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C:\Users\Administrator\Desktop\가압장 안전보안 시스템 발주\"/>
    </mc:Choice>
  </mc:AlternateContent>
  <xr:revisionPtr revIDLastSave="0" documentId="13_ncr:1_{3313DF3B-DE34-48D3-93A3-FA9BFF01F398}" xr6:coauthVersionLast="47" xr6:coauthVersionMax="47" xr10:uidLastSave="{00000000-0000-0000-0000-000000000000}"/>
  <bookViews>
    <workbookView xWindow="-120" yWindow="-120" windowWidth="29040" windowHeight="15720" tabRatio="862" firstSheet="1" activeTab="1" xr2:uid="{00000000-000D-0000-FFFF-FFFF00000000}"/>
  </bookViews>
  <sheets>
    <sheet name="집계표" sheetId="15" state="hidden" r:id="rId1"/>
    <sheet name="갑지 " sheetId="39" r:id="rId2"/>
    <sheet name="원가계산서" sheetId="27" r:id="rId3"/>
    <sheet name="총괄표" sheetId="28" r:id="rId4"/>
    <sheet name="내역서" sheetId="29" r:id="rId5"/>
    <sheet name="공량산출(제조)" sheetId="37" r:id="rId6"/>
    <sheet name="공량산출(설치)" sheetId="30" r:id="rId7"/>
    <sheet name="S W FEE" sheetId="26" r:id="rId8"/>
    <sheet name="시운전 및 교육비" sheetId="13" r:id="rId9"/>
    <sheet name="단가비교표" sheetId="21" r:id="rId10"/>
    <sheet name="제조노임" sheetId="38" r:id="rId11"/>
    <sheet name="공사노임" sheetId="20" r:id="rId12"/>
    <sheet name="입출력" sheetId="25" r:id="rId13"/>
    <sheet name="산출수량 집계" sheetId="35" r:id="rId14"/>
    <sheet name="수량" sheetId="36"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s>
  <definedNames>
    <definedName name="_" hidden="1">[1]Sheet3!#REF!</definedName>
    <definedName name="__" localSheetId="1" hidden="1">#REF!</definedName>
    <definedName name="__" hidden="1">#REF!</definedName>
    <definedName name="__?Crite">#REF!</definedName>
    <definedName name="__?Criteria">#REF!</definedName>
    <definedName name="___" localSheetId="1" hidden="1">[1]Sheet3!#REF!</definedName>
    <definedName name="___" hidden="1">[1]Sheet3!#REF!</definedName>
    <definedName name="_____" hidden="1">[1]Sheet3!#REF!</definedName>
    <definedName name="______________PB1">#REF!</definedName>
    <definedName name="_____________DOG1">#REF!</definedName>
    <definedName name="_____________DOG2">#REF!</definedName>
    <definedName name="_____________DOG22">#REF!</definedName>
    <definedName name="_____________DOG3">#REF!</definedName>
    <definedName name="_____________DOG33">#REF!</definedName>
    <definedName name="_____________DOG4">#REF!</definedName>
    <definedName name="_____________IL1">#REF!</definedName>
    <definedName name="_____________PB1">#REF!</definedName>
    <definedName name="_____________PI48">#REF!</definedName>
    <definedName name="_____________PI60">#REF!</definedName>
    <definedName name="_____________RO110">#REF!</definedName>
    <definedName name="_____________RO22">#REF!</definedName>
    <definedName name="_____________RO35">#REF!</definedName>
    <definedName name="_____________RO45">#REF!</definedName>
    <definedName name="_____________RO60">#REF!</definedName>
    <definedName name="_____________RO80">#REF!</definedName>
    <definedName name="_____________TON1">#REF!</definedName>
    <definedName name="_____________TON2">#REF!</definedName>
    <definedName name="_____________WW2">#REF!</definedName>
    <definedName name="_____________WW3">#REF!</definedName>
    <definedName name="_____________WW6">#REF!</definedName>
    <definedName name="_____________WW7">#REF!</definedName>
    <definedName name="_____________WW8">#REF!</definedName>
    <definedName name="____________DOG1">#REF!</definedName>
    <definedName name="____________DOG2">#REF!</definedName>
    <definedName name="____________DOG22">#REF!</definedName>
    <definedName name="____________DOG3">#REF!</definedName>
    <definedName name="____________DOG33">#REF!</definedName>
    <definedName name="____________DOG4">#REF!</definedName>
    <definedName name="____________IL1">#REF!</definedName>
    <definedName name="____________PB1">#REF!</definedName>
    <definedName name="____________PI48">#REF!</definedName>
    <definedName name="____________PI60">#REF!</definedName>
    <definedName name="____________RO110">#REF!</definedName>
    <definedName name="____________RO22">#REF!</definedName>
    <definedName name="____________RO35">#REF!</definedName>
    <definedName name="____________RO45">#REF!</definedName>
    <definedName name="____________RO60">#REF!</definedName>
    <definedName name="____________RO80">#REF!</definedName>
    <definedName name="____________TON1">#REF!</definedName>
    <definedName name="____________TON2">#REF!</definedName>
    <definedName name="____________WW2">#REF!</definedName>
    <definedName name="____________WW3">#REF!</definedName>
    <definedName name="____________WW6">#REF!</definedName>
    <definedName name="____________WW7">#REF!</definedName>
    <definedName name="____________WW8">#REF!</definedName>
    <definedName name="___________DOG1">#REF!</definedName>
    <definedName name="___________DOG2">#REF!</definedName>
    <definedName name="___________DOG22">#REF!</definedName>
    <definedName name="___________DOG3">#REF!</definedName>
    <definedName name="___________DOG33">#REF!</definedName>
    <definedName name="___________DOG4">#REF!</definedName>
    <definedName name="___________IL1">#REF!</definedName>
    <definedName name="___________PB1">#REF!</definedName>
    <definedName name="___________PI48">#REF!</definedName>
    <definedName name="___________PI60">#REF!</definedName>
    <definedName name="___________RO110">#REF!</definedName>
    <definedName name="___________RO22">#REF!</definedName>
    <definedName name="___________RO35">#REF!</definedName>
    <definedName name="___________RO45">#REF!</definedName>
    <definedName name="___________RO60">#REF!</definedName>
    <definedName name="___________RO80">#REF!</definedName>
    <definedName name="___________TON1">#REF!</definedName>
    <definedName name="___________TON2">#REF!</definedName>
    <definedName name="___________WW2">#REF!</definedName>
    <definedName name="___________WW3">#REF!</definedName>
    <definedName name="___________WW6">#REF!</definedName>
    <definedName name="___________WW7">#REF!</definedName>
    <definedName name="___________WW8">#REF!</definedName>
    <definedName name="__________DOG1">#REF!</definedName>
    <definedName name="__________DOG2">#REF!</definedName>
    <definedName name="__________DOG22">#REF!</definedName>
    <definedName name="__________DOG3">#REF!</definedName>
    <definedName name="__________DOG33">#REF!</definedName>
    <definedName name="__________DOG4">#REF!</definedName>
    <definedName name="__________IL1">#REF!</definedName>
    <definedName name="__________PB1">#REF!</definedName>
    <definedName name="__________PI48">#REF!</definedName>
    <definedName name="__________PI60">#REF!</definedName>
    <definedName name="__________RO110">#REF!</definedName>
    <definedName name="__________RO22">#REF!</definedName>
    <definedName name="__________RO35">#REF!</definedName>
    <definedName name="__________RO45">#REF!</definedName>
    <definedName name="__________RO60">#REF!</definedName>
    <definedName name="__________RO80">#REF!</definedName>
    <definedName name="__________TON1">#REF!</definedName>
    <definedName name="__________TON2">#REF!</definedName>
    <definedName name="__________WW2">#REF!</definedName>
    <definedName name="__________WW3">#REF!</definedName>
    <definedName name="__________WW6">#REF!</definedName>
    <definedName name="__________WW7">#REF!</definedName>
    <definedName name="__________WW8">#REF!</definedName>
    <definedName name="_________a100000">#REF!</definedName>
    <definedName name="_________DOG1">#REF!</definedName>
    <definedName name="_________DOG2">#REF!</definedName>
    <definedName name="_________DOG22">#REF!</definedName>
    <definedName name="_________DOG3">#REF!</definedName>
    <definedName name="_________DOG33">#REF!</definedName>
    <definedName name="_________DOG4">#REF!</definedName>
    <definedName name="_________IL1">#REF!</definedName>
    <definedName name="_________PB1">#REF!</definedName>
    <definedName name="_________PB2">#REF!</definedName>
    <definedName name="_________PB3">#REF!</definedName>
    <definedName name="_________PI48">#REF!</definedName>
    <definedName name="_________PI60">#REF!</definedName>
    <definedName name="_________RO110">#REF!</definedName>
    <definedName name="_________RO22">#REF!</definedName>
    <definedName name="_________RO35">#REF!</definedName>
    <definedName name="_________RO45">#REF!</definedName>
    <definedName name="_________RO60">#REF!</definedName>
    <definedName name="_________RO80">#REF!</definedName>
    <definedName name="_________TON1">#REF!</definedName>
    <definedName name="_________TON2">#REF!</definedName>
    <definedName name="_________UH1">#REF!</definedName>
    <definedName name="_________WW2">#REF!</definedName>
    <definedName name="_________WW3">#REF!</definedName>
    <definedName name="_________WW6">#REF!</definedName>
    <definedName name="_________WW7">#REF!</definedName>
    <definedName name="_________WW8">#REF!</definedName>
    <definedName name="________a100000">#REF!</definedName>
    <definedName name="________DOG1">#REF!</definedName>
    <definedName name="________DOG2">#REF!</definedName>
    <definedName name="________DOG22">#REF!</definedName>
    <definedName name="________DOG3">#REF!</definedName>
    <definedName name="________DOG33">#REF!</definedName>
    <definedName name="________DOG4">#REF!</definedName>
    <definedName name="________IL1">#REF!</definedName>
    <definedName name="________PB1">#REF!</definedName>
    <definedName name="________PB2">#REF!</definedName>
    <definedName name="________PB3">#REF!</definedName>
    <definedName name="________PI48">#REF!</definedName>
    <definedName name="________PI60">#REF!</definedName>
    <definedName name="________RO110">#REF!</definedName>
    <definedName name="________RO22">#REF!</definedName>
    <definedName name="________RO35">#REF!</definedName>
    <definedName name="________RO45">#REF!</definedName>
    <definedName name="________RO60">#REF!</definedName>
    <definedName name="________RO80">#REF!</definedName>
    <definedName name="________TON1">#REF!</definedName>
    <definedName name="________TON2">#REF!</definedName>
    <definedName name="________UH1">#REF!</definedName>
    <definedName name="________WW2">#REF!</definedName>
    <definedName name="________WW3">#REF!</definedName>
    <definedName name="________WW6">#REF!</definedName>
    <definedName name="________WW7">#REF!</definedName>
    <definedName name="________WW8">#REF!</definedName>
    <definedName name="_______a100000">#REF!</definedName>
    <definedName name="_______DOG1">#REF!</definedName>
    <definedName name="_______DOG2">#REF!</definedName>
    <definedName name="_______DOG22">#REF!</definedName>
    <definedName name="_______DOG3">#REF!</definedName>
    <definedName name="_______DOG33">#REF!</definedName>
    <definedName name="_______DOG4">#REF!</definedName>
    <definedName name="_______eee1" localSheetId="1">[0]!BlankMacro1</definedName>
    <definedName name="_______eee1">[0]!BlankMacro1</definedName>
    <definedName name="_______IL1">#REF!</definedName>
    <definedName name="_______lll1" localSheetId="1">[0]!BlankMacro1</definedName>
    <definedName name="_______lll1">[0]!BlankMacro1</definedName>
    <definedName name="_______PB1">#REF!</definedName>
    <definedName name="_______PB2">#REF!</definedName>
    <definedName name="_______PB3">#REF!</definedName>
    <definedName name="_______PI48">#REF!</definedName>
    <definedName name="_______PI60">#REF!</definedName>
    <definedName name="_______RO110">#REF!</definedName>
    <definedName name="_______RO22">#REF!</definedName>
    <definedName name="_______RO35">#REF!</definedName>
    <definedName name="_______RO45">#REF!</definedName>
    <definedName name="_______RO60">#REF!</definedName>
    <definedName name="_______RO80">#REF!</definedName>
    <definedName name="_______TON1">#REF!</definedName>
    <definedName name="_______TON2">#REF!</definedName>
    <definedName name="_______UH1">#REF!</definedName>
    <definedName name="_______WW2">#REF!</definedName>
    <definedName name="_______WW3">#REF!</definedName>
    <definedName name="_______WW6">#REF!</definedName>
    <definedName name="_______WW7">#REF!</definedName>
    <definedName name="_______WW8">#REF!</definedName>
    <definedName name="______a100000">#REF!</definedName>
    <definedName name="______A183154">#REF!</definedName>
    <definedName name="______aab42">[2]Sheet1!$G$48</definedName>
    <definedName name="______CDT2">#REF!</definedName>
    <definedName name="______CON135">#REF!</definedName>
    <definedName name="______CON210">#REF!</definedName>
    <definedName name="______CON240">#REF!</definedName>
    <definedName name="______CSA8">'[3]INPUT(덕도방향-시점)'!#REF!</definedName>
    <definedName name="______DOG1">#REF!</definedName>
    <definedName name="______DOG2">#REF!</definedName>
    <definedName name="______DOG22">#REF!</definedName>
    <definedName name="______DOG3">#REF!</definedName>
    <definedName name="______DOG33">#REF!</definedName>
    <definedName name="______DOG4">#REF!</definedName>
    <definedName name="______eee1" localSheetId="1">[0]!BlankMacro1</definedName>
    <definedName name="______eee1">[0]!BlankMacro1</definedName>
    <definedName name="______ELL1">#REF!</definedName>
    <definedName name="______ELL2">#REF!</definedName>
    <definedName name="______HSH1">#REF!</definedName>
    <definedName name="______HSH2">#REF!</definedName>
    <definedName name="______hun1">[4]설계조건!#REF!</definedName>
    <definedName name="______hun2">[4]설계조건!#REF!</definedName>
    <definedName name="______IL1">#REF!</definedName>
    <definedName name="______JJ21">[5]중기일위대가!$J$25</definedName>
    <definedName name="______JK21">[5]중기일위대가!$K$25</definedName>
    <definedName name="______JN21">[5]중기일위대가!$I$25</definedName>
    <definedName name="______JOI13">#REF!</definedName>
    <definedName name="______KK1">#REF!</definedName>
    <definedName name="______LL1">[6]수질정화시설!#REF!</definedName>
    <definedName name="______LL2">[6]수질정화시설!#REF!</definedName>
    <definedName name="______lll1" localSheetId="1">[0]!BlankMacro1</definedName>
    <definedName name="______lll1">[0]!BlankMacro1</definedName>
    <definedName name="______LM9228">#REF!</definedName>
    <definedName name="______NMB96">#REF!</definedName>
    <definedName name="______NP1">#REF!</definedName>
    <definedName name="______NP2">#REF!</definedName>
    <definedName name="______NSH1">#REF!</definedName>
    <definedName name="______NSH2">#REF!</definedName>
    <definedName name="______P3" localSheetId="1">{#N/A,#N/A,FALSE,"배수1"}</definedName>
    <definedName name="______P3">{#N/A,#N/A,FALSE,"배수1"}</definedName>
    <definedName name="______P4" localSheetId="1">{#N/A,#N/A,FALSE,"혼합골재"}</definedName>
    <definedName name="______P4">{#N/A,#N/A,FALSE,"혼합골재"}</definedName>
    <definedName name="______P5" localSheetId="1">{#N/A,#N/A,FALSE,"배수1"}</definedName>
    <definedName name="______P5">{#N/A,#N/A,FALSE,"배수1"}</definedName>
    <definedName name="______P6" localSheetId="1">{#N/A,#N/A,FALSE,"2~8번"}</definedName>
    <definedName name="______P6">{#N/A,#N/A,FALSE,"2~8번"}</definedName>
    <definedName name="______pa1">#REF!</definedName>
    <definedName name="______pa2">#REF!</definedName>
    <definedName name="______PB1">#REF!</definedName>
    <definedName name="______PB2">#REF!</definedName>
    <definedName name="______PB3">#REF!</definedName>
    <definedName name="______PH2">'[7]기둥(원형)'!#REF!</definedName>
    <definedName name="______PI48">#REF!</definedName>
    <definedName name="______PI60">#REF!</definedName>
    <definedName name="______PVC50">'[8]단가 및 재료비'!$S$156</definedName>
    <definedName name="______qs1">[4]설계조건!#REF!</definedName>
    <definedName name="______qs12">[4]설계조건!#REF!</definedName>
    <definedName name="______qs2">[4]설계조건!#REF!</definedName>
    <definedName name="______qs22">[4]설계조건!#REF!</definedName>
    <definedName name="______RO110">#REF!</definedName>
    <definedName name="______RO22">#REF!</definedName>
    <definedName name="______RO35">#REF!</definedName>
    <definedName name="______RO45">#REF!</definedName>
    <definedName name="______RO60">#REF!</definedName>
    <definedName name="______RO80">#REF!</definedName>
    <definedName name="______S3" localSheetId="1">{#N/A,#N/A,FALSE,"포장2"}</definedName>
    <definedName name="______S3">{#N/A,#N/A,FALSE,"포장2"}</definedName>
    <definedName name="______SBB1">#REF!</definedName>
    <definedName name="______SBB2">#REF!</definedName>
    <definedName name="______SBB3">#REF!</definedName>
    <definedName name="______SBB4">#REF!</definedName>
    <definedName name="______SBB5">#REF!</definedName>
    <definedName name="______SCH1">#REF!</definedName>
    <definedName name="______SH1">#REF!</definedName>
    <definedName name="______SH2">#REF!</definedName>
    <definedName name="______SH3">#REF!</definedName>
    <definedName name="______SHH1">#REF!</definedName>
    <definedName name="______SHH2">#REF!</definedName>
    <definedName name="______SHH3">#REF!</definedName>
    <definedName name="______si2">'[9]일위(PN)'!#REF!</definedName>
    <definedName name="______ST1">#REF!</definedName>
    <definedName name="______SUB1">#REF!</definedName>
    <definedName name="______SUB2">#REF!</definedName>
    <definedName name="______SUB3">#REF!</definedName>
    <definedName name="______sub4">#REF!</definedName>
    <definedName name="______sub5">#REF!</definedName>
    <definedName name="______Ted1">#REF!</definedName>
    <definedName name="______TON1">#REF!</definedName>
    <definedName name="______TON2">#REF!</definedName>
    <definedName name="______Ts1">#REF!</definedName>
    <definedName name="______TW2">#REF!</definedName>
    <definedName name="______UH1">#REF!</definedName>
    <definedName name="______wd1">[4]설계조건!#REF!</definedName>
    <definedName name="______wd2">[4]설계조건!#REF!</definedName>
    <definedName name="______WW2">#REF!</definedName>
    <definedName name="______WW3">#REF!</definedName>
    <definedName name="______WW6">#REF!</definedName>
    <definedName name="______WW7">#REF!</definedName>
    <definedName name="______WW8">#REF!</definedName>
    <definedName name="_____A1">[10]Sheet1!#REF!</definedName>
    <definedName name="_____a100000">#REF!</definedName>
    <definedName name="_____A183154">#REF!</definedName>
    <definedName name="_____a2">'[10]Sheet1 (2)'!#REF!</definedName>
    <definedName name="_____aab42">[2]Sheet1!$G$48</definedName>
    <definedName name="_____B2">'[11]단면 (2)'!$K$55</definedName>
    <definedName name="_____CDT2">#REF!</definedName>
    <definedName name="_____CON135">#REF!</definedName>
    <definedName name="_____CON210">#REF!</definedName>
    <definedName name="_____CON240">#REF!</definedName>
    <definedName name="_____CSA8">'[3]INPUT(덕도방향-시점)'!#REF!</definedName>
    <definedName name="_____DOG1">#REF!</definedName>
    <definedName name="_____DOG2">#REF!</definedName>
    <definedName name="_____DOG22">#REF!</definedName>
    <definedName name="_____DOG3">#REF!</definedName>
    <definedName name="_____DOG33">#REF!</definedName>
    <definedName name="_____DOG4">#REF!</definedName>
    <definedName name="_____ELL1">#REF!</definedName>
    <definedName name="_____ELL2">#REF!</definedName>
    <definedName name="_____FF1">#REF!</definedName>
    <definedName name="_____HSH1">#REF!</definedName>
    <definedName name="_____HSH2">#REF!</definedName>
    <definedName name="_____hun1">[4]설계조건!#REF!</definedName>
    <definedName name="_____hun2">[4]설계조건!#REF!</definedName>
    <definedName name="_____IL1">#REF!</definedName>
    <definedName name="_____JJ21">[5]중기일위대가!$J$25</definedName>
    <definedName name="_____JK21">[5]중기일위대가!$K$25</definedName>
    <definedName name="_____JN21">[5]중기일위대가!$I$25</definedName>
    <definedName name="_____JOI13">#REF!</definedName>
    <definedName name="_____KK1">#REF!</definedName>
    <definedName name="_____LL1">[6]수질정화시설!#REF!</definedName>
    <definedName name="_____LL2">[6]수질정화시설!#REF!</definedName>
    <definedName name="_____LM9228">#REF!</definedName>
    <definedName name="_____NMB96">#REF!</definedName>
    <definedName name="_____NP1">#REF!</definedName>
    <definedName name="_____NP2">#REF!</definedName>
    <definedName name="_____NSH1">#REF!</definedName>
    <definedName name="_____NSH2">#REF!</definedName>
    <definedName name="_____P3" localSheetId="1">{#N/A,#N/A,FALSE,"배수1"}</definedName>
    <definedName name="_____P3">{#N/A,#N/A,FALSE,"배수1"}</definedName>
    <definedName name="_____P4" localSheetId="1">{#N/A,#N/A,FALSE,"혼합골재"}</definedName>
    <definedName name="_____P4">{#N/A,#N/A,FALSE,"혼합골재"}</definedName>
    <definedName name="_____P5" localSheetId="1">{#N/A,#N/A,FALSE,"배수1"}</definedName>
    <definedName name="_____P5">{#N/A,#N/A,FALSE,"배수1"}</definedName>
    <definedName name="_____P6" localSheetId="1">{#N/A,#N/A,FALSE,"2~8번"}</definedName>
    <definedName name="_____P6">{#N/A,#N/A,FALSE,"2~8번"}</definedName>
    <definedName name="_____pa1">#REF!</definedName>
    <definedName name="_____pa2">#REF!</definedName>
    <definedName name="_____PB1">#REF!</definedName>
    <definedName name="_____PB2">#REF!</definedName>
    <definedName name="_____PB3">#REF!</definedName>
    <definedName name="_____PH2">'[7]기둥(원형)'!#REF!</definedName>
    <definedName name="_____PI48">#REF!</definedName>
    <definedName name="_____PI60">#REF!</definedName>
    <definedName name="_____PVC50">'[8]단가 및 재료비'!$S$156</definedName>
    <definedName name="_____qs1">[4]설계조건!#REF!</definedName>
    <definedName name="_____qs12">[4]설계조건!#REF!</definedName>
    <definedName name="_____qs2">[4]설계조건!#REF!</definedName>
    <definedName name="_____qs22">[4]설계조건!#REF!</definedName>
    <definedName name="_____RO110">#REF!</definedName>
    <definedName name="_____RO22">#REF!</definedName>
    <definedName name="_____RO35">#REF!</definedName>
    <definedName name="_____RO45">#REF!</definedName>
    <definedName name="_____RO60">#REF!</definedName>
    <definedName name="_____RO80">#REF!</definedName>
    <definedName name="_____S3" localSheetId="1">{#N/A,#N/A,FALSE,"포장2"}</definedName>
    <definedName name="_____S3">{#N/A,#N/A,FALSE,"포장2"}</definedName>
    <definedName name="_____SBB1">#REF!</definedName>
    <definedName name="_____SBB2">#REF!</definedName>
    <definedName name="_____SBB3">#REF!</definedName>
    <definedName name="_____SBB4">#REF!</definedName>
    <definedName name="_____SBB5">#REF!</definedName>
    <definedName name="_____SCH1">#REF!</definedName>
    <definedName name="_____SH1">#REF!</definedName>
    <definedName name="_____SH2">#REF!</definedName>
    <definedName name="_____SH3">#REF!</definedName>
    <definedName name="_____SHH1">#REF!</definedName>
    <definedName name="_____SHH2">#REF!</definedName>
    <definedName name="_____SHH3">#REF!</definedName>
    <definedName name="_____si2">'[9]일위(PN)'!#REF!</definedName>
    <definedName name="_____ST1">#REF!</definedName>
    <definedName name="_____SUB1">#REF!</definedName>
    <definedName name="_____SUB2">#REF!</definedName>
    <definedName name="_____SUB3">#REF!</definedName>
    <definedName name="_____sub4">#REF!</definedName>
    <definedName name="_____sub5">#REF!</definedName>
    <definedName name="_____Ted1">#REF!</definedName>
    <definedName name="_____TON1">#REF!</definedName>
    <definedName name="_____TON2">#REF!</definedName>
    <definedName name="_____Ts1">#REF!</definedName>
    <definedName name="_____TW2">#REF!</definedName>
    <definedName name="_____UH1">#REF!</definedName>
    <definedName name="_____wd1">[4]설계조건!#REF!</definedName>
    <definedName name="_____wd2">[4]설계조건!#REF!</definedName>
    <definedName name="_____WW2">#REF!</definedName>
    <definedName name="_____WW3">#REF!</definedName>
    <definedName name="_____WW6">#REF!</definedName>
    <definedName name="_____WW7">#REF!</definedName>
    <definedName name="_____WW8">#REF!</definedName>
    <definedName name="____A1">[10]Sheet1!#REF!</definedName>
    <definedName name="____a100000">#REF!</definedName>
    <definedName name="____A183154">#REF!</definedName>
    <definedName name="____a2">'[10]Sheet1 (2)'!#REF!</definedName>
    <definedName name="____aab42">[2]Sheet1!$G$48</definedName>
    <definedName name="____B2">'[11]단면 (2)'!$K$55</definedName>
    <definedName name="____CDT2">#REF!</definedName>
    <definedName name="____CON135">#REF!</definedName>
    <definedName name="____CON210">#REF!</definedName>
    <definedName name="____CON240">#REF!</definedName>
    <definedName name="____CSA8">'[3]INPUT(덕도방향-시점)'!#REF!</definedName>
    <definedName name="____DOG1">#REF!</definedName>
    <definedName name="____DOG2">#REF!</definedName>
    <definedName name="____DOG22">#REF!</definedName>
    <definedName name="____DOG3">#REF!</definedName>
    <definedName name="____DOG33">#REF!</definedName>
    <definedName name="____DOG4">#REF!</definedName>
    <definedName name="____eee1" localSheetId="1">[0]!BlankMacro1</definedName>
    <definedName name="____eee1">[0]!BlankMacro1</definedName>
    <definedName name="____ELL1">#REF!</definedName>
    <definedName name="____ELL2">#REF!</definedName>
    <definedName name="____FF1">#REF!</definedName>
    <definedName name="____HSH1">#REF!</definedName>
    <definedName name="____HSH2">#REF!</definedName>
    <definedName name="____hun1">[4]설계조건!#REF!</definedName>
    <definedName name="____hun2">[4]설계조건!#REF!</definedName>
    <definedName name="____IL1">#REF!</definedName>
    <definedName name="____JJ21">[5]중기일위대가!$J$25</definedName>
    <definedName name="____JK21">[5]중기일위대가!$K$25</definedName>
    <definedName name="____JN21">[5]중기일위대가!$I$25</definedName>
    <definedName name="____JOI13">#REF!</definedName>
    <definedName name="____KK1">#REF!</definedName>
    <definedName name="____LL1">[6]수질정화시설!#REF!</definedName>
    <definedName name="____LL2">[6]수질정화시설!#REF!</definedName>
    <definedName name="____lll1" localSheetId="1">[0]!BlankMacro1</definedName>
    <definedName name="____lll1">[0]!BlankMacro1</definedName>
    <definedName name="____LM9228">#REF!</definedName>
    <definedName name="____NMB96">#REF!</definedName>
    <definedName name="____NP1">#REF!</definedName>
    <definedName name="____NP2">#REF!</definedName>
    <definedName name="____NSH1">#REF!</definedName>
    <definedName name="____NSH2">#REF!</definedName>
    <definedName name="____pa1">#REF!</definedName>
    <definedName name="____pa2">#REF!</definedName>
    <definedName name="____PB1">#N/A</definedName>
    <definedName name="____PB2">#REF!</definedName>
    <definedName name="____PB3">#REF!</definedName>
    <definedName name="____PH2">'[7]기둥(원형)'!#REF!</definedName>
    <definedName name="____PI48">#REF!</definedName>
    <definedName name="____PI60">#REF!</definedName>
    <definedName name="____PVC50">'[8]단가 및 재료비'!$S$156</definedName>
    <definedName name="____qs1">[4]설계조건!#REF!</definedName>
    <definedName name="____qs12">[4]설계조건!#REF!</definedName>
    <definedName name="____qs2">[4]설계조건!#REF!</definedName>
    <definedName name="____qs22">[4]설계조건!#REF!</definedName>
    <definedName name="____RO110">#REF!</definedName>
    <definedName name="____RO22">#REF!</definedName>
    <definedName name="____RO35">#REF!</definedName>
    <definedName name="____RO45">#REF!</definedName>
    <definedName name="____RO60">#REF!</definedName>
    <definedName name="____RO80">#REF!</definedName>
    <definedName name="____SBB1">#REF!</definedName>
    <definedName name="____SBB2">#REF!</definedName>
    <definedName name="____SBB3">#REF!</definedName>
    <definedName name="____SBB4">#REF!</definedName>
    <definedName name="____SBB5">#REF!</definedName>
    <definedName name="____SCH1">#REF!</definedName>
    <definedName name="____SH1">#REF!</definedName>
    <definedName name="____SH2">#REF!</definedName>
    <definedName name="____SH3">#REF!</definedName>
    <definedName name="____SHH1">#REF!</definedName>
    <definedName name="____SHH2">#REF!</definedName>
    <definedName name="____SHH3">#REF!</definedName>
    <definedName name="____si2">'[9]일위(PN)'!#REF!</definedName>
    <definedName name="____ST1">#REF!</definedName>
    <definedName name="____SUB1">#REF!</definedName>
    <definedName name="____SUB2">#REF!</definedName>
    <definedName name="____SUB3">#REF!</definedName>
    <definedName name="____sub4">#REF!</definedName>
    <definedName name="____sub5">#REF!</definedName>
    <definedName name="____Ted1">#REF!</definedName>
    <definedName name="____TON1">#REF!</definedName>
    <definedName name="____TON2">#REF!</definedName>
    <definedName name="____Ts1">#REF!</definedName>
    <definedName name="____TW2">#REF!</definedName>
    <definedName name="____UH1">#REF!</definedName>
    <definedName name="____wd1">[4]설계조건!#REF!</definedName>
    <definedName name="____wd2">[4]설계조건!#REF!</definedName>
    <definedName name="____WW2">#REF!</definedName>
    <definedName name="____WW3">#REF!</definedName>
    <definedName name="____WW6">#REF!</definedName>
    <definedName name="____WW7">#REF!</definedName>
    <definedName name="____WW8">#REF!</definedName>
    <definedName name="___A1">[10]Sheet1!#REF!</definedName>
    <definedName name="___a100000">#N/A</definedName>
    <definedName name="___A183154">#REF!</definedName>
    <definedName name="___a2">'[10]Sheet1 (2)'!#REF!</definedName>
    <definedName name="___aab42">[2]Sheet1!$G$48</definedName>
    <definedName name="___B140007">#N/A</definedName>
    <definedName name="___B2">'[11]단면 (2)'!$K$55</definedName>
    <definedName name="___CDT2">#REF!</definedName>
    <definedName name="___CON135">#REF!</definedName>
    <definedName name="___CON210">#REF!</definedName>
    <definedName name="___CON240">#REF!</definedName>
    <definedName name="___CSA8">'[3]INPUT(덕도방향-시점)'!#REF!</definedName>
    <definedName name="___DOG1">#N/A</definedName>
    <definedName name="___DOG2">#N/A</definedName>
    <definedName name="___DOG22">#N/A</definedName>
    <definedName name="___DOG3">#N/A</definedName>
    <definedName name="___DOG33">#N/A</definedName>
    <definedName name="___DOG4">#N/A</definedName>
    <definedName name="___eee1" localSheetId="1">[0]!BlankMacro1</definedName>
    <definedName name="___eee1">[0]!BlankMacro1</definedName>
    <definedName name="___ELL1">#REF!</definedName>
    <definedName name="___ELL2">#REF!</definedName>
    <definedName name="___FF1">#REF!</definedName>
    <definedName name="___HSH1">#REF!</definedName>
    <definedName name="___HSH2">#REF!</definedName>
    <definedName name="___hun1">[4]설계조건!#REF!</definedName>
    <definedName name="___hun2">[4]설계조건!#REF!</definedName>
    <definedName name="___IL1">#N/A</definedName>
    <definedName name="___JJ21">[5]중기일위대가!$J$25</definedName>
    <definedName name="___JK21">[5]중기일위대가!$K$25</definedName>
    <definedName name="___JN21">[5]중기일위대가!$I$25</definedName>
    <definedName name="___JOI13">#REF!</definedName>
    <definedName name="___KK1">#REF!</definedName>
    <definedName name="___LL1">[6]수질정화시설!#REF!</definedName>
    <definedName name="___ll15">#REF!</definedName>
    <definedName name="___LL2">[6]수질정화시설!#REF!</definedName>
    <definedName name="___lll1" localSheetId="1">[0]!BlankMacro1</definedName>
    <definedName name="___lll1">[0]!BlankMacro1</definedName>
    <definedName name="___LM9228">#REF!</definedName>
    <definedName name="___LP1">[12]부하계산서!#REF!</definedName>
    <definedName name="___LP2">[12]부하계산서!#REF!</definedName>
    <definedName name="___LP3">[12]부하계산서!#REF!</definedName>
    <definedName name="___LPB1">#REF!</definedName>
    <definedName name="___LPK1">#REF!</definedName>
    <definedName name="___LU1">[12]부하계산서!#REF!</definedName>
    <definedName name="___LU2">[12]부하계산서!#REF!</definedName>
    <definedName name="___LV01">[12]부하계산서!#REF!</definedName>
    <definedName name="___LV02">#REF!</definedName>
    <definedName name="___NMB96">#REF!</definedName>
    <definedName name="___NP1">#REF!</definedName>
    <definedName name="___NP2">#REF!</definedName>
    <definedName name="___NSH1">#REF!</definedName>
    <definedName name="___NSH2">#REF!</definedName>
    <definedName name="___P3" localSheetId="1">{#N/A,#N/A,FALSE,"배수1"}</definedName>
    <definedName name="___P3">{#N/A,#N/A,FALSE,"배수1"}</definedName>
    <definedName name="___P4" localSheetId="1">{#N/A,#N/A,FALSE,"혼합골재"}</definedName>
    <definedName name="___P4">{#N/A,#N/A,FALSE,"혼합골재"}</definedName>
    <definedName name="___P5" localSheetId="1">{#N/A,#N/A,FALSE,"배수1"}</definedName>
    <definedName name="___P5">{#N/A,#N/A,FALSE,"배수1"}</definedName>
    <definedName name="___P6" localSheetId="1">{#N/A,#N/A,FALSE,"2~8번"}</definedName>
    <definedName name="___P6">{#N/A,#N/A,FALSE,"2~8번"}</definedName>
    <definedName name="___pa1">#REF!</definedName>
    <definedName name="___pa2">#REF!</definedName>
    <definedName name="___PB1">#N/A</definedName>
    <definedName name="___PB2">#N/A</definedName>
    <definedName name="___PB3">#N/A</definedName>
    <definedName name="___PH2">'[7]기둥(원형)'!#REF!</definedName>
    <definedName name="___PI48">#N/A</definedName>
    <definedName name="___PI60">#N/A</definedName>
    <definedName name="___PVC50">'[8]단가 및 재료비'!$S$156</definedName>
    <definedName name="___qs1">[4]설계조건!#REF!</definedName>
    <definedName name="___qs12">[4]설계조건!#REF!</definedName>
    <definedName name="___qs2">[4]설계조건!#REF!</definedName>
    <definedName name="___qs22">[4]설계조건!#REF!</definedName>
    <definedName name="___RO110">#N/A</definedName>
    <definedName name="___RO22">#N/A</definedName>
    <definedName name="___RO35">#N/A</definedName>
    <definedName name="___RO45">#N/A</definedName>
    <definedName name="___RO60">#N/A</definedName>
    <definedName name="___RO80">#N/A</definedName>
    <definedName name="___S3" localSheetId="1">{#N/A,#N/A,FALSE,"포장2"}</definedName>
    <definedName name="___S3">{#N/A,#N/A,FALSE,"포장2"}</definedName>
    <definedName name="___SBB1">#REF!</definedName>
    <definedName name="___SBB2">#REF!</definedName>
    <definedName name="___SBB3">#REF!</definedName>
    <definedName name="___SBB4">#REF!</definedName>
    <definedName name="___SBB5">#REF!</definedName>
    <definedName name="___SCH1">#REF!</definedName>
    <definedName name="___SH1">#REF!</definedName>
    <definedName name="___SH2">#REF!</definedName>
    <definedName name="___SH3">#REF!</definedName>
    <definedName name="___SHH1">#REF!</definedName>
    <definedName name="___SHH2">#REF!</definedName>
    <definedName name="___SHH3">#REF!</definedName>
    <definedName name="___si2">'[9]일위(PN)'!#REF!</definedName>
    <definedName name="___ST1">#REF!</definedName>
    <definedName name="___SUB1">#REF!</definedName>
    <definedName name="___SUB2">#REF!</definedName>
    <definedName name="___SUB3">#REF!</definedName>
    <definedName name="___sub4">#REF!</definedName>
    <definedName name="___sub5">#REF!</definedName>
    <definedName name="___Ted1">#REF!</definedName>
    <definedName name="___TON1">#N/A</definedName>
    <definedName name="___TON2">#N/A</definedName>
    <definedName name="___Ts1">#REF!</definedName>
    <definedName name="___TW2">#REF!</definedName>
    <definedName name="___TY5">#N/A</definedName>
    <definedName name="___UH1">#N/A</definedName>
    <definedName name="___UP1">#REF!</definedName>
    <definedName name="___UP2">#REF!</definedName>
    <definedName name="___wd1">[4]설계조건!#REF!</definedName>
    <definedName name="___wd2">[4]설계조건!#REF!</definedName>
    <definedName name="___WW2">#N/A</definedName>
    <definedName name="___WW3">#N/A</definedName>
    <definedName name="___WW6">#N/A</definedName>
    <definedName name="___WW7">#N/A</definedName>
    <definedName name="___WW8">#N/A</definedName>
    <definedName name="__0Crite">#REF!</definedName>
    <definedName name="__0Criteria">#REF!</definedName>
    <definedName name="__8529">#REF!</definedName>
    <definedName name="__8529_11">#REF!</definedName>
    <definedName name="__8529_8">#REF!</definedName>
    <definedName name="__A1">[10]Sheet1!#REF!</definedName>
    <definedName name="__a100000">#N/A</definedName>
    <definedName name="__A183154">#REF!</definedName>
    <definedName name="__a2">'[10]Sheet1 (2)'!#REF!</definedName>
    <definedName name="__aab42">[2]Sheet1!$G$48</definedName>
    <definedName name="__B140007">#N/A</definedName>
    <definedName name="__B2">'[11]단면 (2)'!$K$55</definedName>
    <definedName name="__BMK10">[13]자판실행!#REF!</definedName>
    <definedName name="__CAL2291">[14]선로정수계산!$A$374:$R$382</definedName>
    <definedName name="__CAL2292">[14]선로정수계산!$A$402:$R$410</definedName>
    <definedName name="__CAL2293">[14]선로정수계산!$A$430:$R$438</definedName>
    <definedName name="__CAL331">[14]선로정수계산!$A$122:$R$136</definedName>
    <definedName name="__CAL332">[14]선로정수계산!$A$150:$R$164</definedName>
    <definedName name="__CAL333">[14]선로정수계산!$A$178:$R$192</definedName>
    <definedName name="__CAL3333">[14]선로정수계산!$A$206:$R$215</definedName>
    <definedName name="__CAL601">[14]선로정수계산!$A$10:$R$27</definedName>
    <definedName name="__CAL602">[14]선로정수계산!$A$38:$R$55</definedName>
    <definedName name="__CAL603">[14]선로정수계산!$A$66:$R$83</definedName>
    <definedName name="__CAL6033">[14]선로정수계산!$A$94:$R$106</definedName>
    <definedName name="__CAL661">[14]선로정수계산!$A$234:$R$248</definedName>
    <definedName name="__CAL662">[14]선로정수계산!$A$262:$R$276</definedName>
    <definedName name="__CAL663">[14]선로정수계산!$A$290:$R$304</definedName>
    <definedName name="__CAL6633">[14]선로정수계산!$A$318:$R$327</definedName>
    <definedName name="__CDT2">#REF!</definedName>
    <definedName name="__cfu1">#REF!</definedName>
    <definedName name="__CON135">#REF!</definedName>
    <definedName name="__CON210">#REF!</definedName>
    <definedName name="__CON240">#REF!</definedName>
    <definedName name="__CSA8">'[3]INPUT(덕도방향-시점)'!#REF!</definedName>
    <definedName name="__dfdfe" localSheetId="7" hidden="1">#REF!</definedName>
    <definedName name="__dfdfe" localSheetId="6" hidden="1">#REF!</definedName>
    <definedName name="__dfdfe" localSheetId="4" hidden="1">#REF!</definedName>
    <definedName name="__dfdfe" localSheetId="12" hidden="1">#REF!</definedName>
    <definedName name="__dfdfe" localSheetId="3" hidden="1">#REF!</definedName>
    <definedName name="__dfdfe" hidden="1">#REF!</definedName>
    <definedName name="__DOG1" localSheetId="1">#REF!</definedName>
    <definedName name="__DOG1">#N/A</definedName>
    <definedName name="__DOG2" localSheetId="1">#REF!</definedName>
    <definedName name="__DOG2">#N/A</definedName>
    <definedName name="__DOG22" localSheetId="1">#REF!</definedName>
    <definedName name="__DOG22">#N/A</definedName>
    <definedName name="__DOG3" localSheetId="1">#REF!</definedName>
    <definedName name="__DOG3">#N/A</definedName>
    <definedName name="__DOG33" localSheetId="1">#REF!</definedName>
    <definedName name="__DOG33">#N/A</definedName>
    <definedName name="__DOG4" localSheetId="1">#REF!</definedName>
    <definedName name="__DOG4">#N/A</definedName>
    <definedName name="__eee1" localSheetId="1">[0]!BlankMacro1</definedName>
    <definedName name="__eee1">[0]!BlankMacro1</definedName>
    <definedName name="__ELL1">#REF!</definedName>
    <definedName name="__ELL2">#REF!</definedName>
    <definedName name="__FF1">#REF!</definedName>
    <definedName name="__Fir1">#REF!</definedName>
    <definedName name="__Fir2">#REF!</definedName>
    <definedName name="__GHH1">#REF!</definedName>
    <definedName name="__GHH2">#REF!</definedName>
    <definedName name="__HSH1">#REF!</definedName>
    <definedName name="__HSH2">#REF!</definedName>
    <definedName name="__hun1">[4]설계조건!#REF!</definedName>
    <definedName name="__hun2">[4]설계조건!#REF!</definedName>
    <definedName name="__IL1">#N/A</definedName>
    <definedName name="__JEA1">#REF!</definedName>
    <definedName name="__JEA2">#REF!</definedName>
    <definedName name="__JJ21">[5]중기일위대가!$J$25</definedName>
    <definedName name="__JK21">[5]중기일위대가!$K$25</definedName>
    <definedName name="__JN21">[5]중기일위대가!$I$25</definedName>
    <definedName name="__JOI13">#REF!</definedName>
    <definedName name="__KK1">#REF!</definedName>
    <definedName name="__LC2291">#REF!</definedName>
    <definedName name="__LC600">#REF!</definedName>
    <definedName name="__LC66">#REF!</definedName>
    <definedName name="__LL1">[6]수질정화시설!#REF!</definedName>
    <definedName name="__ll15">#REF!</definedName>
    <definedName name="__LL2">[6]수질정화시설!#REF!</definedName>
    <definedName name="__lll1" localSheetId="1">[0]!BlankMacro1</definedName>
    <definedName name="__lll1">[0]!BlankMacro1</definedName>
    <definedName name="__LM9228">#REF!</definedName>
    <definedName name="__LP1">'[15]부하(성남)'!#REF!</definedName>
    <definedName name="__LP2">[16]부하계산서!#REF!</definedName>
    <definedName name="__LP3">[16]부하계산서!#REF!</definedName>
    <definedName name="__LPB1">#REF!</definedName>
    <definedName name="__LPK1">#REF!</definedName>
    <definedName name="__LU1">'[15]부하(성남)'!#REF!</definedName>
    <definedName name="__LU2">'[15]부하(성남)'!#REF!</definedName>
    <definedName name="__LV01">'[15]부하(성남)'!#REF!</definedName>
    <definedName name="__LV02">#REF!</definedName>
    <definedName name="__MaL1">#REF!</definedName>
    <definedName name="__MaL2">#REF!</definedName>
    <definedName name="__NMB96">#REF!</definedName>
    <definedName name="__NP1">#REF!</definedName>
    <definedName name="__NP2">#REF!</definedName>
    <definedName name="__NSH1">#REF!</definedName>
    <definedName name="__NSH2">#REF!</definedName>
    <definedName name="__P3" localSheetId="1">{#N/A,#N/A,FALSE,"배수1"}</definedName>
    <definedName name="__P3">{#N/A,#N/A,FALSE,"배수1"}</definedName>
    <definedName name="__P4" localSheetId="1">{#N/A,#N/A,FALSE,"혼합골재"}</definedName>
    <definedName name="__P4">{#N/A,#N/A,FALSE,"혼합골재"}</definedName>
    <definedName name="__P5" localSheetId="1">{#N/A,#N/A,FALSE,"배수1"}</definedName>
    <definedName name="__P5">{#N/A,#N/A,FALSE,"배수1"}</definedName>
    <definedName name="__P6" localSheetId="1">{#N/A,#N/A,FALSE,"2~8번"}</definedName>
    <definedName name="__P6">{#N/A,#N/A,FALSE,"2~8번"}</definedName>
    <definedName name="__pa1">#REF!</definedName>
    <definedName name="__pa2">#REF!</definedName>
    <definedName name="__PAC1">#REF!</definedName>
    <definedName name="__PB1" localSheetId="1">#REF!</definedName>
    <definedName name="__PB1">#N/A</definedName>
    <definedName name="__PB2">#N/A</definedName>
    <definedName name="__PB3">#N/A</definedName>
    <definedName name="__PH2">'[7]기둥(원형)'!#REF!</definedName>
    <definedName name="__PI48" localSheetId="1">#REF!</definedName>
    <definedName name="__PI48">#N/A</definedName>
    <definedName name="__PI60" localSheetId="1">#REF!</definedName>
    <definedName name="__PI60">#N/A</definedName>
    <definedName name="__PVC50">'[8]단가 및 재료비'!$S$156</definedName>
    <definedName name="__qs1">[4]설계조건!#REF!</definedName>
    <definedName name="__qs12">[4]설계조건!#REF!</definedName>
    <definedName name="__qs2">[4]설계조건!#REF!</definedName>
    <definedName name="__qs22">[4]설계조건!#REF!</definedName>
    <definedName name="__QTY10">[13]자판실행!#REF!</definedName>
    <definedName name="__RO110" localSheetId="1">#REF!</definedName>
    <definedName name="__RO110">#N/A</definedName>
    <definedName name="__RO22" localSheetId="1">#REF!</definedName>
    <definedName name="__RO22">#N/A</definedName>
    <definedName name="__RO35" localSheetId="1">#REF!</definedName>
    <definedName name="__RO35">#N/A</definedName>
    <definedName name="__RO45" localSheetId="1">#REF!</definedName>
    <definedName name="__RO45">#N/A</definedName>
    <definedName name="__RO60" localSheetId="1">#REF!</definedName>
    <definedName name="__RO60">#N/A</definedName>
    <definedName name="__RO80" localSheetId="1">#REF!</definedName>
    <definedName name="__RO80">#N/A</definedName>
    <definedName name="__S3" localSheetId="1">{#N/A,#N/A,FALSE,"포장2"}</definedName>
    <definedName name="__S3">{#N/A,#N/A,FALSE,"포장2"}</definedName>
    <definedName name="__SBB1">#REF!</definedName>
    <definedName name="__SBB2">#REF!</definedName>
    <definedName name="__SBB3">#REF!</definedName>
    <definedName name="__SBB4">#REF!</definedName>
    <definedName name="__SBB5">#REF!</definedName>
    <definedName name="__SCH1">#REF!</definedName>
    <definedName name="__SH1">#REF!</definedName>
    <definedName name="__SH2">#REF!</definedName>
    <definedName name="__SH3">#REF!</definedName>
    <definedName name="__SHH1">#REF!</definedName>
    <definedName name="__SHH2">#REF!</definedName>
    <definedName name="__SHH3">#REF!</definedName>
    <definedName name="__si2">'[9]일위(PN)'!#REF!</definedName>
    <definedName name="__ST1">#REF!</definedName>
    <definedName name="__SUB1">#REF!</definedName>
    <definedName name="__SUB2">#REF!</definedName>
    <definedName name="__SUB3">#REF!</definedName>
    <definedName name="__sub4">#REF!</definedName>
    <definedName name="__sub5">#REF!</definedName>
    <definedName name="__SUM1">[17]EP0618!#REF!</definedName>
    <definedName name="__SUM10">[17]EP0618!#REF!</definedName>
    <definedName name="__SUM11">[17]EP0618!#REF!</definedName>
    <definedName name="__SUM12">[17]EP0618!#REF!</definedName>
    <definedName name="__SUM13">[17]EP0618!#REF!</definedName>
    <definedName name="__SUM14">[17]EP0618!#REF!</definedName>
    <definedName name="__SUM15">[17]EP0618!#REF!</definedName>
    <definedName name="__SUM16">[17]EP0618!#REF!</definedName>
    <definedName name="__SUM17">[17]EP0618!#REF!</definedName>
    <definedName name="__SUM18">[17]EP0618!#REF!</definedName>
    <definedName name="__SUM19">[17]EP0618!#REF!</definedName>
    <definedName name="__SUM2">[17]EP0618!#REF!</definedName>
    <definedName name="__SUM3">[17]EP0618!#REF!</definedName>
    <definedName name="__SUM4">[17]EP0618!#REF!</definedName>
    <definedName name="__SUM5">[17]EP0618!#REF!</definedName>
    <definedName name="__SUM6">[17]EP0618!#REF!</definedName>
    <definedName name="__SUM7">[17]EP0618!#REF!</definedName>
    <definedName name="__SUM8">[17]EP0618!#REF!</definedName>
    <definedName name="__SUM9">[17]EP0618!#REF!</definedName>
    <definedName name="__Ted1">#REF!</definedName>
    <definedName name="__TON1" localSheetId="1">#REF!</definedName>
    <definedName name="__TON1">#N/A</definedName>
    <definedName name="__TON2" localSheetId="1">#REF!</definedName>
    <definedName name="__TON2">#N/A</definedName>
    <definedName name="__Ts1">#REF!</definedName>
    <definedName name="__TW2">#REF!</definedName>
    <definedName name="__Ty1">#REF!</definedName>
    <definedName name="__Ty2">#REF!</definedName>
    <definedName name="__TY5">#N/A</definedName>
    <definedName name="__UH1">#N/A</definedName>
    <definedName name="__UP1">#REF!</definedName>
    <definedName name="__UP2">#REF!</definedName>
    <definedName name="__UPR10">[13]자판실행!#REF!</definedName>
    <definedName name="__wd1">[4]설계조건!#REF!</definedName>
    <definedName name="__wd2">[4]설계조건!#REF!</definedName>
    <definedName name="__WW2" localSheetId="1">#REF!</definedName>
    <definedName name="__WW2">#N/A</definedName>
    <definedName name="__WW3" localSheetId="1">#REF!</definedName>
    <definedName name="__WW3">#N/A</definedName>
    <definedName name="__WW6" localSheetId="1">#REF!</definedName>
    <definedName name="__WW6">#N/A</definedName>
    <definedName name="__WW7" localSheetId="1">#REF!</definedName>
    <definedName name="__WW7">#N/A</definedName>
    <definedName name="__WW8" localSheetId="1">#REF!</definedName>
    <definedName name="__WW8">#N/A</definedName>
    <definedName name="__YO1">#REF!</definedName>
    <definedName name="__ZC2291">#REF!</definedName>
    <definedName name="__ZC2292">#REF!</definedName>
    <definedName name="__ZC2293">#REF!</definedName>
    <definedName name="__ZC331">#REF!</definedName>
    <definedName name="__ZC332">#REF!</definedName>
    <definedName name="__ZC333">#REF!</definedName>
    <definedName name="__ZC601">#REF!</definedName>
    <definedName name="__ZC602">#REF!</definedName>
    <definedName name="__ZC603">#REF!</definedName>
    <definedName name="__ZC661">#REF!</definedName>
    <definedName name="__ZC662">#REF!</definedName>
    <definedName name="__ZC663">#REF!</definedName>
    <definedName name="_0">#N/A</definedName>
    <definedName name="_1">#N/A</definedName>
    <definedName name="_1._PANEL_BD.__LP___1">#REF!</definedName>
    <definedName name="_1_">#N/A</definedName>
    <definedName name="_1_3_0Crite">#REF!</definedName>
    <definedName name="_1´ÜÀ§°ø·_1">'[18]일위(PN)'!#REF!</definedName>
    <definedName name="_10">#N/A</definedName>
    <definedName name="_10____0_S" hidden="1">#N/A</definedName>
    <definedName name="_10_0_0_S" localSheetId="7" hidden="1">[1]Sheet3!#REF!</definedName>
    <definedName name="_10_0_0_S" localSheetId="1" hidden="1">[1]Sheet3!#REF!</definedName>
    <definedName name="_10_0_0_S" localSheetId="12" hidden="1">[1]Sheet3!#REF!</definedName>
    <definedName name="_10_0_0_S" hidden="1">[1]Sheet3!#REF!</definedName>
    <definedName name="_10´ÜÀ§°ø·_11">#REF!</definedName>
    <definedName name="_10´ÜÀ§°ø·_2">'[18]일위(PN)'!#REF!</definedName>
    <definedName name="_103P3_" localSheetId="1" hidden="1">{#N/A,#N/A,FALSE,"배수1"}</definedName>
    <definedName name="_103P3_" hidden="1">{#N/A,#N/A,FALSE,"배수1"}</definedName>
    <definedName name="_109P4_" localSheetId="1" hidden="1">{#N/A,#N/A,FALSE,"혼합골재"}</definedName>
    <definedName name="_109P4_" hidden="1">{#N/A,#N/A,FALSE,"혼합골재"}</definedName>
    <definedName name="_11">#N/A</definedName>
    <definedName name="_11´ÜÀ§°ø·_3">'[18]일위(PN)'!#REF!</definedName>
    <definedName name="_115P5_" localSheetId="1" hidden="1">{#N/A,#N/A,FALSE,"배수1"}</definedName>
    <definedName name="_115P5_" hidden="1">{#N/A,#N/A,FALSE,"배수1"}</definedName>
    <definedName name="_11F" hidden="1">#N/A</definedName>
    <definedName name="_12">#N/A</definedName>
    <definedName name="_12_0_S" hidden="1">#N/A</definedName>
    <definedName name="_12´ÜÀ§°ø·_12">#REF!</definedName>
    <definedName name="_12´ÜÀ§°ø·_4">#REF!</definedName>
    <definedName name="_121P6_" localSheetId="1" hidden="1">{#N/A,#N/A,FALSE,"2~8번"}</definedName>
    <definedName name="_121P6_" hidden="1">{#N/A,#N/A,FALSE,"2~8번"}</definedName>
    <definedName name="_127S3_" localSheetId="1" hidden="1">{#N/A,#N/A,FALSE,"포장2"}</definedName>
    <definedName name="_127S3_" hidden="1">{#N/A,#N/A,FALSE,"포장2"}</definedName>
    <definedName name="_13">#N/A</definedName>
    <definedName name="_13_0맨홀뚜껑_Φ">#N/A</definedName>
    <definedName name="_13´ÜÀ§°ø·_5">#REF!</definedName>
    <definedName name="_14">#N/A</definedName>
    <definedName name="_14_3_0Crite">#N/A</definedName>
    <definedName name="_14´ÜÀ§°ø·_13">#REF!</definedName>
    <definedName name="_14´ÜÀ§°ø·_6">#REF!</definedName>
    <definedName name="_15">#N/A</definedName>
    <definedName name="_15_3_0Criteria">#N/A</definedName>
    <definedName name="_15´ÜÀ§°ø·_7">#REF!</definedName>
    <definedName name="_15A">[19]금액내역서!$D$3:$D$10</definedName>
    <definedName name="_15A_11">#REF!</definedName>
    <definedName name="_15A_8">#REF!</definedName>
    <definedName name="_16">#N/A</definedName>
    <definedName name="_16_3__Crite">#N/A</definedName>
    <definedName name="_16´ÜÀ§°ø·_14">#REF!</definedName>
    <definedName name="_16´ÜÀ§°ø·_8">#REF!</definedName>
    <definedName name="_17">#N/A</definedName>
    <definedName name="_17_3__Criteria">#N/A</definedName>
    <definedName name="_17´ÜÀ§°ø·_9">#REF!</definedName>
    <definedName name="_18">#N/A</definedName>
    <definedName name="_18_3_0Crite">#REF!</definedName>
    <definedName name="_18_9">#N/A</definedName>
    <definedName name="_18´ÜÀ§°ø·_15">#REF!</definedName>
    <definedName name="_18¤§¤_¤¡" localSheetId="1" hidden="1">{#N/A,#N/A,FALSE,"Sheet1"}</definedName>
    <definedName name="_18¤§¤_¤¡" hidden="1">{#N/A,#N/A,FALSE,"Sheet1"}</definedName>
    <definedName name="_18Á_1È_Ç">#REF!</definedName>
    <definedName name="_19">#N/A</definedName>
    <definedName name="_19_3_0Criteria">#REF!</definedName>
    <definedName name="_19Á_1È_Ç">#N/A</definedName>
    <definedName name="_19Á_2È_Ç">#REF!</definedName>
    <definedName name="_1공장">#REF!</definedName>
    <definedName name="_2">#N/A</definedName>
    <definedName name="_2_">#N/A</definedName>
    <definedName name="_2_3__Crite">#REF!</definedName>
    <definedName name="_2_3_0Criteria">#REF!</definedName>
    <definedName name="_2´ÜÀ§°ø·_10">#REF!</definedName>
    <definedName name="_20">#N/A</definedName>
    <definedName name="_20_0_F" hidden="1">[20]합천내역!#REF!</definedName>
    <definedName name="_20´ÜÀ§°ø·_16">#REF!</definedName>
    <definedName name="_20Á_1È_Ç">#REF!</definedName>
    <definedName name="_20Á_2È_Ç">#N/A</definedName>
    <definedName name="_20Á_3È_Ç">#REF!</definedName>
    <definedName name="_21">#N/A</definedName>
    <definedName name="_21Á_2È_Ç">#REF!</definedName>
    <definedName name="_21Á_3È_Ç">#N/A</definedName>
    <definedName name="_21Á_4È_Ç">#REF!</definedName>
    <definedName name="_22">#N/A</definedName>
    <definedName name="_22_0_S" hidden="1">'[21]6PILE  (돌출)'!#REF!</definedName>
    <definedName name="_22´ÜÀ§°ø·_17">#REF!</definedName>
    <definedName name="_22Á_3È_Ç">#REF!</definedName>
    <definedName name="_22Á_4È_Ç">#N/A</definedName>
    <definedName name="_22Á_5È_Ç">#REF!</definedName>
    <definedName name="_23">#N/A</definedName>
    <definedName name="_2309f" localSheetId="7" hidden="1">#REF!</definedName>
    <definedName name="_2309f" localSheetId="6" hidden="1">#REF!</definedName>
    <definedName name="_2309f" localSheetId="4" hidden="1">#REF!</definedName>
    <definedName name="_2309f" localSheetId="12" hidden="1">#REF!</definedName>
    <definedName name="_2309f" localSheetId="3" hidden="1">#REF!</definedName>
    <definedName name="_2309f" hidden="1">#REF!</definedName>
    <definedName name="_23Á_4È_Ç">#REF!</definedName>
    <definedName name="_23Á_5È_Ç">#N/A</definedName>
    <definedName name="_23Á_6È_Ç">#REF!</definedName>
    <definedName name="_23fil" localSheetId="7" hidden="1">#REF!</definedName>
    <definedName name="_23fil" localSheetId="6" hidden="1">#REF!</definedName>
    <definedName name="_23fil" localSheetId="4" hidden="1">#REF!</definedName>
    <definedName name="_23fil" localSheetId="12" hidden="1">#REF!</definedName>
    <definedName name="_23fil" localSheetId="3" hidden="1">#REF!</definedName>
    <definedName name="_23fil" hidden="1">#REF!</definedName>
    <definedName name="_23i99" localSheetId="7" hidden="1">#REF!</definedName>
    <definedName name="_23i99" localSheetId="6" hidden="1">#REF!</definedName>
    <definedName name="_23i99" localSheetId="4" hidden="1">#REF!</definedName>
    <definedName name="_23i99" localSheetId="12" hidden="1">#REF!</definedName>
    <definedName name="_23i99" localSheetId="3" hidden="1">#REF!</definedName>
    <definedName name="_23i99" hidden="1">#REF!</definedName>
    <definedName name="_24">#N/A</definedName>
    <definedName name="_24_0_0_F" hidden="1">#REF!</definedName>
    <definedName name="_24342" localSheetId="6" hidden="1">#REF!</definedName>
    <definedName name="_24342" localSheetId="4" hidden="1">#REF!</definedName>
    <definedName name="_24342" localSheetId="3" hidden="1">#REF!</definedName>
    <definedName name="_24342" hidden="1">#REF!</definedName>
    <definedName name="_24Á_5È_Ç">#REF!</definedName>
    <definedName name="_24Á_6È_Ç">#N/A</definedName>
    <definedName name="_24A1_">[10]Sheet1!#REF!</definedName>
    <definedName name="_25">#N/A</definedName>
    <definedName name="_25Á_1È_Ç">#REF!</definedName>
    <definedName name="_25Á_6È_Ç">#REF!</definedName>
    <definedName name="_25a2_">'[10]Sheet1 (2)'!#REF!</definedName>
    <definedName name="_25G_0Extr">#N/A</definedName>
    <definedName name="_26">#N/A</definedName>
    <definedName name="_26Á_2È_Ç">#REF!</definedName>
    <definedName name="_26Àü±â_êÃâ³_¿ª">#REF!</definedName>
    <definedName name="_26G_0Extract">#N/A</definedName>
    <definedName name="_27">#N/A</definedName>
    <definedName name="_27Á_3È_Ç">#REF!</definedName>
    <definedName name="_27B2_">'[11]단면 (2)'!$K$55</definedName>
    <definedName name="_27G__Extr">#N/A</definedName>
    <definedName name="_28">#N/A</definedName>
    <definedName name="_28´ÜÀ§°ø·_4">#REF!</definedName>
    <definedName name="_28Á_4È_Ç">#REF!</definedName>
    <definedName name="_28Àü±â_êÃâ³_¿ª">#REF!</definedName>
    <definedName name="_28FF1_">#REF!</definedName>
    <definedName name="_28G__Extract">#N/A</definedName>
    <definedName name="_29">#N/A</definedName>
    <definedName name="_29Á_5È_Ç">#REF!</definedName>
    <definedName name="_29IL1_" localSheetId="1">#N/A</definedName>
    <definedName name="_29IL1_">#REF!</definedName>
    <definedName name="_2P100A">#N/A</definedName>
    <definedName name="_2P200A">#N/A</definedName>
    <definedName name="_2P300A">#N/A</definedName>
    <definedName name="_2P30A">#N/A</definedName>
    <definedName name="_2P60A">#N/A</definedName>
    <definedName name="_2공장">#REF!</definedName>
    <definedName name="_3">#N/A</definedName>
    <definedName name="_3_0">#N/A</definedName>
    <definedName name="_3_1._총투자사업비">#N/A</definedName>
    <definedName name="_3_5">#N/A</definedName>
    <definedName name="_3´ÜÀ§°ø·_11">#REF!</definedName>
    <definedName name="_30">#N/A</definedName>
    <definedName name="_30´ÜÀ§°ø·_5">#REF!</definedName>
    <definedName name="_30Á_6È_Ç">#REF!</definedName>
    <definedName name="_30FF1_">#REF!</definedName>
    <definedName name="_30P3_" localSheetId="1">{#N/A,#N/A,FALSE,"배수1"}</definedName>
    <definedName name="_30P3_">{#N/A,#N/A,FALSE,"배수1"}</definedName>
    <definedName name="_30맨홀뚜껑_Φ">#N/A</definedName>
    <definedName name="_30신설일위대가">'[22]30신설일위대가'!$A$4:$M$1603</definedName>
    <definedName name="_31">#N/A</definedName>
    <definedName name="_31A1_">[10]Sheet1!#REF!</definedName>
    <definedName name="_31G_0Extr">#REF!</definedName>
    <definedName name="_31P4_" localSheetId="1">{#N/A,#N/A,FALSE,"혼합골재"}</definedName>
    <definedName name="_31P4_">{#N/A,#N/A,FALSE,"혼합골재"}</definedName>
    <definedName name="_32">#N/A</definedName>
    <definedName name="_32´ÜÀ§°ø·_6">#REF!</definedName>
    <definedName name="_323fil" localSheetId="6" hidden="1">#REF!</definedName>
    <definedName name="_323fil" localSheetId="4" hidden="1">#REF!</definedName>
    <definedName name="_323fil" localSheetId="3" hidden="1">#REF!</definedName>
    <definedName name="_323fil" hidden="1">#REF!</definedName>
    <definedName name="_324dfel" localSheetId="6" hidden="1">#REF!</definedName>
    <definedName name="_324dfel" localSheetId="4" hidden="1">#REF!</definedName>
    <definedName name="_324dfel" localSheetId="3" hidden="1">#REF!</definedName>
    <definedName name="_324dfel" hidden="1">#REF!</definedName>
    <definedName name="_32a2_">'[10]Sheet1 (2)'!#REF!</definedName>
    <definedName name="_32fial" localSheetId="6" hidden="1">#REF!</definedName>
    <definedName name="_32fial" localSheetId="4" hidden="1">#REF!</definedName>
    <definedName name="_32fial" localSheetId="3" hidden="1">#REF!</definedName>
    <definedName name="_32fial" hidden="1">#REF!</definedName>
    <definedName name="_32G_0Extract">#REF!</definedName>
    <definedName name="_32P5_" localSheetId="1">{#N/A,#N/A,FALSE,"배수1"}</definedName>
    <definedName name="_32P5_">{#N/A,#N/A,FALSE,"배수1"}</definedName>
    <definedName name="_33">#N/A</definedName>
    <definedName name="_333ddl" localSheetId="6" hidden="1">#REF!</definedName>
    <definedName name="_333ddl" localSheetId="4" hidden="1">#REF!</definedName>
    <definedName name="_333ddl" localSheetId="3" hidden="1">#REF!</definedName>
    <definedName name="_333ddl" hidden="1">#REF!</definedName>
    <definedName name="_33Àü±â_êÃâ³_¿ª">#REF!</definedName>
    <definedName name="_33IL1_">#REF!</definedName>
    <definedName name="_33P6_" localSheetId="1">{#N/A,#N/A,FALSE,"2~8번"}</definedName>
    <definedName name="_33P6_">{#N/A,#N/A,FALSE,"2~8번"}</definedName>
    <definedName name="_34">#N/A</definedName>
    <definedName name="_34´ÜÀ§°ø·_7">#REF!</definedName>
    <definedName name="_34234if" localSheetId="6" hidden="1">#REF!</definedName>
    <definedName name="_34234if" localSheetId="4" hidden="1">#REF!</definedName>
    <definedName name="_34234if" localSheetId="3" hidden="1">#REF!</definedName>
    <definedName name="_34234if" hidden="1">#REF!</definedName>
    <definedName name="_34B2_">'[11]단면 (2)'!$K$55</definedName>
    <definedName name="_34P3_" localSheetId="1">{#N/A,#N/A,FALSE,"배수1"}</definedName>
    <definedName name="_34P3_">{#N/A,#N/A,FALSE,"배수1"}</definedName>
    <definedName name="_34S3_" localSheetId="1">{#N/A,#N/A,FALSE,"포장2"}</definedName>
    <definedName name="_34S3_">{#N/A,#N/A,FALSE,"포장2"}</definedName>
    <definedName name="_35">#N/A</definedName>
    <definedName name="_35FF1_">#REF!</definedName>
    <definedName name="_35P4_" localSheetId="1">{#N/A,#N/A,FALSE,"혼합골재"}</definedName>
    <definedName name="_35P4_">{#N/A,#N/A,FALSE,"혼합골재"}</definedName>
    <definedName name="_36">#N/A</definedName>
    <definedName name="_36´ÜÀ§°ø·_8">#REF!</definedName>
    <definedName name="_36IL1_">#REF!</definedName>
    <definedName name="_36P5_" localSheetId="1">{#N/A,#N/A,FALSE,"배수1"}</definedName>
    <definedName name="_36P5_">{#N/A,#N/A,FALSE,"배수1"}</definedName>
    <definedName name="_37">#N/A</definedName>
    <definedName name="_37P6_" localSheetId="1">{#N/A,#N/A,FALSE,"2~8번"}</definedName>
    <definedName name="_37P6_">{#N/A,#N/A,FALSE,"2~8번"}</definedName>
    <definedName name="_38">#N/A</definedName>
    <definedName name="_38´ÜÀ§°ø·_9">#REF!</definedName>
    <definedName name="_38P3_" localSheetId="1">{#N/A,#N/A,FALSE,"배수1"}</definedName>
    <definedName name="_38P3_">{#N/A,#N/A,FALSE,"배수1"}</definedName>
    <definedName name="_38S3_" localSheetId="1">{#N/A,#N/A,FALSE,"포장2"}</definedName>
    <definedName name="_38S3_">{#N/A,#N/A,FALSE,"포장2"}</definedName>
    <definedName name="_39">#N/A</definedName>
    <definedName name="_3G_0Extr">#REF!</definedName>
    <definedName name="_3ihil" localSheetId="6" hidden="1">#REF!</definedName>
    <definedName name="_3ihil" localSheetId="4" hidden="1">#REF!</definedName>
    <definedName name="_3ihil" localSheetId="3" hidden="1">#REF!</definedName>
    <definedName name="_3ihil" hidden="1">#REF!</definedName>
    <definedName name="_3P100A">#N/A</definedName>
    <definedName name="_3P200A">#N/A</definedName>
    <definedName name="_3P300A">#N/A</definedName>
    <definedName name="_3P30A">#N/A</definedName>
    <definedName name="_3P400A">#N/A</definedName>
    <definedName name="_3P600A">#N/A</definedName>
    <definedName name="_3P60A">#N/A</definedName>
    <definedName name="_3공장">#REF!</definedName>
    <definedName name="_4">#N/A</definedName>
    <definedName name="_４._설___비____공___사">#REF!</definedName>
    <definedName name="_4_0ELP전선관_3">#N/A</definedName>
    <definedName name="_4_3._에너지절약을_위한_개선안">#N/A</definedName>
    <definedName name="_4_3__Criteria">#REF!</definedName>
    <definedName name="_4´ÜÀ§°ø·_12">#REF!</definedName>
    <definedName name="_40">#N/A</definedName>
    <definedName name="_40P4_" localSheetId="1">{#N/A,#N/A,FALSE,"혼합골재"}</definedName>
    <definedName name="_40P4_">{#N/A,#N/A,FALSE,"혼합골재"}</definedName>
    <definedName name="_40단가산출서">#N/A</definedName>
    <definedName name="_40집계">#N/A</definedName>
    <definedName name="_40총괄">'[23]40총괄'!$A$4:$O$76</definedName>
    <definedName name="_41">#N/A</definedName>
    <definedName name="_42">#N/A</definedName>
    <definedName name="_42P5_" localSheetId="1">{#N/A,#N/A,FALSE,"배수1"}</definedName>
    <definedName name="_42P5_">{#N/A,#N/A,FALSE,"배수1"}</definedName>
    <definedName name="_43">#N/A</definedName>
    <definedName name="_44">#N/A</definedName>
    <definedName name="_44P6_" localSheetId="1">{#N/A,#N/A,FALSE,"2~8번"}</definedName>
    <definedName name="_44P6_">{#N/A,#N/A,FALSE,"2~8번"}</definedName>
    <definedName name="_45">#N/A</definedName>
    <definedName name="_45q45_" localSheetId="1" hidden="1">{"'용역비'!$A$4:$C$8"}</definedName>
    <definedName name="_45q45_" hidden="1">{"'용역비'!$A$4:$C$8"}</definedName>
    <definedName name="_46">#N/A</definedName>
    <definedName name="_46_3_0Crite">#REF!</definedName>
    <definedName name="_47">#N/A</definedName>
    <definedName name="_47_3_0Crite">#REF!</definedName>
    <definedName name="_47S3_" localSheetId="1">{#N/A,#N/A,FALSE,"포장2"}</definedName>
    <definedName name="_47S3_">{#N/A,#N/A,FALSE,"포장2"}</definedName>
    <definedName name="_48">#N/A</definedName>
    <definedName name="_48_3_0Crite">#REF!</definedName>
    <definedName name="_48wrn.Ã¶°ñÁý°èÇ_._.5Ä­." localSheetId="1" hidden="1">{#N/A,#N/A,FALSE,"Sheet1"}</definedName>
    <definedName name="_48wrn.Ã¶°ñÁý°èÇ_._.5Ä­." hidden="1">{#N/A,#N/A,FALSE,"Sheet1"}</definedName>
    <definedName name="_49">#N/A</definedName>
    <definedName name="_49단">#REF!</definedName>
    <definedName name="_4G_0Extract">#REF!</definedName>
    <definedName name="_4P100A">#N/A</definedName>
    <definedName name="_4P200A">#N/A</definedName>
    <definedName name="_4P300A">#N/A</definedName>
    <definedName name="_4P400A">#N/A</definedName>
    <definedName name="_4P60A">#N/A</definedName>
    <definedName name="_5">#N/A</definedName>
    <definedName name="_5´ÜÀ§°ø·_13">#REF!</definedName>
    <definedName name="_50">#N/A</definedName>
    <definedName name="_51">#N/A</definedName>
    <definedName name="_52">#N/A</definedName>
    <definedName name="_53">#N/A</definedName>
    <definedName name="_54">#N/A</definedName>
    <definedName name="_55">#N/A</definedName>
    <definedName name="_56">#N/A</definedName>
    <definedName name="_56_3_0Criteria">#REF!</definedName>
    <definedName name="_57">#N/A</definedName>
    <definedName name="_57_3_0Criteria">#REF!</definedName>
    <definedName name="_58">#N/A</definedName>
    <definedName name="_58_3_0Criteria">#REF!</definedName>
    <definedName name="_59">#N/A</definedName>
    <definedName name="_59_3__Crite">#REF!</definedName>
    <definedName name="_5ELP전선관_3">#N/A</definedName>
    <definedName name="_6">#N/A</definedName>
    <definedName name="_6________0_S" hidden="1">#N/A</definedName>
    <definedName name="_6´ÜÀ§°ø·_14">#REF!</definedName>
    <definedName name="_60">#N/A</definedName>
    <definedName name="_60_3__Criteria">#REF!</definedName>
    <definedName name="_61">#N/A</definedName>
    <definedName name="_61단">#REF!</definedName>
    <definedName name="_62">#N/A</definedName>
    <definedName name="_63">#N/A</definedName>
    <definedName name="_63Á_1È_Ç">#REF!</definedName>
    <definedName name="_64">#N/A</definedName>
    <definedName name="_65">#N/A</definedName>
    <definedName name="_65Á_2È_Ç">#REF!</definedName>
    <definedName name="_66">#N/A</definedName>
    <definedName name="_67">#N/A</definedName>
    <definedName name="_67Á_3È_Ç">#REF!</definedName>
    <definedName name="_68">#N/A</definedName>
    <definedName name="_69">#N/A</definedName>
    <definedName name="_69Á_4È_Ç">#REF!</definedName>
    <definedName name="_7">#N/A</definedName>
    <definedName name="_7_______0_S" hidden="1">#N/A</definedName>
    <definedName name="_7_15_17_13.5_13.5">'[24]산출2-기기동력'!#REF!</definedName>
    <definedName name="_7´ÜÀ§°ø·_15">#REF!</definedName>
    <definedName name="_70">#N/A</definedName>
    <definedName name="_71">#N/A</definedName>
    <definedName name="_71Á_5È_Ç">#REF!</definedName>
    <definedName name="_72">#N/A</definedName>
    <definedName name="_73">#N/A</definedName>
    <definedName name="_73Á_6È_Ç">#REF!</definedName>
    <definedName name="_74">#N/A</definedName>
    <definedName name="_75">#N/A</definedName>
    <definedName name="_76">#N/A</definedName>
    <definedName name="_77">#N/A</definedName>
    <definedName name="_78">#N/A</definedName>
    <definedName name="_79">#N/A</definedName>
    <definedName name="_79Àü±â_êÃâ³_¿ª">#REF!</definedName>
    <definedName name="_7G__Extr">#REF!</definedName>
    <definedName name="_8">#N/A</definedName>
    <definedName name="_8______0_S" hidden="1">#N/A</definedName>
    <definedName name="_8_0_0_F" localSheetId="1" hidden="1">[1]Sheet3!#REF!</definedName>
    <definedName name="_8_0_0_F" hidden="1">[1]Sheet3!#REF!</definedName>
    <definedName name="_8´ÜÀ§°ø·_10">#REF!</definedName>
    <definedName name="_8´ÜÀ§°ø·_16">#REF!</definedName>
    <definedName name="_80">#N/A</definedName>
    <definedName name="_81">#N/A</definedName>
    <definedName name="_82">#N/A</definedName>
    <definedName name="_82FF1_">#REF!</definedName>
    <definedName name="_83">#N/A</definedName>
    <definedName name="_84">#N/A</definedName>
    <definedName name="_85">#N/A</definedName>
    <definedName name="_86">#N/A</definedName>
    <definedName name="_86G_0Extr">#REF!</definedName>
    <definedName name="_87">#N/A</definedName>
    <definedName name="_87G_0Extr">#REF!</definedName>
    <definedName name="_88">#N/A</definedName>
    <definedName name="_88G_0Extr">#REF!</definedName>
    <definedName name="_89">#N/A</definedName>
    <definedName name="_9">#N/A</definedName>
    <definedName name="_9_____0_S" hidden="1">#N/A</definedName>
    <definedName name="_9´ÜÀ§°ø·_17">#REF!</definedName>
    <definedName name="_90">#N/A</definedName>
    <definedName name="_91">#N/A</definedName>
    <definedName name="_92">#N/A</definedName>
    <definedName name="_92G_0Extract">#REF!</definedName>
    <definedName name="_93">#N/A</definedName>
    <definedName name="_93G_0Extract">#REF!</definedName>
    <definedName name="_94">#N/A</definedName>
    <definedName name="_94G_0Extract">#REF!</definedName>
    <definedName name="_95">#N/A</definedName>
    <definedName name="_95G__Extr">#REF!</definedName>
    <definedName name="_96">#N/A</definedName>
    <definedName name="_96G__Extract">#REF!</definedName>
    <definedName name="_97">#N/A</definedName>
    <definedName name="_97IL1_">#REF!</definedName>
    <definedName name="_98">#N/A</definedName>
    <definedName name="_99">#N/A</definedName>
    <definedName name="_9G__Extract">#REF!</definedName>
    <definedName name="_a">#REF!</definedName>
    <definedName name="_A1">[10]Sheet1!#REF!</definedName>
    <definedName name="_a100000">#N/A</definedName>
    <definedName name="_A183154">#REF!</definedName>
    <definedName name="_a2">'[10]Sheet1 (2)'!#REF!</definedName>
    <definedName name="_aab42">[2]Sheet1!$G$48</definedName>
    <definedName name="_aasseil" localSheetId="7" hidden="1">#REF!</definedName>
    <definedName name="_aasseil" localSheetId="6" hidden="1">#REF!</definedName>
    <definedName name="_aasseil" localSheetId="4" hidden="1">#REF!</definedName>
    <definedName name="_aasseil" localSheetId="12" hidden="1">#REF!</definedName>
    <definedName name="_aasseil" localSheetId="3" hidden="1">#REF!</definedName>
    <definedName name="_aasseil" hidden="1">#REF!</definedName>
    <definedName name="_abecrombie" localSheetId="7" hidden="1">#REF!</definedName>
    <definedName name="_abecrombie" localSheetId="6" hidden="1">#REF!</definedName>
    <definedName name="_abecrombie" localSheetId="4" hidden="1">#REF!</definedName>
    <definedName name="_abecrombie" localSheetId="12" hidden="1">#REF!</definedName>
    <definedName name="_abecrombie" localSheetId="3" hidden="1">#REF!</definedName>
    <definedName name="_abecrombie" hidden="1">#REF!</definedName>
    <definedName name="_AE" localSheetId="7" hidden="1">#REF!</definedName>
    <definedName name="_AE" localSheetId="6" hidden="1">#REF!</definedName>
    <definedName name="_AE" localSheetId="4" hidden="1">#REF!</definedName>
    <definedName name="_AE" localSheetId="12" hidden="1">#REF!</definedName>
    <definedName name="_AE" localSheetId="3" hidden="1">#REF!</definedName>
    <definedName name="_AE" hidden="1">#REF!</definedName>
    <definedName name="_aeaer">#REF!</definedName>
    <definedName name="_aeifel" localSheetId="6" hidden="1">#REF!</definedName>
    <definedName name="_aeifel" localSheetId="4" hidden="1">#REF!</definedName>
    <definedName name="_aeifel" localSheetId="3" hidden="1">#REF!</definedName>
    <definedName name="_aeifel" hidden="1">#REF!</definedName>
    <definedName name="_aeiilll2" localSheetId="6" hidden="1">#REF!</definedName>
    <definedName name="_aeiilll2" localSheetId="4" hidden="1">#REF!</definedName>
    <definedName name="_aeiilll2" localSheetId="3" hidden="1">#REF!</definedName>
    <definedName name="_aeiilll2" hidden="1">#REF!</definedName>
    <definedName name="_aewil" localSheetId="6" hidden="1">#REF!</definedName>
    <definedName name="_aewil" localSheetId="4" hidden="1">#REF!</definedName>
    <definedName name="_aewil" localSheetId="3" hidden="1">#REF!</definedName>
    <definedName name="_aewil" hidden="1">#REF!</definedName>
    <definedName name="_aidldlf" localSheetId="6" hidden="1">#REF!</definedName>
    <definedName name="_aidldlf" localSheetId="4" hidden="1">#REF!</definedName>
    <definedName name="_aidldlf" localSheetId="3" hidden="1">#REF!</definedName>
    <definedName name="_aidldlf" hidden="1">#REF!</definedName>
    <definedName name="_aill" localSheetId="6" hidden="1">#REF!</definedName>
    <definedName name="_aill" localSheetId="4" hidden="1">#REF!</definedName>
    <definedName name="_aill" localSheetId="3" hidden="1">#REF!</definedName>
    <definedName name="_aill" hidden="1">#REF!</definedName>
    <definedName name="_aill2" localSheetId="6" hidden="1">#REF!</definedName>
    <definedName name="_aill2" localSheetId="4" hidden="1">#REF!</definedName>
    <definedName name="_aill2" localSheetId="3" hidden="1">#REF!</definedName>
    <definedName name="_aill2" hidden="1">#REF!</definedName>
    <definedName name="_aiooips" localSheetId="6" hidden="1">#REF!</definedName>
    <definedName name="_aiooips" localSheetId="4" hidden="1">#REF!</definedName>
    <definedName name="_aiooips" localSheetId="3" hidden="1">#REF!</definedName>
    <definedName name="_aiooips" hidden="1">#REF!</definedName>
    <definedName name="_aksdl" localSheetId="6" hidden="1">#REF!</definedName>
    <definedName name="_aksdl" localSheetId="4" hidden="1">#REF!</definedName>
    <definedName name="_aksdl" localSheetId="3" hidden="1">#REF!</definedName>
    <definedName name="_aksdl" hidden="1">#REF!</definedName>
    <definedName name="_akzio" localSheetId="6" hidden="1">#REF!</definedName>
    <definedName name="_akzio" localSheetId="4" hidden="1">#REF!</definedName>
    <definedName name="_akzio" localSheetId="3" hidden="1">#REF!</definedName>
    <definedName name="_akzio" hidden="1">#REF!</definedName>
    <definedName name="_alpqpdi" localSheetId="6" hidden="1">#REF!</definedName>
    <definedName name="_alpqpdi" localSheetId="4" hidden="1">#REF!</definedName>
    <definedName name="_alpqpdi" localSheetId="3" hidden="1">#REF!</definedName>
    <definedName name="_alpqpdi" hidden="1">#REF!</definedName>
    <definedName name="_aoiaiei" localSheetId="6" hidden="1">#REF!</definedName>
    <definedName name="_aoiaiei" localSheetId="4" hidden="1">#REF!</definedName>
    <definedName name="_aoiaiei" localSheetId="3" hidden="1">#REF!</definedName>
    <definedName name="_aoiaiei" hidden="1">#REF!</definedName>
    <definedName name="_ap2" localSheetId="6" hidden="1">#REF!</definedName>
    <definedName name="_ap2" localSheetId="4" hidden="1">#REF!</definedName>
    <definedName name="_ap2" localSheetId="3" hidden="1">#REF!</definedName>
    <definedName name="_ap2" hidden="1">#REF!</definedName>
    <definedName name="_apfdkd" localSheetId="6" hidden="1">#REF!</definedName>
    <definedName name="_apfdkd" localSheetId="4" hidden="1">#REF!</definedName>
    <definedName name="_apfdkd" localSheetId="3" hidden="1">#REF!</definedName>
    <definedName name="_apfdkd" hidden="1">#REF!</definedName>
    <definedName name="_aseil" localSheetId="6" hidden="1">#REF!</definedName>
    <definedName name="_aseil" localSheetId="4" hidden="1">#REF!</definedName>
    <definedName name="_aseil" localSheetId="3" hidden="1">#REF!</definedName>
    <definedName name="_aseil" hidden="1">#REF!</definedName>
    <definedName name="_asill" localSheetId="6" hidden="1">#REF!</definedName>
    <definedName name="_asill" localSheetId="4" hidden="1">#REF!</definedName>
    <definedName name="_asill" localSheetId="3" hidden="1">#REF!</definedName>
    <definedName name="_asill" hidden="1">#REF!</definedName>
    <definedName name="_asilll" localSheetId="6" hidden="1">#REF!</definedName>
    <definedName name="_asilll" localSheetId="4" hidden="1">#REF!</definedName>
    <definedName name="_asilll" localSheetId="3" hidden="1">#REF!</definedName>
    <definedName name="_asilll" hidden="1">#REF!</definedName>
    <definedName name="_asldsl" localSheetId="6" hidden="1">#REF!</definedName>
    <definedName name="_asldsl" localSheetId="4" hidden="1">#REF!</definedName>
    <definedName name="_asldsl" localSheetId="3" hidden="1">#REF!</definedName>
    <definedName name="_asldsl" hidden="1">#REF!</definedName>
    <definedName name="_assiill" localSheetId="6" hidden="1">#REF!</definedName>
    <definedName name="_assiill" localSheetId="4" hidden="1">#REF!</definedName>
    <definedName name="_assiill" localSheetId="3" hidden="1">#REF!</definedName>
    <definedName name="_assiill" hidden="1">#REF!</definedName>
    <definedName name="_B140007">#N/A</definedName>
    <definedName name="_B2">'[11]단면 (2)'!$K$55</definedName>
    <definedName name="_B22" localSheetId="1">[25]일위대가!$A$1400:$IV$1413=[25]일위대가!$A$1400</definedName>
    <definedName name="_B22">[25]일위대가!$1400:$1413=[25]일위대가!$A$1400</definedName>
    <definedName name="_badbu">#REF!</definedName>
    <definedName name="_baedd">#REF!</definedName>
    <definedName name="_batata">#REF!</definedName>
    <definedName name="_biblsl" localSheetId="6" hidden="1">#REF!</definedName>
    <definedName name="_biblsl" localSheetId="4" hidden="1">#REF!</definedName>
    <definedName name="_biblsl" localSheetId="3" hidden="1">#REF!</definedName>
    <definedName name="_biblsl" hidden="1">#REF!</definedName>
    <definedName name="_bilil" localSheetId="6" hidden="1">#REF!</definedName>
    <definedName name="_bilil" localSheetId="4" hidden="1">#REF!</definedName>
    <definedName name="_bilil" localSheetId="3" hidden="1">#REF!</definedName>
    <definedName name="_bilil" hidden="1">#REF!</definedName>
    <definedName name="_bill" localSheetId="6" hidden="1">#REF!</definedName>
    <definedName name="_bill" localSheetId="4" hidden="1">#REF!</definedName>
    <definedName name="_bill" localSheetId="3" hidden="1">#REF!</definedName>
    <definedName name="_bill" hidden="1">#REF!</definedName>
    <definedName name="_BMK10">#N/A</definedName>
    <definedName name="_CAL2291">#N/A</definedName>
    <definedName name="_CAL2292">#N/A</definedName>
    <definedName name="_CAL2293">#N/A</definedName>
    <definedName name="_CAL331">#N/A</definedName>
    <definedName name="_CAL332">#N/A</definedName>
    <definedName name="_CAL333">#N/A</definedName>
    <definedName name="_CAL3333">#N/A</definedName>
    <definedName name="_CAL601">#N/A</definedName>
    <definedName name="_CAL602">#N/A</definedName>
    <definedName name="_CAL603">#N/A</definedName>
    <definedName name="_CAL6033">#N/A</definedName>
    <definedName name="_CAL661">#N/A</definedName>
    <definedName name="_CAL662">#N/A</definedName>
    <definedName name="_CAL663">#N/A</definedName>
    <definedName name="_CAL6633">#N/A</definedName>
    <definedName name="_cceeil" localSheetId="6" hidden="1">#REF!</definedName>
    <definedName name="_cceeil" localSheetId="4" hidden="1">#REF!</definedName>
    <definedName name="_cceeil" localSheetId="3" hidden="1">#REF!</definedName>
    <definedName name="_cceeil" hidden="1">#REF!</definedName>
    <definedName name="_ccill" localSheetId="6" hidden="1">#REF!</definedName>
    <definedName name="_ccill" localSheetId="4" hidden="1">#REF!</definedName>
    <definedName name="_ccill" localSheetId="3" hidden="1">#REF!</definedName>
    <definedName name="_ccill" hidden="1">#REF!</definedName>
    <definedName name="_cdill" localSheetId="6" hidden="1">#REF!</definedName>
    <definedName name="_cdill" localSheetId="4" hidden="1">#REF!</definedName>
    <definedName name="_cdill" localSheetId="3" hidden="1">#REF!</definedName>
    <definedName name="_cdill" hidden="1">#REF!</definedName>
    <definedName name="_CDT2">#REF!</definedName>
    <definedName name="_cfecil" localSheetId="6" hidden="1">#REF!</definedName>
    <definedName name="_cfecil" localSheetId="4" hidden="1">#REF!</definedName>
    <definedName name="_cfecil" localSheetId="3" hidden="1">#REF!</definedName>
    <definedName name="_cfecil" hidden="1">#REF!</definedName>
    <definedName name="_cfelllss" localSheetId="6" hidden="1">#REF!</definedName>
    <definedName name="_cfelllss" localSheetId="4" hidden="1">#REF!</definedName>
    <definedName name="_cfelllss" localSheetId="3" hidden="1">#REF!</definedName>
    <definedName name="_cfelllss" hidden="1">#REF!</definedName>
    <definedName name="_cfu1">#N/A</definedName>
    <definedName name="_cicile" localSheetId="6" hidden="1">#REF!</definedName>
    <definedName name="_cicile" localSheetId="4" hidden="1">#REF!</definedName>
    <definedName name="_cicile" localSheetId="3" hidden="1">#REF!</definedName>
    <definedName name="_cicile" hidden="1">#REF!</definedName>
    <definedName name="_cill" localSheetId="6" hidden="1">#REF!</definedName>
    <definedName name="_cill" localSheetId="4" hidden="1">#REF!</definedName>
    <definedName name="_cill" localSheetId="3" hidden="1">#REF!</definedName>
    <definedName name="_cill" hidden="1">#REF!</definedName>
    <definedName name="_ck" localSheetId="6" hidden="1">#REF!</definedName>
    <definedName name="_ck" localSheetId="4" hidden="1">#REF!</definedName>
    <definedName name="_ck" localSheetId="3" hidden="1">#REF!</definedName>
    <definedName name="_ck" hidden="1">#REF!</definedName>
    <definedName name="_CON135">#REF!</definedName>
    <definedName name="_CON210">#REF!</definedName>
    <definedName name="_CON240">#REF!</definedName>
    <definedName name="_CSA8">'[3]INPUT(덕도방향-시점)'!#REF!</definedName>
    <definedName name="_d2jkjl" localSheetId="6" hidden="1">#REF!</definedName>
    <definedName name="_d2jkjl" localSheetId="4" hidden="1">#REF!</definedName>
    <definedName name="_d2jkjl" localSheetId="3" hidden="1">#REF!</definedName>
    <definedName name="_d2jkjl" hidden="1">#REF!</definedName>
    <definedName name="_d3fefe" localSheetId="6" hidden="1">#REF!</definedName>
    <definedName name="_d3fefe" localSheetId="4" hidden="1">#REF!</definedName>
    <definedName name="_d3fefe" localSheetId="3" hidden="1">#REF!</definedName>
    <definedName name="_d3fefe" hidden="1">#REF!</definedName>
    <definedName name="_daeidl" localSheetId="6" hidden="1">#REF!</definedName>
    <definedName name="_daeidl" localSheetId="4" hidden="1">#REF!</definedName>
    <definedName name="_daeidl" localSheetId="3" hidden="1">#REF!</definedName>
    <definedName name="_daeidl" hidden="1">#REF!</definedName>
    <definedName name="_daeiel" localSheetId="6" hidden="1">#REF!</definedName>
    <definedName name="_daeiel" localSheetId="4" hidden="1">#REF!</definedName>
    <definedName name="_daeiel" localSheetId="3" hidden="1">#REF!</definedName>
    <definedName name="_daeiel" hidden="1">#REF!</definedName>
    <definedName name="_dail" localSheetId="6" hidden="1">#REF!</definedName>
    <definedName name="_dail" localSheetId="4" hidden="1">#REF!</definedName>
    <definedName name="_dail" localSheetId="3" hidden="1">#REF!</definedName>
    <definedName name="_dail" hidden="1">#REF!</definedName>
    <definedName name="_daiweo2">#REF!</definedName>
    <definedName name="_data">#REF!</definedName>
    <definedName name="_database">#REF!</definedName>
    <definedName name="_databs">#REF!</definedName>
    <definedName name="_datata">#REF!</definedName>
    <definedName name="_dbasd">#REF!</definedName>
    <definedName name="_dcccil" localSheetId="6" hidden="1">#REF!</definedName>
    <definedName name="_dcccil" localSheetId="4" hidden="1">#REF!</definedName>
    <definedName name="_dcccil" localSheetId="3" hidden="1">#REF!</definedName>
    <definedName name="_dcccil" hidden="1">#REF!</definedName>
    <definedName name="_ddaill" localSheetId="6" hidden="1">#REF!</definedName>
    <definedName name="_ddaill" localSheetId="4" hidden="1">#REF!</definedName>
    <definedName name="_ddaill" localSheetId="3" hidden="1">#REF!</definedName>
    <definedName name="_ddaill" hidden="1">#REF!</definedName>
    <definedName name="_ddbbsa">#REF!</definedName>
    <definedName name="_ddd" localSheetId="6" hidden="1">#REF!</definedName>
    <definedName name="_ddd" localSheetId="4" hidden="1">#REF!</definedName>
    <definedName name="_ddd" localSheetId="3" hidden="1">#REF!</definedName>
    <definedName name="_ddd" hidden="1">#REF!</definedName>
    <definedName name="_dddilaa" localSheetId="6" hidden="1">#REF!</definedName>
    <definedName name="_dddilaa" localSheetId="4" hidden="1">#REF!</definedName>
    <definedName name="_dddilaa" localSheetId="3" hidden="1">#REF!</definedName>
    <definedName name="_dddilaa" hidden="1">#REF!</definedName>
    <definedName name="_ddeil" localSheetId="6" hidden="1">#REF!</definedName>
    <definedName name="_ddeil" localSheetId="4" hidden="1">#REF!</definedName>
    <definedName name="_ddeil" localSheetId="3" hidden="1">#REF!</definedName>
    <definedName name="_ddeil" hidden="1">#REF!</definedName>
    <definedName name="_ddeil33" localSheetId="6" hidden="1">#REF!</definedName>
    <definedName name="_ddeil33" localSheetId="4" hidden="1">#REF!</definedName>
    <definedName name="_ddeil33" localSheetId="3" hidden="1">#REF!</definedName>
    <definedName name="_ddeil33" hidden="1">#REF!</definedName>
    <definedName name="_ddfefe" localSheetId="6" hidden="1">#REF!</definedName>
    <definedName name="_ddfefe" localSheetId="4" hidden="1">#REF!</definedName>
    <definedName name="_ddfefe" localSheetId="3" hidden="1">#REF!</definedName>
    <definedName name="_ddfefe" hidden="1">#REF!</definedName>
    <definedName name="_ddffii" localSheetId="6" hidden="1">#REF!</definedName>
    <definedName name="_ddffii" localSheetId="4" hidden="1">#REF!</definedName>
    <definedName name="_ddffii" localSheetId="3" hidden="1">#REF!</definedName>
    <definedName name="_ddffii" hidden="1">#REF!</definedName>
    <definedName name="_ddiiwso" localSheetId="6" hidden="1">#REF!</definedName>
    <definedName name="_ddiiwso" localSheetId="4" hidden="1">#REF!</definedName>
    <definedName name="_ddiiwso" localSheetId="3" hidden="1">#REF!</definedName>
    <definedName name="_ddiiwso" hidden="1">#REF!</definedName>
    <definedName name="_ddill" localSheetId="6" hidden="1">#REF!</definedName>
    <definedName name="_ddill" localSheetId="4" hidden="1">#REF!</definedName>
    <definedName name="_ddill" localSheetId="3" hidden="1">#REF!</definedName>
    <definedName name="_ddill" hidden="1">#REF!</definedName>
    <definedName name="_ddliflil" localSheetId="6" hidden="1">#REF!</definedName>
    <definedName name="_ddliflil" localSheetId="4" hidden="1">#REF!</definedName>
    <definedName name="_ddliflil" localSheetId="3" hidden="1">#REF!</definedName>
    <definedName name="_ddliflil" hidden="1">#REF!</definedName>
    <definedName name="_ddsoifio" localSheetId="6" hidden="1">#REF!</definedName>
    <definedName name="_ddsoifio" localSheetId="4" hidden="1">#REF!</definedName>
    <definedName name="_ddsoifio" localSheetId="3" hidden="1">#REF!</definedName>
    <definedName name="_ddsoifio" hidden="1">#REF!</definedName>
    <definedName name="_de239" localSheetId="6" hidden="1">#REF!</definedName>
    <definedName name="_de239" localSheetId="4" hidden="1">#REF!</definedName>
    <definedName name="_de239" localSheetId="3" hidden="1">#REF!</definedName>
    <definedName name="_de239" hidden="1">#REF!</definedName>
    <definedName name="_defeil" localSheetId="6" hidden="1">#REF!</definedName>
    <definedName name="_defeil" localSheetId="4" hidden="1">#REF!</definedName>
    <definedName name="_defeil" localSheetId="3" hidden="1">#REF!</definedName>
    <definedName name="_defeil" hidden="1">#REF!</definedName>
    <definedName name="_deraw" localSheetId="6" hidden="1">#REF!</definedName>
    <definedName name="_deraw" localSheetId="4" hidden="1">#REF!</definedName>
    <definedName name="_deraw" localSheetId="3" hidden="1">#REF!</definedName>
    <definedName name="_deraw" hidden="1">#REF!</definedName>
    <definedName name="_dfaer" localSheetId="6" hidden="1">#REF!</definedName>
    <definedName name="_dfaer" localSheetId="4" hidden="1">#REF!</definedName>
    <definedName name="_dfaer" localSheetId="3" hidden="1">#REF!</definedName>
    <definedName name="_dfaer" hidden="1">#REF!</definedName>
    <definedName name="_dfdfwop">#REF!</definedName>
    <definedName name="_dfdk" localSheetId="6" hidden="1">#REF!</definedName>
    <definedName name="_dfdk" localSheetId="4" hidden="1">#REF!</definedName>
    <definedName name="_dfdk" localSheetId="3" hidden="1">#REF!</definedName>
    <definedName name="_dfdk" hidden="1">#REF!</definedName>
    <definedName name="_dfdkk3" localSheetId="6" hidden="1">#REF!</definedName>
    <definedName name="_dfdkk3" localSheetId="4" hidden="1">#REF!</definedName>
    <definedName name="_dfdkk3" localSheetId="3" hidden="1">#REF!</definedName>
    <definedName name="_dfdkk3" hidden="1">#REF!</definedName>
    <definedName name="_dfeil" localSheetId="6" hidden="1">#REF!</definedName>
    <definedName name="_dfeil" localSheetId="4" hidden="1">#REF!</definedName>
    <definedName name="_dfeil" localSheetId="3" hidden="1">#REF!</definedName>
    <definedName name="_dfeil" hidden="1">#REF!</definedName>
    <definedName name="_dfidifl" localSheetId="6" hidden="1">#REF!</definedName>
    <definedName name="_dfidifl" localSheetId="4" hidden="1">#REF!</definedName>
    <definedName name="_dfidifl" localSheetId="3" hidden="1">#REF!</definedName>
    <definedName name="_dfidifl" hidden="1">#REF!</definedName>
    <definedName name="_dfiefl23" localSheetId="6" hidden="1">#REF!</definedName>
    <definedName name="_dfiefl23" localSheetId="4" hidden="1">#REF!</definedName>
    <definedName name="_dfiefl23" localSheetId="3" hidden="1">#REF!</definedName>
    <definedName name="_dfiefl23" hidden="1">#REF!</definedName>
    <definedName name="_dfieifoi" localSheetId="6" hidden="1">#REF!</definedName>
    <definedName name="_dfieifoi" localSheetId="4" hidden="1">#REF!</definedName>
    <definedName name="_dfieifoi" localSheetId="3" hidden="1">#REF!</definedName>
    <definedName name="_dfieifoi" hidden="1">#REF!</definedName>
    <definedName name="_dfifeioil." localSheetId="6" hidden="1">#REF!</definedName>
    <definedName name="_dfifeioil." localSheetId="4" hidden="1">#REF!</definedName>
    <definedName name="_dfifeioil." localSheetId="3" hidden="1">#REF!</definedName>
    <definedName name="_dfifeioil." hidden="1">#REF!</definedName>
    <definedName name="_dfifoie" localSheetId="6" hidden="1">#REF!</definedName>
    <definedName name="_dfifoie" localSheetId="4" hidden="1">#REF!</definedName>
    <definedName name="_dfifoie" localSheetId="3" hidden="1">#REF!</definedName>
    <definedName name="_dfifoie" hidden="1">#REF!</definedName>
    <definedName name="_dfiieee" localSheetId="6" hidden="1">#REF!</definedName>
    <definedName name="_dfiieee" localSheetId="4" hidden="1">#REF!</definedName>
    <definedName name="_dfiieee" localSheetId="3" hidden="1">#REF!</definedName>
    <definedName name="_dfiieee" hidden="1">#REF!</definedName>
    <definedName name="_dfill" localSheetId="6" hidden="1">#REF!</definedName>
    <definedName name="_dfill" localSheetId="4" hidden="1">#REF!</definedName>
    <definedName name="_dfill" localSheetId="3" hidden="1">#REF!</definedName>
    <definedName name="_dfill" hidden="1">#REF!</definedName>
    <definedName name="_dfkffja" localSheetId="6" hidden="1">#REF!</definedName>
    <definedName name="_dfkffja" localSheetId="4" hidden="1">#REF!</definedName>
    <definedName name="_dfkffja" localSheetId="3" hidden="1">#REF!</definedName>
    <definedName name="_dfkffja" hidden="1">#REF!</definedName>
    <definedName name="_dfklsfjw" localSheetId="6" hidden="1">#REF!</definedName>
    <definedName name="_dfklsfjw" localSheetId="4" hidden="1">#REF!</definedName>
    <definedName name="_dfklsfjw" localSheetId="3" hidden="1">#REF!</definedName>
    <definedName name="_dfklsfjw" hidden="1">#REF!</definedName>
    <definedName name="_dfksljfsew" localSheetId="6" hidden="1">#REF!</definedName>
    <definedName name="_dfksljfsew" localSheetId="4" hidden="1">#REF!</definedName>
    <definedName name="_dfksljfsew" localSheetId="3" hidden="1">#REF!</definedName>
    <definedName name="_dfksljfsew" hidden="1">#REF!</definedName>
    <definedName name="_dflfoieoi" localSheetId="6" hidden="1">#REF!</definedName>
    <definedName name="_dflfoieoi" localSheetId="4" hidden="1">#REF!</definedName>
    <definedName name="_dflfoieoi" localSheetId="3" hidden="1">#REF!</definedName>
    <definedName name="_dflfoieoi" hidden="1">#REF!</definedName>
    <definedName name="_dfmill" localSheetId="6" hidden="1">#REF!</definedName>
    <definedName name="_dfmill" localSheetId="4" hidden="1">#REF!</definedName>
    <definedName name="_dfmill" localSheetId="3" hidden="1">#REF!</definedName>
    <definedName name="_dfmill" hidden="1">#REF!</definedName>
    <definedName name="_dfpqp" localSheetId="6" hidden="1">#REF!</definedName>
    <definedName name="_dfpqp" localSheetId="4" hidden="1">#REF!</definedName>
    <definedName name="_dfpqp" localSheetId="3" hidden="1">#REF!</definedName>
    <definedName name="_dfpqp" hidden="1">#REF!</definedName>
    <definedName name="_dfpqpas" localSheetId="6" hidden="1">#REF!</definedName>
    <definedName name="_dfpqpas" localSheetId="4" hidden="1">#REF!</definedName>
    <definedName name="_dfpqpas" localSheetId="3" hidden="1">#REF!</definedName>
    <definedName name="_dfpqpas" hidden="1">#REF!</definedName>
    <definedName name="_dfuidfo" localSheetId="6" hidden="1">#REF!</definedName>
    <definedName name="_dfuidfo" localSheetId="4" hidden="1">#REF!</definedName>
    <definedName name="_dfuidfo" localSheetId="3" hidden="1">#REF!</definedName>
    <definedName name="_dfuidfo" hidden="1">#REF!</definedName>
    <definedName name="_dfyyyieiel" localSheetId="6" hidden="1">#REF!</definedName>
    <definedName name="_dfyyyieiel" localSheetId="4" hidden="1">#REF!</definedName>
    <definedName name="_dfyyyieiel" localSheetId="3" hidden="1">#REF!</definedName>
    <definedName name="_dfyyyieiel" hidden="1">#REF!</definedName>
    <definedName name="_dhihil" localSheetId="6" hidden="1">#REF!</definedName>
    <definedName name="_dhihil" localSheetId="4" hidden="1">#REF!</definedName>
    <definedName name="_dhihil" localSheetId="3" hidden="1">#REF!</definedName>
    <definedName name="_dhihil" hidden="1">#REF!</definedName>
    <definedName name="_diael2" localSheetId="6" hidden="1">#REF!</definedName>
    <definedName name="_diael2" localSheetId="4" hidden="1">#REF!</definedName>
    <definedName name="_diael2" localSheetId="3" hidden="1">#REF!</definedName>
    <definedName name="_diael2" hidden="1">#REF!</definedName>
    <definedName name="_dicicliwliw" localSheetId="6" hidden="1">#REF!</definedName>
    <definedName name="_dicicliwliw" localSheetId="4" hidden="1">#REF!</definedName>
    <definedName name="_dicicliwliw" localSheetId="3" hidden="1">#REF!</definedName>
    <definedName name="_dicicliwliw" hidden="1">#REF!</definedName>
    <definedName name="_didl" localSheetId="6" hidden="1">#REF!</definedName>
    <definedName name="_didl" localSheetId="4" hidden="1">#REF!</definedName>
    <definedName name="_didl" localSheetId="3" hidden="1">#REF!</definedName>
    <definedName name="_didl" hidden="1">#REF!</definedName>
    <definedName name="_didlifdi" localSheetId="6" hidden="1">#REF!</definedName>
    <definedName name="_didlifdi" localSheetId="4" hidden="1">#REF!</definedName>
    <definedName name="_didlifdi" localSheetId="3" hidden="1">#REF!</definedName>
    <definedName name="_didlifdi" hidden="1">#REF!</definedName>
    <definedName name="_dieireo" localSheetId="6" hidden="1">#REF!</definedName>
    <definedName name="_dieireo" localSheetId="4" hidden="1">#REF!</definedName>
    <definedName name="_dieireo" localSheetId="3" hidden="1">#REF!</definedName>
    <definedName name="_dieireo" hidden="1">#REF!</definedName>
    <definedName name="_diewoiewl" localSheetId="6" hidden="1">#REF!</definedName>
    <definedName name="_diewoiewl" localSheetId="4" hidden="1">#REF!</definedName>
    <definedName name="_diewoiewl" localSheetId="3" hidden="1">#REF!</definedName>
    <definedName name="_diewoiewl" hidden="1">#REF!</definedName>
    <definedName name="_difdlf" localSheetId="6" hidden="1">#REF!</definedName>
    <definedName name="_difdlf" localSheetId="4" hidden="1">#REF!</definedName>
    <definedName name="_difdlf" localSheetId="3" hidden="1">#REF!</definedName>
    <definedName name="_difdlf" hidden="1">#REF!</definedName>
    <definedName name="_difefiel" localSheetId="6" hidden="1">#REF!</definedName>
    <definedName name="_difefiel" localSheetId="4" hidden="1">#REF!</definedName>
    <definedName name="_difefiel" localSheetId="3" hidden="1">#REF!</definedName>
    <definedName name="_difefiel" hidden="1">#REF!</definedName>
    <definedName name="_difeifoie" localSheetId="6" hidden="1">#REF!</definedName>
    <definedName name="_difeifoie" localSheetId="4" hidden="1">#REF!</definedName>
    <definedName name="_difeifoie" localSheetId="3" hidden="1">#REF!</definedName>
    <definedName name="_difeifoie" hidden="1">#REF!</definedName>
    <definedName name="_difeowfla" localSheetId="6" hidden="1">#REF!</definedName>
    <definedName name="_difeowfla" localSheetId="4" hidden="1">#REF!</definedName>
    <definedName name="_difeowfla" localSheetId="3" hidden="1">#REF!</definedName>
    <definedName name="_difeowfla" hidden="1">#REF!</definedName>
    <definedName name="_difieifl" localSheetId="6" hidden="1">#REF!</definedName>
    <definedName name="_difieifl" localSheetId="4" hidden="1">#REF!</definedName>
    <definedName name="_difieifl" localSheetId="3" hidden="1">#REF!</definedName>
    <definedName name="_difieifl" hidden="1">#REF!</definedName>
    <definedName name="_difiill" localSheetId="6" hidden="1">#REF!</definedName>
    <definedName name="_difiill" localSheetId="4" hidden="1">#REF!</definedName>
    <definedName name="_difiill" localSheetId="3" hidden="1">#REF!</definedName>
    <definedName name="_difiill" hidden="1">#REF!</definedName>
    <definedName name="_difisel" localSheetId="6" hidden="1">#REF!</definedName>
    <definedName name="_difisel" localSheetId="4" hidden="1">#REF!</definedName>
    <definedName name="_difisel" localSheetId="3" hidden="1">#REF!</definedName>
    <definedName name="_difisel" hidden="1">#REF!</definedName>
    <definedName name="_difiwi" localSheetId="6" hidden="1">#REF!</definedName>
    <definedName name="_difiwi" localSheetId="4" hidden="1">#REF!</definedName>
    <definedName name="_difiwi" localSheetId="3" hidden="1">#REF!</definedName>
    <definedName name="_difiwi" hidden="1">#REF!</definedName>
    <definedName name="_difjdii" localSheetId="6" hidden="1">#REF!</definedName>
    <definedName name="_difjdii" localSheetId="4" hidden="1">#REF!</definedName>
    <definedName name="_difjdii" localSheetId="3" hidden="1">#REF!</definedName>
    <definedName name="_difjdii" hidden="1">#REF!</definedName>
    <definedName name="_difoiwo43" localSheetId="6" hidden="1">#REF!</definedName>
    <definedName name="_difoiwo43" localSheetId="4" hidden="1">#REF!</definedName>
    <definedName name="_difoiwo43" localSheetId="3" hidden="1">#REF!</definedName>
    <definedName name="_difoiwo43" hidden="1">#REF!</definedName>
    <definedName name="_difowo2" localSheetId="6" hidden="1">#REF!</definedName>
    <definedName name="_difowo2" localSheetId="4" hidden="1">#REF!</definedName>
    <definedName name="_difowo2" localSheetId="3" hidden="1">#REF!</definedName>
    <definedName name="_difowo2" hidden="1">#REF!</definedName>
    <definedName name="_difpwpe" localSheetId="6" hidden="1">#REF!</definedName>
    <definedName name="_difpwpe" localSheetId="4" hidden="1">#REF!</definedName>
    <definedName name="_difpwpe" localSheetId="3" hidden="1">#REF!</definedName>
    <definedName name="_difpwpe" hidden="1">#REF!</definedName>
    <definedName name="_diieidid" localSheetId="6" hidden="1">#REF!</definedName>
    <definedName name="_diieidid" localSheetId="4" hidden="1">#REF!</definedName>
    <definedName name="_diieidid" localSheetId="3" hidden="1">#REF!</definedName>
    <definedName name="_diieidid" hidden="1">#REF!</definedName>
    <definedName name="_diiooo" localSheetId="6" hidden="1">#REF!</definedName>
    <definedName name="_diiooo" localSheetId="4" hidden="1">#REF!</definedName>
    <definedName name="_diiooo" localSheetId="3" hidden="1">#REF!</definedName>
    <definedName name="_diiooo" hidden="1">#REF!</definedName>
    <definedName name="_dill" localSheetId="6" hidden="1">#REF!</definedName>
    <definedName name="_dill" localSheetId="4" hidden="1">#REF!</definedName>
    <definedName name="_dill" localSheetId="3" hidden="1">#REF!</definedName>
    <definedName name="_dill" hidden="1">#REF!</definedName>
    <definedName name="_dill2" localSheetId="6" hidden="1">#REF!</definedName>
    <definedName name="_dill2" localSheetId="4" hidden="1">#REF!</definedName>
    <definedName name="_dill2" localSheetId="3" hidden="1">#REF!</definedName>
    <definedName name="_dill2" hidden="1">#REF!</definedName>
    <definedName name="_disilefil" localSheetId="6" hidden="1">#REF!</definedName>
    <definedName name="_disilefil" localSheetId="4" hidden="1">#REF!</definedName>
    <definedName name="_disilefil" localSheetId="3" hidden="1">#REF!</definedName>
    <definedName name="_disilefil" hidden="1">#REF!</definedName>
    <definedName name="_Dist_Bin" localSheetId="1" hidden="1">[26]조명시설!#REF!</definedName>
    <definedName name="_Dist_Bin" hidden="1">[26]조명시설!#REF!</definedName>
    <definedName name="_Dist_Values" localSheetId="1" hidden="1">[26]조명시설!#REF!</definedName>
    <definedName name="_Dist_Values" hidden="1">[26]조명시설!#REF!</definedName>
    <definedName name="_DISTDATA">#REF!</definedName>
    <definedName name="_diww3" localSheetId="7" hidden="1">#REF!</definedName>
    <definedName name="_diww3" localSheetId="6" hidden="1">#REF!</definedName>
    <definedName name="_diww3" localSheetId="4" hidden="1">#REF!</definedName>
    <definedName name="_diww3" localSheetId="12" hidden="1">#REF!</definedName>
    <definedName name="_diww3" localSheetId="3" hidden="1">#REF!</definedName>
    <definedName name="_diww3" hidden="1">#REF!</definedName>
    <definedName name="_dizilew" localSheetId="7" hidden="1">#REF!</definedName>
    <definedName name="_dizilew" localSheetId="6" hidden="1">#REF!</definedName>
    <definedName name="_dizilew" localSheetId="4" hidden="1">#REF!</definedName>
    <definedName name="_dizilew" localSheetId="12" hidden="1">#REF!</definedName>
    <definedName name="_dizilew" localSheetId="3" hidden="1">#REF!</definedName>
    <definedName name="_dizilew" hidden="1">#REF!</definedName>
    <definedName name="_djfddslf" localSheetId="7" hidden="1">#REF!</definedName>
    <definedName name="_djfddslf" localSheetId="6" hidden="1">#REF!</definedName>
    <definedName name="_djfddslf" localSheetId="4" hidden="1">#REF!</definedName>
    <definedName name="_djfddslf" localSheetId="12" hidden="1">#REF!</definedName>
    <definedName name="_djfddslf" localSheetId="3" hidden="1">#REF!</definedName>
    <definedName name="_djfddslf" hidden="1">#REF!</definedName>
    <definedName name="_dkdidiio" localSheetId="6" hidden="1">#REF!</definedName>
    <definedName name="_dkdidiio" localSheetId="4" hidden="1">#REF!</definedName>
    <definedName name="_dkdidiio" localSheetId="3" hidden="1">#REF!</definedName>
    <definedName name="_dkdidiio" hidden="1">#REF!</definedName>
    <definedName name="_dkdiri" localSheetId="6" hidden="1">#REF!</definedName>
    <definedName name="_dkdiri" localSheetId="4" hidden="1">#REF!</definedName>
    <definedName name="_dkdiri" localSheetId="3" hidden="1">#REF!</definedName>
    <definedName name="_dkdiri" hidden="1">#REF!</definedName>
    <definedName name="_dkdkd" localSheetId="6" hidden="1">#REF!</definedName>
    <definedName name="_dkdkd" localSheetId="4" hidden="1">#REF!</definedName>
    <definedName name="_dkdkd" localSheetId="3" hidden="1">#REF!</definedName>
    <definedName name="_dkdkd" hidden="1">#REF!</definedName>
    <definedName name="_dkf" localSheetId="6" hidden="1">#REF!</definedName>
    <definedName name="_dkf" localSheetId="4" hidden="1">#REF!</definedName>
    <definedName name="_dkf" localSheetId="3" hidden="1">#REF!</definedName>
    <definedName name="_dkf" hidden="1">#REF!</definedName>
    <definedName name="_dkfdi" localSheetId="6" hidden="1">#REF!</definedName>
    <definedName name="_dkfdi" localSheetId="4" hidden="1">#REF!</definedName>
    <definedName name="_dkfdi" localSheetId="3" hidden="1">#REF!</definedName>
    <definedName name="_dkfdi" hidden="1">#REF!</definedName>
    <definedName name="_dkfdkjfe" localSheetId="6" hidden="1">#REF!</definedName>
    <definedName name="_dkfdkjfe" localSheetId="4" hidden="1">#REF!</definedName>
    <definedName name="_dkfdkjfe" localSheetId="3" hidden="1">#REF!</definedName>
    <definedName name="_dkfdkjfe" hidden="1">#REF!</definedName>
    <definedName name="_dkfeoi" localSheetId="6" hidden="1">#REF!</definedName>
    <definedName name="_dkfeoi" localSheetId="4" hidden="1">#REF!</definedName>
    <definedName name="_dkfeoi" localSheetId="3" hidden="1">#REF!</definedName>
    <definedName name="_dkfeoi" hidden="1">#REF!</definedName>
    <definedName name="_dkfiefll2" localSheetId="6" hidden="1">#REF!</definedName>
    <definedName name="_dkfiefll2" localSheetId="4" hidden="1">#REF!</definedName>
    <definedName name="_dkfiefll2" localSheetId="3" hidden="1">#REF!</definedName>
    <definedName name="_dkfiefll2" hidden="1">#REF!</definedName>
    <definedName name="_dkfiewo" localSheetId="6" hidden="1">#REF!</definedName>
    <definedName name="_dkfiewo" localSheetId="4" hidden="1">#REF!</definedName>
    <definedName name="_dkfiewo" localSheetId="3" hidden="1">#REF!</definedName>
    <definedName name="_dkfiewo" hidden="1">#REF!</definedName>
    <definedName name="_dkfjfwm" localSheetId="6" hidden="1">#REF!</definedName>
    <definedName name="_dkfjfwm" localSheetId="4" hidden="1">#REF!</definedName>
    <definedName name="_dkfjfwm" localSheetId="3" hidden="1">#REF!</definedName>
    <definedName name="_dkfjfwm" hidden="1">#REF!</definedName>
    <definedName name="_dkfjwio" localSheetId="6" hidden="1">#REF!</definedName>
    <definedName name="_dkfjwio" localSheetId="4" hidden="1">#REF!</definedName>
    <definedName name="_dkfjwio" localSheetId="3" hidden="1">#REF!</definedName>
    <definedName name="_dkfjwio" hidden="1">#REF!</definedName>
    <definedName name="_dkfkd" localSheetId="6" hidden="1">#REF!</definedName>
    <definedName name="_dkfkd" localSheetId="4" hidden="1">#REF!</definedName>
    <definedName name="_dkfkd" localSheetId="3" hidden="1">#REF!</definedName>
    <definedName name="_dkfkd" hidden="1">#REF!</definedName>
    <definedName name="_dkfkoiw" localSheetId="6" hidden="1">#REF!</definedName>
    <definedName name="_dkfkoiw" localSheetId="4" hidden="1">#REF!</definedName>
    <definedName name="_dkfkoiw" localSheetId="3" hidden="1">#REF!</definedName>
    <definedName name="_dkfkoiw" hidden="1">#REF!</definedName>
    <definedName name="_dkfks" localSheetId="6" hidden="1">#REF!</definedName>
    <definedName name="_dkfks" localSheetId="4" hidden="1">#REF!</definedName>
    <definedName name="_dkfks" localSheetId="3" hidden="1">#REF!</definedName>
    <definedName name="_dkfks" hidden="1">#REF!</definedName>
    <definedName name="_dkflkkl" localSheetId="6" hidden="1">#REF!</definedName>
    <definedName name="_dkflkkl" localSheetId="4" hidden="1">#REF!</definedName>
    <definedName name="_dkflkkl" localSheetId="3" hidden="1">#REF!</definedName>
    <definedName name="_dkflkkl" hidden="1">#REF!</definedName>
    <definedName name="_dkflsilel" localSheetId="6" hidden="1">#REF!</definedName>
    <definedName name="_dkflsilel" localSheetId="4" hidden="1">#REF!</definedName>
    <definedName name="_dkflsilel" localSheetId="3" hidden="1">#REF!</definedName>
    <definedName name="_dkflsilel" hidden="1">#REF!</definedName>
    <definedName name="_dkfol" localSheetId="6" hidden="1">#REF!</definedName>
    <definedName name="_dkfol" localSheetId="4" hidden="1">#REF!</definedName>
    <definedName name="_dkfol" localSheetId="3" hidden="1">#REF!</definedName>
    <definedName name="_dkfol" hidden="1">#REF!</definedName>
    <definedName name="_dklao" localSheetId="6" hidden="1">#REF!</definedName>
    <definedName name="_dklao" localSheetId="4" hidden="1">#REF!</definedName>
    <definedName name="_dklao" localSheetId="3" hidden="1">#REF!</definedName>
    <definedName name="_dklao" hidden="1">#REF!</definedName>
    <definedName name="_dkldfiip" localSheetId="6" hidden="1">#REF!</definedName>
    <definedName name="_dkldfiip" localSheetId="4" hidden="1">#REF!</definedName>
    <definedName name="_dkldfiip" localSheetId="3" hidden="1">#REF!</definedName>
    <definedName name="_dkldfiip" hidden="1">#REF!</definedName>
    <definedName name="_dkldlfeoi" localSheetId="6" hidden="1">#REF!</definedName>
    <definedName name="_dkldlfeoi" localSheetId="4" hidden="1">#REF!</definedName>
    <definedName name="_dkldlfeoi" localSheetId="3" hidden="1">#REF!</definedName>
    <definedName name="_dkldlfeoi" hidden="1">#REF!</definedName>
    <definedName name="_dklfelkfl" localSheetId="6" hidden="1">#REF!</definedName>
    <definedName name="_dklfelkfl" localSheetId="4" hidden="1">#REF!</definedName>
    <definedName name="_dklfelkfl" localSheetId="3" hidden="1">#REF!</definedName>
    <definedName name="_dklfelkfl" hidden="1">#REF!</definedName>
    <definedName name="_dklsajfqp" localSheetId="6" hidden="1">#REF!</definedName>
    <definedName name="_dklsajfqp" localSheetId="4" hidden="1">#REF!</definedName>
    <definedName name="_dklsajfqp" localSheetId="3" hidden="1">#REF!</definedName>
    <definedName name="_dklsajfqp" hidden="1">#REF!</definedName>
    <definedName name="_dksislseoi" localSheetId="6" hidden="1">#REF!</definedName>
    <definedName name="_dksislseoi" localSheetId="4" hidden="1">#REF!</definedName>
    <definedName name="_dksislseoi" localSheetId="3" hidden="1">#REF!</definedName>
    <definedName name="_dksislseoi" hidden="1">#REF!</definedName>
    <definedName name="_dkskfkd" localSheetId="6" hidden="1">#REF!</definedName>
    <definedName name="_dkskfkd" localSheetId="4" hidden="1">#REF!</definedName>
    <definedName name="_dkskfkd" localSheetId="3" hidden="1">#REF!</definedName>
    <definedName name="_dkskfkd" hidden="1">#REF!</definedName>
    <definedName name="_dksmil" localSheetId="6" hidden="1">#REF!</definedName>
    <definedName name="_dksmil" localSheetId="4" hidden="1">#REF!</definedName>
    <definedName name="_dksmil" localSheetId="3" hidden="1">#REF!</definedName>
    <definedName name="_dksmil" hidden="1">#REF!</definedName>
    <definedName name="_dkzpekf" localSheetId="6" hidden="1">#REF!</definedName>
    <definedName name="_dkzpekf" localSheetId="4" hidden="1">#REF!</definedName>
    <definedName name="_dkzpekf" localSheetId="3" hidden="1">#REF!</definedName>
    <definedName name="_dkzpekf" hidden="1">#REF!</definedName>
    <definedName name="_dlfwo" localSheetId="6" hidden="1">#REF!</definedName>
    <definedName name="_dlfwo" localSheetId="4" hidden="1">#REF!</definedName>
    <definedName name="_dlfwo" localSheetId="3" hidden="1">#REF!</definedName>
    <definedName name="_dlfwo" hidden="1">#REF!</definedName>
    <definedName name="_dncidcl" localSheetId="6" hidden="1">#REF!</definedName>
    <definedName name="_dncidcl" localSheetId="4" hidden="1">#REF!</definedName>
    <definedName name="_dncidcl" localSheetId="3" hidden="1">#REF!</definedName>
    <definedName name="_dncidcl" hidden="1">#REF!</definedName>
    <definedName name="_dofiei" localSheetId="6" hidden="1">#REF!</definedName>
    <definedName name="_dofiei" localSheetId="4" hidden="1">#REF!</definedName>
    <definedName name="_dofiei" localSheetId="3" hidden="1">#REF!</definedName>
    <definedName name="_dofiei" hidden="1">#REF!</definedName>
    <definedName name="_dofjeio" localSheetId="6" hidden="1">#REF!</definedName>
    <definedName name="_dofjeio" localSheetId="4" hidden="1">#REF!</definedName>
    <definedName name="_dofjeio" localSheetId="3" hidden="1">#REF!</definedName>
    <definedName name="_dofjeio" hidden="1">#REF!</definedName>
    <definedName name="_DOG1">#REF!</definedName>
    <definedName name="_DOG2">#REF!</definedName>
    <definedName name="_DOG22">#REF!</definedName>
    <definedName name="_DOG3">#REF!</definedName>
    <definedName name="_DOG33">#REF!</definedName>
    <definedName name="_DOG4">#REF!</definedName>
    <definedName name="_dopqmwe" localSheetId="6" hidden="1">#REF!</definedName>
    <definedName name="_dopqmwe" localSheetId="4" hidden="1">#REF!</definedName>
    <definedName name="_dopqmwe" localSheetId="3" hidden="1">#REF!</definedName>
    <definedName name="_dopqmwe" hidden="1">#REF!</definedName>
    <definedName name="_dososw" localSheetId="6" hidden="1">#REF!</definedName>
    <definedName name="_dososw" localSheetId="4" hidden="1">#REF!</definedName>
    <definedName name="_dososw" localSheetId="3" hidden="1">#REF!</definedName>
    <definedName name="_dososw" hidden="1">#REF!</definedName>
    <definedName name="_dpds" localSheetId="6" hidden="1">#REF!</definedName>
    <definedName name="_dpds" localSheetId="4" hidden="1">#REF!</definedName>
    <definedName name="_dpds" localSheetId="3" hidden="1">#REF!</definedName>
    <definedName name="_dpds" hidden="1">#REF!</definedName>
    <definedName name="_dpge" localSheetId="6" hidden="1">#REF!</definedName>
    <definedName name="_dpge" localSheetId="4" hidden="1">#REF!</definedName>
    <definedName name="_dpge" localSheetId="3" hidden="1">#REF!</definedName>
    <definedName name="_dpge" hidden="1">#REF!</definedName>
    <definedName name="_dpill" localSheetId="6" hidden="1">#REF!</definedName>
    <definedName name="_dpill" localSheetId="4" hidden="1">#REF!</definedName>
    <definedName name="_dpill" localSheetId="3" hidden="1">#REF!</definedName>
    <definedName name="_dpill" hidden="1">#REF!</definedName>
    <definedName name="_dppei" localSheetId="6" hidden="1">#REF!</definedName>
    <definedName name="_dppei" localSheetId="4" hidden="1">#REF!</definedName>
    <definedName name="_dppei" localSheetId="3" hidden="1">#REF!</definedName>
    <definedName name="_dppei" hidden="1">#REF!</definedName>
    <definedName name="_dpspdsph" localSheetId="6" hidden="1">#REF!</definedName>
    <definedName name="_dpspdsph" localSheetId="4" hidden="1">#REF!</definedName>
    <definedName name="_dpspdsph" localSheetId="3" hidden="1">#REF!</definedName>
    <definedName name="_dpspdsph" hidden="1">#REF!</definedName>
    <definedName name="_drea">#REF!</definedName>
    <definedName name="_dreirill" localSheetId="6" hidden="1">#REF!</definedName>
    <definedName name="_dreirill" localSheetId="4" hidden="1">#REF!</definedName>
    <definedName name="_dreirill" localSheetId="3" hidden="1">#REF!</definedName>
    <definedName name="_dreirill" hidden="1">#REF!</definedName>
    <definedName name="_dsdoifo" localSheetId="6" hidden="1">#REF!</definedName>
    <definedName name="_dsdoifo" localSheetId="4" hidden="1">#REF!</definedName>
    <definedName name="_dsdoifo" localSheetId="3" hidden="1">#REF!</definedName>
    <definedName name="_dsdoifo" hidden="1">#REF!</definedName>
    <definedName name="_dsfill" localSheetId="6" hidden="1">#REF!</definedName>
    <definedName name="_dsfill" localSheetId="4" hidden="1">#REF!</definedName>
    <definedName name="_dsfill" localSheetId="3" hidden="1">#REF!</definedName>
    <definedName name="_dsfill" hidden="1">#REF!</definedName>
    <definedName name="_dsfioq" localSheetId="6" hidden="1">#REF!</definedName>
    <definedName name="_dsfioq" localSheetId="4" hidden="1">#REF!</definedName>
    <definedName name="_dsfioq" localSheetId="3" hidden="1">#REF!</definedName>
    <definedName name="_dsfioq" hidden="1">#REF!</definedName>
    <definedName name="_dsoixiz" localSheetId="6" hidden="1">#REF!</definedName>
    <definedName name="_dsoixiz" localSheetId="4" hidden="1">#REF!</definedName>
    <definedName name="_dsoixiz" localSheetId="3" hidden="1">#REF!</definedName>
    <definedName name="_dsoixiz" hidden="1">#REF!</definedName>
    <definedName name="_dspdp" localSheetId="6" hidden="1">#REF!</definedName>
    <definedName name="_dspdp" localSheetId="4" hidden="1">#REF!</definedName>
    <definedName name="_dspdp" localSheetId="3" hidden="1">#REF!</definedName>
    <definedName name="_dspdp" hidden="1">#REF!</definedName>
    <definedName name="_dy8ielfey" localSheetId="6" hidden="1">#REF!</definedName>
    <definedName name="_dy8ielfey" localSheetId="4" hidden="1">#REF!</definedName>
    <definedName name="_dy8ielfey" localSheetId="3" hidden="1">#REF!</definedName>
    <definedName name="_dy8ielfey" hidden="1">#REF!</definedName>
    <definedName name="_edail" localSheetId="6" hidden="1">#REF!</definedName>
    <definedName name="_edail" localSheetId="4" hidden="1">#REF!</definedName>
    <definedName name="_edail" localSheetId="3" hidden="1">#REF!</definedName>
    <definedName name="_edail" hidden="1">#REF!</definedName>
    <definedName name="_eddfill" localSheetId="6" hidden="1">#REF!</definedName>
    <definedName name="_eddfill" localSheetId="4" hidden="1">#REF!</definedName>
    <definedName name="_eddfill" localSheetId="3" hidden="1">#REF!</definedName>
    <definedName name="_eddfill" hidden="1">#REF!</definedName>
    <definedName name="_eddil" localSheetId="6" hidden="1">#REF!</definedName>
    <definedName name="_eddil" localSheetId="4" hidden="1">#REF!</definedName>
    <definedName name="_eddil" localSheetId="3" hidden="1">#REF!</definedName>
    <definedName name="_eddil" hidden="1">#REF!</definedName>
    <definedName name="_edfil" localSheetId="6" hidden="1">#REF!</definedName>
    <definedName name="_edfil" localSheetId="4" hidden="1">#REF!</definedName>
    <definedName name="_edfil" localSheetId="3" hidden="1">#REF!</definedName>
    <definedName name="_edfil" hidden="1">#REF!</definedName>
    <definedName name="_edfil2" localSheetId="6" hidden="1">#REF!</definedName>
    <definedName name="_edfil2" localSheetId="4" hidden="1">#REF!</definedName>
    <definedName name="_edfil2" localSheetId="3" hidden="1">#REF!</definedName>
    <definedName name="_edfil2" hidden="1">#REF!</definedName>
    <definedName name="_edield" localSheetId="6" hidden="1">#REF!</definedName>
    <definedName name="_edield" localSheetId="4" hidden="1">#REF!</definedName>
    <definedName name="_edield" localSheetId="3" hidden="1">#REF!</definedName>
    <definedName name="_edield" hidden="1">#REF!</definedName>
    <definedName name="_edkfoidoi" localSheetId="6" hidden="1">#REF!</definedName>
    <definedName name="_edkfoidoi" localSheetId="4" hidden="1">#REF!</definedName>
    <definedName name="_edkfoidoi" localSheetId="3" hidden="1">#REF!</definedName>
    <definedName name="_edkfoidoi" hidden="1">#REF!</definedName>
    <definedName name="_eee1" localSheetId="1">[0]!BlankMacro1</definedName>
    <definedName name="_eee1">[0]!BlankMacro1</definedName>
    <definedName name="_eeill" localSheetId="6" hidden="1">#REF!</definedName>
    <definedName name="_eeill" localSheetId="4" hidden="1">#REF!</definedName>
    <definedName name="_eeill" localSheetId="3" hidden="1">#REF!</definedName>
    <definedName name="_eeill" hidden="1">#REF!</definedName>
    <definedName name="_efdcil" localSheetId="6" hidden="1">#REF!</definedName>
    <definedName name="_efdcil" localSheetId="4" hidden="1">#REF!</definedName>
    <definedName name="_efdcil" localSheetId="3" hidden="1">#REF!</definedName>
    <definedName name="_efdcil" hidden="1">#REF!</definedName>
    <definedName name="_efefeapq" localSheetId="6" hidden="1">#REF!</definedName>
    <definedName name="_efefeapq" localSheetId="4" hidden="1">#REF!</definedName>
    <definedName name="_efefeapq" localSheetId="3" hidden="1">#REF!</definedName>
    <definedName name="_efefeapq" hidden="1">#REF!</definedName>
    <definedName name="_efefeif" localSheetId="6" hidden="1">#REF!</definedName>
    <definedName name="_efefeif" localSheetId="4" hidden="1">#REF!</definedName>
    <definedName name="_efefeif" localSheetId="3" hidden="1">#REF!</definedName>
    <definedName name="_efefeif" hidden="1">#REF!</definedName>
    <definedName name="_efefk" localSheetId="6" hidden="1">#REF!</definedName>
    <definedName name="_efefk" localSheetId="4" hidden="1">#REF!</definedName>
    <definedName name="_efefk" localSheetId="3" hidden="1">#REF!</definedName>
    <definedName name="_efefk" hidden="1">#REF!</definedName>
    <definedName name="_effw" localSheetId="6" hidden="1">#REF!</definedName>
    <definedName name="_effw" localSheetId="4" hidden="1">#REF!</definedName>
    <definedName name="_effw" localSheetId="3" hidden="1">#REF!</definedName>
    <definedName name="_effw" hidden="1">#REF!</definedName>
    <definedName name="_efil" localSheetId="6" hidden="1">#REF!</definedName>
    <definedName name="_efil" localSheetId="4" hidden="1">#REF!</definedName>
    <definedName name="_efil" localSheetId="3" hidden="1">#REF!</definedName>
    <definedName name="_efil" hidden="1">#REF!</definedName>
    <definedName name="_efil2" localSheetId="6" hidden="1">#REF!</definedName>
    <definedName name="_efil2" localSheetId="4" hidden="1">#REF!</definedName>
    <definedName name="_efil2" localSheetId="3" hidden="1">#REF!</definedName>
    <definedName name="_efil2" hidden="1">#REF!</definedName>
    <definedName name="_efila" localSheetId="6" hidden="1">#REF!</definedName>
    <definedName name="_efila" localSheetId="4" hidden="1">#REF!</definedName>
    <definedName name="_efila" localSheetId="3" hidden="1">#REF!</definedName>
    <definedName name="_efila" hidden="1">#REF!</definedName>
    <definedName name="_efile" localSheetId="6" hidden="1">#REF!</definedName>
    <definedName name="_efile" localSheetId="4" hidden="1">#REF!</definedName>
    <definedName name="_efile" localSheetId="3" hidden="1">#REF!</definedName>
    <definedName name="_efile" hidden="1">#REF!</definedName>
    <definedName name="_efoiejfeoi" localSheetId="6" hidden="1">#REF!</definedName>
    <definedName name="_efoiejfeoi" localSheetId="4" hidden="1">#REF!</definedName>
    <definedName name="_efoiejfeoi" localSheetId="3" hidden="1">#REF!</definedName>
    <definedName name="_efoiejfeoi" hidden="1">#REF!</definedName>
    <definedName name="_efril" localSheetId="6" hidden="1">#REF!</definedName>
    <definedName name="_efril" localSheetId="4" hidden="1">#REF!</definedName>
    <definedName name="_efril" localSheetId="3" hidden="1">#REF!</definedName>
    <definedName name="_efril" hidden="1">#REF!</definedName>
    <definedName name="_egdeabs">#REF!</definedName>
    <definedName name="_eiafl" localSheetId="6" hidden="1">#REF!</definedName>
    <definedName name="_eiafl" localSheetId="4" hidden="1">#REF!</definedName>
    <definedName name="_eiafl" localSheetId="3" hidden="1">#REF!</definedName>
    <definedName name="_eiafl" hidden="1">#REF!</definedName>
    <definedName name="_eifef">#REF!</definedName>
    <definedName name="_eiffel" localSheetId="6" hidden="1">#REF!</definedName>
    <definedName name="_eiffel" localSheetId="4" hidden="1">#REF!</definedName>
    <definedName name="_eiffel" localSheetId="3" hidden="1">#REF!</definedName>
    <definedName name="_eiffel" hidden="1">#REF!</definedName>
    <definedName name="_eifiefoi" localSheetId="6" hidden="1">#REF!</definedName>
    <definedName name="_eifiefoi" localSheetId="4" hidden="1">#REF!</definedName>
    <definedName name="_eifiefoi" localSheetId="3" hidden="1">#REF!</definedName>
    <definedName name="_eifiefoi" hidden="1">#REF!</definedName>
    <definedName name="_eififi09" localSheetId="6" hidden="1">#REF!</definedName>
    <definedName name="_eififi09" localSheetId="4" hidden="1">#REF!</definedName>
    <definedName name="_eififi09" localSheetId="3" hidden="1">#REF!</definedName>
    <definedName name="_eififi09" hidden="1">#REF!</definedName>
    <definedName name="_eiflweil" localSheetId="6" hidden="1">#REF!</definedName>
    <definedName name="_eiflweil" localSheetId="4" hidden="1">#REF!</definedName>
    <definedName name="_eiflweil" localSheetId="3" hidden="1">#REF!</definedName>
    <definedName name="_eiflweil" hidden="1">#REF!</definedName>
    <definedName name="_eifoewf" localSheetId="6" hidden="1">#REF!</definedName>
    <definedName name="_eifoewf" localSheetId="4" hidden="1">#REF!</definedName>
    <definedName name="_eifoewf" localSheetId="3" hidden="1">#REF!</definedName>
    <definedName name="_eifoewf" hidden="1">#REF!</definedName>
    <definedName name="_eifugil" localSheetId="6" hidden="1">#REF!</definedName>
    <definedName name="_eifugil" localSheetId="4" hidden="1">#REF!</definedName>
    <definedName name="_eifugil" localSheetId="3" hidden="1">#REF!</definedName>
    <definedName name="_eifugil" hidden="1">#REF!</definedName>
    <definedName name="_eiifeo" localSheetId="6" hidden="1">#REF!</definedName>
    <definedName name="_eiifeo" localSheetId="4" hidden="1">#REF!</definedName>
    <definedName name="_eiifeo" localSheetId="3" hidden="1">#REF!</definedName>
    <definedName name="_eiifeo" hidden="1">#REF!</definedName>
    <definedName name="_eiil" localSheetId="6" hidden="1">#REF!</definedName>
    <definedName name="_eiil" localSheetId="4" hidden="1">#REF!</definedName>
    <definedName name="_eiil" localSheetId="3" hidden="1">#REF!</definedName>
    <definedName name="_eiil" hidden="1">#REF!</definedName>
    <definedName name="_eiill" localSheetId="6" hidden="1">#REF!</definedName>
    <definedName name="_eiill" localSheetId="4" hidden="1">#REF!</definedName>
    <definedName name="_eiill" localSheetId="3" hidden="1">#REF!</definedName>
    <definedName name="_eiill" hidden="1">#REF!</definedName>
    <definedName name="_eill" localSheetId="6" hidden="1">#REF!</definedName>
    <definedName name="_eill" localSheetId="4" hidden="1">#REF!</definedName>
    <definedName name="_eill" localSheetId="3" hidden="1">#REF!</definedName>
    <definedName name="_eill" hidden="1">#REF!</definedName>
    <definedName name="_eilwwl" localSheetId="6" hidden="1">#REF!</definedName>
    <definedName name="_eilwwl" localSheetId="4" hidden="1">#REF!</definedName>
    <definedName name="_eilwwl" localSheetId="3" hidden="1">#REF!</definedName>
    <definedName name="_eilwwl" hidden="1">#REF!</definedName>
    <definedName name="_eiofoiewoi" localSheetId="6" hidden="1">#REF!</definedName>
    <definedName name="_eiofoiewoi" localSheetId="4" hidden="1">#REF!</definedName>
    <definedName name="_eiofoiewoi" localSheetId="3" hidden="1">#REF!</definedName>
    <definedName name="_eiofoiewoi" hidden="1">#REF!</definedName>
    <definedName name="_eiofoifoi" localSheetId="6" hidden="1">#REF!</definedName>
    <definedName name="_eiofoifoi" localSheetId="4" hidden="1">#REF!</definedName>
    <definedName name="_eiofoifoi" localSheetId="3" hidden="1">#REF!</definedName>
    <definedName name="_eiofoifoi" hidden="1">#REF!</definedName>
    <definedName name="_eiol" localSheetId="6" hidden="1">#REF!</definedName>
    <definedName name="_eiol" localSheetId="4" hidden="1">#REF!</definedName>
    <definedName name="_eiol" localSheetId="3" hidden="1">#REF!</definedName>
    <definedName name="_eiol" hidden="1">#REF!</definedName>
    <definedName name="_eiolli" localSheetId="6" hidden="1">#REF!</definedName>
    <definedName name="_eiolli" localSheetId="4" hidden="1">#REF!</definedName>
    <definedName name="_eiolli" localSheetId="3" hidden="1">#REF!</definedName>
    <definedName name="_eiolli" hidden="1">#REF!</definedName>
    <definedName name="_eiowfp" localSheetId="6" hidden="1">#REF!</definedName>
    <definedName name="_eiowfp" localSheetId="4" hidden="1">#REF!</definedName>
    <definedName name="_eiowfp" localSheetId="3" hidden="1">#REF!</definedName>
    <definedName name="_eiowfp" hidden="1">#REF!</definedName>
    <definedName name="_eireoi" localSheetId="6" hidden="1">#REF!</definedName>
    <definedName name="_eireoi" localSheetId="4" hidden="1">#REF!</definedName>
    <definedName name="_eireoi" localSheetId="3" hidden="1">#REF!</definedName>
    <definedName name="_eireoi" hidden="1">#REF!</definedName>
    <definedName name="_eiroifo" localSheetId="6" hidden="1">#REF!</definedName>
    <definedName name="_eiroifo" localSheetId="4" hidden="1">#REF!</definedName>
    <definedName name="_eiroifo" localSheetId="3" hidden="1">#REF!</definedName>
    <definedName name="_eiroifo" hidden="1">#REF!</definedName>
    <definedName name="_eiwioqug" localSheetId="6" hidden="1">#REF!</definedName>
    <definedName name="_eiwioqug" localSheetId="4" hidden="1">#REF!</definedName>
    <definedName name="_eiwioqug" localSheetId="3" hidden="1">#REF!</definedName>
    <definedName name="_eiwioqug" hidden="1">#REF!</definedName>
    <definedName name="_eiwofil" localSheetId="6" hidden="1">#REF!</definedName>
    <definedName name="_eiwofil" localSheetId="4" hidden="1">#REF!</definedName>
    <definedName name="_eiwofil" localSheetId="3" hidden="1">#REF!</definedName>
    <definedName name="_eiwofil" hidden="1">#REF!</definedName>
    <definedName name="_eiwofka" localSheetId="6" hidden="1">#REF!</definedName>
    <definedName name="_eiwofka" localSheetId="4" hidden="1">#REF!</definedName>
    <definedName name="_eiwofka" localSheetId="3" hidden="1">#REF!</definedName>
    <definedName name="_eiwofka" hidden="1">#REF!</definedName>
    <definedName name="_eiwoflsd" localSheetId="6" hidden="1">#REF!</definedName>
    <definedName name="_eiwoflsd" localSheetId="4" hidden="1">#REF!</definedName>
    <definedName name="_eiwoflsd" localSheetId="3" hidden="1">#REF!</definedName>
    <definedName name="_eiwoflsd" hidden="1">#REF!</definedName>
    <definedName name="_eiwowe32" localSheetId="6" hidden="1">#REF!</definedName>
    <definedName name="_eiwowe32" localSheetId="4" hidden="1">#REF!</definedName>
    <definedName name="_eiwowe32" localSheetId="3" hidden="1">#REF!</definedName>
    <definedName name="_eiwowe32" hidden="1">#REF!</definedName>
    <definedName name="_eizo" localSheetId="6" hidden="1">#REF!</definedName>
    <definedName name="_eizo" localSheetId="4" hidden="1">#REF!</definedName>
    <definedName name="_eizo" localSheetId="3" hidden="1">#REF!</definedName>
    <definedName name="_eizo" hidden="1">#REF!</definedName>
    <definedName name="_ekdo" localSheetId="6" hidden="1">#REF!</definedName>
    <definedName name="_ekdo" localSheetId="4" hidden="1">#REF!</definedName>
    <definedName name="_ekdo" localSheetId="3" hidden="1">#REF!</definedName>
    <definedName name="_ekdo" hidden="1">#REF!</definedName>
    <definedName name="_ekfjefoie" localSheetId="6" hidden="1">#REF!</definedName>
    <definedName name="_ekfjefoie" localSheetId="4" hidden="1">#REF!</definedName>
    <definedName name="_ekfjefoie" localSheetId="3" hidden="1">#REF!</definedName>
    <definedName name="_ekfjefoie" hidden="1">#REF!</definedName>
    <definedName name="_ekiwewoiweo" localSheetId="6" hidden="1">#REF!</definedName>
    <definedName name="_ekiwewoiweo" localSheetId="4" hidden="1">#REF!</definedName>
    <definedName name="_ekiwewoiweo" localSheetId="3" hidden="1">#REF!</definedName>
    <definedName name="_ekiwewoiweo" hidden="1">#REF!</definedName>
    <definedName name="_ekofok" localSheetId="6" hidden="1">#REF!</definedName>
    <definedName name="_ekofok" localSheetId="4" hidden="1">#REF!</definedName>
    <definedName name="_ekofok" localSheetId="3" hidden="1">#REF!</definedName>
    <definedName name="_ekofok" hidden="1">#REF!</definedName>
    <definedName name="_ekqge" localSheetId="6" hidden="1">#REF!</definedName>
    <definedName name="_ekqge" localSheetId="4" hidden="1">#REF!</definedName>
    <definedName name="_ekqge" localSheetId="3" hidden="1">#REF!</definedName>
    <definedName name="_ekqge" hidden="1">#REF!</definedName>
    <definedName name="_ekrieoi" localSheetId="6" hidden="1">#REF!</definedName>
    <definedName name="_ekrieoi" localSheetId="4" hidden="1">#REF!</definedName>
    <definedName name="_ekrieoi" localSheetId="3" hidden="1">#REF!</definedName>
    <definedName name="_ekrieoi" hidden="1">#REF!</definedName>
    <definedName name="_ELL1">#REF!</definedName>
    <definedName name="_ELL2">#REF!</definedName>
    <definedName name="_eoeoewow" localSheetId="6" hidden="1">#REF!</definedName>
    <definedName name="_eoeoewow" localSheetId="4" hidden="1">#REF!</definedName>
    <definedName name="_eoeoewow" localSheetId="3" hidden="1">#REF!</definedName>
    <definedName name="_eoeoewow" hidden="1">#REF!</definedName>
    <definedName name="_eofoweo" localSheetId="6" hidden="1">#REF!</definedName>
    <definedName name="_eofoweo" localSheetId="4" hidden="1">#REF!</definedName>
    <definedName name="_eofoweo" localSheetId="3" hidden="1">#REF!</definedName>
    <definedName name="_eofoweo" hidden="1">#REF!</definedName>
    <definedName name="_eofzdk" localSheetId="6" hidden="1">#REF!</definedName>
    <definedName name="_eofzdk" localSheetId="4" hidden="1">#REF!</definedName>
    <definedName name="_eofzdk" localSheetId="3" hidden="1">#REF!</definedName>
    <definedName name="_eofzdk" hidden="1">#REF!</definedName>
    <definedName name="_eoifweoifeo" localSheetId="6" hidden="1">#REF!</definedName>
    <definedName name="_eoifweoifeo" localSheetId="4" hidden="1">#REF!</definedName>
    <definedName name="_eoifweoifeo" localSheetId="3" hidden="1">#REF!</definedName>
    <definedName name="_eoifweoifeo" hidden="1">#REF!</definedName>
    <definedName name="_eoiooata">#REF!</definedName>
    <definedName name="_eoiw9" localSheetId="6" hidden="1">#REF!</definedName>
    <definedName name="_eoiw9" localSheetId="4" hidden="1">#REF!</definedName>
    <definedName name="_eoiw9" localSheetId="3" hidden="1">#REF!</definedName>
    <definedName name="_eoiw9" hidden="1">#REF!</definedName>
    <definedName name="_epepek" localSheetId="6" hidden="1">#REF!</definedName>
    <definedName name="_epepek" localSheetId="4" hidden="1">#REF!</definedName>
    <definedName name="_epepek" localSheetId="3" hidden="1">#REF!</definedName>
    <definedName name="_epepek" hidden="1">#REF!</definedName>
    <definedName name="_eppeox" localSheetId="6" hidden="1">#REF!</definedName>
    <definedName name="_eppeox" localSheetId="4" hidden="1">#REF!</definedName>
    <definedName name="_eppeox" localSheetId="3" hidden="1">#REF!</definedName>
    <definedName name="_eppeox" hidden="1">#REF!</definedName>
    <definedName name="_epqsk" localSheetId="6" hidden="1">#REF!</definedName>
    <definedName name="_epqsk" localSheetId="4" hidden="1">#REF!</definedName>
    <definedName name="_epqsk" localSheetId="3" hidden="1">#REF!</definedName>
    <definedName name="_epqsk" hidden="1">#REF!</definedName>
    <definedName name="_epqzazkd" localSheetId="6" hidden="1">#REF!</definedName>
    <definedName name="_epqzazkd" localSheetId="4" hidden="1">#REF!</definedName>
    <definedName name="_epqzazkd" localSheetId="3" hidden="1">#REF!</definedName>
    <definedName name="_epqzazkd" hidden="1">#REF!</definedName>
    <definedName name="_eqed" localSheetId="6" hidden="1">#REF!</definedName>
    <definedName name="_eqed" localSheetId="4" hidden="1">#REF!</definedName>
    <definedName name="_eqed" localSheetId="3" hidden="1">#REF!</definedName>
    <definedName name="_eqed" hidden="1">#REF!</definedName>
    <definedName name="_ererqdbs">#REF!</definedName>
    <definedName name="_eress">#REF!</definedName>
    <definedName name="_erfeil" localSheetId="6" hidden="1">#REF!</definedName>
    <definedName name="_erfeil" localSheetId="4" hidden="1">#REF!</definedName>
    <definedName name="_erfeil" localSheetId="3" hidden="1">#REF!</definedName>
    <definedName name="_erfeil" hidden="1">#REF!</definedName>
    <definedName name="_erffe" localSheetId="6" hidden="1">#REF!</definedName>
    <definedName name="_erffe" localSheetId="4" hidden="1">#REF!</definedName>
    <definedName name="_erffe" localSheetId="3" hidden="1">#REF!</definedName>
    <definedName name="_erffe" hidden="1">#REF!</definedName>
    <definedName name="_eridl" localSheetId="6" hidden="1">#REF!</definedName>
    <definedName name="_eridl" localSheetId="4" hidden="1">#REF!</definedName>
    <definedName name="_eridl" localSheetId="3" hidden="1">#REF!</definedName>
    <definedName name="_eridl" hidden="1">#REF!</definedName>
    <definedName name="_erie" localSheetId="6" hidden="1">#REF!</definedName>
    <definedName name="_erie" localSheetId="4" hidden="1">#REF!</definedName>
    <definedName name="_erie" localSheetId="3" hidden="1">#REF!</definedName>
    <definedName name="_erie" hidden="1">#REF!</definedName>
    <definedName name="_erilff" localSheetId="6" hidden="1">#REF!</definedName>
    <definedName name="_erilff" localSheetId="4" hidden="1">#REF!</definedName>
    <definedName name="_erilff" localSheetId="3" hidden="1">#REF!</definedName>
    <definedName name="_erilff" hidden="1">#REF!</definedName>
    <definedName name="_erill" localSheetId="6" hidden="1">#REF!</definedName>
    <definedName name="_erill" localSheetId="4" hidden="1">#REF!</definedName>
    <definedName name="_erill" localSheetId="3" hidden="1">#REF!</definedName>
    <definedName name="_erill" hidden="1">#REF!</definedName>
    <definedName name="_erilseil" localSheetId="6" hidden="1">#REF!</definedName>
    <definedName name="_erilseil" localSheetId="4" hidden="1">#REF!</definedName>
    <definedName name="_erilseil" localSheetId="3" hidden="1">#REF!</definedName>
    <definedName name="_erilseil" hidden="1">#REF!</definedName>
    <definedName name="_eriwl" localSheetId="6" hidden="1">#REF!</definedName>
    <definedName name="_eriwl" localSheetId="4" hidden="1">#REF!</definedName>
    <definedName name="_eriwl" localSheetId="3" hidden="1">#REF!</definedName>
    <definedName name="_eriwl" hidden="1">#REF!</definedName>
    <definedName name="_ernill" localSheetId="6" hidden="1">#REF!</definedName>
    <definedName name="_ernill" localSheetId="4" hidden="1">#REF!</definedName>
    <definedName name="_ernill" localSheetId="3" hidden="1">#REF!</definedName>
    <definedName name="_ernill" hidden="1">#REF!</definedName>
    <definedName name="_errza" localSheetId="6" hidden="1">#REF!</definedName>
    <definedName name="_errza" localSheetId="4" hidden="1">#REF!</definedName>
    <definedName name="_errza" localSheetId="3" hidden="1">#REF!</definedName>
    <definedName name="_errza" hidden="1">#REF!</definedName>
    <definedName name="_ervil" localSheetId="6" hidden="1">#REF!</definedName>
    <definedName name="_ervil" localSheetId="4" hidden="1">#REF!</definedName>
    <definedName name="_ervil" localSheetId="3" hidden="1">#REF!</definedName>
    <definedName name="_ervil" hidden="1">#REF!</definedName>
    <definedName name="_erwaaz" localSheetId="6" hidden="1">#REF!</definedName>
    <definedName name="_erwaaz" localSheetId="4" hidden="1">#REF!</definedName>
    <definedName name="_erwaaz" localSheetId="3" hidden="1">#REF!</definedName>
    <definedName name="_erwaaz" hidden="1">#REF!</definedName>
    <definedName name="_etkill" localSheetId="6" hidden="1">#REF!</definedName>
    <definedName name="_etkill" localSheetId="4" hidden="1">#REF!</definedName>
    <definedName name="_etkill" localSheetId="3" hidden="1">#REF!</definedName>
    <definedName name="_etkill" hidden="1">#REF!</definedName>
    <definedName name="_eudifil" localSheetId="6" hidden="1">#REF!</definedName>
    <definedName name="_eudifil" localSheetId="4" hidden="1">#REF!</definedName>
    <definedName name="_eudifil" localSheetId="3" hidden="1">#REF!</definedName>
    <definedName name="_eudifil" hidden="1">#REF!</definedName>
    <definedName name="_eweilld" localSheetId="6" hidden="1">#REF!</definedName>
    <definedName name="_eweilld" localSheetId="4" hidden="1">#REF!</definedName>
    <definedName name="_eweilld" localSheetId="3" hidden="1">#REF!</definedName>
    <definedName name="_eweilld" hidden="1">#REF!</definedName>
    <definedName name="_ewivio" localSheetId="6" hidden="1">#REF!</definedName>
    <definedName name="_ewivio" localSheetId="4" hidden="1">#REF!</definedName>
    <definedName name="_ewivio" localSheetId="3" hidden="1">#REF!</definedName>
    <definedName name="_ewivio" hidden="1">#REF!</definedName>
    <definedName name="_eww09r0" localSheetId="6" hidden="1">#REF!</definedName>
    <definedName name="_eww09r0" localSheetId="4" hidden="1">#REF!</definedName>
    <definedName name="_eww09r0" localSheetId="3" hidden="1">#REF!</definedName>
    <definedName name="_eww09r0" hidden="1">#REF!</definedName>
    <definedName name="_faeil" localSheetId="6" hidden="1">#REF!</definedName>
    <definedName name="_faeil" localSheetId="4" hidden="1">#REF!</definedName>
    <definedName name="_faeil" localSheetId="3" hidden="1">#REF!</definedName>
    <definedName name="_faeil" hidden="1">#REF!</definedName>
    <definedName name="_faeill" localSheetId="6" hidden="1">#REF!</definedName>
    <definedName name="_faeill" localSheetId="4" hidden="1">#REF!</definedName>
    <definedName name="_faeill" localSheetId="3" hidden="1">#REF!</definedName>
    <definedName name="_faeill" hidden="1">#REF!</definedName>
    <definedName name="_faeqil" localSheetId="6" hidden="1">#REF!</definedName>
    <definedName name="_faeqil" localSheetId="4" hidden="1">#REF!</definedName>
    <definedName name="_faeqil" localSheetId="3" hidden="1">#REF!</definedName>
    <definedName name="_faeqil" hidden="1">#REF!</definedName>
    <definedName name="_faiel" localSheetId="6" hidden="1">#REF!</definedName>
    <definedName name="_faiel" localSheetId="4" hidden="1">#REF!</definedName>
    <definedName name="_faiel" localSheetId="3" hidden="1">#REF!</definedName>
    <definedName name="_faiel" hidden="1">#REF!</definedName>
    <definedName name="_faielfiefli" localSheetId="6" hidden="1">#REF!</definedName>
    <definedName name="_faielfiefli" localSheetId="4" hidden="1">#REF!</definedName>
    <definedName name="_faielfiefli" localSheetId="3" hidden="1">#REF!</definedName>
    <definedName name="_faielfiefli" hidden="1">#REF!</definedName>
    <definedName name="_fail" localSheetId="6" hidden="1">#REF!</definedName>
    <definedName name="_fail" localSheetId="4" hidden="1">#REF!</definedName>
    <definedName name="_fail" localSheetId="3" hidden="1">#REF!</definedName>
    <definedName name="_fail" hidden="1">#REF!</definedName>
    <definedName name="_fail2" localSheetId="6" hidden="1">#REF!</definedName>
    <definedName name="_fail2" localSheetId="4" hidden="1">#REF!</definedName>
    <definedName name="_fail2" localSheetId="3" hidden="1">#REF!</definedName>
    <definedName name="_fail2" hidden="1">#REF!</definedName>
    <definedName name="_failee3" localSheetId="6" hidden="1">#REF!</definedName>
    <definedName name="_failee3" localSheetId="4" hidden="1">#REF!</definedName>
    <definedName name="_failee3" localSheetId="3" hidden="1">#REF!</definedName>
    <definedName name="_failee3" hidden="1">#REF!</definedName>
    <definedName name="_faill" localSheetId="6" hidden="1">#REF!</definedName>
    <definedName name="_faill" localSheetId="4" hidden="1">#REF!</definedName>
    <definedName name="_faill" localSheetId="3" hidden="1">#REF!</definedName>
    <definedName name="_faill" hidden="1">#REF!</definedName>
    <definedName name="_fall" localSheetId="6" hidden="1">#REF!</definedName>
    <definedName name="_fall" localSheetId="4" hidden="1">#REF!</definedName>
    <definedName name="_fall" localSheetId="3" hidden="1">#REF!</definedName>
    <definedName name="_fall" hidden="1">#REF!</definedName>
    <definedName name="_fbill" localSheetId="6" hidden="1">#REF!</definedName>
    <definedName name="_fbill" localSheetId="4" hidden="1">#REF!</definedName>
    <definedName name="_fbill" localSheetId="3" hidden="1">#REF!</definedName>
    <definedName name="_fbill" hidden="1">#REF!</definedName>
    <definedName name="_fcill" localSheetId="6" hidden="1">#REF!</definedName>
    <definedName name="_fcill" localSheetId="4" hidden="1">#REF!</definedName>
    <definedName name="_fcill" localSheetId="3" hidden="1">#REF!</definedName>
    <definedName name="_fcill" hidden="1">#REF!</definedName>
    <definedName name="_fdafail" localSheetId="6" hidden="1">#REF!</definedName>
    <definedName name="_fdafail" localSheetId="4" hidden="1">#REF!</definedName>
    <definedName name="_fdafail" localSheetId="3" hidden="1">#REF!</definedName>
    <definedName name="_fdafail" hidden="1">#REF!</definedName>
    <definedName name="_fdffe" localSheetId="6" hidden="1">#REF!</definedName>
    <definedName name="_fdffe" localSheetId="4" hidden="1">#REF!</definedName>
    <definedName name="_fdffe" localSheetId="3" hidden="1">#REF!</definedName>
    <definedName name="_fdffe" hidden="1">#REF!</definedName>
    <definedName name="_fdfil" localSheetId="6" hidden="1">#REF!</definedName>
    <definedName name="_fdfil" localSheetId="4" hidden="1">#REF!</definedName>
    <definedName name="_fdfil" localSheetId="3" hidden="1">#REF!</definedName>
    <definedName name="_fdfil" hidden="1">#REF!</definedName>
    <definedName name="_fdgil" localSheetId="6" hidden="1">#REF!</definedName>
    <definedName name="_fdgil" localSheetId="4" hidden="1">#REF!</definedName>
    <definedName name="_fdgil" localSheetId="3" hidden="1">#REF!</definedName>
    <definedName name="_fdgil" hidden="1">#REF!</definedName>
    <definedName name="_fdiaielfl" localSheetId="6" hidden="1">#REF!</definedName>
    <definedName name="_fdiaielfl" localSheetId="4" hidden="1">#REF!</definedName>
    <definedName name="_fdiaielfl" localSheetId="3" hidden="1">#REF!</definedName>
    <definedName name="_fdiaielfl" hidden="1">#REF!</definedName>
    <definedName name="_fdidfivli" localSheetId="6" hidden="1">#REF!</definedName>
    <definedName name="_fdidfivli" localSheetId="4" hidden="1">#REF!</definedName>
    <definedName name="_fdidfivli" localSheetId="3" hidden="1">#REF!</definedName>
    <definedName name="_fdidfivli" hidden="1">#REF!</definedName>
    <definedName name="_fdifdll" localSheetId="6" hidden="1">#REF!</definedName>
    <definedName name="_fdifdll" localSheetId="4" hidden="1">#REF!</definedName>
    <definedName name="_fdifdll" localSheetId="3" hidden="1">#REF!</definedName>
    <definedName name="_fdifdll" hidden="1">#REF!</definedName>
    <definedName name="_fdill" localSheetId="6" hidden="1">#REF!</definedName>
    <definedName name="_fdill" localSheetId="4" hidden="1">#REF!</definedName>
    <definedName name="_fdill" localSheetId="3" hidden="1">#REF!</definedName>
    <definedName name="_fdill" hidden="1">#REF!</definedName>
    <definedName name="_fdk" localSheetId="6" hidden="1">#REF!</definedName>
    <definedName name="_fdk" localSheetId="4" hidden="1">#REF!</definedName>
    <definedName name="_fdk" localSheetId="3" hidden="1">#REF!</definedName>
    <definedName name="_fdk" hidden="1">#REF!</definedName>
    <definedName name="_fe03l" localSheetId="6" hidden="1">#REF!</definedName>
    <definedName name="_fe03l" localSheetId="4" hidden="1">#REF!</definedName>
    <definedName name="_fe03l" localSheetId="3" hidden="1">#REF!</definedName>
    <definedName name="_fe03l" hidden="1">#REF!</definedName>
    <definedName name="_feaail" localSheetId="6" hidden="1">#REF!</definedName>
    <definedName name="_feaail" localSheetId="4" hidden="1">#REF!</definedName>
    <definedName name="_feaail" localSheetId="3" hidden="1">#REF!</definedName>
    <definedName name="_feaail" hidden="1">#REF!</definedName>
    <definedName name="_feaill" localSheetId="6" hidden="1">#REF!</definedName>
    <definedName name="_feaill" localSheetId="4" hidden="1">#REF!</definedName>
    <definedName name="_feaill" localSheetId="3" hidden="1">#REF!</definedName>
    <definedName name="_feaill" hidden="1">#REF!</definedName>
    <definedName name="_fedeil" localSheetId="6" hidden="1">#REF!</definedName>
    <definedName name="_fedeil" localSheetId="4" hidden="1">#REF!</definedName>
    <definedName name="_fedeil" localSheetId="3" hidden="1">#REF!</definedName>
    <definedName name="_fedeil" hidden="1">#REF!</definedName>
    <definedName name="_fediil" localSheetId="6" hidden="1">#REF!</definedName>
    <definedName name="_fediil" localSheetId="4" hidden="1">#REF!</definedName>
    <definedName name="_fediil" localSheetId="3" hidden="1">#REF!</definedName>
    <definedName name="_fediil" hidden="1">#REF!</definedName>
    <definedName name="_fee93l" localSheetId="6" hidden="1">#REF!</definedName>
    <definedName name="_fee93l" localSheetId="4" hidden="1">#REF!</definedName>
    <definedName name="_fee93l" localSheetId="3" hidden="1">#REF!</definedName>
    <definedName name="_fee93l" hidden="1">#REF!</definedName>
    <definedName name="_feekfkl" localSheetId="6" hidden="1">#REF!</definedName>
    <definedName name="_feekfkl" localSheetId="4" hidden="1">#REF!</definedName>
    <definedName name="_feekfkl" localSheetId="3" hidden="1">#REF!</definedName>
    <definedName name="_feekfkl" hidden="1">#REF!</definedName>
    <definedName name="_feeri" localSheetId="6" hidden="1">#REF!</definedName>
    <definedName name="_feeri" localSheetId="4" hidden="1">#REF!</definedName>
    <definedName name="_feeri" localSheetId="3" hidden="1">#REF!</definedName>
    <definedName name="_feeri" hidden="1">#REF!</definedName>
    <definedName name="_feerirl" localSheetId="6" hidden="1">#REF!</definedName>
    <definedName name="_feerirl" localSheetId="4" hidden="1">#REF!</definedName>
    <definedName name="_feerirl" localSheetId="3" hidden="1">#REF!</definedName>
    <definedName name="_feerirl" hidden="1">#REF!</definedName>
    <definedName name="_fefdwil" localSheetId="6" hidden="1">#REF!</definedName>
    <definedName name="_fefdwil" localSheetId="4" hidden="1">#REF!</definedName>
    <definedName name="_fefdwil" localSheetId="3" hidden="1">#REF!</definedName>
    <definedName name="_fefdwil" hidden="1">#REF!</definedName>
    <definedName name="_fefe" localSheetId="6" hidden="1">#REF!</definedName>
    <definedName name="_fefe" localSheetId="4" hidden="1">#REF!</definedName>
    <definedName name="_fefe" localSheetId="3" hidden="1">#REF!</definedName>
    <definedName name="_fefe" hidden="1">#REF!</definedName>
    <definedName name="_fefeill" localSheetId="6" hidden="1">#REF!</definedName>
    <definedName name="_fefeill" localSheetId="4" hidden="1">#REF!</definedName>
    <definedName name="_fefeill" localSheetId="3" hidden="1">#REF!</definedName>
    <definedName name="_fefeill" hidden="1">#REF!</definedName>
    <definedName name="_fefek" localSheetId="6" hidden="1">#REF!</definedName>
    <definedName name="_fefek" localSheetId="4" hidden="1">#REF!</definedName>
    <definedName name="_fefek" localSheetId="3" hidden="1">#REF!</definedName>
    <definedName name="_fefek" hidden="1">#REF!</definedName>
    <definedName name="_fefiiss" localSheetId="6" hidden="1">#REF!</definedName>
    <definedName name="_fefiiss" localSheetId="4" hidden="1">#REF!</definedName>
    <definedName name="_fefiiss" localSheetId="3" hidden="1">#REF!</definedName>
    <definedName name="_fefiiss" hidden="1">#REF!</definedName>
    <definedName name="_fefil2" localSheetId="6" hidden="1">#REF!</definedName>
    <definedName name="_fefil2" localSheetId="4" hidden="1">#REF!</definedName>
    <definedName name="_fefil2" localSheetId="3" hidden="1">#REF!</definedName>
    <definedName name="_fefil2" hidden="1">#REF!</definedName>
    <definedName name="_fefiwll" localSheetId="6" hidden="1">#REF!</definedName>
    <definedName name="_fefiwll" localSheetId="4" hidden="1">#REF!</definedName>
    <definedName name="_fefiwll" localSheetId="3" hidden="1">#REF!</definedName>
    <definedName name="_fefiwll" hidden="1">#REF!</definedName>
    <definedName name="_fefiwo2" localSheetId="6" hidden="1">#REF!</definedName>
    <definedName name="_fefiwo2" localSheetId="4" hidden="1">#REF!</definedName>
    <definedName name="_fefiwo2" localSheetId="3" hidden="1">#REF!</definedName>
    <definedName name="_fefiwo2" hidden="1">#REF!</definedName>
    <definedName name="_fefkdgil" localSheetId="6" hidden="1">#REF!</definedName>
    <definedName name="_fefkdgil" localSheetId="4" hidden="1">#REF!</definedName>
    <definedName name="_fefkdgil" localSheetId="3" hidden="1">#REF!</definedName>
    <definedName name="_fefkdgil" hidden="1">#REF!</definedName>
    <definedName name="_fei2" localSheetId="6" hidden="1">#REF!</definedName>
    <definedName name="_fei2" localSheetId="4" hidden="1">#REF!</definedName>
    <definedName name="_fei2" localSheetId="3" hidden="1">#REF!</definedName>
    <definedName name="_fei2" hidden="1">#REF!</definedName>
    <definedName name="_fei2sl" localSheetId="6" hidden="1">#REF!</definedName>
    <definedName name="_fei2sl" localSheetId="4" hidden="1">#REF!</definedName>
    <definedName name="_fei2sl" localSheetId="3" hidden="1">#REF!</definedName>
    <definedName name="_fei2sl" hidden="1">#REF!</definedName>
    <definedName name="_feifez" localSheetId="6" hidden="1">#REF!</definedName>
    <definedName name="_feifez" localSheetId="4" hidden="1">#REF!</definedName>
    <definedName name="_feifez" localSheetId="3" hidden="1">#REF!</definedName>
    <definedName name="_feifez" hidden="1">#REF!</definedName>
    <definedName name="_feifl" localSheetId="6" hidden="1">#REF!</definedName>
    <definedName name="_feifl" localSheetId="4" hidden="1">#REF!</definedName>
    <definedName name="_feifl" localSheetId="3" hidden="1">#REF!</definedName>
    <definedName name="_feifl" hidden="1">#REF!</definedName>
    <definedName name="_feifle2" localSheetId="6" hidden="1">#REF!</definedName>
    <definedName name="_feifle2" localSheetId="4" hidden="1">#REF!</definedName>
    <definedName name="_feifle2" localSheetId="3" hidden="1">#REF!</definedName>
    <definedName name="_feifle2" hidden="1">#REF!</definedName>
    <definedName name="_feiiidf" localSheetId="6" hidden="1">#REF!</definedName>
    <definedName name="_feiiidf" localSheetId="4" hidden="1">#REF!</definedName>
    <definedName name="_feiiidf" localSheetId="3" hidden="1">#REF!</definedName>
    <definedName name="_feiiidf" hidden="1">#REF!</definedName>
    <definedName name="_feiiql" localSheetId="6" hidden="1">#REF!</definedName>
    <definedName name="_feiiql" localSheetId="4" hidden="1">#REF!</definedName>
    <definedName name="_feiiql" localSheetId="3" hidden="1">#REF!</definedName>
    <definedName name="_feiiql" hidden="1">#REF!</definedName>
    <definedName name="_feiiweil" localSheetId="6" hidden="1">#REF!</definedName>
    <definedName name="_feiiweil" localSheetId="4" hidden="1">#REF!</definedName>
    <definedName name="_feiiweil" localSheetId="3" hidden="1">#REF!</definedName>
    <definedName name="_feiiweil" hidden="1">#REF!</definedName>
    <definedName name="_feil" localSheetId="6" hidden="1">#REF!</definedName>
    <definedName name="_feil" localSheetId="4" hidden="1">#REF!</definedName>
    <definedName name="_feil" localSheetId="3" hidden="1">#REF!</definedName>
    <definedName name="_feil" hidden="1">#REF!</definedName>
    <definedName name="_feil2" localSheetId="6" hidden="1">#REF!</definedName>
    <definedName name="_feil2" localSheetId="4" hidden="1">#REF!</definedName>
    <definedName name="_feil2" localSheetId="3" hidden="1">#REF!</definedName>
    <definedName name="_feil2" hidden="1">#REF!</definedName>
    <definedName name="_feil3" localSheetId="6" hidden="1">#REF!</definedName>
    <definedName name="_feil3" localSheetId="4" hidden="1">#REF!</definedName>
    <definedName name="_feil3" localSheetId="3" hidden="1">#REF!</definedName>
    <definedName name="_feil3" hidden="1">#REF!</definedName>
    <definedName name="_feil33" localSheetId="6" hidden="1">#REF!</definedName>
    <definedName name="_feil33" localSheetId="4" hidden="1">#REF!</definedName>
    <definedName name="_feil33" localSheetId="3" hidden="1">#REF!</definedName>
    <definedName name="_feil33" hidden="1">#REF!</definedName>
    <definedName name="_feild" localSheetId="6" hidden="1">#REF!</definedName>
    <definedName name="_feild" localSheetId="4" hidden="1">#REF!</definedName>
    <definedName name="_feild" localSheetId="3" hidden="1">#REF!</definedName>
    <definedName name="_feild" hidden="1">#REF!</definedName>
    <definedName name="_feilf" localSheetId="6" hidden="1">#REF!</definedName>
    <definedName name="_feilf" localSheetId="4" hidden="1">#REF!</definedName>
    <definedName name="_feilf" localSheetId="3" hidden="1">#REF!</definedName>
    <definedName name="_feilf" hidden="1">#REF!</definedName>
    <definedName name="_feilff" localSheetId="6" hidden="1">#REF!</definedName>
    <definedName name="_feilff" localSheetId="4" hidden="1">#REF!</definedName>
    <definedName name="_feilff" localSheetId="3" hidden="1">#REF!</definedName>
    <definedName name="_feilff" hidden="1">#REF!</definedName>
    <definedName name="_feilli2" localSheetId="6" hidden="1">#REF!</definedName>
    <definedName name="_feilli2" localSheetId="4" hidden="1">#REF!</definedName>
    <definedName name="_feilli2" localSheetId="3" hidden="1">#REF!</definedName>
    <definedName name="_feilli2" hidden="1">#REF!</definedName>
    <definedName name="_feillw" localSheetId="6" hidden="1">#REF!</definedName>
    <definedName name="_feillw" localSheetId="4" hidden="1">#REF!</definedName>
    <definedName name="_feillw" localSheetId="3" hidden="1">#REF!</definedName>
    <definedName name="_feillw" hidden="1">#REF!</definedName>
    <definedName name="_feilsd" localSheetId="6" hidden="1">#REF!</definedName>
    <definedName name="_feilsd" localSheetId="4" hidden="1">#REF!</definedName>
    <definedName name="_feilsd" localSheetId="3" hidden="1">#REF!</definedName>
    <definedName name="_feilsd" hidden="1">#REF!</definedName>
    <definedName name="_feilss2" localSheetId="6" hidden="1">#REF!</definedName>
    <definedName name="_feilss2" localSheetId="4" hidden="1">#REF!</definedName>
    <definedName name="_feilss2" localSheetId="3" hidden="1">#REF!</definedName>
    <definedName name="_feilss2" hidden="1">#REF!</definedName>
    <definedName name="_feilsse" localSheetId="6" hidden="1">#REF!</definedName>
    <definedName name="_feilsse" localSheetId="4" hidden="1">#REF!</definedName>
    <definedName name="_feilsse" localSheetId="3" hidden="1">#REF!</definedName>
    <definedName name="_feilsse" hidden="1">#REF!</definedName>
    <definedName name="_felle" localSheetId="6" hidden="1">#REF!</definedName>
    <definedName name="_felle" localSheetId="4" hidden="1">#REF!</definedName>
    <definedName name="_felle" localSheetId="3" hidden="1">#REF!</definedName>
    <definedName name="_felle" hidden="1">#REF!</definedName>
    <definedName name="_feoifif" localSheetId="6" hidden="1">#REF!</definedName>
    <definedName name="_feoifif" localSheetId="4" hidden="1">#REF!</definedName>
    <definedName name="_feoifif" localSheetId="3" hidden="1">#REF!</definedName>
    <definedName name="_feoifif" hidden="1">#REF!</definedName>
    <definedName name="_feoiio2z" localSheetId="6" hidden="1">#REF!</definedName>
    <definedName name="_feoiio2z" localSheetId="4" hidden="1">#REF!</definedName>
    <definedName name="_feoiio2z" localSheetId="3" hidden="1">#REF!</definedName>
    <definedName name="_feoiio2z" hidden="1">#REF!</definedName>
    <definedName name="_feoijfoij" localSheetId="6" hidden="1">#REF!</definedName>
    <definedName name="_feoijfoij" localSheetId="4" hidden="1">#REF!</definedName>
    <definedName name="_feoijfoij" localSheetId="3" hidden="1">#REF!</definedName>
    <definedName name="_feoijfoij" hidden="1">#REF!</definedName>
    <definedName name="_feopw" localSheetId="6" hidden="1">#REF!</definedName>
    <definedName name="_feopw" localSheetId="4" hidden="1">#REF!</definedName>
    <definedName name="_feopw" localSheetId="3" hidden="1">#REF!</definedName>
    <definedName name="_feopw" hidden="1">#REF!</definedName>
    <definedName name="_feoq2" localSheetId="6" hidden="1">#REF!</definedName>
    <definedName name="_feoq2" localSheetId="4" hidden="1">#REF!</definedName>
    <definedName name="_feoq2" localSheetId="3" hidden="1">#REF!</definedName>
    <definedName name="_feoq2" hidden="1">#REF!</definedName>
    <definedName name="_fereils" localSheetId="6" hidden="1">#REF!</definedName>
    <definedName name="_fereils" localSheetId="4" hidden="1">#REF!</definedName>
    <definedName name="_fereils" localSheetId="3" hidden="1">#REF!</definedName>
    <definedName name="_fereils" hidden="1">#REF!</definedName>
    <definedName name="_ferereril" localSheetId="6" hidden="1">#REF!</definedName>
    <definedName name="_ferereril" localSheetId="4" hidden="1">#REF!</definedName>
    <definedName name="_ferereril" localSheetId="3" hidden="1">#REF!</definedName>
    <definedName name="_ferereril" hidden="1">#REF!</definedName>
    <definedName name="_fesdil" localSheetId="6" hidden="1">#REF!</definedName>
    <definedName name="_fesdil" localSheetId="4" hidden="1">#REF!</definedName>
    <definedName name="_fesdil" localSheetId="3" hidden="1">#REF!</definedName>
    <definedName name="_fesdil" hidden="1">#REF!</definedName>
    <definedName name="_feseils" localSheetId="6" hidden="1">#REF!</definedName>
    <definedName name="_feseils" localSheetId="4" hidden="1">#REF!</definedName>
    <definedName name="_feseils" localSheetId="3" hidden="1">#REF!</definedName>
    <definedName name="_feseils" hidden="1">#REF!</definedName>
    <definedName name="_fesil" localSheetId="6" hidden="1">#REF!</definedName>
    <definedName name="_fesil" localSheetId="4" hidden="1">#REF!</definedName>
    <definedName name="_fesil" localSheetId="3" hidden="1">#REF!</definedName>
    <definedName name="_fesil" hidden="1">#REF!</definedName>
    <definedName name="_FF1">#REF!</definedName>
    <definedName name="_ffddl" localSheetId="6" hidden="1">#REF!</definedName>
    <definedName name="_ffddl" localSheetId="4" hidden="1">#REF!</definedName>
    <definedName name="_ffddl" localSheetId="3" hidden="1">#REF!</definedName>
    <definedName name="_ffddl" hidden="1">#REF!</definedName>
    <definedName name="_ffeeiil2" localSheetId="6" hidden="1">#REF!</definedName>
    <definedName name="_ffeeiil2" localSheetId="4" hidden="1">#REF!</definedName>
    <definedName name="_ffeeiil2" localSheetId="3" hidden="1">#REF!</definedName>
    <definedName name="_ffeeiil2" hidden="1">#REF!</definedName>
    <definedName name="_ffefil3" localSheetId="6" hidden="1">#REF!</definedName>
    <definedName name="_ffefil3" localSheetId="4" hidden="1">#REF!</definedName>
    <definedName name="_ffefil3" localSheetId="3" hidden="1">#REF!</definedName>
    <definedName name="_ffefil3" hidden="1">#REF!</definedName>
    <definedName name="_ffeiile" localSheetId="6" hidden="1">#REF!</definedName>
    <definedName name="_ffeiile" localSheetId="4" hidden="1">#REF!</definedName>
    <definedName name="_ffeiile" localSheetId="3" hidden="1">#REF!</definedName>
    <definedName name="_ffeiile" hidden="1">#REF!</definedName>
    <definedName name="_ffeil" localSheetId="6" hidden="1">#REF!</definedName>
    <definedName name="_ffeil" localSheetId="4" hidden="1">#REF!</definedName>
    <definedName name="_ffeil" localSheetId="3" hidden="1">#REF!</definedName>
    <definedName name="_ffeil" hidden="1">#REF!</definedName>
    <definedName name="_ffeil2" localSheetId="6" hidden="1">#REF!</definedName>
    <definedName name="_ffeil2" localSheetId="4" hidden="1">#REF!</definedName>
    <definedName name="_ffeil2" localSheetId="3" hidden="1">#REF!</definedName>
    <definedName name="_ffeil2" hidden="1">#REF!</definedName>
    <definedName name="_ffeilol" localSheetId="6" hidden="1">#REF!</definedName>
    <definedName name="_ffeilol" localSheetId="4" hidden="1">#REF!</definedName>
    <definedName name="_ffeilol" localSheetId="3" hidden="1">#REF!</definedName>
    <definedName name="_ffeilol" hidden="1">#REF!</definedName>
    <definedName name="_ffeilssl" localSheetId="6" hidden="1">#REF!</definedName>
    <definedName name="_ffeilssl" localSheetId="4" hidden="1">#REF!</definedName>
    <definedName name="_ffeilssl" localSheetId="3" hidden="1">#REF!</definedName>
    <definedName name="_ffeilssl" hidden="1">#REF!</definedName>
    <definedName name="_ffeipe" localSheetId="6" hidden="1">#REF!</definedName>
    <definedName name="_ffeipe" localSheetId="4" hidden="1">#REF!</definedName>
    <definedName name="_ffeipe" localSheetId="3" hidden="1">#REF!</definedName>
    <definedName name="_ffeipe" hidden="1">#REF!</definedName>
    <definedName name="_ffiill" localSheetId="6" hidden="1">#REF!</definedName>
    <definedName name="_ffiill" localSheetId="4" hidden="1">#REF!</definedName>
    <definedName name="_ffiill" localSheetId="3" hidden="1">#REF!</definedName>
    <definedName name="_ffiill" hidden="1">#REF!</definedName>
    <definedName name="_ffill" localSheetId="6" hidden="1">#REF!</definedName>
    <definedName name="_ffill" localSheetId="4" hidden="1">#REF!</definedName>
    <definedName name="_ffill" localSheetId="3" hidden="1">#REF!</definedName>
    <definedName name="_ffill" hidden="1">#REF!</definedName>
    <definedName name="_ffkefe" localSheetId="6" hidden="1">#REF!</definedName>
    <definedName name="_ffkefe" localSheetId="4" hidden="1">#REF!</definedName>
    <definedName name="_ffkefe" localSheetId="3" hidden="1">#REF!</definedName>
    <definedName name="_ffkefe" hidden="1">#REF!</definedName>
    <definedName name="_fgegeil" localSheetId="6" hidden="1">#REF!</definedName>
    <definedName name="_fgegeil" localSheetId="4" hidden="1">#REF!</definedName>
    <definedName name="_fgegeil" localSheetId="3" hidden="1">#REF!</definedName>
    <definedName name="_fgegeil" hidden="1">#REF!</definedName>
    <definedName name="_fggg">#REF!</definedName>
    <definedName name="_ficil2" localSheetId="6" hidden="1">#REF!</definedName>
    <definedName name="_ficil2" localSheetId="4" hidden="1">#REF!</definedName>
    <definedName name="_ficil2" localSheetId="3" hidden="1">#REF!</definedName>
    <definedName name="_ficil2" hidden="1">#REF!</definedName>
    <definedName name="_fidoifdoi" localSheetId="6" hidden="1">#REF!</definedName>
    <definedName name="_fidoifdoi" localSheetId="4" hidden="1">#REF!</definedName>
    <definedName name="_fidoifdoi" localSheetId="3" hidden="1">#REF!</definedName>
    <definedName name="_fidoifdoi" hidden="1">#REF!</definedName>
    <definedName name="_fieeli" localSheetId="6" hidden="1">#REF!</definedName>
    <definedName name="_fieeli" localSheetId="4" hidden="1">#REF!</definedName>
    <definedName name="_fieeli" localSheetId="3" hidden="1">#REF!</definedName>
    <definedName name="_fieeli" hidden="1">#REF!</definedName>
    <definedName name="_fiefie" localSheetId="6" hidden="1">#REF!</definedName>
    <definedName name="_fiefie" localSheetId="4" hidden="1">#REF!</definedName>
    <definedName name="_fiefie" localSheetId="3" hidden="1">#REF!</definedName>
    <definedName name="_fiefie" hidden="1">#REF!</definedName>
    <definedName name="_fiefiel" localSheetId="6" hidden="1">#REF!</definedName>
    <definedName name="_fiefiel" localSheetId="4" hidden="1">#REF!</definedName>
    <definedName name="_fiefiel" localSheetId="3" hidden="1">#REF!</definedName>
    <definedName name="_fiefiel" hidden="1">#REF!</definedName>
    <definedName name="_fiefieli3" localSheetId="6" hidden="1">#REF!</definedName>
    <definedName name="_fiefieli3" localSheetId="4" hidden="1">#REF!</definedName>
    <definedName name="_fiefieli3" localSheetId="3" hidden="1">#REF!</definedName>
    <definedName name="_fiefieli3" hidden="1">#REF!</definedName>
    <definedName name="_fiefieofo3" localSheetId="6" hidden="1">#REF!</definedName>
    <definedName name="_fiefieofo3" localSheetId="4" hidden="1">#REF!</definedName>
    <definedName name="_fiefieofo3" localSheetId="3" hidden="1">#REF!</definedName>
    <definedName name="_fiefieofo3" hidden="1">#REF!</definedName>
    <definedName name="_fiefiol" localSheetId="6" hidden="1">#REF!</definedName>
    <definedName name="_fiefiol" localSheetId="4" hidden="1">#REF!</definedName>
    <definedName name="_fiefiol" localSheetId="3" hidden="1">#REF!</definedName>
    <definedName name="_fiefiol" hidden="1">#REF!</definedName>
    <definedName name="_fiefl3" localSheetId="6" hidden="1">#REF!</definedName>
    <definedName name="_fiefl3" localSheetId="4" hidden="1">#REF!</definedName>
    <definedName name="_fiefl3" localSheetId="3" hidden="1">#REF!</definedName>
    <definedName name="_fiefl3" hidden="1">#REF!</definedName>
    <definedName name="_fieflefi" localSheetId="6" hidden="1">#REF!</definedName>
    <definedName name="_fieflefi" localSheetId="4" hidden="1">#REF!</definedName>
    <definedName name="_fieflefi" localSheetId="3" hidden="1">#REF!</definedName>
    <definedName name="_fieflefi" hidden="1">#REF!</definedName>
    <definedName name="_fieflilsz" localSheetId="6" hidden="1">#REF!</definedName>
    <definedName name="_fieflilsz" localSheetId="4" hidden="1">#REF!</definedName>
    <definedName name="_fieflilsz" localSheetId="3" hidden="1">#REF!</definedName>
    <definedName name="_fieflilsz" hidden="1">#REF!</definedName>
    <definedName name="_fieflwsz" localSheetId="6" hidden="1">#REF!</definedName>
    <definedName name="_fieflwsz" localSheetId="4" hidden="1">#REF!</definedName>
    <definedName name="_fieflwsz" localSheetId="3" hidden="1">#REF!</definedName>
    <definedName name="_fieflwsz" hidden="1">#REF!</definedName>
    <definedName name="_fiefoeieil" localSheetId="6" hidden="1">#REF!</definedName>
    <definedName name="_fiefoeieil" localSheetId="4" hidden="1">#REF!</definedName>
    <definedName name="_fiefoeieil" localSheetId="3" hidden="1">#REF!</definedName>
    <definedName name="_fiefoeieil" hidden="1">#REF!</definedName>
    <definedName name="_fiefoieoi" localSheetId="6" hidden="1">#REF!</definedName>
    <definedName name="_fiefoieoi" localSheetId="4" hidden="1">#REF!</definedName>
    <definedName name="_fiefoieoi" localSheetId="3" hidden="1">#REF!</definedName>
    <definedName name="_fiefoieoi" hidden="1">#REF!</definedName>
    <definedName name="_fiei" localSheetId="6" hidden="1">#REF!</definedName>
    <definedName name="_fiei" localSheetId="4" hidden="1">#REF!</definedName>
    <definedName name="_fiei" localSheetId="3" hidden="1">#REF!</definedName>
    <definedName name="_fiei" hidden="1">#REF!</definedName>
    <definedName name="_fieige" localSheetId="6" hidden="1">#REF!</definedName>
    <definedName name="_fieige" localSheetId="4" hidden="1">#REF!</definedName>
    <definedName name="_fieige" localSheetId="3" hidden="1">#REF!</definedName>
    <definedName name="_fieige" hidden="1">#REF!</definedName>
    <definedName name="_fieiogjmml" localSheetId="6" hidden="1">#REF!</definedName>
    <definedName name="_fieiogjmml" localSheetId="4" hidden="1">#REF!</definedName>
    <definedName name="_fieiogjmml" localSheetId="3" hidden="1">#REF!</definedName>
    <definedName name="_fieiogjmml" hidden="1">#REF!</definedName>
    <definedName name="_fiel" localSheetId="6" hidden="1">#REF!</definedName>
    <definedName name="_fiel" localSheetId="4" hidden="1">#REF!</definedName>
    <definedName name="_fiel" localSheetId="3" hidden="1">#REF!</definedName>
    <definedName name="_fiel" hidden="1">#REF!</definedName>
    <definedName name="_fielef2" localSheetId="6" hidden="1">#REF!</definedName>
    <definedName name="_fielef2" localSheetId="4" hidden="1">#REF!</definedName>
    <definedName name="_fielef2" localSheetId="3" hidden="1">#REF!</definedName>
    <definedName name="_fielef2" hidden="1">#REF!</definedName>
    <definedName name="_fielfci" localSheetId="6" hidden="1">#REF!</definedName>
    <definedName name="_fielfci" localSheetId="4" hidden="1">#REF!</definedName>
    <definedName name="_fielfci" localSheetId="3" hidden="1">#REF!</definedName>
    <definedName name="_fielfci" hidden="1">#REF!</definedName>
    <definedName name="_fielfld" localSheetId="6" hidden="1">#REF!</definedName>
    <definedName name="_fielfld" localSheetId="4" hidden="1">#REF!</definedName>
    <definedName name="_fielfld" localSheetId="3" hidden="1">#REF!</definedName>
    <definedName name="_fielfld" hidden="1">#REF!</definedName>
    <definedName name="_fielifli" localSheetId="6" hidden="1">#REF!</definedName>
    <definedName name="_fielifli" localSheetId="4" hidden="1">#REF!</definedName>
    <definedName name="_fielifli" localSheetId="3" hidden="1">#REF!</definedName>
    <definedName name="_fielifli" hidden="1">#REF!</definedName>
    <definedName name="_fielifwle2" localSheetId="6" hidden="1">#REF!</definedName>
    <definedName name="_fielifwle2" localSheetId="4" hidden="1">#REF!</definedName>
    <definedName name="_fielifwle2" localSheetId="3" hidden="1">#REF!</definedName>
    <definedName name="_fielifwle2" hidden="1">#REF!</definedName>
    <definedName name="_fiell" localSheetId="6" hidden="1">#REF!</definedName>
    <definedName name="_fiell" localSheetId="4" hidden="1">#REF!</definedName>
    <definedName name="_fiell" localSheetId="3" hidden="1">#REF!</definedName>
    <definedName name="_fiell" hidden="1">#REF!</definedName>
    <definedName name="_fieoss" localSheetId="6" hidden="1">#REF!</definedName>
    <definedName name="_fieoss" localSheetId="4" hidden="1">#REF!</definedName>
    <definedName name="_fieoss" localSheetId="3" hidden="1">#REF!</definedName>
    <definedName name="_fieoss" hidden="1">#REF!</definedName>
    <definedName name="_fieoz" localSheetId="6" hidden="1">#REF!</definedName>
    <definedName name="_fieoz" localSheetId="4" hidden="1">#REF!</definedName>
    <definedName name="_fieoz" localSheetId="3" hidden="1">#REF!</definedName>
    <definedName name="_fieoz" hidden="1">#REF!</definedName>
    <definedName name="_fiieiove" localSheetId="6" hidden="1">#REF!</definedName>
    <definedName name="_fiieiove" localSheetId="4" hidden="1">#REF!</definedName>
    <definedName name="_fiieiove" localSheetId="3" hidden="1">#REF!</definedName>
    <definedName name="_fiieiove" hidden="1">#REF!</definedName>
    <definedName name="_fiioeo3" localSheetId="6" hidden="1">#REF!</definedName>
    <definedName name="_fiioeo3" localSheetId="4" hidden="1">#REF!</definedName>
    <definedName name="_fiioeo3" localSheetId="3" hidden="1">#REF!</definedName>
    <definedName name="_fiioeo3" hidden="1">#REF!</definedName>
    <definedName name="_Fil" localSheetId="6" hidden="1">#REF!</definedName>
    <definedName name="_Fil" localSheetId="4" hidden="1">#REF!</definedName>
    <definedName name="_Fil" localSheetId="3" hidden="1">#REF!</definedName>
    <definedName name="_Fil" hidden="1">#REF!</definedName>
    <definedName name="_fil2" localSheetId="6" hidden="1">#REF!</definedName>
    <definedName name="_fil2" localSheetId="4" hidden="1">#REF!</definedName>
    <definedName name="_fil2" localSheetId="3" hidden="1">#REF!</definedName>
    <definedName name="_fil2" hidden="1">#REF!</definedName>
    <definedName name="_fil3" localSheetId="6" hidden="1">#REF!</definedName>
    <definedName name="_fil3" localSheetId="4" hidden="1">#REF!</definedName>
    <definedName name="_fil3" localSheetId="3" hidden="1">#REF!</definedName>
    <definedName name="_fil3" hidden="1">#REF!</definedName>
    <definedName name="_file2" localSheetId="6" hidden="1">#REF!</definedName>
    <definedName name="_file2" localSheetId="4" hidden="1">#REF!</definedName>
    <definedName name="_file2" localSheetId="3" hidden="1">#REF!</definedName>
    <definedName name="_file2" hidden="1">#REF!</definedName>
    <definedName name="_filell2" localSheetId="6" hidden="1">#REF!</definedName>
    <definedName name="_filell2" localSheetId="4" hidden="1">#REF!</definedName>
    <definedName name="_filell2" localSheetId="3" hidden="1">#REF!</definedName>
    <definedName name="_filell2" hidden="1">#REF!</definedName>
    <definedName name="_Fill" localSheetId="6" hidden="1">#REF!</definedName>
    <definedName name="_Fill" localSheetId="4" hidden="1">#REF!</definedName>
    <definedName name="_Fill" localSheetId="3" hidden="1">#REF!</definedName>
    <definedName name="_Fill" hidden="1">#REF!</definedName>
    <definedName name="_fill1" localSheetId="6" hidden="1">#REF!</definedName>
    <definedName name="_fill1" localSheetId="4" hidden="1">#REF!</definedName>
    <definedName name="_fill1" localSheetId="3" hidden="1">#REF!</definedName>
    <definedName name="_fill1" hidden="1">#REF!</definedName>
    <definedName name="_fill2" localSheetId="6" hidden="1">#REF!</definedName>
    <definedName name="_fill2" localSheetId="4" hidden="1">#REF!</definedName>
    <definedName name="_fill2" localSheetId="3" hidden="1">#REF!</definedName>
    <definedName name="_fill2" hidden="1">#REF!</definedName>
    <definedName name="_fill3" localSheetId="6" hidden="1">#REF!</definedName>
    <definedName name="_fill3" localSheetId="4" hidden="1">#REF!</definedName>
    <definedName name="_fill3" localSheetId="3" hidden="1">#REF!</definedName>
    <definedName name="_fill3" hidden="1">#REF!</definedName>
    <definedName name="_fille" localSheetId="6" hidden="1">#REF!</definedName>
    <definedName name="_fille" localSheetId="4" hidden="1">#REF!</definedName>
    <definedName name="_fille" localSheetId="3" hidden="1">#REF!</definedName>
    <definedName name="_fille" hidden="1">#REF!</definedName>
    <definedName name="_fills" localSheetId="6" hidden="1">#REF!</definedName>
    <definedName name="_fills" localSheetId="4" hidden="1">#REF!</definedName>
    <definedName name="_fills" localSheetId="3" hidden="1">#REF!</definedName>
    <definedName name="_fills" hidden="1">#REF!</definedName>
    <definedName name="_xlnm._FilterDatabase" localSheetId="6" hidden="1">#REF!</definedName>
    <definedName name="_xlnm._FilterDatabase" localSheetId="4" hidden="1">#REF!</definedName>
    <definedName name="_xlnm._FilterDatabase" localSheetId="13" hidden="1">'산출수량 집계'!#REF!</definedName>
    <definedName name="_xlnm._FilterDatabase" localSheetId="14" hidden="1">수량!$A$1:$BV$24</definedName>
    <definedName name="_xlnm._FilterDatabase" localSheetId="3" hidden="1">#REF!</definedName>
    <definedName name="_xlnm._FilterDatabase" hidden="1">#REF!</definedName>
    <definedName name="_fiooe" localSheetId="6" hidden="1">#REF!</definedName>
    <definedName name="_fiooe" localSheetId="4" hidden="1">#REF!</definedName>
    <definedName name="_fiooe" localSheetId="3" hidden="1">#REF!</definedName>
    <definedName name="_fiooe" hidden="1">#REF!</definedName>
    <definedName name="_fiqoek" localSheetId="6" hidden="1">#REF!</definedName>
    <definedName name="_fiqoek" localSheetId="4" hidden="1">#REF!</definedName>
    <definedName name="_fiqoek" localSheetId="3" hidden="1">#REF!</definedName>
    <definedName name="_fiqoek" hidden="1">#REF!</definedName>
    <definedName name="_fiqpziem" localSheetId="6" hidden="1">#REF!</definedName>
    <definedName name="_fiqpziem" localSheetId="4" hidden="1">#REF!</definedName>
    <definedName name="_fiqpziem" localSheetId="3" hidden="1">#REF!</definedName>
    <definedName name="_fiqpziem" hidden="1">#REF!</definedName>
    <definedName name="_Fir1">#REF!</definedName>
    <definedName name="_Fir2">#REF!</definedName>
    <definedName name="_fjnfqip" localSheetId="6" hidden="1">#REF!</definedName>
    <definedName name="_fjnfqip" localSheetId="4" hidden="1">#REF!</definedName>
    <definedName name="_fjnfqip" localSheetId="3" hidden="1">#REF!</definedName>
    <definedName name="_fjnfqip" hidden="1">#REF!</definedName>
    <definedName name="_fjowo" localSheetId="6" hidden="1">#REF!</definedName>
    <definedName name="_fjowo" localSheetId="4" hidden="1">#REF!</definedName>
    <definedName name="_fjowo" localSheetId="3" hidden="1">#REF!</definedName>
    <definedName name="_fjowo" hidden="1">#REF!</definedName>
    <definedName name="_fkdfie3" localSheetId="6" hidden="1">#REF!</definedName>
    <definedName name="_fkdfie3" localSheetId="4" hidden="1">#REF!</definedName>
    <definedName name="_fkdfie3" localSheetId="3" hidden="1">#REF!</definedName>
    <definedName name="_fkdfie3" hidden="1">#REF!</definedName>
    <definedName name="_fkefie" localSheetId="6" hidden="1">#REF!</definedName>
    <definedName name="_fkefie" localSheetId="4" hidden="1">#REF!</definedName>
    <definedName name="_fkefie" localSheetId="3" hidden="1">#REF!</definedName>
    <definedName name="_fkefie" hidden="1">#REF!</definedName>
    <definedName name="_fkefilel" localSheetId="6" hidden="1">#REF!</definedName>
    <definedName name="_fkefilel" localSheetId="4" hidden="1">#REF!</definedName>
    <definedName name="_fkefilel" localSheetId="3" hidden="1">#REF!</definedName>
    <definedName name="_fkefilel" hidden="1">#REF!</definedName>
    <definedName name="_fkeifeil" localSheetId="6" hidden="1">#REF!</definedName>
    <definedName name="_fkeifeil" localSheetId="4" hidden="1">#REF!</definedName>
    <definedName name="_fkeifeil" localSheetId="3" hidden="1">#REF!</definedName>
    <definedName name="_fkeifeil" hidden="1">#REF!</definedName>
    <definedName name="_fkekfe" localSheetId="6" hidden="1">#REF!</definedName>
    <definedName name="_fkekfe" localSheetId="4" hidden="1">#REF!</definedName>
    <definedName name="_fkekfe" localSheetId="3" hidden="1">#REF!</definedName>
    <definedName name="_fkekfe" hidden="1">#REF!</definedName>
    <definedName name="_fkldfifewo" localSheetId="6" hidden="1">#REF!</definedName>
    <definedName name="_fkldfifewo" localSheetId="4" hidden="1">#REF!</definedName>
    <definedName name="_fkldfifewo" localSheetId="3" hidden="1">#REF!</definedName>
    <definedName name="_fkldfifewo" hidden="1">#REF!</definedName>
    <definedName name="_fkvviil" localSheetId="6" hidden="1">#REF!</definedName>
    <definedName name="_fkvviil" localSheetId="4" hidden="1">#REF!</definedName>
    <definedName name="_fkvviil" localSheetId="3" hidden="1">#REF!</definedName>
    <definedName name="_fkvviil" hidden="1">#REF!</definedName>
    <definedName name="_fldflei" localSheetId="6" hidden="1">#REF!</definedName>
    <definedName name="_fldflei" localSheetId="4" hidden="1">#REF!</definedName>
    <definedName name="_fldflei" localSheetId="3" hidden="1">#REF!</definedName>
    <definedName name="_fldflei" hidden="1">#REF!</definedName>
    <definedName name="_flelflei" localSheetId="6" hidden="1">#REF!</definedName>
    <definedName name="_flelflei" localSheetId="4" hidden="1">#REF!</definedName>
    <definedName name="_flelflei" localSheetId="3" hidden="1">#REF!</definedName>
    <definedName name="_flelflei" hidden="1">#REF!</definedName>
    <definedName name="_flfilf" localSheetId="6" hidden="1">#REF!</definedName>
    <definedName name="_flfilf" localSheetId="4" hidden="1">#REF!</definedName>
    <definedName name="_flfilf" localSheetId="3" hidden="1">#REF!</definedName>
    <definedName name="_flfilf" hidden="1">#REF!</definedName>
    <definedName name="_fll2" localSheetId="6" hidden="1">#REF!</definedName>
    <definedName name="_fll2" localSheetId="4" hidden="1">#REF!</definedName>
    <definedName name="_fll2" localSheetId="3" hidden="1">#REF!</definedName>
    <definedName name="_fll2" hidden="1">#REF!</definedName>
    <definedName name="_flle2i" localSheetId="6" hidden="1">#REF!</definedName>
    <definedName name="_flle2i" localSheetId="4" hidden="1">#REF!</definedName>
    <definedName name="_flle2i" localSheetId="3" hidden="1">#REF!</definedName>
    <definedName name="_flle2i" hidden="1">#REF!</definedName>
    <definedName name="_floooccz" localSheetId="6" hidden="1">#REF!</definedName>
    <definedName name="_floooccz" localSheetId="4" hidden="1">#REF!</definedName>
    <definedName name="_floooccz" localSheetId="3" hidden="1">#REF!</definedName>
    <definedName name="_floooccz" hidden="1">#REF!</definedName>
    <definedName name="_fmikill" localSheetId="6" hidden="1">#REF!</definedName>
    <definedName name="_fmikill" localSheetId="4" hidden="1">#REF!</definedName>
    <definedName name="_fmikill" localSheetId="3" hidden="1">#REF!</definedName>
    <definedName name="_fmikill" hidden="1">#REF!</definedName>
    <definedName name="_fneflkef" localSheetId="6" hidden="1">#REF!</definedName>
    <definedName name="_fneflkef" localSheetId="4" hidden="1">#REF!</definedName>
    <definedName name="_fneflkef" localSheetId="3" hidden="1">#REF!</definedName>
    <definedName name="_fneflkef" hidden="1">#REF!</definedName>
    <definedName name="_foewoifoi" localSheetId="6" hidden="1">#REF!</definedName>
    <definedName name="_foewoifoi" localSheetId="4" hidden="1">#REF!</definedName>
    <definedName name="_foewoifoi" localSheetId="3" hidden="1">#REF!</definedName>
    <definedName name="_foewoifoi" hidden="1">#REF!</definedName>
    <definedName name="_foieoeil" localSheetId="6" hidden="1">#REF!</definedName>
    <definedName name="_foieoeil" localSheetId="4" hidden="1">#REF!</definedName>
    <definedName name="_foieoeil" localSheetId="3" hidden="1">#REF!</definedName>
    <definedName name="_foieoeil" hidden="1">#REF!</definedName>
    <definedName name="_fpeepdck" localSheetId="6" hidden="1">#REF!</definedName>
    <definedName name="_fpeepdck" localSheetId="4" hidden="1">#REF!</definedName>
    <definedName name="_fpeepdck" localSheetId="3" hidden="1">#REF!</definedName>
    <definedName name="_fpeepdck" hidden="1">#REF!</definedName>
    <definedName name="_fpefpeif" localSheetId="6" hidden="1">#REF!</definedName>
    <definedName name="_fpefpeif" localSheetId="4" hidden="1">#REF!</definedName>
    <definedName name="_fpefpeif" localSheetId="3" hidden="1">#REF!</definedName>
    <definedName name="_fpefpeif" hidden="1">#REF!</definedName>
    <definedName name="_fpfpil" localSheetId="6" hidden="1">#REF!</definedName>
    <definedName name="_fpfpil" localSheetId="4" hidden="1">#REF!</definedName>
    <definedName name="_fpfpil" localSheetId="3" hidden="1">#REF!</definedName>
    <definedName name="_fpfpil" hidden="1">#REF!</definedName>
    <definedName name="_fpief" localSheetId="6" hidden="1">#REF!</definedName>
    <definedName name="_fpief" localSheetId="4" hidden="1">#REF!</definedName>
    <definedName name="_fpief" localSheetId="3" hidden="1">#REF!</definedName>
    <definedName name="_fpief" hidden="1">#REF!</definedName>
    <definedName name="_fqeoedl" localSheetId="6" hidden="1">#REF!</definedName>
    <definedName name="_fqeoedl" localSheetId="4" hidden="1">#REF!</definedName>
    <definedName name="_fqeoedl" localSheetId="3" hidden="1">#REF!</definedName>
    <definedName name="_fqeoedl" hidden="1">#REF!</definedName>
    <definedName name="_fqiel22" localSheetId="6" hidden="1">#REF!</definedName>
    <definedName name="_fqiel22" localSheetId="4" hidden="1">#REF!</definedName>
    <definedName name="_fqiel22" localSheetId="3" hidden="1">#REF!</definedName>
    <definedName name="_fqiel22" hidden="1">#REF!</definedName>
    <definedName name="_fsata">#REF!</definedName>
    <definedName name="_fsreit" localSheetId="6" hidden="1">#REF!</definedName>
    <definedName name="_fsreit" localSheetId="4" hidden="1">#REF!</definedName>
    <definedName name="_fsreit" localSheetId="3" hidden="1">#REF!</definedName>
    <definedName name="_fsreit" hidden="1">#REF!</definedName>
    <definedName name="_ftilg" localSheetId="6" hidden="1">#REF!</definedName>
    <definedName name="_ftilg" localSheetId="4" hidden="1">#REF!</definedName>
    <definedName name="_ftilg" localSheetId="3" hidden="1">#REF!</definedName>
    <definedName name="_ftilg" hidden="1">#REF!</definedName>
    <definedName name="_fv990" localSheetId="6" hidden="1">#REF!</definedName>
    <definedName name="_fv990" localSheetId="4" hidden="1">#REF!</definedName>
    <definedName name="_fv990" localSheetId="3" hidden="1">#REF!</definedName>
    <definedName name="_fv990" hidden="1">#REF!</definedName>
    <definedName name="_fw90rw0e" localSheetId="6" hidden="1">#REF!</definedName>
    <definedName name="_fw90rw0e" localSheetId="4" hidden="1">#REF!</definedName>
    <definedName name="_fw90rw0e" localSheetId="3" hidden="1">#REF!</definedName>
    <definedName name="_fw90rw0e" hidden="1">#REF!</definedName>
    <definedName name="_fweisz" localSheetId="6" hidden="1">#REF!</definedName>
    <definedName name="_fweisz" localSheetId="4" hidden="1">#REF!</definedName>
    <definedName name="_fweisz" localSheetId="3" hidden="1">#REF!</definedName>
    <definedName name="_fweisz" hidden="1">#REF!</definedName>
    <definedName name="_fwleil" localSheetId="6" hidden="1">#REF!</definedName>
    <definedName name="_fwleil" localSheetId="4" hidden="1">#REF!</definedName>
    <definedName name="_fwleil" localSheetId="3" hidden="1">#REF!</definedName>
    <definedName name="_fwleil" hidden="1">#REF!</definedName>
    <definedName name="_fwlle2" localSheetId="6" hidden="1">#REF!</definedName>
    <definedName name="_fwlle2" localSheetId="4" hidden="1">#REF!</definedName>
    <definedName name="_fwlle2" localSheetId="3" hidden="1">#REF!</definedName>
    <definedName name="_fwlle2" hidden="1">#REF!</definedName>
    <definedName name="_fwoefoif" localSheetId="6" hidden="1">#REF!</definedName>
    <definedName name="_fwoefoif" localSheetId="4" hidden="1">#REF!</definedName>
    <definedName name="_fwoefoif" localSheetId="3" hidden="1">#REF!</definedName>
    <definedName name="_fwoefoif" hidden="1">#REF!</definedName>
    <definedName name="_fzieoif" localSheetId="6" hidden="1">#REF!</definedName>
    <definedName name="_fzieoif" localSheetId="4" hidden="1">#REF!</definedName>
    <definedName name="_fzieoif" localSheetId="3" hidden="1">#REF!</definedName>
    <definedName name="_fzieoif" hidden="1">#REF!</definedName>
    <definedName name="_g2llil" localSheetId="6" hidden="1">#REF!</definedName>
    <definedName name="_g2llil" localSheetId="4" hidden="1">#REF!</definedName>
    <definedName name="_g2llil" localSheetId="3" hidden="1">#REF!</definedName>
    <definedName name="_g2llil" hidden="1">#REF!</definedName>
    <definedName name="_gaile" localSheetId="6" hidden="1">#REF!</definedName>
    <definedName name="_gaile" localSheetId="4" hidden="1">#REF!</definedName>
    <definedName name="_gaile" localSheetId="3" hidden="1">#REF!</definedName>
    <definedName name="_gaile" hidden="1">#REF!</definedName>
    <definedName name="_gbadfs">#REF!</definedName>
    <definedName name="_gbasdd">#REF!</definedName>
    <definedName name="_geiaadl" localSheetId="6" hidden="1">#REF!</definedName>
    <definedName name="_geiaadl" localSheetId="4" hidden="1">#REF!</definedName>
    <definedName name="_geiaadl" localSheetId="3" hidden="1">#REF!</definedName>
    <definedName name="_geiaadl" hidden="1">#REF!</definedName>
    <definedName name="_geiggii" localSheetId="6" hidden="1">#REF!</definedName>
    <definedName name="_geiggii" localSheetId="4" hidden="1">#REF!</definedName>
    <definedName name="_geiggii" localSheetId="3" hidden="1">#REF!</definedName>
    <definedName name="_geiggii" hidden="1">#REF!</definedName>
    <definedName name="_geiila" localSheetId="6" hidden="1">#REF!</definedName>
    <definedName name="_geiila" localSheetId="4" hidden="1">#REF!</definedName>
    <definedName name="_geiila" localSheetId="3" hidden="1">#REF!</definedName>
    <definedName name="_geiila" hidden="1">#REF!</definedName>
    <definedName name="_geild" localSheetId="6" hidden="1">#REF!</definedName>
    <definedName name="_geild" localSheetId="4" hidden="1">#REF!</definedName>
    <definedName name="_geild" localSheetId="3" hidden="1">#REF!</definedName>
    <definedName name="_geild" hidden="1">#REF!</definedName>
    <definedName name="_geili" localSheetId="6" hidden="1">#REF!</definedName>
    <definedName name="_geili" localSheetId="4" hidden="1">#REF!</definedName>
    <definedName name="_geili" localSheetId="3" hidden="1">#REF!</definedName>
    <definedName name="_geili" hidden="1">#REF!</definedName>
    <definedName name="_geill" localSheetId="6" hidden="1">#REF!</definedName>
    <definedName name="_geill" localSheetId="4" hidden="1">#REF!</definedName>
    <definedName name="_geill" localSheetId="3" hidden="1">#REF!</definedName>
    <definedName name="_geill" hidden="1">#REF!</definedName>
    <definedName name="_geilzed" localSheetId="6" hidden="1">#REF!</definedName>
    <definedName name="_geilzed" localSheetId="4" hidden="1">#REF!</definedName>
    <definedName name="_geilzed" localSheetId="3" hidden="1">#REF!</definedName>
    <definedName name="_geilzed" hidden="1">#REF!</definedName>
    <definedName name="_gerril" localSheetId="6" hidden="1">#REF!</definedName>
    <definedName name="_gerril" localSheetId="4" hidden="1">#REF!</definedName>
    <definedName name="_gerril" localSheetId="3" hidden="1">#REF!</definedName>
    <definedName name="_gerril" hidden="1">#REF!</definedName>
    <definedName name="_gfhoioi" localSheetId="6" hidden="1">#REF!</definedName>
    <definedName name="_gfhoioi" localSheetId="4" hidden="1">#REF!</definedName>
    <definedName name="_gfhoioi" localSheetId="3" hidden="1">#REF!</definedName>
    <definedName name="_gfhoioi" hidden="1">#REF!</definedName>
    <definedName name="_ggaile" localSheetId="6" hidden="1">#REF!</definedName>
    <definedName name="_ggaile" localSheetId="4" hidden="1">#REF!</definedName>
    <definedName name="_ggaile" localSheetId="3" hidden="1">#REF!</definedName>
    <definedName name="_ggaile" hidden="1">#REF!</definedName>
    <definedName name="_ggbbakdk">#REF!</definedName>
    <definedName name="_GHH1">#REF!</definedName>
    <definedName name="_GHH2">#REF!</definedName>
    <definedName name="_ghihil" localSheetId="6" hidden="1">#REF!</definedName>
    <definedName name="_ghihil" localSheetId="4" hidden="1">#REF!</definedName>
    <definedName name="_ghihil" localSheetId="3" hidden="1">#REF!</definedName>
    <definedName name="_ghihil" hidden="1">#REF!</definedName>
    <definedName name="_gielzld" localSheetId="6" hidden="1">#REF!</definedName>
    <definedName name="_gielzld" localSheetId="4" hidden="1">#REF!</definedName>
    <definedName name="_gielzld" localSheetId="3" hidden="1">#REF!</definedName>
    <definedName name="_gielzld" hidden="1">#REF!</definedName>
    <definedName name="_gierlaz" localSheetId="6" hidden="1">#REF!</definedName>
    <definedName name="_gierlaz" localSheetId="4" hidden="1">#REF!</definedName>
    <definedName name="_gierlaz" localSheetId="3" hidden="1">#REF!</definedName>
    <definedName name="_gierlaz" hidden="1">#REF!</definedName>
    <definedName name="_giigie" localSheetId="6" hidden="1">#REF!</definedName>
    <definedName name="_giigie" localSheetId="4" hidden="1">#REF!</definedName>
    <definedName name="_giigie" localSheetId="3" hidden="1">#REF!</definedName>
    <definedName name="_giigie" hidden="1">#REF!</definedName>
    <definedName name="_gill" localSheetId="6" hidden="1">#REF!</definedName>
    <definedName name="_gill" localSheetId="4" hidden="1">#REF!</definedName>
    <definedName name="_gill" localSheetId="3" hidden="1">#REF!</definedName>
    <definedName name="_gill" hidden="1">#REF!</definedName>
    <definedName name="_gkjqi" localSheetId="6" hidden="1">#REF!</definedName>
    <definedName name="_gkjqi" localSheetId="4" hidden="1">#REF!</definedName>
    <definedName name="_gkjqi" localSheetId="3" hidden="1">#REF!</definedName>
    <definedName name="_gkjqi" hidden="1">#REF!</definedName>
    <definedName name="_gnandifi" localSheetId="6" hidden="1">#REF!</definedName>
    <definedName name="_gnandifi" localSheetId="4" hidden="1">#REF!</definedName>
    <definedName name="_gnandifi" localSheetId="3" hidden="1">#REF!</definedName>
    <definedName name="_gnandifi" hidden="1">#REF!</definedName>
    <definedName name="_gqill" localSheetId="6" hidden="1">#REF!</definedName>
    <definedName name="_gqill" localSheetId="4" hidden="1">#REF!</definedName>
    <definedName name="_gqill" localSheetId="3" hidden="1">#REF!</definedName>
    <definedName name="_gqill" hidden="1">#REF!</definedName>
    <definedName name="_hhill" localSheetId="6" hidden="1">#REF!</definedName>
    <definedName name="_hhill" localSheetId="4" hidden="1">#REF!</definedName>
    <definedName name="_hhill" localSheetId="3" hidden="1">#REF!</definedName>
    <definedName name="_hhill" hidden="1">#REF!</definedName>
    <definedName name="_hierl" localSheetId="6" hidden="1">#REF!</definedName>
    <definedName name="_hierl" localSheetId="4" hidden="1">#REF!</definedName>
    <definedName name="_hierl" localSheetId="3" hidden="1">#REF!</definedName>
    <definedName name="_hierl" hidden="1">#REF!</definedName>
    <definedName name="_hill" localSheetId="6" hidden="1">#REF!</definedName>
    <definedName name="_hill" localSheetId="4" hidden="1">#REF!</definedName>
    <definedName name="_hill" localSheetId="3" hidden="1">#REF!</definedName>
    <definedName name="_hill" hidden="1">#REF!</definedName>
    <definedName name="_hollister" localSheetId="6" hidden="1">#REF!</definedName>
    <definedName name="_hollister" localSheetId="4" hidden="1">#REF!</definedName>
    <definedName name="_hollister" localSheetId="3" hidden="1">#REF!</definedName>
    <definedName name="_hollister" hidden="1">#REF!</definedName>
    <definedName name="_HSH1">#REF!</definedName>
    <definedName name="_HSH2">#REF!</definedName>
    <definedName name="_hun1">[4]설계조건!#REF!</definedName>
    <definedName name="_hun2">[4]설계조건!#REF!</definedName>
    <definedName name="_iceberg" localSheetId="6" hidden="1">#REF!</definedName>
    <definedName name="_iceberg" localSheetId="4" hidden="1">#REF!</definedName>
    <definedName name="_iceberg" localSheetId="3" hidden="1">#REF!</definedName>
    <definedName name="_iceberg" hidden="1">#REF!</definedName>
    <definedName name="_iiieepp" localSheetId="6" hidden="1">#REF!</definedName>
    <definedName name="_iiieepp" localSheetId="4" hidden="1">#REF!</definedName>
    <definedName name="_iiieepp" localSheetId="3" hidden="1">#REF!</definedName>
    <definedName name="_iiieepp" hidden="1">#REF!</definedName>
    <definedName name="_iiildni" localSheetId="6" hidden="1">#REF!</definedName>
    <definedName name="_iiildni" localSheetId="4" hidden="1">#REF!</definedName>
    <definedName name="_iiildni" localSheetId="3" hidden="1">#REF!</definedName>
    <definedName name="_iiildni" hidden="1">#REF!</definedName>
    <definedName name="_iiilel" localSheetId="6" hidden="1">#REF!</definedName>
    <definedName name="_iiilel" localSheetId="4" hidden="1">#REF!</definedName>
    <definedName name="_iiilel" localSheetId="3" hidden="1">#REF!</definedName>
    <definedName name="_iiilel" hidden="1">#REF!</definedName>
    <definedName name="_iill" localSheetId="6" hidden="1">#REF!</definedName>
    <definedName name="_iill" localSheetId="4" hidden="1">#REF!</definedName>
    <definedName name="_iill" localSheetId="3" hidden="1">#REF!</definedName>
    <definedName name="_iill" hidden="1">#REF!</definedName>
    <definedName name="_ikiidl" localSheetId="6" hidden="1">#REF!</definedName>
    <definedName name="_ikiidl" localSheetId="4" hidden="1">#REF!</definedName>
    <definedName name="_ikiidl" localSheetId="3" hidden="1">#REF!</definedName>
    <definedName name="_ikiidl" hidden="1">#REF!</definedName>
    <definedName name="_IL1">#REF!</definedName>
    <definedName name="_ilikilk" localSheetId="6" hidden="1">#REF!</definedName>
    <definedName name="_ilikilk" localSheetId="4" hidden="1">#REF!</definedName>
    <definedName name="_ilikilk" localSheetId="3" hidden="1">#REF!</definedName>
    <definedName name="_ilikilk" hidden="1">#REF!</definedName>
    <definedName name="_iofwwoi" localSheetId="6" hidden="1">#REF!</definedName>
    <definedName name="_iofwwoi" localSheetId="4" hidden="1">#REF!</definedName>
    <definedName name="_iofwwoi" localSheetId="3" hidden="1">#REF!</definedName>
    <definedName name="_iofwwoi" hidden="1">#REF!</definedName>
    <definedName name="_ioioioo" localSheetId="6" hidden="1">#REF!</definedName>
    <definedName name="_ioioioo" localSheetId="4" hidden="1">#REF!</definedName>
    <definedName name="_ioioioo" localSheetId="3" hidden="1">#REF!</definedName>
    <definedName name="_ioioioo" hidden="1">#REF!</definedName>
    <definedName name="_ioiwey" localSheetId="6" hidden="1">#REF!</definedName>
    <definedName name="_ioiwey" localSheetId="4" hidden="1">#REF!</definedName>
    <definedName name="_ioiwey" localSheetId="3" hidden="1">#REF!</definedName>
    <definedName name="_ioiwey" hidden="1">#REF!</definedName>
    <definedName name="_ippipq" localSheetId="6" hidden="1">#REF!</definedName>
    <definedName name="_ippipq" localSheetId="4" hidden="1">#REF!</definedName>
    <definedName name="_ippipq" localSheetId="3" hidden="1">#REF!</definedName>
    <definedName name="_ippipq" hidden="1">#REF!</definedName>
    <definedName name="_IV69350">#REF!</definedName>
    <definedName name="_IV70230">#REF!</definedName>
    <definedName name="_IV90230">#REF!</definedName>
    <definedName name="_ixxidil" localSheetId="6" hidden="1">#REF!</definedName>
    <definedName name="_ixxidil" localSheetId="4" hidden="1">#REF!</definedName>
    <definedName name="_ixxidil" localSheetId="3" hidden="1">#REF!</definedName>
    <definedName name="_ixxidil" hidden="1">#REF!</definedName>
    <definedName name="_iz1">#REF!</definedName>
    <definedName name="_JEA1">#REF!</definedName>
    <definedName name="_JEA2">#REF!</definedName>
    <definedName name="_jill" localSheetId="6" hidden="1">#REF!</definedName>
    <definedName name="_jill" localSheetId="4" hidden="1">#REF!</definedName>
    <definedName name="_jill" localSheetId="3" hidden="1">#REF!</definedName>
    <definedName name="_jill" hidden="1">#REF!</definedName>
    <definedName name="_JJ21">[5]중기일위대가!$J$25</definedName>
    <definedName name="_JK21">[5]중기일위대가!$K$25</definedName>
    <definedName name="_JN21">[5]중기일위대가!$I$25</definedName>
    <definedName name="_JOI13">#REF!</definedName>
    <definedName name="_jz1">#REF!</definedName>
    <definedName name="_K">#N/A</definedName>
    <definedName name="_K02" localSheetId="1">[25]일위대가!$A$732:$IV$745=[25]일위대가!$A$732</definedName>
    <definedName name="_K02">[25]일위대가!$732:$745=[25]일위대가!$A$732</definedName>
    <definedName name="_kdfdsd" localSheetId="6" hidden="1">#REF!</definedName>
    <definedName name="_kdfdsd" localSheetId="4" hidden="1">#REF!</definedName>
    <definedName name="_kdfdsd" localSheetId="3" hidden="1">#REF!</definedName>
    <definedName name="_kdfdsd" hidden="1">#REF!</definedName>
    <definedName name="_kdfflfe" localSheetId="6" hidden="1">#REF!</definedName>
    <definedName name="_kdfflfe" localSheetId="4" hidden="1">#REF!</definedName>
    <definedName name="_kdfflfe" localSheetId="3" hidden="1">#REF!</definedName>
    <definedName name="_kdfflfe" hidden="1">#REF!</definedName>
    <definedName name="_kdfleof" localSheetId="6" hidden="1">#REF!</definedName>
    <definedName name="_kdfleof" localSheetId="4" hidden="1">#REF!</definedName>
    <definedName name="_kdfleof" localSheetId="3" hidden="1">#REF!</definedName>
    <definedName name="_kdfleof" hidden="1">#REF!</definedName>
    <definedName name="_kdfloi3" localSheetId="6" hidden="1">#REF!</definedName>
    <definedName name="_kdfloi3" localSheetId="4" hidden="1">#REF!</definedName>
    <definedName name="_kdfloi3" localSheetId="3" hidden="1">#REF!</definedName>
    <definedName name="_kdfloi3" hidden="1">#REF!</definedName>
    <definedName name="_keeril" localSheetId="6" hidden="1">#REF!</definedName>
    <definedName name="_keeril" localSheetId="4" hidden="1">#REF!</definedName>
    <definedName name="_keeril" localSheetId="3" hidden="1">#REF!</definedName>
    <definedName name="_keeril" hidden="1">#REF!</definedName>
    <definedName name="_keoiewo" localSheetId="6" hidden="1">#REF!</definedName>
    <definedName name="_keoiewo" localSheetId="4" hidden="1">#REF!</definedName>
    <definedName name="_keoiewo" localSheetId="3" hidden="1">#REF!</definedName>
    <definedName name="_keoiewo" hidden="1">#REF!</definedName>
    <definedName name="_Key1" localSheetId="6" hidden="1">#REF!</definedName>
    <definedName name="_Key1" localSheetId="4" hidden="1">#REF!</definedName>
    <definedName name="_Key1" localSheetId="3" hidden="1">#REF!</definedName>
    <definedName name="_Key1" hidden="1">#REF!</definedName>
    <definedName name="_key10" hidden="1">#N/A</definedName>
    <definedName name="_Key2" localSheetId="1" hidden="1">'[27]방송(체육관)'!#REF!</definedName>
    <definedName name="_Key2" hidden="1">'[27]방송(체육관)'!#REF!</definedName>
    <definedName name="_kfjerlie">#REF!</definedName>
    <definedName name="_kfkf" localSheetId="1" hidden="1">#REF!</definedName>
    <definedName name="_kfkf" hidden="1">#REF!</definedName>
    <definedName name="_kill" localSheetId="7" hidden="1">#REF!</definedName>
    <definedName name="_kill" localSheetId="6" hidden="1">#REF!</definedName>
    <definedName name="_kill" localSheetId="4" hidden="1">#REF!</definedName>
    <definedName name="_kill" localSheetId="12" hidden="1">#REF!</definedName>
    <definedName name="_kill" localSheetId="3" hidden="1">#REF!</definedName>
    <definedName name="_kill" hidden="1">#REF!</definedName>
    <definedName name="_KK1">#REF!</definedName>
    <definedName name="_kkiil" localSheetId="7" hidden="1">#REF!</definedName>
    <definedName name="_kkiil" localSheetId="6" hidden="1">#REF!</definedName>
    <definedName name="_kkiil" localSheetId="4" hidden="1">#REF!</definedName>
    <definedName name="_kkiil" localSheetId="12" hidden="1">#REF!</definedName>
    <definedName name="_kkiil" localSheetId="3" hidden="1">#REF!</definedName>
    <definedName name="_kkiil" hidden="1">#REF!</definedName>
    <definedName name="_kkillli" localSheetId="6" hidden="1">#REF!</definedName>
    <definedName name="_kkillli" localSheetId="4" hidden="1">#REF!</definedName>
    <definedName name="_kkillli" localSheetId="3" hidden="1">#REF!</definedName>
    <definedName name="_kkillli" hidden="1">#REF!</definedName>
    <definedName name="_kz1">#REF!</definedName>
    <definedName name="_LC2291">#N/A</definedName>
    <definedName name="_LC600">#N/A</definedName>
    <definedName name="_LC66">#N/A</definedName>
    <definedName name="_levis" localSheetId="6" hidden="1">#REF!</definedName>
    <definedName name="_levis" localSheetId="4" hidden="1">#REF!</definedName>
    <definedName name="_levis" localSheetId="3" hidden="1">#REF!</definedName>
    <definedName name="_levis" hidden="1">#REF!</definedName>
    <definedName name="_lielsz" localSheetId="6" hidden="1">#REF!</definedName>
    <definedName name="_lielsz" localSheetId="4" hidden="1">#REF!</definedName>
    <definedName name="_lielsz" localSheetId="3" hidden="1">#REF!</definedName>
    <definedName name="_lielsz" hidden="1">#REF!</definedName>
    <definedName name="_lill" localSheetId="6" hidden="1">#REF!</definedName>
    <definedName name="_lill" localSheetId="4" hidden="1">#REF!</definedName>
    <definedName name="_lill" localSheetId="3" hidden="1">#REF!</definedName>
    <definedName name="_lill" hidden="1">#REF!</definedName>
    <definedName name="_LL1">[6]수질정화시설!#REF!</definedName>
    <definedName name="_ll15">#REF!</definedName>
    <definedName name="_LL2">[6]수질정화시설!#REF!</definedName>
    <definedName name="_lll1" localSheetId="1">[0]!BlankMacro1</definedName>
    <definedName name="_lll1">[0]!BlankMacro1</definedName>
    <definedName name="_LM9228">#REF!</definedName>
    <definedName name="_LP1">#REF!</definedName>
    <definedName name="_LP2">#REF!</definedName>
    <definedName name="_LP3">[28]부하계산서!#REF!</definedName>
    <definedName name="_LPB1">#REF!</definedName>
    <definedName name="_LPK1">#REF!</definedName>
    <definedName name="_LU1">#N/A</definedName>
    <definedName name="_LU2">#N/A</definedName>
    <definedName name="_LV01">#N/A</definedName>
    <definedName name="_LV02">#REF!</definedName>
    <definedName name="_M1">#REF!</definedName>
    <definedName name="_MaL1">#N/A</definedName>
    <definedName name="_MaL2">#N/A</definedName>
    <definedName name="_mdidkl" localSheetId="6" hidden="1">#REF!</definedName>
    <definedName name="_mdidkl" localSheetId="4" hidden="1">#REF!</definedName>
    <definedName name="_mdidkl" localSheetId="3" hidden="1">#REF!</definedName>
    <definedName name="_mdidkl" hidden="1">#REF!</definedName>
    <definedName name="_mdiidld" localSheetId="6" hidden="1">#REF!</definedName>
    <definedName name="_mdiidld" localSheetId="4" hidden="1">#REF!</definedName>
    <definedName name="_mdiidld" localSheetId="3" hidden="1">#REF!</definedName>
    <definedName name="_mdiidld" hidden="1">#REF!</definedName>
    <definedName name="_mdill" localSheetId="6" hidden="1">#REF!</definedName>
    <definedName name="_mdill" localSheetId="4" hidden="1">#REF!</definedName>
    <definedName name="_mdill" localSheetId="3" hidden="1">#REF!</definedName>
    <definedName name="_mdill" hidden="1">#REF!</definedName>
    <definedName name="_mewowo" localSheetId="6" hidden="1">#REF!</definedName>
    <definedName name="_mewowo" localSheetId="4" hidden="1">#REF!</definedName>
    <definedName name="_mewowo" localSheetId="3" hidden="1">#REF!</definedName>
    <definedName name="_mewowo" hidden="1">#REF!</definedName>
    <definedName name="_mfill" localSheetId="6" hidden="1">#REF!</definedName>
    <definedName name="_mfill" localSheetId="4" hidden="1">#REF!</definedName>
    <definedName name="_mfill" localSheetId="3" hidden="1">#REF!</definedName>
    <definedName name="_mfill" hidden="1">#REF!</definedName>
    <definedName name="_mgfill" localSheetId="6" hidden="1">#REF!</definedName>
    <definedName name="_mgfill" localSheetId="4" hidden="1">#REF!</definedName>
    <definedName name="_mgfill" localSheetId="3" hidden="1">#REF!</definedName>
    <definedName name="_mgfill" hidden="1">#REF!</definedName>
    <definedName name="_mielel" localSheetId="6" hidden="1">#REF!</definedName>
    <definedName name="_mielel" localSheetId="4" hidden="1">#REF!</definedName>
    <definedName name="_mielel" localSheetId="3" hidden="1">#REF!</definedName>
    <definedName name="_mielel" hidden="1">#REF!</definedName>
    <definedName name="_miilelld" localSheetId="6" hidden="1">#REF!</definedName>
    <definedName name="_miilelld" localSheetId="4" hidden="1">#REF!</definedName>
    <definedName name="_miilelld" localSheetId="3" hidden="1">#REF!</definedName>
    <definedName name="_miilelld" hidden="1">#REF!</definedName>
    <definedName name="_mill" localSheetId="6" hidden="1">#REF!</definedName>
    <definedName name="_mill" localSheetId="4" hidden="1">#REF!</definedName>
    <definedName name="_mill" localSheetId="3" hidden="1">#REF!</definedName>
    <definedName name="_mill" hidden="1">#REF!</definedName>
    <definedName name="_mqdidl" localSheetId="6" hidden="1">#REF!</definedName>
    <definedName name="_mqdidl" localSheetId="4" hidden="1">#REF!</definedName>
    <definedName name="_mqdidl" localSheetId="3" hidden="1">#REF!</definedName>
    <definedName name="_mqdidl" hidden="1">#REF!</definedName>
    <definedName name="_MSM">#REF!</definedName>
    <definedName name="_MSO">#REF!</definedName>
    <definedName name="_mz1">#REF!</definedName>
    <definedName name="_naeil" localSheetId="6" hidden="1">#REF!</definedName>
    <definedName name="_naeil" localSheetId="4" hidden="1">#REF!</definedName>
    <definedName name="_naeil" localSheetId="3" hidden="1">#REF!</definedName>
    <definedName name="_naeil" hidden="1">#REF!</definedName>
    <definedName name="_naiel" localSheetId="6" hidden="1">#REF!</definedName>
    <definedName name="_naiel" localSheetId="4" hidden="1">#REF!</definedName>
    <definedName name="_naiel" localSheetId="3" hidden="1">#REF!</definedName>
    <definedName name="_naiel" hidden="1">#REF!</definedName>
    <definedName name="_naill" localSheetId="6" hidden="1">#REF!</definedName>
    <definedName name="_naill" localSheetId="4" hidden="1">#REF!</definedName>
    <definedName name="_naill" localSheetId="3" hidden="1">#REF!</definedName>
    <definedName name="_naill" hidden="1">#REF!</definedName>
    <definedName name="_NCCTOTAL">#REF!</definedName>
    <definedName name="_ncikl" localSheetId="6" hidden="1">#REF!</definedName>
    <definedName name="_ncikl" localSheetId="4" hidden="1">#REF!</definedName>
    <definedName name="_ncikl" localSheetId="3" hidden="1">#REF!</definedName>
    <definedName name="_ncikl" hidden="1">#REF!</definedName>
    <definedName name="_ndiel" localSheetId="6" hidden="1">#REF!</definedName>
    <definedName name="_ndiel" localSheetId="4" hidden="1">#REF!</definedName>
    <definedName name="_ndiel" localSheetId="3" hidden="1">#REF!</definedName>
    <definedName name="_ndiel" hidden="1">#REF!</definedName>
    <definedName name="_ndill" localSheetId="6" hidden="1">#REF!</definedName>
    <definedName name="_ndill" localSheetId="4" hidden="1">#REF!</definedName>
    <definedName name="_ndill" localSheetId="3" hidden="1">#REF!</definedName>
    <definedName name="_ndill" hidden="1">#REF!</definedName>
    <definedName name="_ngsndi" localSheetId="6" hidden="1">#REF!</definedName>
    <definedName name="_ngsndi" localSheetId="4" hidden="1">#REF!</definedName>
    <definedName name="_ngsndi" localSheetId="3" hidden="1">#REF!</definedName>
    <definedName name="_ngsndi" hidden="1">#REF!</definedName>
    <definedName name="_nilei" localSheetId="6" hidden="1">#REF!</definedName>
    <definedName name="_nilei" localSheetId="4" hidden="1">#REF!</definedName>
    <definedName name="_nilei" localSheetId="3" hidden="1">#REF!</definedName>
    <definedName name="_nilei" hidden="1">#REF!</definedName>
    <definedName name="_nilief" localSheetId="6" hidden="1">#REF!</definedName>
    <definedName name="_nilief" localSheetId="4" hidden="1">#REF!</definedName>
    <definedName name="_nilief" localSheetId="3" hidden="1">#REF!</definedName>
    <definedName name="_nilief" hidden="1">#REF!</definedName>
    <definedName name="_nill" localSheetId="6" hidden="1">#REF!</definedName>
    <definedName name="_nill" localSheetId="4" hidden="1">#REF!</definedName>
    <definedName name="_nill" localSheetId="3" hidden="1">#REF!</definedName>
    <definedName name="_nill" hidden="1">#REF!</definedName>
    <definedName name="_NMB96">#REF!</definedName>
    <definedName name="_NP1">#REF!</definedName>
    <definedName name="_NP2">#REF!</definedName>
    <definedName name="_NSH1">#REF!</definedName>
    <definedName name="_NSH2">#REF!</definedName>
    <definedName name="_nsill" localSheetId="6" hidden="1">#REF!</definedName>
    <definedName name="_nsill" localSheetId="4" hidden="1">#REF!</definedName>
    <definedName name="_nsill" localSheetId="3" hidden="1">#REF!</definedName>
    <definedName name="_nsill" hidden="1">#REF!</definedName>
    <definedName name="_nsoidi" localSheetId="6" hidden="1">#REF!</definedName>
    <definedName name="_nsoidi" localSheetId="4" hidden="1">#REF!</definedName>
    <definedName name="_nsoidi" localSheetId="3" hidden="1">#REF!</definedName>
    <definedName name="_nsoidi" hidden="1">#REF!</definedName>
    <definedName name="_nz1">#REF!</definedName>
    <definedName name="_O03" localSheetId="1">[25]일위대가!$A$1516:$IV$1529=[25]일위대가!$A$1516</definedName>
    <definedName name="_O03">[25]일위대가!$1516:$1529=[25]일위대가!$A$1516</definedName>
    <definedName name="_oill" localSheetId="6" hidden="1">#REF!</definedName>
    <definedName name="_oill" localSheetId="4" hidden="1">#REF!</definedName>
    <definedName name="_oill" localSheetId="3" hidden="1">#REF!</definedName>
    <definedName name="_oill" hidden="1">#REF!</definedName>
    <definedName name="_oillu" localSheetId="6" hidden="1">#REF!</definedName>
    <definedName name="_oillu" localSheetId="4" hidden="1">#REF!</definedName>
    <definedName name="_oillu" localSheetId="3" hidden="1">#REF!</definedName>
    <definedName name="_oillu" hidden="1">#REF!</definedName>
    <definedName name="_Order1" hidden="1">255</definedName>
    <definedName name="_Order2" hidden="1">255</definedName>
    <definedName name="_P3" localSheetId="1">{#N/A,#N/A,FALSE,"배수1"}</definedName>
    <definedName name="_P3">{#N/A,#N/A,FALSE,"배수1"}</definedName>
    <definedName name="_P4" localSheetId="1">{#N/A,#N/A,FALSE,"혼합골재"}</definedName>
    <definedName name="_P4">{#N/A,#N/A,FALSE,"혼합골재"}</definedName>
    <definedName name="_P5" localSheetId="1">{#N/A,#N/A,FALSE,"배수1"}</definedName>
    <definedName name="_P5">{#N/A,#N/A,FALSE,"배수1"}</definedName>
    <definedName name="_P6" localSheetId="1">{#N/A,#N/A,FALSE,"2~8번"}</definedName>
    <definedName name="_P6">{#N/A,#N/A,FALSE,"2~8번"}</definedName>
    <definedName name="_pa1">#REF!</definedName>
    <definedName name="_pa2">#REF!</definedName>
    <definedName name="_PAC1">#N/A</definedName>
    <definedName name="_paeil" localSheetId="7" hidden="1">#REF!</definedName>
    <definedName name="_paeil" localSheetId="6" hidden="1">#REF!</definedName>
    <definedName name="_paeil" localSheetId="4" hidden="1">#REF!</definedName>
    <definedName name="_paeil" localSheetId="12" hidden="1">#REF!</definedName>
    <definedName name="_paeil" localSheetId="3" hidden="1">#REF!</definedName>
    <definedName name="_paeil" hidden="1">#REF!</definedName>
    <definedName name="_paeilax" localSheetId="7" hidden="1">#REF!</definedName>
    <definedName name="_paeilax" localSheetId="6" hidden="1">#REF!</definedName>
    <definedName name="_paeilax" localSheetId="4" hidden="1">#REF!</definedName>
    <definedName name="_paeilax" localSheetId="12" hidden="1">#REF!</definedName>
    <definedName name="_paeilax" localSheetId="3" hidden="1">#REF!</definedName>
    <definedName name="_paeilax" hidden="1">#REF!</definedName>
    <definedName name="_paielo" localSheetId="7" hidden="1">#REF!</definedName>
    <definedName name="_paielo" localSheetId="6" hidden="1">#REF!</definedName>
    <definedName name="_paielo" localSheetId="4" hidden="1">#REF!</definedName>
    <definedName name="_paielo" localSheetId="12" hidden="1">#REF!</definedName>
    <definedName name="_paielo" localSheetId="3" hidden="1">#REF!</definedName>
    <definedName name="_paielo" hidden="1">#REF!</definedName>
    <definedName name="_paiill" localSheetId="6" hidden="1">#REF!</definedName>
    <definedName name="_paiill" localSheetId="4" hidden="1">#REF!</definedName>
    <definedName name="_paiill" localSheetId="3" hidden="1">#REF!</definedName>
    <definedName name="_paiill" hidden="1">#REF!</definedName>
    <definedName name="_paile" localSheetId="6" hidden="1">#REF!</definedName>
    <definedName name="_paile" localSheetId="4" hidden="1">#REF!</definedName>
    <definedName name="_paile" localSheetId="3" hidden="1">#REF!</definedName>
    <definedName name="_paile" hidden="1">#REF!</definedName>
    <definedName name="_paill" localSheetId="6" hidden="1">#REF!</definedName>
    <definedName name="_paill" localSheetId="4" hidden="1">#REF!</definedName>
    <definedName name="_paill" localSheetId="3" hidden="1">#REF!</definedName>
    <definedName name="_paill" hidden="1">#REF!</definedName>
    <definedName name="_Parse_Out" hidden="1">#REF!</definedName>
    <definedName name="_PB1">#REF!</definedName>
    <definedName name="_PB2">#N/A</definedName>
    <definedName name="_PB3">#N/A</definedName>
    <definedName name="_pedill" localSheetId="6" hidden="1">#REF!</definedName>
    <definedName name="_pedill" localSheetId="4" hidden="1">#REF!</definedName>
    <definedName name="_pedill" localSheetId="3" hidden="1">#REF!</definedName>
    <definedName name="_pedill" hidden="1">#REF!</definedName>
    <definedName name="_peeil" localSheetId="6" hidden="1">#REF!</definedName>
    <definedName name="_peeil" localSheetId="4" hidden="1">#REF!</definedName>
    <definedName name="_peeil" localSheetId="3" hidden="1">#REF!</definedName>
    <definedName name="_peeil" hidden="1">#REF!</definedName>
    <definedName name="_pefpepf" localSheetId="6" hidden="1">#REF!</definedName>
    <definedName name="_pefpepf" localSheetId="4" hidden="1">#REF!</definedName>
    <definedName name="_pefpepf" localSheetId="3" hidden="1">#REF!</definedName>
    <definedName name="_pefpepf" hidden="1">#REF!</definedName>
    <definedName name="_pegrill" localSheetId="6" hidden="1">#REF!</definedName>
    <definedName name="_pegrill" localSheetId="4" hidden="1">#REF!</definedName>
    <definedName name="_pegrill" localSheetId="3" hidden="1">#REF!</definedName>
    <definedName name="_pegrill" hidden="1">#REF!</definedName>
    <definedName name="_peill" localSheetId="6" hidden="1">#REF!</definedName>
    <definedName name="_peill" localSheetId="4" hidden="1">#REF!</definedName>
    <definedName name="_peill" localSheetId="3" hidden="1">#REF!</definedName>
    <definedName name="_peill" hidden="1">#REF!</definedName>
    <definedName name="_peip" localSheetId="6" hidden="1">#REF!</definedName>
    <definedName name="_peip" localSheetId="4" hidden="1">#REF!</definedName>
    <definedName name="_peip" localSheetId="3" hidden="1">#REF!</definedName>
    <definedName name="_peip" hidden="1">#REF!</definedName>
    <definedName name="_peoioep" localSheetId="6" hidden="1">#REF!</definedName>
    <definedName name="_peoioep" localSheetId="4" hidden="1">#REF!</definedName>
    <definedName name="_peoioep" localSheetId="3" hidden="1">#REF!</definedName>
    <definedName name="_peoioep" hidden="1">#REF!</definedName>
    <definedName name="_pepck" localSheetId="6" hidden="1">#REF!</definedName>
    <definedName name="_pepck" localSheetId="4" hidden="1">#REF!</definedName>
    <definedName name="_pepck" localSheetId="3" hidden="1">#REF!</definedName>
    <definedName name="_pepck" hidden="1">#REF!</definedName>
    <definedName name="_pepckg" localSheetId="6" hidden="1">#REF!</definedName>
    <definedName name="_pepckg" localSheetId="4" hidden="1">#REF!</definedName>
    <definedName name="_pepckg" localSheetId="3" hidden="1">#REF!</definedName>
    <definedName name="_pepckg" hidden="1">#REF!</definedName>
    <definedName name="_pepeoiio" localSheetId="6" hidden="1">#REF!</definedName>
    <definedName name="_pepeoiio" localSheetId="4" hidden="1">#REF!</definedName>
    <definedName name="_pepeoiio" localSheetId="3" hidden="1">#REF!</definedName>
    <definedName name="_pepeoiio" hidden="1">#REF!</definedName>
    <definedName name="_perig" localSheetId="6" hidden="1">#REF!</definedName>
    <definedName name="_perig" localSheetId="4" hidden="1">#REF!</definedName>
    <definedName name="_perig" localSheetId="3" hidden="1">#REF!</definedName>
    <definedName name="_perig" hidden="1">#REF!</definedName>
    <definedName name="_perriw" localSheetId="6" hidden="1">#REF!</definedName>
    <definedName name="_perriw" localSheetId="4" hidden="1">#REF!</definedName>
    <definedName name="_perriw" localSheetId="3" hidden="1">#REF!</definedName>
    <definedName name="_perriw" hidden="1">#REF!</definedName>
    <definedName name="_pew2l" localSheetId="6" hidden="1">#REF!</definedName>
    <definedName name="_pew2l" localSheetId="4" hidden="1">#REF!</definedName>
    <definedName name="_pew2l" localSheetId="3" hidden="1">#REF!</definedName>
    <definedName name="_pew2l" hidden="1">#REF!</definedName>
    <definedName name="_pfil" localSheetId="6" hidden="1">#REF!</definedName>
    <definedName name="_pfil" localSheetId="4" hidden="1">#REF!</definedName>
    <definedName name="_pfil" localSheetId="3" hidden="1">#REF!</definedName>
    <definedName name="_pfil" hidden="1">#REF!</definedName>
    <definedName name="_PH2">'[7]기둥(원형)'!#REF!</definedName>
    <definedName name="_phkdie" localSheetId="6" hidden="1">#REF!</definedName>
    <definedName name="_phkdie" localSheetId="4" hidden="1">#REF!</definedName>
    <definedName name="_phkdie" localSheetId="3" hidden="1">#REF!</definedName>
    <definedName name="_phkdie" hidden="1">#REF!</definedName>
    <definedName name="_PI48">#REF!</definedName>
    <definedName name="_PI60">#REF!</definedName>
    <definedName name="_piagli" localSheetId="6" hidden="1">#REF!</definedName>
    <definedName name="_piagli" localSheetId="4" hidden="1">#REF!</definedName>
    <definedName name="_piagli" localSheetId="3" hidden="1">#REF!</definedName>
    <definedName name="_piagli" hidden="1">#REF!</definedName>
    <definedName name="_pie2" localSheetId="6" hidden="1">#REF!</definedName>
    <definedName name="_pie2" localSheetId="4" hidden="1">#REF!</definedName>
    <definedName name="_pie2" localSheetId="3" hidden="1">#REF!</definedName>
    <definedName name="_pie2" hidden="1">#REF!</definedName>
    <definedName name="_piepg" localSheetId="6" hidden="1">#REF!</definedName>
    <definedName name="_piepg" localSheetId="4" hidden="1">#REF!</definedName>
    <definedName name="_piepg" localSheetId="3" hidden="1">#REF!</definedName>
    <definedName name="_piepg" hidden="1">#REF!</definedName>
    <definedName name="_piewoeih" localSheetId="6" hidden="1">#REF!</definedName>
    <definedName name="_piewoeih" localSheetId="4" hidden="1">#REF!</definedName>
    <definedName name="_piewoeih" localSheetId="3" hidden="1">#REF!</definedName>
    <definedName name="_piewoeih" hidden="1">#REF!</definedName>
    <definedName name="_pill" localSheetId="6" hidden="1">#REF!</definedName>
    <definedName name="_pill" localSheetId="4" hidden="1">#REF!</definedName>
    <definedName name="_pill" localSheetId="3" hidden="1">#REF!</definedName>
    <definedName name="_pill" hidden="1">#REF!</definedName>
    <definedName name="_pill22" localSheetId="6" hidden="1">#REF!</definedName>
    <definedName name="_pill22" localSheetId="4" hidden="1">#REF!</definedName>
    <definedName name="_pill22" localSheetId="3" hidden="1">#REF!</definedName>
    <definedName name="_pill22" hidden="1">#REF!</definedName>
    <definedName name="_pillz" localSheetId="6" hidden="1">#REF!</definedName>
    <definedName name="_pillz" localSheetId="4" hidden="1">#REF!</definedName>
    <definedName name="_pillz" localSheetId="3" hidden="1">#REF!</definedName>
    <definedName name="_pillz" hidden="1">#REF!</definedName>
    <definedName name="_pioea" localSheetId="6" hidden="1">#REF!</definedName>
    <definedName name="_pioea" localSheetId="4" hidden="1">#REF!</definedName>
    <definedName name="_pioea" localSheetId="3" hidden="1">#REF!</definedName>
    <definedName name="_pioea" hidden="1">#REF!</definedName>
    <definedName name="_piwoeill" localSheetId="6" hidden="1">#REF!</definedName>
    <definedName name="_piwoeill" localSheetId="4" hidden="1">#REF!</definedName>
    <definedName name="_piwoeill" localSheetId="3" hidden="1">#REF!</definedName>
    <definedName name="_piwoeill" hidden="1">#REF!</definedName>
    <definedName name="_pjkls" localSheetId="6" hidden="1">#REF!</definedName>
    <definedName name="_pjkls" localSheetId="4" hidden="1">#REF!</definedName>
    <definedName name="_pjkls" localSheetId="3" hidden="1">#REF!</definedName>
    <definedName name="_pjkls" hidden="1">#REF!</definedName>
    <definedName name="_poeisz" localSheetId="6" hidden="1">#REF!</definedName>
    <definedName name="_poeisz" localSheetId="4" hidden="1">#REF!</definedName>
    <definedName name="_poeisz" localSheetId="3" hidden="1">#REF!</definedName>
    <definedName name="_poeisz" hidden="1">#REF!</definedName>
    <definedName name="_poiee" localSheetId="6" hidden="1">#REF!</definedName>
    <definedName name="_poiee" localSheetId="4" hidden="1">#REF!</definedName>
    <definedName name="_poiee" localSheetId="3" hidden="1">#REF!</definedName>
    <definedName name="_poiee" hidden="1">#REF!</definedName>
    <definedName name="_poieez" localSheetId="6" hidden="1">#REF!</definedName>
    <definedName name="_poieez" localSheetId="4" hidden="1">#REF!</definedName>
    <definedName name="_poieez" localSheetId="3" hidden="1">#REF!</definedName>
    <definedName name="_poieez" hidden="1">#REF!</definedName>
    <definedName name="_poieezd" localSheetId="6" hidden="1">#REF!</definedName>
    <definedName name="_poieezd" localSheetId="4" hidden="1">#REF!</definedName>
    <definedName name="_poieezd" localSheetId="3" hidden="1">#REF!</definedName>
    <definedName name="_poieezd" hidden="1">#REF!</definedName>
    <definedName name="_poieow" localSheetId="6" hidden="1">#REF!</definedName>
    <definedName name="_poieow" localSheetId="4" hidden="1">#REF!</definedName>
    <definedName name="_poieow" localSheetId="3" hidden="1">#REF!</definedName>
    <definedName name="_poieow" hidden="1">#REF!</definedName>
    <definedName name="_poill" localSheetId="6" hidden="1">#REF!</definedName>
    <definedName name="_poill" localSheetId="4" hidden="1">#REF!</definedName>
    <definedName name="_poill" localSheetId="3" hidden="1">#REF!</definedName>
    <definedName name="_poill" hidden="1">#REF!</definedName>
    <definedName name="_poizei" localSheetId="6" hidden="1">#REF!</definedName>
    <definedName name="_poizei" localSheetId="4" hidden="1">#REF!</definedName>
    <definedName name="_poizei" localSheetId="3" hidden="1">#REF!</definedName>
    <definedName name="_poizei" hidden="1">#REF!</definedName>
    <definedName name="_poqieilz" localSheetId="6" hidden="1">#REF!</definedName>
    <definedName name="_poqieilz" localSheetId="4" hidden="1">#REF!</definedName>
    <definedName name="_poqieilz" localSheetId="3" hidden="1">#REF!</definedName>
    <definedName name="_poqieilz" hidden="1">#REF!</definedName>
    <definedName name="_ppill" localSheetId="6" hidden="1">#REF!</definedName>
    <definedName name="_ppill" localSheetId="4" hidden="1">#REF!</definedName>
    <definedName name="_ppill" localSheetId="3" hidden="1">#REF!</definedName>
    <definedName name="_ppill" hidden="1">#REF!</definedName>
    <definedName name="_pppeidi" localSheetId="6" hidden="1">#REF!</definedName>
    <definedName name="_pppeidi" localSheetId="4" hidden="1">#REF!</definedName>
    <definedName name="_pppeidi" localSheetId="3" hidden="1">#REF!</definedName>
    <definedName name="_pppeidi" hidden="1">#REF!</definedName>
    <definedName name="_ppqei" localSheetId="6" hidden="1">#REF!</definedName>
    <definedName name="_ppqei" localSheetId="4" hidden="1">#REF!</definedName>
    <definedName name="_ppqei" localSheetId="3" hidden="1">#REF!</definedName>
    <definedName name="_ppqei" hidden="1">#REF!</definedName>
    <definedName name="_pqeiod" localSheetId="6" hidden="1">#REF!</definedName>
    <definedName name="_pqeiod" localSheetId="4" hidden="1">#REF!</definedName>
    <definedName name="_pqeiod" localSheetId="3" hidden="1">#REF!</definedName>
    <definedName name="_pqeiod" hidden="1">#REF!</definedName>
    <definedName name="_pqkslx" localSheetId="6" hidden="1">#REF!</definedName>
    <definedName name="_pqkslx" localSheetId="4" hidden="1">#REF!</definedName>
    <definedName name="_pqkslx" localSheetId="3" hidden="1">#REF!</definedName>
    <definedName name="_pqkslx" hidden="1">#REF!</definedName>
    <definedName name="_prada" localSheetId="6" hidden="1">#REF!</definedName>
    <definedName name="_prada" localSheetId="4" hidden="1">#REF!</definedName>
    <definedName name="_prada" localSheetId="3" hidden="1">#REF!</definedName>
    <definedName name="_prada" hidden="1">#REF!</definedName>
    <definedName name="_PRESELL">#REF!</definedName>
    <definedName name="_psiddil" localSheetId="6" hidden="1">#REF!</definedName>
    <definedName name="_psiddil" localSheetId="4" hidden="1">#REF!</definedName>
    <definedName name="_psiddil" localSheetId="3" hidden="1">#REF!</definedName>
    <definedName name="_psiddil" hidden="1">#REF!</definedName>
    <definedName name="_psill" localSheetId="6" hidden="1">#REF!</definedName>
    <definedName name="_psill" localSheetId="4" hidden="1">#REF!</definedName>
    <definedName name="_psill" localSheetId="3" hidden="1">#REF!</definedName>
    <definedName name="_psill" hidden="1">#REF!</definedName>
    <definedName name="_PVC50">'[8]단가 및 재료비'!$S$156</definedName>
    <definedName name="_q45" localSheetId="1" hidden="1">{"'용역비'!$A$4:$C$8"}</definedName>
    <definedName name="_q45" hidden="1">{"'용역비'!$A$4:$C$8"}</definedName>
    <definedName name="_qadif" localSheetId="6" hidden="1">#REF!</definedName>
    <definedName name="_qadif" localSheetId="4" hidden="1">#REF!</definedName>
    <definedName name="_qadif" localSheetId="3" hidden="1">#REF!</definedName>
    <definedName name="_qadif" hidden="1">#REF!</definedName>
    <definedName name="_qdazil" localSheetId="6" hidden="1">#REF!</definedName>
    <definedName name="_qdazil" localSheetId="4" hidden="1">#REF!</definedName>
    <definedName name="_qdazil" localSheetId="3" hidden="1">#REF!</definedName>
    <definedName name="_qdazil" hidden="1">#REF!</definedName>
    <definedName name="_qeewii" localSheetId="6" hidden="1">#REF!</definedName>
    <definedName name="_qeewii" localSheetId="4" hidden="1">#REF!</definedName>
    <definedName name="_qeewii" localSheetId="3" hidden="1">#REF!</definedName>
    <definedName name="_qeewii" hidden="1">#REF!</definedName>
    <definedName name="_qfjfjfep" localSheetId="6" hidden="1">#REF!</definedName>
    <definedName name="_qfjfjfep" localSheetId="4" hidden="1">#REF!</definedName>
    <definedName name="_qfjfjfep" localSheetId="3" hidden="1">#REF!</definedName>
    <definedName name="_qfjfjfep" hidden="1">#REF!</definedName>
    <definedName name="_qieox" localSheetId="6" hidden="1">#REF!</definedName>
    <definedName name="_qieox" localSheetId="4" hidden="1">#REF!</definedName>
    <definedName name="_qieox" localSheetId="3" hidden="1">#REF!</definedName>
    <definedName name="_qieox" hidden="1">#REF!</definedName>
    <definedName name="_qill" localSheetId="6" hidden="1">#REF!</definedName>
    <definedName name="_qill" localSheetId="4" hidden="1">#REF!</definedName>
    <definedName name="_qill" localSheetId="3" hidden="1">#REF!</definedName>
    <definedName name="_qill" hidden="1">#REF!</definedName>
    <definedName name="_qixln" localSheetId="6" hidden="1">#REF!</definedName>
    <definedName name="_qixln" localSheetId="4" hidden="1">#REF!</definedName>
    <definedName name="_qixln" localSheetId="3" hidden="1">#REF!</definedName>
    <definedName name="_qixln" hidden="1">#REF!</definedName>
    <definedName name="_qkiidl" localSheetId="6" hidden="1">#REF!</definedName>
    <definedName name="_qkiidl" localSheetId="4" hidden="1">#REF!</definedName>
    <definedName name="_qkiidl" localSheetId="3" hidden="1">#REF!</definedName>
    <definedName name="_qkiidl" hidden="1">#REF!</definedName>
    <definedName name="_qkzkl" localSheetId="6" hidden="1">#REF!</definedName>
    <definedName name="_qkzkl" localSheetId="4" hidden="1">#REF!</definedName>
    <definedName name="_qkzkl" localSheetId="3" hidden="1">#REF!</definedName>
    <definedName name="_qkzkl" hidden="1">#REF!</definedName>
    <definedName name="_qlzidle" localSheetId="6" hidden="1">#REF!</definedName>
    <definedName name="_qlzidle" localSheetId="4" hidden="1">#REF!</definedName>
    <definedName name="_qlzidle" localSheetId="3" hidden="1">#REF!</definedName>
    <definedName name="_qlzidle" hidden="1">#REF!</definedName>
    <definedName name="_qpdieez" localSheetId="6" hidden="1">#REF!</definedName>
    <definedName name="_qpdieez" localSheetId="4" hidden="1">#REF!</definedName>
    <definedName name="_qpdieez" localSheetId="3" hidden="1">#REF!</definedName>
    <definedName name="_qpdieez" hidden="1">#REF!</definedName>
    <definedName name="_qpei" localSheetId="6" hidden="1">#REF!</definedName>
    <definedName name="_qpei" localSheetId="4" hidden="1">#REF!</definedName>
    <definedName name="_qpei" localSheetId="3" hidden="1">#REF!</definedName>
    <definedName name="_qpei" hidden="1">#REF!</definedName>
    <definedName name="_qpeozkd" localSheetId="6" hidden="1">#REF!</definedName>
    <definedName name="_qpeozkd" localSheetId="4" hidden="1">#REF!</definedName>
    <definedName name="_qpeozkd" localSheetId="3" hidden="1">#REF!</definedName>
    <definedName name="_qpeozkd" hidden="1">#REF!</definedName>
    <definedName name="_qpfife" localSheetId="6" hidden="1">#REF!</definedName>
    <definedName name="_qpfife" localSheetId="4" hidden="1">#REF!</definedName>
    <definedName name="_qpfife" localSheetId="3" hidden="1">#REF!</definedName>
    <definedName name="_qpfife" hidden="1">#REF!</definedName>
    <definedName name="_qpsm" localSheetId="6" hidden="1">#REF!</definedName>
    <definedName name="_qpsm" localSheetId="4" hidden="1">#REF!</definedName>
    <definedName name="_qpsm" localSheetId="3" hidden="1">#REF!</definedName>
    <definedName name="_qpsm" hidden="1">#REF!</definedName>
    <definedName name="_qpxoe" localSheetId="6" hidden="1">#REF!</definedName>
    <definedName name="_qpxoe" localSheetId="4" hidden="1">#REF!</definedName>
    <definedName name="_qpxoe" localSheetId="3" hidden="1">#REF!</definedName>
    <definedName name="_qpxoe" hidden="1">#REF!</definedName>
    <definedName name="_qqeils" localSheetId="6" hidden="1">#REF!</definedName>
    <definedName name="_qqeils" localSheetId="4" hidden="1">#REF!</definedName>
    <definedName name="_qqeils" localSheetId="3" hidden="1">#REF!</definedName>
    <definedName name="_qqeils" hidden="1">#REF!</definedName>
    <definedName name="_qs1">[4]설계조건!#REF!</definedName>
    <definedName name="_qs12">[4]설계조건!#REF!</definedName>
    <definedName name="_qs2">[4]설계조건!#REF!</definedName>
    <definedName name="_qs22">[4]설계조건!#REF!</definedName>
    <definedName name="_QTY10">#N/A</definedName>
    <definedName name="_REGDATA">#REF!</definedName>
    <definedName name="_Regression_Int" hidden="1">1</definedName>
    <definedName name="_Regression_Out" hidden="1">#REF!</definedName>
    <definedName name="_Regression_X" hidden="1">#REF!</definedName>
    <definedName name="_Regression_Y" hidden="1">#REF!</definedName>
    <definedName name="_reirelfel" localSheetId="6" hidden="1">#REF!</definedName>
    <definedName name="_reirelfel" localSheetId="4" hidden="1">#REF!</definedName>
    <definedName name="_reirelfel" localSheetId="3" hidden="1">#REF!</definedName>
    <definedName name="_reirelfel" hidden="1">#REF!</definedName>
    <definedName name="_reiril" localSheetId="6" hidden="1">#REF!</definedName>
    <definedName name="_reiril" localSheetId="4" hidden="1">#REF!</definedName>
    <definedName name="_reiril" localSheetId="3" hidden="1">#REF!</definedName>
    <definedName name="_reiril" hidden="1">#REF!</definedName>
    <definedName name="_riel" localSheetId="6" hidden="1">#REF!</definedName>
    <definedName name="_riel" localSheetId="4" hidden="1">#REF!</definedName>
    <definedName name="_riel" localSheetId="3" hidden="1">#REF!</definedName>
    <definedName name="_riel" hidden="1">#REF!</definedName>
    <definedName name="_rill" localSheetId="6" hidden="1">#REF!</definedName>
    <definedName name="_rill" localSheetId="4" hidden="1">#REF!</definedName>
    <definedName name="_rill" localSheetId="3" hidden="1">#REF!</definedName>
    <definedName name="_rill" hidden="1">#REF!</definedName>
    <definedName name="_riririel" localSheetId="6" hidden="1">#REF!</definedName>
    <definedName name="_riririel" localSheetId="4" hidden="1">#REF!</definedName>
    <definedName name="_riririel" localSheetId="3" hidden="1">#REF!</definedName>
    <definedName name="_riririel" hidden="1">#REF!</definedName>
    <definedName name="_RO110">#REF!</definedName>
    <definedName name="_RO22">#REF!</definedName>
    <definedName name="_RO35">#REF!</definedName>
    <definedName name="_RO45">#REF!</definedName>
    <definedName name="_RO60">#REF!</definedName>
    <definedName name="_RO80">#REF!</definedName>
    <definedName name="_S3" localSheetId="1">{#N/A,#N/A,FALSE,"포장2"}</definedName>
    <definedName name="_S3">{#N/A,#N/A,FALSE,"포장2"}</definedName>
    <definedName name="_satabs">#REF!</definedName>
    <definedName name="_SBB1">#REF!</definedName>
    <definedName name="_SBB2">#REF!</definedName>
    <definedName name="_SBB3">#REF!</definedName>
    <definedName name="_SBB4">#REF!</definedName>
    <definedName name="_SBB5">#REF!</definedName>
    <definedName name="_SCH1">#REF!</definedName>
    <definedName name="_sdabs">#REF!</definedName>
    <definedName name="_sdlstab">#REF!</definedName>
    <definedName name="_seiell2" localSheetId="6" hidden="1">#REF!</definedName>
    <definedName name="_seiell2" localSheetId="4" hidden="1">#REF!</definedName>
    <definedName name="_seiell2" localSheetId="3" hidden="1">#REF!</definedName>
    <definedName name="_seiell2" hidden="1">#REF!</definedName>
    <definedName name="_sfile" localSheetId="6" hidden="1">#REF!</definedName>
    <definedName name="_sfile" localSheetId="4" hidden="1">#REF!</definedName>
    <definedName name="_sfile" localSheetId="3" hidden="1">#REF!</definedName>
    <definedName name="_sfile" hidden="1">#REF!</definedName>
    <definedName name="_SH1">#REF!</definedName>
    <definedName name="_SH2">#REF!</definedName>
    <definedName name="_SH3">#REF!</definedName>
    <definedName name="_SHH1">#REF!</definedName>
    <definedName name="_SHH2">#REF!</definedName>
    <definedName name="_SHH3">#REF!</definedName>
    <definedName name="_si2">'[9]일위(PN)'!#REF!</definedName>
    <definedName name="_sieieildl" localSheetId="6" hidden="1">#REF!</definedName>
    <definedName name="_sieieildl" localSheetId="4" hidden="1">#REF!</definedName>
    <definedName name="_sieieildl" localSheetId="3" hidden="1">#REF!</definedName>
    <definedName name="_sieieildl" hidden="1">#REF!</definedName>
    <definedName name="_sieisl" localSheetId="6" hidden="1">#REF!</definedName>
    <definedName name="_sieisl" localSheetId="4" hidden="1">#REF!</definedName>
    <definedName name="_sieisl" localSheetId="3" hidden="1">#REF!</definedName>
    <definedName name="_sieisl" hidden="1">#REF!</definedName>
    <definedName name="_sill" localSheetId="6" hidden="1">#REF!</definedName>
    <definedName name="_sill" localSheetId="4" hidden="1">#REF!</definedName>
    <definedName name="_sill" localSheetId="3" hidden="1">#REF!</definedName>
    <definedName name="_sill" hidden="1">#REF!</definedName>
    <definedName name="_sill2" localSheetId="6" hidden="1">#REF!</definedName>
    <definedName name="_sill2" localSheetId="4" hidden="1">#REF!</definedName>
    <definedName name="_sill2" localSheetId="3" hidden="1">#REF!</definedName>
    <definedName name="_sill2" hidden="1">#REF!</definedName>
    <definedName name="_sitlabszz">#REF!</definedName>
    <definedName name="_sldilw" localSheetId="6" hidden="1">#REF!</definedName>
    <definedName name="_sldilw" localSheetId="4" hidden="1">#REF!</definedName>
    <definedName name="_sldilw" localSheetId="3" hidden="1">#REF!</definedName>
    <definedName name="_sldilw" hidden="1">#REF!</definedName>
    <definedName name="_soiwill" localSheetId="6" hidden="1">#REF!</definedName>
    <definedName name="_soiwill" localSheetId="4" hidden="1">#REF!</definedName>
    <definedName name="_soiwill" localSheetId="3" hidden="1">#REF!</definedName>
    <definedName name="_soiwill" hidden="1">#REF!</definedName>
    <definedName name="_Sort" localSheetId="1" hidden="1">'[27]방송(체육관)'!#REF!</definedName>
    <definedName name="_Sort" hidden="1">'[27]방송(체육관)'!#REF!</definedName>
    <definedName name="_ssoeoiif2" localSheetId="7" hidden="1">#REF!</definedName>
    <definedName name="_ssoeoiif2" localSheetId="6" hidden="1">#REF!</definedName>
    <definedName name="_ssoeoiif2" localSheetId="4" hidden="1">#REF!</definedName>
    <definedName name="_ssoeoiif2" localSheetId="12" hidden="1">#REF!</definedName>
    <definedName name="_ssoeoiif2" localSheetId="3" hidden="1">#REF!</definedName>
    <definedName name="_ssoeoiif2" hidden="1">#REF!</definedName>
    <definedName name="_ST1">#REF!</definedName>
    <definedName name="_SUB1">#REF!</definedName>
    <definedName name="_SUB2">#REF!</definedName>
    <definedName name="_SUB3">#REF!</definedName>
    <definedName name="_sub4">#REF!</definedName>
    <definedName name="_sub5">#REF!</definedName>
    <definedName name="_SUM1">#N/A</definedName>
    <definedName name="_SUM10">#N/A</definedName>
    <definedName name="_SUM11">#N/A</definedName>
    <definedName name="_SUM12">#N/A</definedName>
    <definedName name="_SUM13">#N/A</definedName>
    <definedName name="_SUM14">#N/A</definedName>
    <definedName name="_SUM15">#N/A</definedName>
    <definedName name="_SUM16">#N/A</definedName>
    <definedName name="_SUM17">#N/A</definedName>
    <definedName name="_SUM18">#N/A</definedName>
    <definedName name="_SUM19">#N/A</definedName>
    <definedName name="_SUM2">#N/A</definedName>
    <definedName name="_SUM3">#N/A</definedName>
    <definedName name="_SUM4">#N/A</definedName>
    <definedName name="_SUM5">#N/A</definedName>
    <definedName name="_SUM6">#N/A</definedName>
    <definedName name="_SUM7">#N/A</definedName>
    <definedName name="_SUM8">#N/A</definedName>
    <definedName name="_SUM9">#N/A</definedName>
    <definedName name="_Table1_In1" localSheetId="7" hidden="1">#REF!</definedName>
    <definedName name="_Table1_In1" localSheetId="12" hidden="1">#REF!</definedName>
    <definedName name="_Table1_In1" hidden="1">#REF!</definedName>
    <definedName name="_Table1_Out" localSheetId="7" hidden="1">#REF!</definedName>
    <definedName name="_Table1_Out" localSheetId="12" hidden="1">#REF!</definedName>
    <definedName name="_Table1_Out" hidden="1">#REF!</definedName>
    <definedName name="_Ted1">#REF!</definedName>
    <definedName name="_TOG">#REF!</definedName>
    <definedName name="_TON1">#REF!</definedName>
    <definedName name="_TON2">#REF!</definedName>
    <definedName name="_Ts1">#REF!</definedName>
    <definedName name="_TW2">#REF!</definedName>
    <definedName name="_Ty1">#REF!</definedName>
    <definedName name="_Ty2">#REF!</definedName>
    <definedName name="_TY5">#N/A</definedName>
    <definedName name="_uaiellis2" localSheetId="6" hidden="1">#REF!</definedName>
    <definedName name="_uaiellis2" localSheetId="4" hidden="1">#REF!</definedName>
    <definedName name="_uaiellis2" localSheetId="3" hidden="1">#REF!</definedName>
    <definedName name="_uaiellis2" hidden="1">#REF!</definedName>
    <definedName name="_uaill" localSheetId="6" hidden="1">#REF!</definedName>
    <definedName name="_uaill" localSheetId="4" hidden="1">#REF!</definedName>
    <definedName name="_uaill" localSheetId="3" hidden="1">#REF!</definedName>
    <definedName name="_uaill" hidden="1">#REF!</definedName>
    <definedName name="_udfill" localSheetId="6" hidden="1">#REF!</definedName>
    <definedName name="_udfill" localSheetId="4" hidden="1">#REF!</definedName>
    <definedName name="_udfill" localSheetId="3" hidden="1">#REF!</definedName>
    <definedName name="_udfill" hidden="1">#REF!</definedName>
    <definedName name="_udifildlif" localSheetId="6" hidden="1">#REF!</definedName>
    <definedName name="_udifildlif" localSheetId="4" hidden="1">#REF!</definedName>
    <definedName name="_udifildlif" localSheetId="3" hidden="1">#REF!</definedName>
    <definedName name="_udifildlif" hidden="1">#REF!</definedName>
    <definedName name="_udill" localSheetId="6" hidden="1">#REF!</definedName>
    <definedName name="_udill" localSheetId="4" hidden="1">#REF!</definedName>
    <definedName name="_udill" localSheetId="3" hidden="1">#REF!</definedName>
    <definedName name="_udill" hidden="1">#REF!</definedName>
    <definedName name="_ueiic" localSheetId="6" hidden="1">#REF!</definedName>
    <definedName name="_ueiic" localSheetId="4" hidden="1">#REF!</definedName>
    <definedName name="_ueiic" localSheetId="3" hidden="1">#REF!</definedName>
    <definedName name="_ueiic" hidden="1">#REF!</definedName>
    <definedName name="_UH1">#N/A</definedName>
    <definedName name="_uiel" localSheetId="6" hidden="1">#REF!</definedName>
    <definedName name="_uiel" localSheetId="4" hidden="1">#REF!</definedName>
    <definedName name="_uiel" localSheetId="3" hidden="1">#REF!</definedName>
    <definedName name="_uiel" hidden="1">#REF!</definedName>
    <definedName name="_uil3" localSheetId="6" hidden="1">#REF!</definedName>
    <definedName name="_uil3" localSheetId="4" hidden="1">#REF!</definedName>
    <definedName name="_uil3" localSheetId="3" hidden="1">#REF!</definedName>
    <definedName name="_uil3" hidden="1">#REF!</definedName>
    <definedName name="_uilel" localSheetId="6" hidden="1">#REF!</definedName>
    <definedName name="_uilel" localSheetId="4" hidden="1">#REF!</definedName>
    <definedName name="_uilel" localSheetId="3" hidden="1">#REF!</definedName>
    <definedName name="_uilel" hidden="1">#REF!</definedName>
    <definedName name="_uill" localSheetId="6" hidden="1">#REF!</definedName>
    <definedName name="_uill" localSheetId="4" hidden="1">#REF!</definedName>
    <definedName name="_uill" localSheetId="3" hidden="1">#REF!</definedName>
    <definedName name="_uill" hidden="1">#REF!</definedName>
    <definedName name="_UP1">#REF!</definedName>
    <definedName name="_UP2">#REF!</definedName>
    <definedName name="_UPR10">#N/A</definedName>
    <definedName name="_usieilldi" localSheetId="6" hidden="1">#REF!</definedName>
    <definedName name="_usieilldi" localSheetId="4" hidden="1">#REF!</definedName>
    <definedName name="_usieilldi" localSheetId="3" hidden="1">#REF!</definedName>
    <definedName name="_usieilldi" hidden="1">#REF!</definedName>
    <definedName name="_usill" localSheetId="6" hidden="1">#REF!</definedName>
    <definedName name="_usill" localSheetId="4" hidden="1">#REF!</definedName>
    <definedName name="_usill" localSheetId="3" hidden="1">#REF!</definedName>
    <definedName name="_usill" hidden="1">#REF!</definedName>
    <definedName name="_uuill" localSheetId="6" hidden="1">#REF!</definedName>
    <definedName name="_uuill" localSheetId="4" hidden="1">#REF!</definedName>
    <definedName name="_uuill" localSheetId="3" hidden="1">#REF!</definedName>
    <definedName name="_uuill" hidden="1">#REF!</definedName>
    <definedName name="_uweil" localSheetId="6" hidden="1">#REF!</definedName>
    <definedName name="_uweil" localSheetId="4" hidden="1">#REF!</definedName>
    <definedName name="_uweil" localSheetId="3" hidden="1">#REF!</definedName>
    <definedName name="_uweil" hidden="1">#REF!</definedName>
    <definedName name="_v1">#REF!</definedName>
    <definedName name="_vaidlif" localSheetId="6" hidden="1">#REF!</definedName>
    <definedName name="_vaidlif" localSheetId="4" hidden="1">#REF!</definedName>
    <definedName name="_vaidlif" localSheetId="3" hidden="1">#REF!</definedName>
    <definedName name="_vaidlif" hidden="1">#REF!</definedName>
    <definedName name="_vaiilld" localSheetId="6" hidden="1">#REF!</definedName>
    <definedName name="_vaiilld" localSheetId="4" hidden="1">#REF!</definedName>
    <definedName name="_vaiilld" localSheetId="3" hidden="1">#REF!</definedName>
    <definedName name="_vaiilld" hidden="1">#REF!</definedName>
    <definedName name="_vaill" localSheetId="6" hidden="1">#REF!</definedName>
    <definedName name="_vaill" localSheetId="4" hidden="1">#REF!</definedName>
    <definedName name="_vaill" localSheetId="3" hidden="1">#REF!</definedName>
    <definedName name="_vaill" hidden="1">#REF!</definedName>
    <definedName name="_vcvfddfl" localSheetId="6" hidden="1">#REF!</definedName>
    <definedName name="_vcvfddfl" localSheetId="4" hidden="1">#REF!</definedName>
    <definedName name="_vcvfddfl" localSheetId="3" hidden="1">#REF!</definedName>
    <definedName name="_vcvfddfl" hidden="1">#REF!</definedName>
    <definedName name="_veail" localSheetId="6" hidden="1">#REF!</definedName>
    <definedName name="_veail" localSheetId="4" hidden="1">#REF!</definedName>
    <definedName name="_veail" localSheetId="3" hidden="1">#REF!</definedName>
    <definedName name="_veail" hidden="1">#REF!</definedName>
    <definedName name="_veil" localSheetId="6" hidden="1">#REF!</definedName>
    <definedName name="_veil" localSheetId="4" hidden="1">#REF!</definedName>
    <definedName name="_veil" localSheetId="3" hidden="1">#REF!</definedName>
    <definedName name="_veil" hidden="1">#REF!</definedName>
    <definedName name="_vfdifdl" localSheetId="6" hidden="1">#REF!</definedName>
    <definedName name="_vfdifdl" localSheetId="4" hidden="1">#REF!</definedName>
    <definedName name="_vfdifdl" localSheetId="3" hidden="1">#REF!</definedName>
    <definedName name="_vfdifdl" hidden="1">#REF!</definedName>
    <definedName name="_vfdill" localSheetId="6" hidden="1">#REF!</definedName>
    <definedName name="_vfdill" localSheetId="4" hidden="1">#REF!</definedName>
    <definedName name="_vfdill" localSheetId="3" hidden="1">#REF!</definedName>
    <definedName name="_vfdill" hidden="1">#REF!</definedName>
    <definedName name="_vfdilla" localSheetId="6" hidden="1">#REF!</definedName>
    <definedName name="_vfdilla" localSheetId="4" hidden="1">#REF!</definedName>
    <definedName name="_vfdilla" localSheetId="3" hidden="1">#REF!</definedName>
    <definedName name="_vfdilla" hidden="1">#REF!</definedName>
    <definedName name="_vholi" localSheetId="6" hidden="1">#REF!</definedName>
    <definedName name="_vholi" localSheetId="4" hidden="1">#REF!</definedName>
    <definedName name="_vholi" localSheetId="3" hidden="1">#REF!</definedName>
    <definedName name="_vholi" hidden="1">#REF!</definedName>
    <definedName name="_vidoifio" localSheetId="6" hidden="1">#REF!</definedName>
    <definedName name="_vidoifio" localSheetId="4" hidden="1">#REF!</definedName>
    <definedName name="_vidoifio" localSheetId="3" hidden="1">#REF!</definedName>
    <definedName name="_vidoifio" hidden="1">#REF!</definedName>
    <definedName name="_vieldc" localSheetId="6" hidden="1">#REF!</definedName>
    <definedName name="_vieldc" localSheetId="4" hidden="1">#REF!</definedName>
    <definedName name="_vieldc" localSheetId="3" hidden="1">#REF!</definedName>
    <definedName name="_vieldc" hidden="1">#REF!</definedName>
    <definedName name="_vielsl" localSheetId="6" hidden="1">#REF!</definedName>
    <definedName name="_vielsl" localSheetId="4" hidden="1">#REF!</definedName>
    <definedName name="_vielsl" localSheetId="3" hidden="1">#REF!</definedName>
    <definedName name="_vielsl" hidden="1">#REF!</definedName>
    <definedName name="_viileled" localSheetId="6" hidden="1">#REF!</definedName>
    <definedName name="_viileled" localSheetId="4" hidden="1">#REF!</definedName>
    <definedName name="_viileled" localSheetId="3" hidden="1">#REF!</definedName>
    <definedName name="_viileled" hidden="1">#REF!</definedName>
    <definedName name="_vill" localSheetId="6" hidden="1">#REF!</definedName>
    <definedName name="_vill" localSheetId="4" hidden="1">#REF!</definedName>
    <definedName name="_vill" localSheetId="3" hidden="1">#REF!</definedName>
    <definedName name="_vill" hidden="1">#REF!</definedName>
    <definedName name="_vorefoieoo" localSheetId="6" hidden="1">#REF!</definedName>
    <definedName name="_vorefoieoo" localSheetId="4" hidden="1">#REF!</definedName>
    <definedName name="_vorefoieoo" localSheetId="3" hidden="1">#REF!</definedName>
    <definedName name="_vorefoieoo" hidden="1">#REF!</definedName>
    <definedName name="_vvill" localSheetId="6" hidden="1">#REF!</definedName>
    <definedName name="_vvill" localSheetId="4" hidden="1">#REF!</definedName>
    <definedName name="_vvill" localSheetId="3" hidden="1">#REF!</definedName>
    <definedName name="_vvill" hidden="1">#REF!</definedName>
    <definedName name="_wawaoq" localSheetId="6" hidden="1">#REF!</definedName>
    <definedName name="_wawaoq" localSheetId="4" hidden="1">#REF!</definedName>
    <definedName name="_wawaoq" localSheetId="3" hidden="1">#REF!</definedName>
    <definedName name="_wawaoq" hidden="1">#REF!</definedName>
    <definedName name="_wcidl" localSheetId="6" hidden="1">#REF!</definedName>
    <definedName name="_wcidl" localSheetId="4" hidden="1">#REF!</definedName>
    <definedName name="_wcidl" localSheetId="3" hidden="1">#REF!</definedName>
    <definedName name="_wcidl" hidden="1">#REF!</definedName>
    <definedName name="_wd1">[4]설계조건!#REF!</definedName>
    <definedName name="_wd2">[4]설계조건!#REF!</definedName>
    <definedName name="_wdfill" localSheetId="6" hidden="1">#REF!</definedName>
    <definedName name="_wdfill" localSheetId="4" hidden="1">#REF!</definedName>
    <definedName name="_wdfill" localSheetId="3" hidden="1">#REF!</definedName>
    <definedName name="_wdfill" hidden="1">#REF!</definedName>
    <definedName name="_wdill" localSheetId="6" hidden="1">#REF!</definedName>
    <definedName name="_wdill" localSheetId="4" hidden="1">#REF!</definedName>
    <definedName name="_wdill" localSheetId="3" hidden="1">#REF!</definedName>
    <definedName name="_wdill" hidden="1">#REF!</definedName>
    <definedName name="_weidl" localSheetId="6" hidden="1">#REF!</definedName>
    <definedName name="_weidl" localSheetId="4" hidden="1">#REF!</definedName>
    <definedName name="_weidl" localSheetId="3" hidden="1">#REF!</definedName>
    <definedName name="_weidl" hidden="1">#REF!</definedName>
    <definedName name="_weilg" localSheetId="6" hidden="1">#REF!</definedName>
    <definedName name="_weilg" localSheetId="4" hidden="1">#REF!</definedName>
    <definedName name="_weilg" localSheetId="3" hidden="1">#REF!</definedName>
    <definedName name="_weilg" hidden="1">#REF!</definedName>
    <definedName name="_weill" localSheetId="6" hidden="1">#REF!</definedName>
    <definedName name="_weill" localSheetId="4" hidden="1">#REF!</definedName>
    <definedName name="_weill" localSheetId="3" hidden="1">#REF!</definedName>
    <definedName name="_weill" hidden="1">#REF!</definedName>
    <definedName name="_weiweio" localSheetId="6" hidden="1">#REF!</definedName>
    <definedName name="_weiweio" localSheetId="4" hidden="1">#REF!</definedName>
    <definedName name="_weiweio" localSheetId="3" hidden="1">#REF!</definedName>
    <definedName name="_weiweio" hidden="1">#REF!</definedName>
    <definedName name="_widifl" localSheetId="6" hidden="1">#REF!</definedName>
    <definedName name="_widifl" localSheetId="4" hidden="1">#REF!</definedName>
    <definedName name="_widifl" localSheetId="3" hidden="1">#REF!</definedName>
    <definedName name="_widifl" hidden="1">#REF!</definedName>
    <definedName name="_wielx" localSheetId="6" hidden="1">#REF!</definedName>
    <definedName name="_wielx" localSheetId="4" hidden="1">#REF!</definedName>
    <definedName name="_wielx" localSheetId="3" hidden="1">#REF!</definedName>
    <definedName name="_wielx" hidden="1">#REF!</definedName>
    <definedName name="_wilil" localSheetId="6" hidden="1">#REF!</definedName>
    <definedName name="_wilil" localSheetId="4" hidden="1">#REF!</definedName>
    <definedName name="_wilil" localSheetId="3" hidden="1">#REF!</definedName>
    <definedName name="_wilil" hidden="1">#REF!</definedName>
    <definedName name="_will" localSheetId="6" hidden="1">#REF!</definedName>
    <definedName name="_will" localSheetId="4" hidden="1">#REF!</definedName>
    <definedName name="_will" localSheetId="3" hidden="1">#REF!</definedName>
    <definedName name="_will" hidden="1">#REF!</definedName>
    <definedName name="_wille" localSheetId="6" hidden="1">#REF!</definedName>
    <definedName name="_wille" localSheetId="4" hidden="1">#REF!</definedName>
    <definedName name="_wille" localSheetId="3" hidden="1">#REF!</definedName>
    <definedName name="_wille" hidden="1">#REF!</definedName>
    <definedName name="_woeirool" localSheetId="6" hidden="1">#REF!</definedName>
    <definedName name="_woeirool" localSheetId="4" hidden="1">#REF!</definedName>
    <definedName name="_woeirool" localSheetId="3" hidden="1">#REF!</definedName>
    <definedName name="_woeirool" hidden="1">#REF!</definedName>
    <definedName name="_woogi" hidden="1">#REF!</definedName>
    <definedName name="_woogi2" hidden="1">#REF!</definedName>
    <definedName name="_woogi24" hidden="1">#REF!</definedName>
    <definedName name="_woogi3" hidden="1">#REF!</definedName>
    <definedName name="_wsddd" localSheetId="6" hidden="1">#REF!</definedName>
    <definedName name="_wsddd" localSheetId="4" hidden="1">#REF!</definedName>
    <definedName name="_wsddd" localSheetId="3" hidden="1">#REF!</definedName>
    <definedName name="_wsddd" hidden="1">#REF!</definedName>
    <definedName name="_wsill" localSheetId="6" hidden="1">#REF!</definedName>
    <definedName name="_wsill" localSheetId="4" hidden="1">#REF!</definedName>
    <definedName name="_wsill" localSheetId="3" hidden="1">#REF!</definedName>
    <definedName name="_wsill" hidden="1">#REF!</definedName>
    <definedName name="_WW2">#REF!</definedName>
    <definedName name="_WW3">#REF!</definedName>
    <definedName name="_WW6">#REF!</definedName>
    <definedName name="_WW7">#REF!</definedName>
    <definedName name="_WW8">#REF!</definedName>
    <definedName name="_wwowwo" localSheetId="6" hidden="1">#REF!</definedName>
    <definedName name="_wwowwo" localSheetId="4" hidden="1">#REF!</definedName>
    <definedName name="_wwowwo" localSheetId="3" hidden="1">#REF!</definedName>
    <definedName name="_wwowwo" hidden="1">#REF!</definedName>
    <definedName name="_wwwoz" localSheetId="6" hidden="1">#REF!</definedName>
    <definedName name="_wwwoz" localSheetId="4" hidden="1">#REF!</definedName>
    <definedName name="_wwwoz" localSheetId="3" hidden="1">#REF!</definedName>
    <definedName name="_wwwoz" hidden="1">#REF!</definedName>
    <definedName name="_xaill" localSheetId="6" hidden="1">#REF!</definedName>
    <definedName name="_xaill" localSheetId="4" hidden="1">#REF!</definedName>
    <definedName name="_xaill" localSheetId="3" hidden="1">#REF!</definedName>
    <definedName name="_xaill" hidden="1">#REF!</definedName>
    <definedName name="_xcill" localSheetId="6" hidden="1">#REF!</definedName>
    <definedName name="_xcill" localSheetId="4" hidden="1">#REF!</definedName>
    <definedName name="_xcill" localSheetId="3" hidden="1">#REF!</definedName>
    <definedName name="_xcill" hidden="1">#REF!</definedName>
    <definedName name="_xewail" localSheetId="6" hidden="1">#REF!</definedName>
    <definedName name="_xewail" localSheetId="4" hidden="1">#REF!</definedName>
    <definedName name="_xewail" localSheetId="3" hidden="1">#REF!</definedName>
    <definedName name="_xewail" hidden="1">#REF!</definedName>
    <definedName name="_xidilal" localSheetId="6" hidden="1">#REF!</definedName>
    <definedName name="_xidilal" localSheetId="4" hidden="1">#REF!</definedName>
    <definedName name="_xidilal" localSheetId="3" hidden="1">#REF!</definedName>
    <definedName name="_xidilal" hidden="1">#REF!</definedName>
    <definedName name="_xill" localSheetId="6" hidden="1">#REF!</definedName>
    <definedName name="_xill" localSheetId="4" hidden="1">#REF!</definedName>
    <definedName name="_xill" localSheetId="3" hidden="1">#REF!</definedName>
    <definedName name="_xill" hidden="1">#REF!</definedName>
    <definedName name="_xisi" localSheetId="6" hidden="1">#REF!</definedName>
    <definedName name="_xisi" localSheetId="4" hidden="1">#REF!</definedName>
    <definedName name="_xisi" localSheetId="3" hidden="1">#REF!</definedName>
    <definedName name="_xisi" hidden="1">#REF!</definedName>
    <definedName name="_xxasidl" localSheetId="6" hidden="1">#REF!</definedName>
    <definedName name="_xxasidl" localSheetId="4" hidden="1">#REF!</definedName>
    <definedName name="_xxasidl" localSheetId="3" hidden="1">#REF!</definedName>
    <definedName name="_xxasidl" hidden="1">#REF!</definedName>
    <definedName name="_xxdil" localSheetId="6" hidden="1">#REF!</definedName>
    <definedName name="_xxdil" localSheetId="4" hidden="1">#REF!</definedName>
    <definedName name="_xxdil" localSheetId="3" hidden="1">#REF!</definedName>
    <definedName name="_xxdil" hidden="1">#REF!</definedName>
    <definedName name="_xxill" localSheetId="6" hidden="1">#REF!</definedName>
    <definedName name="_xxill" localSheetId="4" hidden="1">#REF!</definedName>
    <definedName name="_xxill" localSheetId="3" hidden="1">#REF!</definedName>
    <definedName name="_xxill" hidden="1">#REF!</definedName>
    <definedName name="_xz1">#REF!</definedName>
    <definedName name="_xzasdl" localSheetId="6" hidden="1">#REF!</definedName>
    <definedName name="_xzasdl" localSheetId="4" hidden="1">#REF!</definedName>
    <definedName name="_xzasdl" localSheetId="3" hidden="1">#REF!</definedName>
    <definedName name="_xzasdl" hidden="1">#REF!</definedName>
    <definedName name="_xzsidl" localSheetId="6" hidden="1">#REF!</definedName>
    <definedName name="_xzsidl" localSheetId="4" hidden="1">#REF!</definedName>
    <definedName name="_xzsidl" localSheetId="3" hidden="1">#REF!</definedName>
    <definedName name="_xzsidl" hidden="1">#REF!</definedName>
    <definedName name="_yill" localSheetId="6" hidden="1">#REF!</definedName>
    <definedName name="_yill" localSheetId="4" hidden="1">#REF!</definedName>
    <definedName name="_yill" localSheetId="3" hidden="1">#REF!</definedName>
    <definedName name="_yill" hidden="1">#REF!</definedName>
    <definedName name="_YO1">#N/A</definedName>
    <definedName name="_yyill" localSheetId="6" hidden="1">#REF!</definedName>
    <definedName name="_yyill" localSheetId="4" hidden="1">#REF!</definedName>
    <definedName name="_yyill" localSheetId="3" hidden="1">#REF!</definedName>
    <definedName name="_yyill" hidden="1">#REF!</definedName>
    <definedName name="_z">#REF!</definedName>
    <definedName name="_zaill" localSheetId="6" hidden="1">#REF!</definedName>
    <definedName name="_zaill" localSheetId="4" hidden="1">#REF!</definedName>
    <definedName name="_zaill" localSheetId="3" hidden="1">#REF!</definedName>
    <definedName name="_zaill" hidden="1">#REF!</definedName>
    <definedName name="_zassaza" localSheetId="6" hidden="1">#REF!</definedName>
    <definedName name="_zassaza" localSheetId="4" hidden="1">#REF!</definedName>
    <definedName name="_zassaza" localSheetId="3" hidden="1">#REF!</definedName>
    <definedName name="_zassaza" hidden="1">#REF!</definedName>
    <definedName name="_ZC2291">#N/A</definedName>
    <definedName name="_ZC2292">#N/A</definedName>
    <definedName name="_ZC2293">#N/A</definedName>
    <definedName name="_ZC331">#N/A</definedName>
    <definedName name="_ZC332">#N/A</definedName>
    <definedName name="_ZC333">#N/A</definedName>
    <definedName name="_ZC601">#N/A</definedName>
    <definedName name="_ZC602">#N/A</definedName>
    <definedName name="_ZC603">#N/A</definedName>
    <definedName name="_ZC661">#N/A</definedName>
    <definedName name="_ZC662">#N/A</definedName>
    <definedName name="_ZC663">#N/A</definedName>
    <definedName name="_zceil" localSheetId="6" hidden="1">#REF!</definedName>
    <definedName name="_zceil" localSheetId="4" hidden="1">#REF!</definedName>
    <definedName name="_zceil" localSheetId="3" hidden="1">#REF!</definedName>
    <definedName name="_zceil" hidden="1">#REF!</definedName>
    <definedName name="_zeilaw" localSheetId="6" hidden="1">#REF!</definedName>
    <definedName name="_zeilaw" localSheetId="4" hidden="1">#REF!</definedName>
    <definedName name="_zeilaw" localSheetId="3" hidden="1">#REF!</definedName>
    <definedName name="_zeilaw" hidden="1">#REF!</definedName>
    <definedName name="_zill" localSheetId="6" hidden="1">#REF!</definedName>
    <definedName name="_zill" localSheetId="4" hidden="1">#REF!</definedName>
    <definedName name="_zill" localSheetId="3" hidden="1">#REF!</definedName>
    <definedName name="_zill" hidden="1">#REF!</definedName>
    <definedName name="_ziwi" localSheetId="6" hidden="1">#REF!</definedName>
    <definedName name="_ziwi" localSheetId="4" hidden="1">#REF!</definedName>
    <definedName name="_ziwi" localSheetId="3" hidden="1">#REF!</definedName>
    <definedName name="_ziwi" hidden="1">#REF!</definedName>
    <definedName name="_zpj" localSheetId="6" hidden="1">#REF!</definedName>
    <definedName name="_zpj" localSheetId="4" hidden="1">#REF!</definedName>
    <definedName name="_zpj" localSheetId="3" hidden="1">#REF!</definedName>
    <definedName name="_zpj" hidden="1">#REF!</definedName>
    <definedName name="_zpmei2" localSheetId="6" hidden="1">#REF!</definedName>
    <definedName name="_zpmei2" localSheetId="4" hidden="1">#REF!</definedName>
    <definedName name="_zpmei2" localSheetId="3" hidden="1">#REF!</definedName>
    <definedName name="_zpmei2" hidden="1">#REF!</definedName>
    <definedName name="_zpzpzp" localSheetId="6" hidden="1">#REF!</definedName>
    <definedName name="_zpzpzp" localSheetId="4" hidden="1">#REF!</definedName>
    <definedName name="_zpzpzp" localSheetId="3" hidden="1">#REF!</definedName>
    <definedName name="_zpzpzp" hidden="1">#REF!</definedName>
    <definedName name="_zz1">#REF!</definedName>
    <definedName name="_zzal" localSheetId="6" hidden="1">#REF!</definedName>
    <definedName name="_zzal" localSheetId="4" hidden="1">#REF!</definedName>
    <definedName name="_zzal" localSheetId="3" hidden="1">#REF!</definedName>
    <definedName name="_zzal" hidden="1">#REF!</definedName>
    <definedName name="_zzall" localSheetId="6" hidden="1">#REF!</definedName>
    <definedName name="_zzall" localSheetId="4" hidden="1">#REF!</definedName>
    <definedName name="_zzall" localSheetId="3" hidden="1">#REF!</definedName>
    <definedName name="_zzall" hidden="1">#REF!</definedName>
    <definedName name="_zzidy" localSheetId="6" hidden="1">#REF!</definedName>
    <definedName name="_zzidy" localSheetId="4" hidden="1">#REF!</definedName>
    <definedName name="_zzidy" localSheetId="3" hidden="1">#REF!</definedName>
    <definedName name="_zzidy" hidden="1">#REF!</definedName>
    <definedName name="_zzill" localSheetId="6" hidden="1">#REF!</definedName>
    <definedName name="_zzill" localSheetId="4" hidden="1">#REF!</definedName>
    <definedName name="_zzill" localSheetId="3" hidden="1">#REF!</definedName>
    <definedName name="_zzill" hidden="1">#REF!</definedName>
    <definedName name="_zzzail" localSheetId="6" hidden="1">#REF!</definedName>
    <definedName name="_zzzail" localSheetId="4" hidden="1">#REF!</definedName>
    <definedName name="_zzzail" localSheetId="3" hidden="1">#REF!</definedName>
    <definedName name="_zzzail" hidden="1">#REF!</definedName>
    <definedName name="_재ㅐ햐" hidden="1">#REF!</definedName>
    <definedName name="´Ü_°¡">#REF!</definedName>
    <definedName name="´Ü_°¡2">#REF!</definedName>
    <definedName name="´Ü_°¡3">#REF!</definedName>
    <definedName name="´Ü_°¡4">#REF!</definedName>
    <definedName name="´Ü_°¡5">#REF!</definedName>
    <definedName name="´Ü_°¡6">#REF!</definedName>
    <definedName name="´Ü°">#REF!</definedName>
    <definedName name="´Ü°°">#N/A</definedName>
    <definedName name="´Ü°°1">#N/A</definedName>
    <definedName name="´Ü°°2">#N/A</definedName>
    <definedName name="´Ü°°3">#N/A</definedName>
    <definedName name="´Ü°°4">#N/A</definedName>
    <definedName name="¤±8529">#REF!</definedName>
    <definedName name="\\O">#N/A</definedName>
    <definedName name="\0">#REF!</definedName>
    <definedName name="\a">#N/A</definedName>
    <definedName name="\b">#REF!</definedName>
    <definedName name="\c">#N/A</definedName>
    <definedName name="\d">#N/A</definedName>
    <definedName name="\e">#N/A</definedName>
    <definedName name="\f">#N/A</definedName>
    <definedName name="\g">#REF!</definedName>
    <definedName name="\h">#N/A</definedName>
    <definedName name="\i">#N/A</definedName>
    <definedName name="\j">#REF!</definedName>
    <definedName name="\k">#N/A</definedName>
    <definedName name="\l">#REF!</definedName>
    <definedName name="\m">#N/A</definedName>
    <definedName name="\n">#REF!</definedName>
    <definedName name="\o">#REF!</definedName>
    <definedName name="\p">#N/A</definedName>
    <definedName name="\P1">#REF!</definedName>
    <definedName name="\q">#N/A</definedName>
    <definedName name="\r">#REF!</definedName>
    <definedName name="\s">#N/A</definedName>
    <definedName name="\T">#N/A</definedName>
    <definedName name="\u">#N/A</definedName>
    <definedName name="\v">#N/A</definedName>
    <definedName name="\w">#N/A</definedName>
    <definedName name="\x">#REF!</definedName>
    <definedName name="\y">#REF!</definedName>
    <definedName name="\z">#REF!</definedName>
    <definedName name="〃">#REF!</definedName>
    <definedName name="A">#REF!</definedName>
    <definedName name="A_">#REF!</definedName>
    <definedName name="A_1">#REF!</definedName>
    <definedName name="Á_1È_Ç_">#REF!</definedName>
    <definedName name="Á_1È_Ç__11">#REF!</definedName>
    <definedName name="Á_1È_Ç__8">#REF!</definedName>
    <definedName name="Á_2È_Ç_">#REF!</definedName>
    <definedName name="Á_2È_Ç__11">#REF!</definedName>
    <definedName name="Á_2È_Ç__8">#REF!</definedName>
    <definedName name="Á_3È_Ç_">#REF!</definedName>
    <definedName name="Á_3È_Ç__11">#REF!</definedName>
    <definedName name="Á_3È_Ç__8">#REF!</definedName>
    <definedName name="Á_4È_Ç_">#REF!</definedName>
    <definedName name="Á_4È_Ç__11">#REF!</definedName>
    <definedName name="Á_4È_Ç__8">#REF!</definedName>
    <definedName name="Á_5È_Ç_">#REF!</definedName>
    <definedName name="Á_5È_Ç__11">#REF!</definedName>
    <definedName name="Á_5È_Ç__8">#REF!</definedName>
    <definedName name="Á_6È_Ç_">#REF!</definedName>
    <definedName name="Á_6È_Ç__11">#REF!</definedName>
    <definedName name="Á_6È_Ç__8">#REF!</definedName>
    <definedName name="A_HH">'[29]IMPEADENCE MAP 취수장'!#REF!,'[29]IMPEADENCE MAP 취수장'!#REF!,'[29]IMPEADENCE MAP 취수장'!#REF!,'[29]IMPEADENCE MAP 취수장'!#REF!,'[29]IMPEADENCE MAP 취수장'!$Q$19,'[29]IMPEADENCE MAP 취수장'!$R$19,'[29]IMPEADENCE MAP 취수장'!$S$19,'[29]IMPEADENCE MAP 취수장'!$T$19:$X$19,'[29]IMPEADENCE MAP 취수장'!$Z$19:$AA$19,'[29]IMPEADENCE MAP 취수장'!$AC$19</definedName>
    <definedName name="A0">[30]차선도색현황!$A$63597</definedName>
    <definedName name="A1_E">#REF!</definedName>
    <definedName name="A12.">#REF!</definedName>
    <definedName name="A1Q">#REF!</definedName>
    <definedName name="A2배선공">#REF!</definedName>
    <definedName name="A315yoo1">#N/A</definedName>
    <definedName name="AA">#REF!</definedName>
    <definedName name="aaa">#REF!</definedName>
    <definedName name="aaaa">#REF!</definedName>
    <definedName name="AAAAAA" localSheetId="1">#REF!</definedName>
    <definedName name="aaaaaa">{#N/A,#N/A,FALSE,"속도"}</definedName>
    <definedName name="aaaaaaaaaa" localSheetId="1">{#N/A,#N/A,FALSE,"포장1";#N/A,#N/A,FALSE,"포장1"}</definedName>
    <definedName name="aaaaaaaaaa">{#N/A,#N/A,FALSE,"포장1";#N/A,#N/A,FALSE,"포장1"}</definedName>
    <definedName name="AAAAAAAAAAAAAAAAAAA">#REF!</definedName>
    <definedName name="AAD">#REF!</definedName>
    <definedName name="AB">#REF!</definedName>
    <definedName name="abc">#REF!</definedName>
    <definedName name="ABS">#REF!</definedName>
    <definedName name="ABUTH">#REF!</definedName>
    <definedName name="ac">#REF!</definedName>
    <definedName name="acb">#N/A</definedName>
    <definedName name="AccessDatabase" hidden="1">"C:\My Documents\북부수도사업소\전원차단장치\전원차~1\전원차단장치 내역서 03월06일.mdb"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um">#REF!</definedName>
    <definedName name="ACD">#REF!</definedName>
    <definedName name="ACDA" localSheetId="1" hidden="1">[31]GAEYO!#REF!</definedName>
    <definedName name="ACDA" hidden="1">[31]GAEYO!#REF!</definedName>
    <definedName name="acz">#N/A</definedName>
    <definedName name="a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C" localSheetId="1" hidden="1">#REF!</definedName>
    <definedName name="ADC" hidden="1">#REF!</definedName>
    <definedName name="add" localSheetId="7" hidden="1">{#N/A,#N/A,FALSE,"기안지";#N/A,#N/A,FALSE,"통신지"}</definedName>
    <definedName name="add" localSheetId="1" hidden="1">{#N/A,#N/A,FALSE,"기안지";#N/A,#N/A,FALSE,"통신지"}</definedName>
    <definedName name="add" localSheetId="12" hidden="1">{#N/A,#N/A,FALSE,"기안지";#N/A,#N/A,FALSE,"통신지"}</definedName>
    <definedName name="add" hidden="1">{#N/A,#N/A,FALSE,"기안지";#N/A,#N/A,FALSE,"통신지"}</definedName>
    <definedName name="AE">#REF!</definedName>
    <definedName name="AED">#REF!</definedName>
    <definedName name="aer">#REF!,#REF!</definedName>
    <definedName name="AF">#REF!</definedName>
    <definedName name="AFC설비">#REF!</definedName>
    <definedName name="af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#REF!</definedName>
    <definedName name="AGD">#REF!</definedName>
    <definedName name="agdump">#N/A</definedName>
    <definedName name="agedump">#N/A</definedName>
    <definedName name="agencydump">#N/A</definedName>
    <definedName name="AGENCYLY">#N/A</definedName>
    <definedName name="AGENCYPLAN">#N/A</definedName>
    <definedName name="ag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ID">#REF!</definedName>
    <definedName name="AK">#REF!</definedName>
    <definedName name="AKD">#REF!</definedName>
    <definedName name="AKFL">#N/A</definedName>
    <definedName name="akkdkdk">'[32]Y-WORK'!$D$19:$D$19,'[32]Y-WORK'!$F$19:$BD$19</definedName>
    <definedName name="AL">[33]자재단가비교표!#REF!</definedName>
    <definedName name="aldflkafd">[34]일위대가!$A$1:$N$450</definedName>
    <definedName name="ALL">#REF!</definedName>
    <definedName name="ALPA">#REF!</definedName>
    <definedName name="ALPHA">#REF!</definedName>
    <definedName name="AM">#REF!</definedName>
    <definedName name="AMD">#REF!</definedName>
    <definedName name="amount">[35]견적사양비교표!#REF!</definedName>
    <definedName name="an"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1_ea">#REF!</definedName>
    <definedName name="an21_e">#REF!</definedName>
    <definedName name="an21_ea">#REF!</definedName>
    <definedName name="an22_ea">#REF!</definedName>
    <definedName name="ANFRK2">#REF!</definedName>
    <definedName name="ANFRK3">#REF!</definedName>
    <definedName name="anfrkk">#REF!</definedName>
    <definedName name="ANG">#REF!</definedName>
    <definedName name="ANGLE1">#REF!</definedName>
    <definedName name="ANGLE21">#REF!</definedName>
    <definedName name="ANGLE22">#REF!</definedName>
    <definedName name="ann"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#REF!</definedName>
    <definedName name="AOD">#REF!</definedName>
    <definedName name="apewoi">#REF!</definedName>
    <definedName name="AQ">#REF!</definedName>
    <definedName name="aqaq">'[36]ABUT수량-A1'!$T$25</definedName>
    <definedName name="AQD">#REF!</definedName>
    <definedName name="ar"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ea1">#N/A</definedName>
    <definedName name="area2">#N/A</definedName>
    <definedName name="area3">#N/A</definedName>
    <definedName name="arr"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1" hidden="1">#REF!</definedName>
    <definedName name="as" hidden="1">#REF!</definedName>
    <definedName name="ASA">#N/A</definedName>
    <definedName name="ASAS" localSheetId="1" hidden="1">{#N/A,#N/A,FALSE,"DAOCM 2차 검토"}</definedName>
    <definedName name="ASAS" hidden="1">{#N/A,#N/A,FALSE,"DAOCM 2차 검토"}</definedName>
    <definedName name="asas12">#REF!</definedName>
    <definedName name="ASB">#REF!</definedName>
    <definedName name="ASCON">#REF!</definedName>
    <definedName name="ASD">#REF!</definedName>
    <definedName name="asdfasdf">#N/A</definedName>
    <definedName name="ASDFASDKLFJ" localSheetId="1" hidden="1">{#N/A,#N/A,TRUE,"토적및재료집계";#N/A,#N/A,TRUE,"토적및재료집계";#N/A,#N/A,TRUE,"단위량"}</definedName>
    <definedName name="ASDFASDKLFJ" hidden="1">{#N/A,#N/A,TRUE,"토적및재료집계";#N/A,#N/A,TRUE,"토적및재료집계";#N/A,#N/A,TRUE,"단위량"}</definedName>
    <definedName name="ASF" localSheetId="1">{#N/A,#N/A,FALSE,"2~8번"}</definedName>
    <definedName name="ASF">{#N/A,#N/A,FALSE,"2~8번"}</definedName>
    <definedName name="ASL">#REF!</definedName>
    <definedName name="ASP">#REF!</definedName>
    <definedName name="ASPHALT">#N/A</definedName>
    <definedName name="asp두께">0.15</definedName>
    <definedName name="ass"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T">#REF!</definedName>
    <definedName name="AT">[37]간선계산!#REF!</definedName>
    <definedName name="ATWE">#N/A</definedName>
    <definedName name="AU">#REF!</definedName>
    <definedName name="AUD">#REF!</definedName>
    <definedName name="avvvv"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D">#REF!</definedName>
    <definedName name="AXC">#N/A</definedName>
    <definedName name="A공구손료">#REF!</definedName>
    <definedName name="A공구손료1">#REF!</definedName>
    <definedName name="A공량">#REF!</definedName>
    <definedName name="A공량단위">#REF!</definedName>
    <definedName name="A공사단가">#REF!</definedName>
    <definedName name="A공종코드">#REF!</definedName>
    <definedName name="A노무인">#REF!</definedName>
    <definedName name="A노임단가">#REF!</definedName>
    <definedName name="A대가비고">#REF!</definedName>
    <definedName name="A대가전체">#REF!</definedName>
    <definedName name="A대가전체1">#REF!</definedName>
    <definedName name="A대가전체2">#REF!</definedName>
    <definedName name="A산출공량">#REF!</definedName>
    <definedName name="A삼">#REF!</definedName>
    <definedName name="A세세종류">#REF!</definedName>
    <definedName name="A세종류">#REF!</definedName>
    <definedName name="A소규격">#REF!</definedName>
    <definedName name="A이">#REF!</definedName>
    <definedName name="A일">#REF!</definedName>
    <definedName name="A일위집계">#REF!</definedName>
    <definedName name="A일위집계경비">#REF!</definedName>
    <definedName name="A일위집계노무비">#REF!</definedName>
    <definedName name="A일위집계재료비">#REF!</definedName>
    <definedName name="A잡재료비">#REF!</definedName>
    <definedName name="A잡재료비1">#REF!</definedName>
    <definedName name="A전선관부속품">#REF!</definedName>
    <definedName name="A전선관부속품1">#REF!</definedName>
    <definedName name="A집계단가합">#REF!</definedName>
    <definedName name="A집계품명">#REF!</definedName>
    <definedName name="A첫째자리">#REF!</definedName>
    <definedName name="A할증">#REF!</definedName>
    <definedName name="A할증계산">#REF!</definedName>
    <definedName name="A할증단위">#REF!</definedName>
    <definedName name="A할증단위1">#REF!</definedName>
    <definedName name="A할증단위2">#REF!</definedName>
    <definedName name="A호표기준">#REF!</definedName>
    <definedName name="A호표기준1">#REF!</definedName>
    <definedName name="A호표기준2">#REF!</definedName>
    <definedName name="B">#REF!</definedName>
    <definedName name="B.1">#REF!</definedName>
    <definedName name="B.2">#REF!</definedName>
    <definedName name="B.3">#REF!</definedName>
    <definedName name="B.4">#REF!</definedName>
    <definedName name="B_">#REF!</definedName>
    <definedName name="B1A">#REF!</definedName>
    <definedName name="B1B">#REF!</definedName>
    <definedName name="B1WL">#REF!</definedName>
    <definedName name="B1WR">#REF!</definedName>
    <definedName name="B2A">#REF!</definedName>
    <definedName name="B2B">#REF!</definedName>
    <definedName name="B2WL">#REF!</definedName>
    <definedName name="B2WR">#REF!</definedName>
    <definedName name="B3A">#REF!</definedName>
    <definedName name="B3B">#REF!</definedName>
    <definedName name="B4A">#REF!</definedName>
    <definedName name="B4B">#REF!</definedName>
    <definedName name="B5A">#REF!</definedName>
    <definedName name="B5B">#REF!</definedName>
    <definedName name="B6A">#REF!</definedName>
    <definedName name="B6B">#REF!</definedName>
    <definedName name="B7A">#REF!</definedName>
    <definedName name="B7B">#REF!</definedName>
    <definedName name="B8A">#REF!</definedName>
    <definedName name="BA">#REF!</definedName>
    <definedName name="bae" localSheetId="1">#N/A</definedName>
    <definedName name="bae">[0]!bae</definedName>
    <definedName name="BAHU">#REF!</definedName>
    <definedName name="BAL임">#N/A</definedName>
    <definedName name="BAR">#REF!</definedName>
    <definedName name="BB">#REF!</definedName>
    <definedName name="bbb">#REF!</definedName>
    <definedName name="BBBB">[2]Sheet1!$G$48</definedName>
    <definedName name="BBSFGDS" localSheetId="1" hidden="1">[38]내역표지!#REF!</definedName>
    <definedName name="BBSFGDS" hidden="1">[38]내역표지!#REF!</definedName>
    <definedName name="BC">#REF!</definedName>
    <definedName name="BCD">#REF!</definedName>
    <definedName name="BCS">#REF!</definedName>
    <definedName name="BCU임">#N/A</definedName>
    <definedName name="BD">#REF!</definedName>
    <definedName name="BDCODE">#N/A</definedName>
    <definedName name="bdfgdgr">[39]!Macro8</definedName>
    <definedName name="BE">#REF!</definedName>
    <definedName name="BEAB1">#REF!</definedName>
    <definedName name="BEAB2">#REF!</definedName>
    <definedName name="BEAB3">#REF!</definedName>
    <definedName name="BEAB4">#REF!</definedName>
    <definedName name="BEAB5">#REF!</definedName>
    <definedName name="BEAM연장">#N/A</definedName>
    <definedName name="BEAR">#REF!</definedName>
    <definedName name="BEAR1">#REF!</definedName>
    <definedName name="BEAR2">#REF!</definedName>
    <definedName name="BEB">#REF!</definedName>
    <definedName name="BED">#REF!</definedName>
    <definedName name="BETA">#REF!</definedName>
    <definedName name="BF">#REF!</definedName>
    <definedName name="BG">#REF!</definedName>
    <definedName name="BH">#REF!</definedName>
    <definedName name="BHB">#REF!</definedName>
    <definedName name="BHU">#REF!</definedName>
    <definedName name="BIS">#REF!</definedName>
    <definedName name="BL">#REF!</definedName>
    <definedName name="BLDG">#N/A</definedName>
    <definedName name="BLOCK">#REF!</definedName>
    <definedName name="block1">#REF!</definedName>
    <definedName name="BMO">#REF!</definedName>
    <definedName name="bms" localSheetId="7" hidden="1">#REF!</definedName>
    <definedName name="bms" localSheetId="6" hidden="1">#REF!</definedName>
    <definedName name="bms" localSheetId="4" hidden="1">#REF!</definedName>
    <definedName name="bms" localSheetId="12" hidden="1">#REF!</definedName>
    <definedName name="bms" localSheetId="3" hidden="1">#REF!</definedName>
    <definedName name="bms" hidden="1">#REF!</definedName>
    <definedName name="BOM_OF_ECP">#REF!</definedName>
    <definedName name="BONG">#N/A</definedName>
    <definedName name="box" localSheetId="1">BlankMacro1</definedName>
    <definedName name="box">BlankMacro1</definedName>
    <definedName name="br_ea">#REF!</definedName>
    <definedName name="BRACING">#REF!</definedName>
    <definedName name="BRACKET">#REF!</definedName>
    <definedName name="BRLINE">#REF!</definedName>
    <definedName name="bs_chekjum">'[40]guard(mac)'!$A$1</definedName>
    <definedName name="bs_chekplus">'[40]guard(mac)'!$C$1</definedName>
    <definedName name="bs_chekwave">'[40]guard(mac)'!$E$1</definedName>
    <definedName name="BSB"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#REF!</definedName>
    <definedName name="BTUS">#REF!</definedName>
    <definedName name="BV">#N/A</definedName>
    <definedName name="BW">#REF!</definedName>
    <definedName name="BWB">#REF!</definedName>
    <definedName name="B이">#REF!</definedName>
    <definedName name="B일">#REF!</definedName>
    <definedName name="B제로">#REF!</definedName>
    <definedName name="C_">#N/A</definedName>
    <definedName name="c_1">#REF!</definedName>
    <definedName name="c_1e">#REF!</definedName>
    <definedName name="c_2">#REF!</definedName>
    <definedName name="C_2E">#REF!</definedName>
    <definedName name="c_3">#REF!</definedName>
    <definedName name="c_33">#REF!</definedName>
    <definedName name="c_4">#REF!</definedName>
    <definedName name="CA">#REF!</definedName>
    <definedName name="cable">#REF!</definedName>
    <definedName name="CABLEMNO">#N/A</definedName>
    <definedName name="CABLENO">#N/A</definedName>
    <definedName name="CABLETYPE">#N/A</definedName>
    <definedName name="CalcAgencyPrice">#N/A</definedName>
    <definedName name="CAPA">#REF!</definedName>
    <definedName name="CASE3">#REF!</definedName>
    <definedName name="CB">#REF!</definedName>
    <definedName name="CC">#REF!</definedName>
    <definedName name="CCC">#REF!</definedName>
    <definedName name="CCCC">[2]Sheet1!$G$48</definedName>
    <definedName name="CCTV" localSheetId="1" hidden="1">{#N/A,#N/A,FALSE,"전력간선"}</definedName>
    <definedName name="CCTV" hidden="1">{#N/A,#N/A,FALSE,"전력간선"}</definedName>
    <definedName name="CCTV단가">#REF!</definedName>
    <definedName name="CCTV설비">#REF!</definedName>
    <definedName name="CD">#REF!</definedName>
    <definedName name="CE">#REF!</definedName>
    <definedName name="CES">#REF!</definedName>
    <definedName name="CEUR">#REF!</definedName>
    <definedName name="CF">#REF!</definedName>
    <definedName name="CG">#REF!</definedName>
    <definedName name="cgmh" localSheetId="1" hidden="1">{"'용역비'!$A$4:$C$8"}</definedName>
    <definedName name="cgmh" hidden="1">{"'용역비'!$A$4:$C$8"}</definedName>
    <definedName name="CH">#REF!</definedName>
    <definedName name="ch_e">#REF!</definedName>
    <definedName name="ch_ea">#REF!</definedName>
    <definedName name="CHANNEL">#REF!</definedName>
    <definedName name="chapter">'[41]1.설계조건'!$H$79</definedName>
    <definedName name="chd">#N/A</definedName>
    <definedName name="CI">#REF!</definedName>
    <definedName name="CIRCUIT">#REF!</definedName>
    <definedName name="CJ">#REF!</definedName>
    <definedName name="CLIENT">#N/A</definedName>
    <definedName name="co" localSheetId="1">#N/A</definedName>
    <definedName name="co">#REF!</definedName>
    <definedName name="CODE">#REF!</definedName>
    <definedName name="Coef">#N/A</definedName>
    <definedName name="Coef2">#N/A</definedName>
    <definedName name="COEFF">#REF!</definedName>
    <definedName name="COLUMN_A">#REF!</definedName>
    <definedName name="Commission">#N/A</definedName>
    <definedName name="CON" localSheetId="1">#REF!</definedName>
    <definedName name="con">[42]input!$N$1</definedName>
    <definedName name="CON_1">#N/A</definedName>
    <definedName name="CON_3">#N/A</definedName>
    <definedName name="COND_1">#N/A</definedName>
    <definedName name="COND_3">#N/A</definedName>
    <definedName name="CONDUIT">#REF!</definedName>
    <definedName name="CONSOL">#N/A</definedName>
    <definedName name="COPING_L">#REF!</definedName>
    <definedName name="COPING_W">#REF!</definedName>
    <definedName name="copy">[16]부산4!#REF!</definedName>
    <definedName name="cost">#REF!</definedName>
    <definedName name="CPU시험사">#REF!</definedName>
    <definedName name="CPU시험사001">#REF!</definedName>
    <definedName name="CPU시험사002">#REF!</definedName>
    <definedName name="CPU시험사011">#REF!</definedName>
    <definedName name="CPU시험사012">#REF!</definedName>
    <definedName name="CPU시험사982">#REF!</definedName>
    <definedName name="CPU시험사991">#REF!</definedName>
    <definedName name="CPU시험사992">#REF!</definedName>
    <definedName name="CP내자">#N/A</definedName>
    <definedName name="CP외자">#N/A</definedName>
    <definedName name="CP출고">#N/A</definedName>
    <definedName name="CR">#N/A</definedName>
    <definedName name="_xlnm.Criteria">#REF!</definedName>
    <definedName name="Criteria_MI">#N/A</definedName>
    <definedName name="CRT">[43]KMT물량!#REF!</definedName>
    <definedName name="csn">#N/A</definedName>
    <definedName name="CT">#REF!</definedName>
    <definedName name="CT_1">#REF!</definedName>
    <definedName name="CTC">[4]설계조건!#REF!</definedName>
    <definedName name="CURRENT_1">#N/A</definedName>
    <definedName name="CURRENT_2">#N/A</definedName>
    <definedName name="CURRENT_3">#N/A</definedName>
    <definedName name="CV">[44]DATA!$F$4:$J$14</definedName>
    <definedName name="CV_1C">#REF!</definedName>
    <definedName name="CV_2C">#REF!</definedName>
    <definedName name="CV_3C">#REF!</definedName>
    <definedName name="CV_4C">#REF!</definedName>
    <definedName name="CV14_2C">[45]단가!#REF!</definedName>
    <definedName name="CV14_4C">[45]단가!#REF!</definedName>
    <definedName name="CV5.5_2">[45]단가!#REF!</definedName>
    <definedName name="CV5.5_4C">[45]단가!#REF!</definedName>
    <definedName name="CV8_2C">[45]단가!#REF!</definedName>
    <definedName name="CV8_4C">[45]단가!#REF!</definedName>
    <definedName name="cxv"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x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xv"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x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[39]!Macro2</definedName>
    <definedName name="D.1">#REF!</definedName>
    <definedName name="D.2">#REF!</definedName>
    <definedName name="D.TOTAL.">#N/A</definedName>
    <definedName name="D.TOTAL..">#N/A</definedName>
    <definedName name="D_1">#REF!</definedName>
    <definedName name="D_11">#REF!</definedName>
    <definedName name="D_2">#REF!</definedName>
    <definedName name="D_3">#REF!</definedName>
    <definedName name="D_4">#REF!</definedName>
    <definedName name="D_8">#REF!</definedName>
    <definedName name="D_F">#REF!</definedName>
    <definedName name="D_FE">#REF!</definedName>
    <definedName name="D_FILE">#REF!</definedName>
    <definedName name="D_FO">#REF!</definedName>
    <definedName name="d1_e">#REF!</definedName>
    <definedName name="d1_ea">#REF!</definedName>
    <definedName name="D13.">#N/A</definedName>
    <definedName name="D13..">#N/A</definedName>
    <definedName name="D16.">#N/A</definedName>
    <definedName name="D16..">#N/A</definedName>
    <definedName name="D19.">#N/A</definedName>
    <definedName name="D19..">#N/A</definedName>
    <definedName name="D2_E">#REF!</definedName>
    <definedName name="D22.">#N/A</definedName>
    <definedName name="D22..">#N/A</definedName>
    <definedName name="D25.">#N/A</definedName>
    <definedName name="D25..">#N/A</definedName>
    <definedName name="D29.">#N/A</definedName>
    <definedName name="D29..">#N/A</definedName>
    <definedName name="d3_e">#REF!</definedName>
    <definedName name="d3_ea">#REF!</definedName>
    <definedName name="d4_e">#REF!</definedName>
    <definedName name="d4_ea">#REF!</definedName>
    <definedName name="DA">#REF!</definedName>
    <definedName name="DAA">[46]단면가정!#REF!</definedName>
    <definedName name="dabbbbsz">#REF!</definedName>
    <definedName name="dabs">#REF!</definedName>
    <definedName name="dabsbs">#REF!</definedName>
    <definedName name="dadabs">#REF!</definedName>
    <definedName name="DADD">'[47]기둥(원형)'!$O$17</definedName>
    <definedName name="dadett">#REF!</definedName>
    <definedName name="dadfbba">#REF!</definedName>
    <definedName name="daeta">#REF!</definedName>
    <definedName name="DAN">#REF!</definedName>
    <definedName name="DANCHO">#REF!</definedName>
    <definedName name="DANGA">#REF!,#REF!</definedName>
    <definedName name="DANGA_">#N/A</definedName>
    <definedName name="DANGA_1">(#REF!,#REF!)</definedName>
    <definedName name="DANGA_11">(#REF!,#REF!)</definedName>
    <definedName name="DANGA_8">(#REF!,#REF!)</definedName>
    <definedName name="danga2">#REF!,#REF!</definedName>
    <definedName name="DANGI">#REF!</definedName>
    <definedName name="DANIN">#REF!</definedName>
    <definedName name="DANSI">#REF!</definedName>
    <definedName name="DANSU">#REF!</definedName>
    <definedName name="dare">#REF!</definedName>
    <definedName name="DaRWk1">#N/A</definedName>
    <definedName name="DaRWk10">#N/A</definedName>
    <definedName name="DaRWk11">#N/A</definedName>
    <definedName name="DaRWk12">#N/A</definedName>
    <definedName name="DaRWk2">#N/A</definedName>
    <definedName name="DaRWk3">#N/A</definedName>
    <definedName name="DaRWk4">#N/A</definedName>
    <definedName name="DaRWk5">#N/A</definedName>
    <definedName name="DaRWk6">#N/A</definedName>
    <definedName name="DaRWk8">#N/A</definedName>
    <definedName name="DaRwk9">#N/A</definedName>
    <definedName name="data">[48]Sheet10!$A$5:$T$80</definedName>
    <definedName name="DATA1">#REF!</definedName>
    <definedName name="datab" localSheetId="1">#REF!</definedName>
    <definedName name="datab">'[49]1.우편집중내역서'!$A$3:$D$566</definedName>
    <definedName name="_xlnm.Database">#REF!</definedName>
    <definedName name="Database_MI">#N/A</definedName>
    <definedName name="database2">#REF!</definedName>
    <definedName name="databbbs">#REF!</definedName>
    <definedName name="databs">#REF!</definedName>
    <definedName name="databse">#REF!</definedName>
    <definedName name="datadse">#REF!</definedName>
    <definedName name="datasto">#REF!</definedName>
    <definedName name="datat">#REF!</definedName>
    <definedName name="dataww" localSheetId="1" hidden="1">#REF!</definedName>
    <definedName name="dataww" hidden="1">#REF!</definedName>
    <definedName name="dateabs2">#REF!</definedName>
    <definedName name="datga">#REF!</definedName>
    <definedName name="datoz">#REF!</definedName>
    <definedName name="DATR">[50]AP1!$A$22:$D$355</definedName>
    <definedName name="datta">#REF!</definedName>
    <definedName name="dattab">#REF!</definedName>
    <definedName name="dattabb">#REF!</definedName>
    <definedName name="dattaes">#REF!</definedName>
    <definedName name="dattobs">#REF!</definedName>
    <definedName name="DaWk7">#N/A</definedName>
    <definedName name="DB">#REF!</definedName>
    <definedName name="dbabsbs">#REF!</definedName>
    <definedName name="dbasa">#REF!</definedName>
    <definedName name="dbasi">#REF!</definedName>
    <definedName name="dbbsa">#REF!</definedName>
    <definedName name="dbdbes">#REF!</definedName>
    <definedName name="dbdg">#REF!</definedName>
    <definedName name="dbds2">#REF!</definedName>
    <definedName name="dbdsb">#REF!</definedName>
    <definedName name="dbrwk1">#N/A</definedName>
    <definedName name="dbrwk10">#N/A</definedName>
    <definedName name="dbrwk11">#N/A</definedName>
    <definedName name="dbrwk12">#N/A</definedName>
    <definedName name="dbrwk2">#N/A</definedName>
    <definedName name="dbrwk3">#N/A</definedName>
    <definedName name="dbrwk4">#N/A</definedName>
    <definedName name="dbrwk5">#N/A</definedName>
    <definedName name="dbrwk6">#N/A</definedName>
    <definedName name="dbrwk7">#N/A</definedName>
    <definedName name="dbrwk8">#N/A</definedName>
    <definedName name="dbrwk9">#N/A</definedName>
    <definedName name="dbsese">#REF!</definedName>
    <definedName name="DC">#REF!</definedName>
    <definedName name="DCEA">#REF!</definedName>
    <definedName name="dcrwk1">#N/A</definedName>
    <definedName name="dcrwk10">#N/A</definedName>
    <definedName name="dcrwk11">#N/A</definedName>
    <definedName name="dcrwk12">#N/A</definedName>
    <definedName name="dcrwk2">#N/A</definedName>
    <definedName name="dcrwk3">#N/A</definedName>
    <definedName name="dcrwk4">#N/A</definedName>
    <definedName name="dcrwk5">#N/A</definedName>
    <definedName name="dcrwk6">#N/A</definedName>
    <definedName name="dcrwk7">#N/A</definedName>
    <definedName name="dcrwk8">#N/A</definedName>
    <definedName name="dcrwk9">#N/A</definedName>
    <definedName name="DCS">[35]견적사양비교표!#REF!</definedName>
    <definedName name="DD">#REF!</definedName>
    <definedName name="ddaab">#REF!</definedName>
    <definedName name="ddaaetsa">#REF!</definedName>
    <definedName name="ddaattaa">#REF!</definedName>
    <definedName name="ddatta">#REF!</definedName>
    <definedName name="ddbbkdiz">#REF!</definedName>
    <definedName name="ddbbs">#REF!</definedName>
    <definedName name="ddbbsasd">#REF!</definedName>
    <definedName name="ddbs">#REF!</definedName>
    <definedName name="ddbss">#REF!</definedName>
    <definedName name="ddd">#REF!</definedName>
    <definedName name="dddabs">#REF!</definedName>
    <definedName name="dddbba">#REF!</definedName>
    <definedName name="ddd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localSheetId="7" hidden="1">{#N/A,"수불부",FALSE,"사급자재수불서";#N/A,"수불부",FALSE,"사급자재수불서"}</definedName>
    <definedName name="DDDDD" localSheetId="1" hidden="1">{#N/A,"수불부",FALSE,"사급자재수불서";#N/A,"수불부",FALSE,"사급자재수불서"}</definedName>
    <definedName name="DDDDD" localSheetId="12" hidden="1">{#N/A,"수불부",FALSE,"사급자재수불서";#N/A,"수불부",FALSE,"사급자재수불서"}</definedName>
    <definedName name="DDDDD" hidden="1">{#N/A,"수불부",FALSE,"사급자재수불서";#N/A,"수불부",FALSE,"사급자재수불서"}</definedName>
    <definedName name="ddddd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gaae">#REF!</definedName>
    <definedName name="DDE">#REF!</definedName>
    <definedName name="ddetda">#REF!</definedName>
    <definedName name="DD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wo">#REF!</definedName>
    <definedName name="ddifiewoe">#REF!</definedName>
    <definedName name="ddits">#REF!</definedName>
    <definedName name="DDO">#REF!</definedName>
    <definedName name="ddoifiowoiw">#REF!</definedName>
    <definedName name="DDS" localSheetId="1">BlankMacro1</definedName>
    <definedName name="DDS">BlankMacro1</definedName>
    <definedName name="ddtabo">#REF!</definedName>
    <definedName name="ddteza">#REF!</definedName>
    <definedName name="ddttaaz">#REF!</definedName>
    <definedName name="DDW" localSheetId="1">BlankMacro1</definedName>
    <definedName name="DDW">BlankMacro1</definedName>
    <definedName name="DE">#REF!</definedName>
    <definedName name="DEA">#REF!</definedName>
    <definedName name="deasta">#REF!</definedName>
    <definedName name="deatts">#REF!</definedName>
    <definedName name="debs">#REF!</definedName>
    <definedName name="DEC">#REF!</definedName>
    <definedName name="deck">#REF!</definedName>
    <definedName name="deck_ea">#REF!</definedName>
    <definedName name="DEF">#REF!</definedName>
    <definedName name="DelDC">#N/A</definedName>
    <definedName name="DelDm">#N/A</definedName>
    <definedName name="Delivery">#N/A</definedName>
    <definedName name="DelType">#N/A</definedName>
    <definedName name="DEMO">#N/A</definedName>
    <definedName name="deptLookup">#N/A</definedName>
    <definedName name="DESCRIPTIONS">[51]견적서!#REF!</definedName>
    <definedName name="Detabase">#REF!</definedName>
    <definedName name="detabs">#REF!</definedName>
    <definedName name="detta">#REF!</definedName>
    <definedName name="DF">#REF!</definedName>
    <definedName name="DFASFD" localSheetId="1">{#N/A,#N/A,FALSE,"골재소요량";#N/A,#N/A,FALSE,"골재소요량"}</definedName>
    <definedName name="DFASFD">{#N/A,#N/A,FALSE,"골재소요량";#N/A,#N/A,FALSE,"골재소요량"}</definedName>
    <definedName name="DFDASFGDASG" localSheetId="1">{#N/A,#N/A,FALSE,"단가표지"}</definedName>
    <definedName name="DFDASFGDASG">{#N/A,#N/A,FALSE,"단가표지"}</definedName>
    <definedName name="dfdbsbs">#REF!</definedName>
    <definedName name="dfd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localSheetId="1">{#N/A,#N/A,FALSE,"단가표지"}</definedName>
    <definedName name="DFDFDF">{#N/A,#N/A,FALSE,"단가표지"}</definedName>
    <definedName name="dfdiiow">#REF!</definedName>
    <definedName name="DFDSADFADSF" localSheetId="1">{#N/A,#N/A,FALSE,"2~8번"}</definedName>
    <definedName name="DFDSADFADSF">{#N/A,#N/A,FALSE,"2~8번"}</definedName>
    <definedName name="DFDSAFDFD" localSheetId="1">{#N/A,#N/A,FALSE,"부대1"}</definedName>
    <definedName name="DFDSAFDFD">{#N/A,#N/A,FALSE,"부대1"}</definedName>
    <definedName name="DFDSAFSFG" localSheetId="1">{#N/A,#N/A,FALSE,"구조2"}</definedName>
    <definedName name="DFDSAFSFG">{#N/A,#N/A,FALSE,"구조2"}</definedName>
    <definedName name="DFDSAGFDSAG" localSheetId="1">{#N/A,#N/A,FALSE,"혼합골재"}</definedName>
    <definedName name="DFDSAGFDSAG">{#N/A,#N/A,FALSE,"혼합골재"}</definedName>
    <definedName name="DFDSFD" localSheetId="1">{#N/A,#N/A,FALSE,"속도"}</definedName>
    <definedName name="DFDSFD">{#N/A,#N/A,FALSE,"속도"}</definedName>
    <definedName name="DFDSFDFDFD" localSheetId="1">{#N/A,#N/A,FALSE,"구조1"}</definedName>
    <definedName name="DFDSFDFDFD">{#N/A,#N/A,FALSE,"구조1"}</definedName>
    <definedName name="DFDSFDS" localSheetId="1">{#N/A,#N/A,FALSE,"부대2"}</definedName>
    <definedName name="DFDSFDS">{#N/A,#N/A,FALSE,"부대2"}</definedName>
    <definedName name="DFDSSF" localSheetId="1">{#N/A,#N/A,FALSE,"이정표"}</definedName>
    <definedName name="DFDSSF">{#N/A,#N/A,FALSE,"이정표"}</definedName>
    <definedName name="df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1">{#N/A,#N/A,FALSE,"운반시간"}</definedName>
    <definedName name="DFGADSGAFDG">{#N/A,#N/A,FALSE,"운반시간"}</definedName>
    <definedName name="dfggh"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iero">#REF!</definedName>
    <definedName name="dfkdkd">#REF!</definedName>
    <definedName name="dfkeiwiwo">#REF!</definedName>
    <definedName name="DFS">#REF!</definedName>
    <definedName name="dfsfsdf">[52]견적990322!#REF!</definedName>
    <definedName name="DFSW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agiei">#REF!</definedName>
    <definedName name="dg" localSheetId="7" hidden="1">{#N/A,"수불부",FALSE,"사급자재수불서";#N/A,"수불부",FALSE,"사급자재수불서"}</definedName>
    <definedName name="dg" localSheetId="1" hidden="1">{#N/A,"수불부",FALSE,"사급자재수불서";#N/A,"수불부",FALSE,"사급자재수불서"}</definedName>
    <definedName name="dg" localSheetId="12" hidden="1">{#N/A,"수불부",FALSE,"사급자재수불서";#N/A,"수불부",FALSE,"사급자재수불서"}</definedName>
    <definedName name="dg" hidden="1">{#N/A,"수불부",FALSE,"사급자재수불서";#N/A,"수불부",FALSE,"사급자재수불서"}</definedName>
    <definedName name="dgaaee">#REF!</definedName>
    <definedName name="dgbases">#REF!</definedName>
    <definedName name="DGDFGFGDG" localSheetId="1">{#N/A,#N/A,FALSE,"배수1"}</definedName>
    <definedName name="DGDFGFGDG">{#N/A,#N/A,FALSE,"배수1"}</definedName>
    <definedName name="DGK">#N/A</definedName>
    <definedName name="DGS">[53]data!$S$4:$T$32</definedName>
    <definedName name="DH">#REF!</definedName>
    <definedName name="DHFSSSSS">#N/A</definedName>
    <definedName name="dhj" localSheetId="1" hidden="1">{"'용역비'!$A$4:$C$8"}</definedName>
    <definedName name="dhj" hidden="1">{"'용역비'!$A$4:$C$8"}</definedName>
    <definedName name="DHS">#REF!</definedName>
    <definedName name="DI">#REF!</definedName>
    <definedName name="DIA">#REF!</definedName>
    <definedName name="DIAA">'[47]기둥(원형)'!$S$5</definedName>
    <definedName name="didfiowoweo">#REF!</definedName>
    <definedName name="dididoiba">#REF!</definedName>
    <definedName name="didso">#REF!</definedName>
    <definedName name="diede">#REF!</definedName>
    <definedName name="dipsq">#REF!</definedName>
    <definedName name="direction">#N/A</definedName>
    <definedName name="DIRPIL">#REF!</definedName>
    <definedName name="DISSR">#REF!</definedName>
    <definedName name="DISSX">#REF!</definedName>
    <definedName name="DISTANCE">'[54]Macro(전선)'!$A$1</definedName>
    <definedName name="ditita">#REF!</definedName>
    <definedName name="dj"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 localSheetId="1">BlankMacro1</definedName>
    <definedName name="DKD">BlankMacro1</definedName>
    <definedName name="dkdfsldfl">#REF!</definedName>
    <definedName name="DKDK">#N/A</definedName>
    <definedName name="dkdkdk">'[55]Y-WORK'!$F$21:$M$891,'[55]Y-WORK'!$F$901:$M$929</definedName>
    <definedName name="dkdkdkdkd" localSheetId="1" hidden="1">{#N/A,#N/A,FALSE,"명세표"}</definedName>
    <definedName name="dkdkdkdkd" hidden="1">{#N/A,#N/A,FALSE,"명세표"}</definedName>
    <definedName name="dkdkttaaez">#REF!</definedName>
    <definedName name="dkdlteeeat">#REF!</definedName>
    <definedName name="DKE" localSheetId="1">BlankMacro1</definedName>
    <definedName name="DKE">BlankMacro1</definedName>
    <definedName name="dkeifldsa">#REF!</definedName>
    <definedName name="dkfkdfs">#REF!</definedName>
    <definedName name="dkflslfsdlqp">#REF!</definedName>
    <definedName name="DKJBSRDEB">#N/A</definedName>
    <definedName name="dkkmha">#REF!</definedName>
    <definedName name="dks">#REF!</definedName>
    <definedName name="DL">#REF!</definedName>
    <definedName name="dla">#N/A</definedName>
    <definedName name="dldldldll" localSheetId="1" hidden="1">[56]조명시설!#REF!</definedName>
    <definedName name="dldldldll" hidden="1">[56]조명시설!#REF!</definedName>
    <definedName name="dlfdnl" localSheetId="7" hidden="1">{"'제10장(표)'!$A$5:$L$10"}</definedName>
    <definedName name="dlfdnl" localSheetId="1" hidden="1">{"'제10장(표)'!$A$5:$L$10"}</definedName>
    <definedName name="dlfdnl" localSheetId="12" hidden="1">{"'제10장(표)'!$A$5:$L$10"}</definedName>
    <definedName name="dlfdnl" hidden="1">{"'제10장(표)'!$A$5:$L$10"}</definedName>
    <definedName name="DLFE">#REF!</definedName>
    <definedName name="DLFO">#REF!</definedName>
    <definedName name="DLKJDAOJD">#N/A</definedName>
    <definedName name="DLSDF">#REF!</definedName>
    <definedName name="DMF">#N/A</definedName>
    <definedName name="DMK">#REF!</definedName>
    <definedName name="dn" localSheetId="7" hidden="1">{#N/A,#N/A,FALSE,"혼합골재"}</definedName>
    <definedName name="dn" localSheetId="1" hidden="1">{#N/A,#N/A,FALSE,"혼합골재"}</definedName>
    <definedName name="dn" localSheetId="12" hidden="1">{#N/A,#N/A,FALSE,"혼합골재"}</definedName>
    <definedName name="dn" hidden="1">{#N/A,#N/A,FALSE,"혼합골재"}</definedName>
    <definedName name="DNS">[57]예산내역서!$A$15894</definedName>
    <definedName name="dodidosos">#REF!</definedName>
    <definedName name="doei">#REF!</definedName>
    <definedName name="doigees">#REF!</definedName>
    <definedName name="doita">#REF!</definedName>
    <definedName name="Dolar">#N/A</definedName>
    <definedName name="dolar2">#N/A</definedName>
    <definedName name="DONG1">#REF!</definedName>
    <definedName name="DONG2">#REF!</definedName>
    <definedName name="DOOR1_H">#N/A</definedName>
    <definedName name="DOOR1_W">#N/A</definedName>
    <definedName name="DOOR2_H">#N/A</definedName>
    <definedName name="DOOR2_W">#N/A</definedName>
    <definedName name="DOOR3_H">#N/A</definedName>
    <definedName name="DOOR3_N">#N/A</definedName>
    <definedName name="DOOR3_W">#N/A</definedName>
    <definedName name="DPI">#REF!</definedName>
    <definedName name="dppiu">#REF!</definedName>
    <definedName name="DPU">#REF!</definedName>
    <definedName name="DQQ" localSheetId="7" hidden="1">{#N/A,"수불부",FALSE,"사급자재수불서";#N/A,"수불부",FALSE,"사급자재수불서"}</definedName>
    <definedName name="DQQ" localSheetId="1" hidden="1">{#N/A,"수불부",FALSE,"사급자재수불서";#N/A,"수불부",FALSE,"사급자재수불서"}</definedName>
    <definedName name="DQQ" localSheetId="12" hidden="1">{#N/A,"수불부",FALSE,"사급자재수불서";#N/A,"수불부",FALSE,"사급자재수불서"}</definedName>
    <definedName name="DQQ" hidden="1">{#N/A,"수불부",FALSE,"사급자재수불서";#N/A,"수불부",FALSE,"사급자재수불서"}</definedName>
    <definedName name="drere">#REF!</definedName>
    <definedName name="drewa">#REF!</definedName>
    <definedName name="DRIVE">#N/A</definedName>
    <definedName name="drsg">#REF!</definedName>
    <definedName name="DRTRTDKGMUKRT">#REF!</definedName>
    <definedName name="ds">#REF!</definedName>
    <definedName name="DSA" localSheetId="1">{#N/A,#N/A,FALSE,"포장1";#N/A,#N/A,FALSE,"포장1"}</definedName>
    <definedName name="DSA">{#N/A,#N/A,FALSE,"포장1";#N/A,#N/A,FALSE,"포장1"}</definedName>
    <definedName name="dsaf" localSheetId="7" hidden="1">{#N/A,#N/A,FALSE,"조골재"}</definedName>
    <definedName name="dsaf" localSheetId="1" hidden="1">{#N/A,#N/A,FALSE,"조골재"}</definedName>
    <definedName name="dsaf" localSheetId="12" hidden="1">{#N/A,#N/A,FALSE,"조골재"}</definedName>
    <definedName name="dsaf" hidden="1">{#N/A,#N/A,FALSE,"조골재"}</definedName>
    <definedName name="DSE">#REF!</definedName>
    <definedName name="DSF" localSheetId="7" hidden="1">{#N/A,#N/A,FALSE,"골재소요량";#N/A,#N/A,FALSE,"골재소요량"}</definedName>
    <definedName name="DSF" localSheetId="1" hidden="1">{#N/A,#N/A,FALSE,"골재소요량";#N/A,#N/A,FALSE,"골재소요량"}</definedName>
    <definedName name="DSF" localSheetId="12" hidden="1">{#N/A,#N/A,FALSE,"골재소요량";#N/A,#N/A,FALSE,"골재소요량"}</definedName>
    <definedName name="DSF" hidden="1">{#N/A,#N/A,FALSE,"골재소요량";#N/A,#N/A,FALSE,"골재소요량"}</definedName>
    <definedName name="dsifowo">#REF!</definedName>
    <definedName name="dsklf">#REF!</definedName>
    <definedName name="dslldl">#REF!</definedName>
    <definedName name="DSO">#REF!</definedName>
    <definedName name="DSSDS" localSheetId="1" hidden="1">{#N/A,#N/A,FALSE,"명세표"}</definedName>
    <definedName name="DSSDS" hidden="1">{#N/A,#N/A,FALSE,"명세표"}</definedName>
    <definedName name="dsts">#REF!</definedName>
    <definedName name="dsv" localSheetId="1">[0]!BlankMacro1</definedName>
    <definedName name="dsv">[0]!BlankMacro1</definedName>
    <definedName name="DSVP">#N/A</definedName>
    <definedName name="dtbs">#REF!</definedName>
    <definedName name="dtdts">#REF!</definedName>
    <definedName name="DTS">#REF!</definedName>
    <definedName name="dtsezsd">#REF!</definedName>
    <definedName name="dtste">#REF!</definedName>
    <definedName name="DUCT_GONG">#REF!</definedName>
    <definedName name="dumppr">#N/A</definedName>
    <definedName name="DW" localSheetId="1">{#N/A,#N/A,FALSE,"배수2"}</definedName>
    <definedName name="DW">{#N/A,#N/A,FALSE,"배수2"}</definedName>
    <definedName name="DW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 localSheetId="1">BlankMacro1</definedName>
    <definedName name="DWS">BlankMacro1</definedName>
    <definedName name="D단가출력">#REF!</definedName>
    <definedName name="D단가출력1">#REF!</definedName>
    <definedName name="D단가출력2">#REF!</definedName>
    <definedName name="D단가출력3">#REF!</definedName>
    <definedName name="D산출내역단가">#REF!</definedName>
    <definedName name="e">[58]모델링!#REF!</definedName>
    <definedName name="E_1">#REF!</definedName>
    <definedName name="e_2">#REF!</definedName>
    <definedName name="E_IV">'[54]Macro(전선)'!$P$1</definedName>
    <definedName name="E0">#N/A</definedName>
    <definedName name="e1_e">#REF!</definedName>
    <definedName name="e1_ea">#REF!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CH">#REF!</definedName>
    <definedName name="E1E">#REF!</definedName>
    <definedName name="E1M">#REF!</definedName>
    <definedName name="E1P">#REF!</definedName>
    <definedName name="e2_e">#REF!</definedName>
    <definedName name="e2_ea">#REF!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[59]전기일위대가!#REF!</definedName>
    <definedName name="E25P">[59]전기일위대가!#REF!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[59]전기일위대가!#REF!</definedName>
    <definedName name="E31M">[59]전기일위대가!#REF!</definedName>
    <definedName name="E31P">[59]전기일위대가!#REF!</definedName>
    <definedName name="E32E">[59]전기일위대가!#REF!</definedName>
    <definedName name="E32M">[59]전기일위대가!#REF!</definedName>
    <definedName name="E32P">[59]전기일위대가!#REF!</definedName>
    <definedName name="E33E">[59]전기일위대가!#REF!</definedName>
    <definedName name="E33M">[59]전기일위대가!#REF!</definedName>
    <definedName name="E33P">[59]전기일위대가!#REF!</definedName>
    <definedName name="E34E">[59]전기일위대가!#REF!</definedName>
    <definedName name="E34M">[59]전기일위대가!#REF!</definedName>
    <definedName name="E34P">[59]전기일위대가!#REF!</definedName>
    <definedName name="E35M">#REF!</definedName>
    <definedName name="E35P">#REF!</definedName>
    <definedName name="E36M">[59]전기일위대가!#REF!</definedName>
    <definedName name="E36P">[59]전기일위대가!#REF!</definedName>
    <definedName name="E37M">[59]전기일위대가!#REF!</definedName>
    <definedName name="E37P">[59]전기일위대가!#REF!</definedName>
    <definedName name="E38M">[59]전기일위대가!#REF!</definedName>
    <definedName name="E38P">[59]전기일위대가!#REF!</definedName>
    <definedName name="E39M">[59]전기일위대가!#REF!</definedName>
    <definedName name="E39P">[59]전기일위대가!#REF!</definedName>
    <definedName name="E3P">#REF!</definedName>
    <definedName name="E40M">[59]전기일위대가!#REF!</definedName>
    <definedName name="E40P">[59]전기일위대가!#REF!</definedName>
    <definedName name="E41M">[59]전기일위대가!#REF!</definedName>
    <definedName name="E41P">[59]전기일위대가!#REF!</definedName>
    <definedName name="E42M">[59]전기일위대가!#REF!</definedName>
    <definedName name="E42P">[59]전기일위대가!#REF!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[59]전기일위대가!#REF!</definedName>
    <definedName name="E48P">[59]전기일위대가!#REF!</definedName>
    <definedName name="E49M">#REF!</definedName>
    <definedName name="E49P">#REF!</definedName>
    <definedName name="E4M">#REF!</definedName>
    <definedName name="E4P">#REF!</definedName>
    <definedName name="E50M">#REF!</definedName>
    <definedName name="E50P">#REF!</definedName>
    <definedName name="E51E">#REF!</definedName>
    <definedName name="E52M">[59]전기일위대가!#REF!</definedName>
    <definedName name="E52P">[59]전기일위대가!#REF!</definedName>
    <definedName name="E53M">[59]전기일위대가!#REF!</definedName>
    <definedName name="E53P">[59]전기일위대가!#REF!</definedName>
    <definedName name="E54M">[59]전기일위대가!#REF!</definedName>
    <definedName name="E54P">[59]전기일위대가!#REF!</definedName>
    <definedName name="E55M">[59]전기일위대가!#REF!</definedName>
    <definedName name="E55P">[59]전기일위대가!#REF!</definedName>
    <definedName name="E56M">[59]전기일위대가!#REF!</definedName>
    <definedName name="E56P">[59]전기일위대가!#REF!</definedName>
    <definedName name="E57M">[59]전기일위대가!#REF!</definedName>
    <definedName name="E57P">[59]전기일위대가!#REF!</definedName>
    <definedName name="E58M">[59]전기일위대가!#REF!</definedName>
    <definedName name="E58P">[59]전기일위대가!#REF!</definedName>
    <definedName name="E59M">[59]전기일위대가!#REF!</definedName>
    <definedName name="E59P">[59]전기일위대가!#REF!</definedName>
    <definedName name="E5M">#REF!</definedName>
    <definedName name="E5P">#REF!</definedName>
    <definedName name="E60M">[59]전기일위대가!#REF!</definedName>
    <definedName name="E60P">[59]전기일위대가!#REF!</definedName>
    <definedName name="E61M">[59]전기일위대가!#REF!</definedName>
    <definedName name="E61P">[59]전기일위대가!#REF!</definedName>
    <definedName name="E62M">[59]전기일위대가!#REF!</definedName>
    <definedName name="E62P">[59]전기일위대가!#REF!</definedName>
    <definedName name="E63M">[59]전기일위대가!#REF!</definedName>
    <definedName name="E63P">[59]전기일위대가!#REF!</definedName>
    <definedName name="E64M">[59]전기일위대가!#REF!</definedName>
    <definedName name="E64P">[59]전기일위대가!#REF!</definedName>
    <definedName name="E65M">[59]전기일위대가!#REF!</definedName>
    <definedName name="E65P">[59]전기일위대가!#REF!</definedName>
    <definedName name="E66M">[59]전기일위대가!#REF!</definedName>
    <definedName name="E66P">[59]전기일위대가!#REF!</definedName>
    <definedName name="E67M">[59]전기일위대가!#REF!</definedName>
    <definedName name="E67P">[59]전기일위대가!#REF!</definedName>
    <definedName name="E68M">[59]전기일위대가!#REF!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rthp">#REF!</definedName>
    <definedName name="EB">#REF!</definedName>
    <definedName name="EC">#REF!</definedName>
    <definedName name="edgh">#REF!</definedName>
    <definedName name="edtgh">#REF!</definedName>
    <definedName name="EE">[60]공사원가계산서!#REF!</definedName>
    <definedName name="eee" localSheetId="7" hidden="1">{#N/A,#N/A,FALSE,"2~8번"}</definedName>
    <definedName name="eee" localSheetId="1" hidden="1">{#N/A,#N/A,FALSE,"2~8번"}</definedName>
    <definedName name="eee" localSheetId="12" hidden="1">{#N/A,#N/A,FALSE,"2~8번"}</definedName>
    <definedName name="eee" hidden="1">{#N/A,#N/A,FALSE,"2~8번"}</definedName>
    <definedName name="EEEE" localSheetId="7" hidden="1">{#N/A,"수불부",FALSE,"사급자재수불서";#N/A,"수불부",FALSE,"사급자재수불서"}</definedName>
    <definedName name="EEEE" localSheetId="1" hidden="1">{#N/A,"수불부",FALSE,"사급자재수불서";#N/A,"수불부",FALSE,"사급자재수불서"}</definedName>
    <definedName name="EEEE" localSheetId="12" hidden="1">{#N/A,"수불부",FALSE,"사급자재수불서";#N/A,"수불부",FALSE,"사급자재수불서"}</definedName>
    <definedName name="EEEE" hidden="1">{#N/A,"수불부",FALSE,"사급자재수불서";#N/A,"수불부",FALSE,"사급자재수불서"}</definedName>
    <definedName name="EF">#REF!</definedName>
    <definedName name="efdaat">#REF!</definedName>
    <definedName name="efdata">#REF!</definedName>
    <definedName name="efd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localSheetId="1" hidden="1">{"'용역비'!$A$4:$C$8"}</definedName>
    <definedName name="EFG" hidden="1">{"'용역비'!$A$4:$C$8"}</definedName>
    <definedName name="efklzz">#REF!</definedName>
    <definedName name="EGE" localSheetId="1" hidden="1">{"'용역비'!$A$4:$C$8"}</definedName>
    <definedName name="EGE" hidden="1">{"'용역비'!$A$4:$C$8"}</definedName>
    <definedName name="ej" localSheetId="1" hidden="1">{"'용역비'!$A$4:$C$8"}</definedName>
    <definedName name="ej" hidden="1">{"'용역비'!$A$4:$C$8"}</definedName>
    <definedName name="EK" localSheetId="1" hidden="1">#REF!</definedName>
    <definedName name="EK" hidden="1">#REF!</definedName>
    <definedName name="el">[4]설계조건!#REF!</definedName>
    <definedName name="elec1">#REF!</definedName>
    <definedName name="elec2">#REF!</definedName>
    <definedName name="elec3">#REF!</definedName>
    <definedName name="elec4">#REF!</definedName>
    <definedName name="elec5">#REF!</definedName>
    <definedName name="elec6">#REF!</definedName>
    <definedName name="ELFE">#REF!</definedName>
    <definedName name="ELP">#REF!</definedName>
    <definedName name="ELP전선관_30Φ">#N/A</definedName>
    <definedName name="END">#REF!</definedName>
    <definedName name="END_8">#REF!</definedName>
    <definedName name="ENJ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dkdkka0">#REF!</definedName>
    <definedName name="eoeiotott">#REF!</definedName>
    <definedName name="EPS">#REF!</definedName>
    <definedName name="epwiefjfd">#REF!</definedName>
    <definedName name="EQ">#REF!</definedName>
    <definedName name="errrrrrrrrrr">#N/A</definedName>
    <definedName name="ertg">#N/A</definedName>
    <definedName name="ertyertye" localSheetId="1" hidden="1">{"'용역비'!$A$4:$C$8"}</definedName>
    <definedName name="ertyertye" hidden="1">{"'용역비'!$A$4:$C$8"}</definedName>
    <definedName name="ES">#N/A</definedName>
    <definedName name="ESA">#N/A</definedName>
    <definedName name="ESB">#N/A</definedName>
    <definedName name="ESC">#N/A</definedName>
    <definedName name="etrwert">#REF!</definedName>
    <definedName name="ETYETY" localSheetId="1" hidden="1">{"'용역비'!$A$4:$C$8"}</definedName>
    <definedName name="ETYETY" hidden="1">{"'용역비'!$A$4:$C$8"}</definedName>
    <definedName name="etyj" localSheetId="1" hidden="1">{"'용역비'!$A$4:$C$8"}</definedName>
    <definedName name="etyj" hidden="1">{"'용역비'!$A$4:$C$8"}</definedName>
    <definedName name="etyjj" localSheetId="1" hidden="1">{"'용역비'!$A$4:$C$8"}</definedName>
    <definedName name="etyjj" hidden="1">{"'용역비'!$A$4:$C$8"}</definedName>
    <definedName name="ETYJTYJ" localSheetId="1" hidden="1">{"'용역비'!$A$4:$C$8"}</definedName>
    <definedName name="ETYJTYJ" hidden="1">{"'용역비'!$A$4:$C$8"}</definedName>
    <definedName name="EW">'[61]3련 BOX'!#REF!</definedName>
    <definedName name="ewoieoi">#REF!</definedName>
    <definedName name="Excel_BuiltIn_Criteria">#REF!</definedName>
    <definedName name="Excel_BuiltIn_Criteria_8">#REF!</definedName>
    <definedName name="Excel_BuiltIn_Database">#REF!</definedName>
    <definedName name="Excel_BuiltIn_Extract">#REF!</definedName>
    <definedName name="Excel_BuiltIn_Extract_8">#REF!</definedName>
    <definedName name="Excel_BuiltIn_Print_Area">#REF!</definedName>
    <definedName name="Excel_BuiltIn_Recorder">#REF!</definedName>
    <definedName name="EXE" localSheetId="1">BlankMacro1</definedName>
    <definedName name="EXE">BlankMacro1</definedName>
    <definedName name="EXP120.J">#N/A</definedName>
    <definedName name="_xlnm.Extract">#REF!</definedName>
    <definedName name="Extract_MI">#N/A</definedName>
    <definedName name="eyre">#REF!</definedName>
    <definedName name="E부속자재추가">#REF!</definedName>
    <definedName name="E부속자재추가1">#REF!</definedName>
    <definedName name="E부속자재추가2">#REF!</definedName>
    <definedName name="E부속자재추가3">#REF!</definedName>
    <definedName name="E원가내역경비">#REF!</definedName>
    <definedName name="E원가내역노무비">#REF!</definedName>
    <definedName name="E원가내역비고">#REF!</definedName>
    <definedName name="E원가내역재료비">#REF!</definedName>
    <definedName name="f">[58]하중계산!#REF!</definedName>
    <definedName name="F_DES">#REF!</definedName>
    <definedName name="F_DESC">#N/A</definedName>
    <definedName name="F_EQ">#N/A</definedName>
    <definedName name="F_FORM">#N/A</definedName>
    <definedName name="F_INT1">#N/A</definedName>
    <definedName name="F_LA">#N/A</definedName>
    <definedName name="F_LA0">#REF!</definedName>
    <definedName name="F_MA">#N/A</definedName>
    <definedName name="F_MA0">#REF!</definedName>
    <definedName name="F_QINC">#N/A</definedName>
    <definedName name="F_QMOD">#N/A</definedName>
    <definedName name="F_QQTY">#REF!</definedName>
    <definedName name="F_QUNIT">#REF!</definedName>
    <definedName name="F_QVAL">#N/A</definedName>
    <definedName name="F_SEQ">#N/A</definedName>
    <definedName name="F_SIZE">#REF!</definedName>
    <definedName name="F_SOS">#N/A</definedName>
    <definedName name="F_TMOD">#N/A</definedName>
    <definedName name="F_TQTY">#N/A</definedName>
    <definedName name="F_TUNIT">#N/A</definedName>
    <definedName name="F_UNIT">#N/A</definedName>
    <definedName name="F1F">#REF!</definedName>
    <definedName name="F1층">#N/A</definedName>
    <definedName name="F2F">#REF!</definedName>
    <definedName name="F3F">#REF!</definedName>
    <definedName name="fact">#REF!</definedName>
    <definedName name="FAD">#REF!</definedName>
    <definedName name="fads">#N/A</definedName>
    <definedName name="FB">#REF!</definedName>
    <definedName name="FCK">#REF!</definedName>
    <definedName name="fcy">'[62]11'!$T$25</definedName>
    <definedName name="F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b설계">#N/A</definedName>
    <definedName name="fdf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localSheetId="1">{#N/A,#N/A,FALSE,"포장1";#N/A,#N/A,FALSE,"포장1"}</definedName>
    <definedName name="FDGDFAGFD">{#N/A,#N/A,FALSE,"포장1";#N/A,#N/A,FALSE,"포장1"}</definedName>
    <definedName name="fdgfdg" localSheetId="1">{#N/A,#N/A,FALSE,"2~8번"}</definedName>
    <definedName name="fdgfdg">{#N/A,#N/A,FALSE,"2~8번"}</definedName>
    <definedName name="fdgfgf" localSheetId="1">{#N/A,#N/A,FALSE,"운반시간"}</definedName>
    <definedName name="fdgfgf">{#N/A,#N/A,FALSE,"운반시간"}</definedName>
    <definedName name="FDS"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#N/A</definedName>
    <definedName name="FEE">[63]설계조건!$J$23</definedName>
    <definedName name="FEE_8">#REF!</definedName>
    <definedName name="FEEL">#REF!</definedName>
    <definedName name="FE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w">#N/A</definedName>
    <definedName name="FF">#REF!</definedName>
    <definedName name="FF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#N/A</definedName>
    <definedName name="fffff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#REF!</definedName>
    <definedName name="FG46TBTB4RTDKDK">#REF!</definedName>
    <definedName name="FGD">#REF!</definedName>
    <definedName name="FGDAG" localSheetId="1">{#N/A,#N/A,FALSE,"포장2"}</definedName>
    <definedName name="FGDAG">{#N/A,#N/A,FALSE,"포장2"}</definedName>
    <definedName name="FGDAGFG" localSheetId="1">{#N/A,#N/A,FALSE,"혼합골재"}</definedName>
    <definedName name="FGDAGFG">{#N/A,#N/A,FALSE,"혼합골재"}</definedName>
    <definedName name="FG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1">{#N/A,#N/A,FALSE,"혼합골재"}</definedName>
    <definedName name="fgfadgf">{#N/A,#N/A,FALSE,"혼합골재"}</definedName>
    <definedName name="FGFDG" localSheetId="1">{#N/A,#N/A,FALSE,"표지목차"}</definedName>
    <definedName name="FGFDG">{#N/A,#N/A,FALSE,"표지목차"}</definedName>
    <definedName name="fgfdgffff" localSheetId="1">{#N/A,#N/A,FALSE,"부대2"}</definedName>
    <definedName name="fgfdgffff">{#N/A,#N/A,FALSE,"부대2"}</definedName>
    <definedName name="fgfdsgdfg" localSheetId="1">{#N/A,#N/A,FALSE,"혼합골재"}</definedName>
    <definedName name="fgfdsgdfg">{#N/A,#N/A,FALSE,"혼합골재"}</definedName>
    <definedName name="fgfg">#N/A</definedName>
    <definedName name="FGGG">#REF!</definedName>
    <definedName name="fggggg">#N/A</definedName>
    <definedName name="fghfdagfd" localSheetId="1">{#N/A,#N/A,FALSE,"표지목차"}</definedName>
    <definedName name="fghfdagfd">{#N/A,#N/A,FALSE,"표지목차"}</definedName>
    <definedName name="FGRKRKRKRKRKRKRKRKRKRKRKRKRKRKR">#REF!</definedName>
    <definedName name="fgRKRKRKRKRKRKRKRKRKTBTB1RTDKDK">[64]부대대비!#REF!</definedName>
    <definedName name="FGrkrkrkrkrkrkrktbtbsptbrt">[65]TEL!#REF!</definedName>
    <definedName name="FGRKRKRKRKRKRKTBTB1RTDKDK">[64]냉연집계!#REF!</definedName>
    <definedName name="FH">#REF!</definedName>
    <definedName name="fhddg" localSheetId="1">{#N/A,#N/A,FALSE,"부대1"}</definedName>
    <definedName name="fhddg">{#N/A,#N/A,FALSE,"부대1"}</definedName>
    <definedName name="FHE">[63]설계조건!$J$24</definedName>
    <definedName name="FHFH" localSheetId="1" hidden="1">[66]수량산출!$A$1:$A$8561</definedName>
    <definedName name="FHFH" hidden="1">#N/A</definedName>
    <definedName name="FHFK" localSheetId="1" hidden="1">[66]수량산출!#REF!</definedName>
    <definedName name="FHFK" hidden="1">#N/A</definedName>
    <definedName name="FHN">[63]설계조건!$D$24</definedName>
    <definedName name="fifofl" localSheetId="7" hidden="1">#REF!</definedName>
    <definedName name="fifofl" localSheetId="6" hidden="1">#REF!</definedName>
    <definedName name="fifofl" localSheetId="4" hidden="1">#REF!</definedName>
    <definedName name="fifofl" localSheetId="12" hidden="1">#REF!</definedName>
    <definedName name="fifofl" localSheetId="3" hidden="1">#REF!</definedName>
    <definedName name="fifofl" hidden="1">#REF!</definedName>
    <definedName name="FIRST">#REF!</definedName>
    <definedName name="FirstCell">#REF!</definedName>
    <definedName name="FIX">#REF!</definedName>
    <definedName name="FIXT">[67]데이타!$U$23:$V$50</definedName>
    <definedName name="FK" localSheetId="1" hidden="1">{"'용역비'!$A$4:$C$8"}</definedName>
    <definedName name="FK" hidden="1">{"'용역비'!$A$4:$C$8"}</definedName>
    <definedName name="fk3kleklsle">#REF!</definedName>
    <definedName name="FLN">[63]설계조건!$D$23</definedName>
    <definedName name="FN">#REF!</definedName>
    <definedName name="FOOT1">[4]설계조건!#REF!</definedName>
    <definedName name="FOOT2">[4]설계조건!#REF!</definedName>
    <definedName name="FOOT3">[4]설계조건!#REF!</definedName>
    <definedName name="FOUND_A">#REF!</definedName>
    <definedName name="FOUND_H">#REF!</definedName>
    <definedName name="FR">#REF!</definedName>
    <definedName name="FR8_1C">'[54]Macro(전선)'!$L$1</definedName>
    <definedName name="FR8_2C">'[54]Macro(전선)'!$M$1</definedName>
    <definedName name="FR8_3C">'[54]Macro(전선)'!$N$1</definedName>
    <definedName name="FR8_4C">'[54]Macro(전선)'!$O$1</definedName>
    <definedName name="FROM">#N/A</definedName>
    <definedName name="FS" localSheetId="1">{#N/A,#N/A,FALSE,"배수1"}</definedName>
    <definedName name="FS">{#N/A,#N/A,FALSE,"배수1"}</definedName>
    <definedName name="fv" localSheetId="1" hidden="1">{#N/A,#N/A,FALSE,"전력간선"}</definedName>
    <definedName name="fv" hidden="1">{#N/A,#N/A,FALSE,"전력간선"}</definedName>
    <definedName name="Fy">#REF!</definedName>
    <definedName name="F수량관">#REF!</definedName>
    <definedName name="F수량기타">#REF!</definedName>
    <definedName name="F수량명칭">#REF!</definedName>
    <definedName name="F수량옥내">#REF!</definedName>
    <definedName name="F수량옥외">#REF!</definedName>
    <definedName name="F이">#REF!</definedName>
    <definedName name="F일">#REF!</definedName>
    <definedName name="g">[68]RAHMEN!$AL$7</definedName>
    <definedName name="G_?Extr">#REF!</definedName>
    <definedName name="G_?Extract">#REF!</definedName>
    <definedName name="G_0Extr">#REF!</definedName>
    <definedName name="G_0Extract">#REF!</definedName>
    <definedName name="G_m">#REF!</definedName>
    <definedName name="GAB">#REF!</definedName>
    <definedName name="GAK">#REF!</definedName>
    <definedName name="GAMA">#REF!</definedName>
    <definedName name="gbc"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#REF!</definedName>
    <definedName name="gdada">#REF!</definedName>
    <definedName name="gdfs">#N/A</definedName>
    <definedName name="GDG" localSheetId="1">{#N/A,#N/A,FALSE,"포장2"}</definedName>
    <definedName name="GDG">{#N/A,#N/A,FALSE,"포장2"}</definedName>
    <definedName name="GDGFD" localSheetId="1">{#N/A,#N/A,FALSE,"배수1"}</definedName>
    <definedName name="GDGFD">{#N/A,#N/A,FALSE,"배수1"}</definedName>
    <definedName name="gdsssaaa">#N/A</definedName>
    <definedName name="GEMCO" hidden="1">#REF!</definedName>
    <definedName name="GEW"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#N/A</definedName>
    <definedName name="GFDG" localSheetId="1">{#N/A,#N/A,FALSE,"2~8번"}</definedName>
    <definedName name="GFDG">{#N/A,#N/A,FALSE,"2~8번"}</definedName>
    <definedName name="GFDGDFGFG" localSheetId="1">{#N/A,#N/A,FALSE,"혼합골재"}</definedName>
    <definedName name="GFDGDFGFG">{#N/A,#N/A,FALSE,"혼합골재"}</definedName>
    <definedName name="GF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1" hidden="1">#REF!</definedName>
    <definedName name="gfgdfg" hidden="1">#REF!</definedName>
    <definedName name="gfgf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localSheetId="1">{#N/A,#N/A,FALSE,"토공2"}</definedName>
    <definedName name="GFGFHGFHF">{#N/A,#N/A,FALSE,"토공2"}</definedName>
    <definedName name="gfhgh" localSheetId="1">{#N/A,#N/A,FALSE,"배수2"}</definedName>
    <definedName name="gfhgh">{#N/A,#N/A,FALSE,"배수2"}</definedName>
    <definedName name="gg" localSheetId="1" hidden="1">{#N/A,#N/A,FALSE,"운반시간"}</definedName>
    <definedName name="gg" hidden="1">{#N/A,#N/A,FALSE,"운반시간"}</definedName>
    <definedName name="ggfhgfshgh" localSheetId="1">{#N/A,#N/A,FALSE,"포장2"}</definedName>
    <definedName name="ggfhgfshgh">{#N/A,#N/A,FALSE,"포장2"}</definedName>
    <definedName name="GGG">'[69]ABUT수량-A1'!$T$25</definedName>
    <definedName name="GGGG">#N/A</definedName>
    <definedName name="ggggg" localSheetId="1">{#N/A,#N/A,FALSE,"구조1"}</definedName>
    <definedName name="ggggg">{#N/A,#N/A,FALSE,"구조1"}</definedName>
    <definedName name="gggh"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h"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TR"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#REF!</definedName>
    <definedName name="ghgfh" localSheetId="1">{#N/A,#N/A,FALSE,"포장2"}</definedName>
    <definedName name="ghgfh">{#N/A,#N/A,FALSE,"포장2"}</definedName>
    <definedName name="ghksdbf">#REF!</definedName>
    <definedName name="gigin">[4]설계조건!#REF!</definedName>
    <definedName name="GJHGLI" localSheetId="1">{#N/A,#N/A,FALSE,"포장1";#N/A,#N/A,FALSE,"포장1"}</definedName>
    <definedName name="GJHGLI">{#N/A,#N/A,FALSE,"포장1";#N/A,#N/A,FALSE,"포장1"}</definedName>
    <definedName name="GK">#N/A</definedName>
    <definedName name="GM">#REF!</definedName>
    <definedName name="GO">#REF!</definedName>
    <definedName name="goidoifoi">#REF!</definedName>
    <definedName name="GONGCODE">#N/A</definedName>
    <definedName name="GONGJONG">#N/A</definedName>
    <definedName name="GP">#REF!</definedName>
    <definedName name="grew" localSheetId="1" hidden="1">#REF!</definedName>
    <definedName name="grew" hidden="1">#REF!</definedName>
    <definedName name="GROUND">#REF!</definedName>
    <definedName name="GrphActSales">#N/A</definedName>
    <definedName name="GrphActStk">#N/A</definedName>
    <definedName name="GrphPlanSales">#N/A</definedName>
    <definedName name="GrphTgtStk">#N/A</definedName>
    <definedName name="GS" localSheetId="1">{#N/A,#N/A,FALSE,"포장2"}</definedName>
    <definedName name="GS">{#N/A,#N/A,FALSE,"포장2"}</definedName>
    <definedName name="GSBA">[70]설계조건!$I$40</definedName>
    <definedName name="gsdf">#N/A</definedName>
    <definedName name="GT">#REF!</definedName>
    <definedName name="gu">#REF!,#REF!</definedName>
    <definedName name="GuBae">#REF!</definedName>
    <definedName name="GY">#N/A</definedName>
    <definedName name="G내역경비">#REF!</definedName>
    <definedName name="G내역노무비">#REF!</definedName>
    <definedName name="G내역재료비">#REF!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TOTAL.">#N/A</definedName>
    <definedName name="H.TOTAL..">#N/A</definedName>
    <definedName name="H_1">#REF!</definedName>
    <definedName name="H_2">#REF!</definedName>
    <definedName name="h_3">#REF!</definedName>
    <definedName name="h_pile">#REF!</definedName>
    <definedName name="h_pileea">#REF!</definedName>
    <definedName name="H_W설치사">#REF!</definedName>
    <definedName name="H_W시험사">#REF!</definedName>
    <definedName name="H100x100x6x8t_단중">#REF!</definedName>
    <definedName name="H125x125x6.5x9t_단중">#REF!</definedName>
    <definedName name="H13.">#N/A</definedName>
    <definedName name="H13..">#N/A</definedName>
    <definedName name="H150x100x6x9t_단중">#REF!</definedName>
    <definedName name="H16.">#N/A</definedName>
    <definedName name="H16..">#N/A</definedName>
    <definedName name="H19.">#N/A</definedName>
    <definedName name="H19..">#N/A</definedName>
    <definedName name="H1H">#REF!</definedName>
    <definedName name="H1L">#REF!</definedName>
    <definedName name="H1R">#REF!</definedName>
    <definedName name="H1WL">#REF!</definedName>
    <definedName name="H1WR">#REF!</definedName>
    <definedName name="H22.">#N/A</definedName>
    <definedName name="H22..">#N/A</definedName>
    <definedName name="H25.">#N/A</definedName>
    <definedName name="H25..">#N/A</definedName>
    <definedName name="H29.">#N/A</definedName>
    <definedName name="H29..">#N/A</definedName>
    <definedName name="H2H">#REF!</definedName>
    <definedName name="H2L">#REF!</definedName>
    <definedName name="H2R">#REF!</definedName>
    <definedName name="H2WL">#REF!</definedName>
    <definedName name="H2WR">#REF!</definedName>
    <definedName name="H3H">#REF!</definedName>
    <definedName name="H3L">#REF!</definedName>
    <definedName name="H3R">#REF!</definedName>
    <definedName name="H3WL">#REF!</definedName>
    <definedName name="H3WR">#REF!</definedName>
    <definedName name="H4H">#REF!</definedName>
    <definedName name="H4L">#REF!</definedName>
    <definedName name="H4R">#REF!</definedName>
    <definedName name="H5L">#REF!</definedName>
    <definedName name="H5R">#REF!</definedName>
    <definedName name="H6L">#REF!</definedName>
    <definedName name="H6R">#REF!</definedName>
    <definedName name="H7L">#REF!</definedName>
    <definedName name="H7R">#REF!</definedName>
    <definedName name="H9A">#REF!</definedName>
    <definedName name="HA">#REF!</definedName>
    <definedName name="HAF">#N/A</definedName>
    <definedName name="HALP">#REF!</definedName>
    <definedName name="han" localSheetId="1" hidden="1">#REF!</definedName>
    <definedName name="han" hidden="1">#REF!</definedName>
    <definedName name="han_code">[71]!han_code</definedName>
    <definedName name="HANGUL">[72]!HANGUL</definedName>
    <definedName name="HapCKVA">#N/A</definedName>
    <definedName name="HapCKvar">#N/A</definedName>
    <definedName name="HapCKW">#N/A</definedName>
    <definedName name="HapIKVA">#N/A</definedName>
    <definedName name="HapIKvar">#N/A</definedName>
    <definedName name="HapIKW">#N/A</definedName>
    <definedName name="HapKVA">#N/A</definedName>
    <definedName name="HapSKVA">#N/A</definedName>
    <definedName name="HapSKW">#N/A</definedName>
    <definedName name="hardwar" hidden="1">[73]Sheet3!#REF!</definedName>
    <definedName name="HB">#REF!</definedName>
    <definedName name="HBET">#REF!</definedName>
    <definedName name="HBV">#N/A</definedName>
    <definedName name="HC">#REF!</definedName>
    <definedName name="HCR">#N/A</definedName>
    <definedName name="HD">#REF!</definedName>
    <definedName name="hdfgh">#N/A</definedName>
    <definedName name="HDGBG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sa">#N/A</definedName>
    <definedName name="HDSVP">#N/A</definedName>
    <definedName name="HE">#REF!</definedName>
    <definedName name="HF">#REF!</definedName>
    <definedName name="hgd" localSheetId="1">{#N/A,#N/A,FALSE,"배수2"}</definedName>
    <definedName name="hgd">{#N/A,#N/A,FALSE,"배수2"}</definedName>
    <definedName name="hg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ss">#N/A</definedName>
    <definedName name="HH">#REF!</definedName>
    <definedName name="HHAF">#N/A</definedName>
    <definedName name="hhh">[39]!Macro6</definedName>
    <definedName name="HHHH" localSheetId="1" hidden="1">#REF!</definedName>
    <definedName name="HHHH" hidden="1">#N/A</definedName>
    <definedName name="hhhhhh">#N/A</definedName>
    <definedName name="hhhhhhhh">#N/A</definedName>
    <definedName name="HHMF">#N/A</definedName>
    <definedName name="HHR" localSheetId="1">{#N/A,#N/A,FALSE,"포장2"}</definedName>
    <definedName name="HHR">{#N/A,#N/A,FALSE,"포장2"}</definedName>
    <definedName name="hi">#N/A</definedName>
    <definedName name="HI_전선관">#REF!</definedName>
    <definedName name="hidden">[74]TABLE!$H$1,[74]TABLE!$J$1,[74]TABLE!$K$1</definedName>
    <definedName name="HIT">#N/A</definedName>
    <definedName name="HL">#REF!</definedName>
    <definedName name="HMAX">#N/A</definedName>
    <definedName name="HMF">#N/A</definedName>
    <definedName name="HMHM"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#N/A</definedName>
    <definedName name="HO">#REF!</definedName>
    <definedName name="HP">#REF!</definedName>
    <definedName name="HPUMP">#N/A</definedName>
    <definedName name="HR">#REF!</definedName>
    <definedName name="HS">#REF!</definedName>
    <definedName name="HSH">#REF!</definedName>
    <definedName name="HSR" localSheetId="1" hidden="1">{"'용역비'!$A$4:$C$8"}</definedName>
    <definedName name="HSR" hidden="1">{"'용역비'!$A$4:$C$8"}</definedName>
    <definedName name="hss">#N/A</definedName>
    <definedName name="HSV">#N/A</definedName>
    <definedName name="HT">#REF!</definedName>
    <definedName name="HTHT"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7" hidden="1">{"'Sheet1'!$D$19","'Sheet1'!$B$22:$E$22"}</definedName>
    <definedName name="HTML_Control" localSheetId="1" hidden="1">{"'Sheet1'!$D$19","'Sheet1'!$B$22:$E$22"}</definedName>
    <definedName name="HTML_Control" localSheetId="12" hidden="1">{"'Sheet1'!$D$19","'Sheet1'!$B$22:$E$22"}</definedName>
    <definedName name="HTML_Control" hidden="1">{"'Sheet1'!$D$19","'Sheet1'!$B$22:$E$22"}</definedName>
    <definedName name="HTML_Control_2" localSheetId="1" hidden="1">{"'경비표'!$A$1:$H$299","'경비표'!$G$174","'경비표'!$A$1:$H$1"}</definedName>
    <definedName name="HTML_Control_2" hidden="1">{"'경비표'!$A$1:$H$299","'경비표'!$G$174","'경비표'!$A$1:$H$1"}</definedName>
    <definedName name="HTML_Control_3" localSheetId="1" hidden="1">{"'경비표'!$A$1:$H$299","'경비표'!$G$174","'경비표'!$A$1:$H$1"}</definedName>
    <definedName name="HTML_Control_3" hidden="1">{"'경비표'!$A$1:$H$299","'경비표'!$G$174","'경비표'!$A$1:$H$1"}</definedName>
    <definedName name="HTML_Control_4" localSheetId="1" hidden="1">{"'경비표'!$A$1:$H$299","'경비표'!$G$174","'경비표'!$A$1:$H$1"}</definedName>
    <definedName name="HTML_Control_4" hidden="1">{"'경비표'!$A$1:$H$299","'경비표'!$G$174","'경비표'!$A$1:$H$1"}</definedName>
    <definedName name="HTML_Control_5" localSheetId="1" hidden="1">{"'경비표'!$A$1:$H$299","'경비표'!$G$174","'경비표'!$A$1:$H$1"}</definedName>
    <definedName name="HTML_Control_5" hidden="1">{"'경비표'!$A$1:$H$299","'경비표'!$G$174","'경비표'!$A$1:$H$1"}</definedName>
    <definedName name="html_control2" localSheetId="7" hidden="1">{"'관경확장'!$A$79:$M$98","'관경확장'!$A$54:$M$78"}</definedName>
    <definedName name="html_control2" localSheetId="1" hidden="1">{"'관경확장'!$A$79:$M$98","'관경확장'!$A$54:$M$78"}</definedName>
    <definedName name="html_control2" localSheetId="12" hidden="1">{"'관경확장'!$A$79:$M$98","'관경확장'!$A$54:$M$78"}</definedName>
    <definedName name="html_control2" hidden="1">{"'관경확장'!$A$79:$M$98","'관경확장'!$A$54:$M$78"}</definedName>
    <definedName name="HTML_Description" hidden="1">""</definedName>
    <definedName name="HTML_Email" hidden="1">""</definedName>
    <definedName name="HTML_Header" hidden="1">"Sheet1"</definedName>
    <definedName name="HTML_LastUpdate" hidden="1">"98-06-22"</definedName>
    <definedName name="HTML_LineAfter" hidden="1">FALSE</definedName>
    <definedName name="HTML_LineBefore" hidden="1">FALSE</definedName>
    <definedName name="HTML_Name" hidden="1">"김성현"</definedName>
    <definedName name="HTML_OBDlg2" hidden="1">TRUE</definedName>
    <definedName name="HTML_OBDlg3" hidden="1">TRUE</definedName>
    <definedName name="HTML_OBDlg4" hidden="1">TRUE</definedName>
    <definedName name="HTML_OS" hidden="1">0</definedName>
    <definedName name="HTML_PathFile" hidden="1">"C:\My Documents\Work Excel\MyHTML.htm"</definedName>
    <definedName name="HTML_PathTemplate" hidden="1">"C:\USERS\JHW\Kwangju\Distribution-Analysis\HTMLTemp.htm"</definedName>
    <definedName name="HTML_Title" hidden="1">"출입명단"</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VAFP">#N/A</definedName>
    <definedName name="HVMF">#N/A</definedName>
    <definedName name="HW">#REF!</definedName>
    <definedName name="HWEI">#N/A</definedName>
    <definedName name="HWL">#REF!</definedName>
    <definedName name="HWR">#REF!</definedName>
    <definedName name="hw설치기사">#N/A</definedName>
    <definedName name="HW설치사001">#REF!</definedName>
    <definedName name="HW설치사002">#REF!</definedName>
    <definedName name="HW설치사011">#REF!</definedName>
    <definedName name="HW설치사012">#REF!</definedName>
    <definedName name="HW설치사982">#REF!</definedName>
    <definedName name="HW설치사991">#REF!</definedName>
    <definedName name="HW설치사992">#REF!</definedName>
    <definedName name="hw시험기사">#N/A</definedName>
    <definedName name="HW시험사001">#REF!</definedName>
    <definedName name="HW시험사002">#REF!</definedName>
    <definedName name="HW시험사011">#REF!</definedName>
    <definedName name="HW시험사012">#REF!</definedName>
    <definedName name="HW시험사982">#REF!</definedName>
    <definedName name="HW시험사991">#REF!</definedName>
    <definedName name="HW시험사992">#REF!</definedName>
    <definedName name="HW신규일위">#N/A</definedName>
    <definedName name="H도면">#REF!</definedName>
    <definedName name="H사">#REF!</definedName>
    <definedName name="H삼">#REF!</definedName>
    <definedName name="H이">#REF!</definedName>
    <definedName name="H일">#REF!</definedName>
    <definedName name="I">#REF!</definedName>
    <definedName name="I_BEAM">#REF!</definedName>
    <definedName name="I_EA">#REF!</definedName>
    <definedName name="IB">#REF!</definedName>
    <definedName name="IB_1">#REF!</definedName>
    <definedName name="IB_2">'[29]IMPEADENCE MAP 취수장'!#REF!</definedName>
    <definedName name="ID">#REF!,#REF!</definedName>
    <definedName name="ID_1">(#REF!,#REF!)</definedName>
    <definedName name="ID_11">(#REF!,#REF!)</definedName>
    <definedName name="ID_8">(#REF!,#REF!)</definedName>
    <definedName name="idia">#N/A</definedName>
    <definedName name="IELWSALES">#N/A</definedName>
    <definedName name="IELYSALES">#N/A</definedName>
    <definedName name="IEPLANSALES">#N/A</definedName>
    <definedName name="IESP">#N/A</definedName>
    <definedName name="IFOMNI">#REF!</definedName>
    <definedName name="IFSEC">#REF!</definedName>
    <definedName name="II">[75]내역서!#REF!</definedName>
    <definedName name="iibs">#REF!</definedName>
    <definedName name="iii"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L">#REF!</definedName>
    <definedName name="ilch">#N/A</definedName>
    <definedName name="ilchu">#REF!</definedName>
    <definedName name="ilwi">#REF!</definedName>
    <definedName name="IMP">#REF!</definedName>
    <definedName name="IMPMAP">#N/A</definedName>
    <definedName name="IMPMAP_">#N/A</definedName>
    <definedName name="INPUT">[76]WORK!$A$22:$BE$381</definedName>
    <definedName name="IntFreeCred">#N/A</definedName>
    <definedName name="INTPUT">#REF!</definedName>
    <definedName name="INTPUTDATA">#REF!</definedName>
    <definedName name="INVERTER설치">#N/A</definedName>
    <definedName name="IOI" localSheetId="1" hidden="1">{"'용역비'!$A$4:$C$8"}</definedName>
    <definedName name="IOI" hidden="1">{"'용역비'!$A$4:$C$8"}</definedName>
    <definedName name="IOIOIOIO" localSheetId="1">{#N/A,#N/A,FALSE,"표지목차"}</definedName>
    <definedName name="IOIOIOIO">{#N/A,#N/A,FALSE,"표지목차"}</definedName>
    <definedName name="iqoeoiewoi">#REF!</definedName>
    <definedName name="ir_d3">#REF!</definedName>
    <definedName name="ir2rtcfr3c1r4c26rtqu">#REF!</definedName>
    <definedName name="ISO_정렬">#N/A</definedName>
    <definedName name="ITEM" localSheetId="1">#REF!</definedName>
    <definedName name="ITEM">[77]ITEM!#REF!</definedName>
    <definedName name="ITEM_" localSheetId="1">[78]WORK!$A$22:$IV$401</definedName>
    <definedName name="ITEM_">[78]WORK!$22:$401</definedName>
    <definedName name="ITNUM">#N/A</definedName>
    <definedName name="iu"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단가적용">#REF!</definedName>
    <definedName name="I단가적용1">#REF!</definedName>
    <definedName name="I단가적용2">#REF!</definedName>
    <definedName name="I단가적용3">#REF!</definedName>
    <definedName name="J" localSheetId="1">#REF!</definedName>
    <definedName name="j">[79]RAHMEN!$AL$7</definedName>
    <definedName name="J_1">#REF!</definedName>
    <definedName name="J_D">#REF!</definedName>
    <definedName name="j1_e">#REF!</definedName>
    <definedName name="j1_ea">#REF!</definedName>
    <definedName name="JA">#N/A</definedName>
    <definedName name="JACK">#REF!</definedName>
    <definedName name="jack_ea">#REF!</definedName>
    <definedName name="JDFGGGGGGBNS">#N/A</definedName>
    <definedName name="jdgjg">#N/A</definedName>
    <definedName name="jfdg">#N/A</definedName>
    <definedName name="jfff">#N/A</definedName>
    <definedName name="JGDDDDD">#N/A</definedName>
    <definedName name="JGF">#N/A</definedName>
    <definedName name="JGFD">#N/A</definedName>
    <definedName name="jgfdj">#N/A</definedName>
    <definedName name="jghjgfj">#N/A</definedName>
    <definedName name="JH">#N/A</definedName>
    <definedName name="jin">#N/A</definedName>
    <definedName name="jj"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[75]내역서!#REF!</definedName>
    <definedName name="JJJJ"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J" localSheetId="1" hidden="1">#REF!</definedName>
    <definedName name="JJJJJJ" hidden="1">#REF!</definedName>
    <definedName name="jjjjjjjjjjj">#N/A</definedName>
    <definedName name="JJSUW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#N/A</definedName>
    <definedName name="JKJKJKJK" localSheetId="1">{#N/A,#N/A,FALSE,"포장1";#N/A,#N/A,FALSE,"포장1"}</definedName>
    <definedName name="JKJKJKJK">{#N/A,#N/A,FALSE,"포장1";#N/A,#N/A,FALSE,"포장1"}</definedName>
    <definedName name="JODO">[53]data!$AA$4:$AE$14</definedName>
    <definedName name="JOINT">#REF!</definedName>
    <definedName name="JS">#N/A</definedName>
    <definedName name="JSH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ST">#REF!</definedName>
    <definedName name="JYDDDJJJ">#N/A</definedName>
    <definedName name="JYH">#REF!</definedName>
    <definedName name="JYJY"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단가출력">#REF!</definedName>
    <definedName name="K" localSheetId="1">#REF!</definedName>
    <definedName name="k">[39]!Macro12</definedName>
    <definedName name="K_1">#REF!</definedName>
    <definedName name="K_D">#REF!</definedName>
    <definedName name="K_PR">#REF!</definedName>
    <definedName name="KA">[80]MOTOR!$B$61:$E$68</definedName>
    <definedName name="KAC">#N/A</definedName>
    <definedName name="KAE">#REF!</definedName>
    <definedName name="KAED">[70]안정계산!$Z$82</definedName>
    <definedName name="KANG1">#REF!</definedName>
    <definedName name="KANG2">#REF!</definedName>
    <definedName name="KAS">#REF!</definedName>
    <definedName name="Ka일">#REF!</definedName>
    <definedName name="Ka투">#REF!</definedName>
    <definedName name="KB">'[81]3련 BOX'!#REF!</definedName>
    <definedName name="KBS" localSheetId="1" hidden="1">#REF!</definedName>
    <definedName name="KBS" hidden="1">#REF!</definedName>
    <definedName name="KD">#REF!</definedName>
    <definedName name="kddaher">#N/A</definedName>
    <definedName name="kdjf">#REF!</definedName>
    <definedName name="Kea">#REF!</definedName>
    <definedName name="kepco">[82]내역!#REF!</definedName>
    <definedName name="k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G">#REF!</definedName>
    <definedName name="kfk">#N/A</definedName>
    <definedName name="kghjfg">#N/A</definedName>
    <definedName name="Kh">#REF!</definedName>
    <definedName name="KH.1">'[81]3련 BOX'!#REF!</definedName>
    <definedName name="KHFFFBS">#N/A</definedName>
    <definedName name="khgkh">#N/A</definedName>
    <definedName name="khgkjh">#N/A</definedName>
    <definedName name="khl" localSheetId="1">{#N/A,#N/A,FALSE,"2~8번"}</definedName>
    <definedName name="khl">{#N/A,#N/A,FALSE,"2~8번"}</definedName>
    <definedName name="kim">#N/A</definedName>
    <definedName name="KJDGF">#N/A</definedName>
    <definedName name="kjgjfdjs">#N/A</definedName>
    <definedName name="kjhgkj">#N/A</definedName>
    <definedName name="KK">[44]DATA!$F$17:$G$26</definedName>
    <definedName name="KK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'[83]ⴭⴭⴭⴭ'!#REF!</definedName>
    <definedName name="KKKKKKKKK">#N/A</definedName>
    <definedName name="KKKSJ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P">#REF!</definedName>
    <definedName name="KKSIIE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'[81]3련 BOX'!#REF!</definedName>
    <definedName name="KLLKLKLK" localSheetId="1">{#N/A,#N/A,FALSE,"포장2"}</definedName>
    <definedName name="KLLKLKLK">{#N/A,#N/A,FALSE,"포장2"}</definedName>
    <definedName name="KMP">#REF!</definedName>
    <definedName name="KO">#REF!</definedName>
    <definedName name="kpqeiwri" localSheetId="7" hidden="1">#REF!</definedName>
    <definedName name="kpqeiwri" localSheetId="6" hidden="1">#REF!</definedName>
    <definedName name="kpqeiwri" localSheetId="4" hidden="1">#REF!</definedName>
    <definedName name="kpqeiwri" localSheetId="12" hidden="1">#REF!</definedName>
    <definedName name="kpqeiwri" localSheetId="3" hidden="1">#REF!</definedName>
    <definedName name="kpqeiwri" hidden="1">#REF!</definedName>
    <definedName name="ksk" localSheetId="7" hidden="1">#REF!</definedName>
    <definedName name="ksk" localSheetId="6" hidden="1">#REF!</definedName>
    <definedName name="ksk" localSheetId="4" hidden="1">#REF!</definedName>
    <definedName name="ksk" localSheetId="12" hidden="1">#REF!</definedName>
    <definedName name="ksk" localSheetId="3" hidden="1">#REF!</definedName>
    <definedName name="ksk" hidden="1">#REF!</definedName>
    <definedName name="ktf" localSheetId="7" hidden="1">#REF!</definedName>
    <definedName name="ktf" localSheetId="12" hidden="1">#REF!</definedName>
    <definedName name="ktf" hidden="1">#REF!</definedName>
    <definedName name="kty" hidden="1">#REF!</definedName>
    <definedName name="KUK"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uryte" hidden="1">#REF!</definedName>
    <definedName name="Kv">#REF!</definedName>
    <definedName name="K단가">#REF!</definedName>
    <definedName name="K단가1">#REF!</definedName>
    <definedName name="K페이지">#REF!</definedName>
    <definedName name="K페이지1">#REF!</definedName>
    <definedName name="l">[39]!Macro13</definedName>
    <definedName name="L_1">#REF!</definedName>
    <definedName name="l1_ea">#REF!</definedName>
    <definedName name="L1L">#REF!</definedName>
    <definedName name="L2L">#REF!</definedName>
    <definedName name="L3L">#REF!</definedName>
    <definedName name="L4L">#REF!</definedName>
    <definedName name="L5L">#REF!</definedName>
    <definedName name="L6L">#REF!</definedName>
    <definedName name="LA">#REF!</definedName>
    <definedName name="Laa">#REF!</definedName>
    <definedName name="labor">#REF!</definedName>
    <definedName name="LAK"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P">#N/A</definedName>
    <definedName name="LANE">#REF!</definedName>
    <definedName name="LAST">#REF!</definedName>
    <definedName name="LAST_11">#REF!</definedName>
    <definedName name="LAST_8">#REF!</definedName>
    <definedName name="LAY">#N/A</definedName>
    <definedName name="lc">[4]설계조건!#REF!</definedName>
    <definedName name="LD">#REF!</definedName>
    <definedName name="LDD">#REF!</definedName>
    <definedName name="LE">#REF!</definedName>
    <definedName name="LED">#N/A</definedName>
    <definedName name="LEE">#N/A</definedName>
    <definedName name="Len">#REF!</definedName>
    <definedName name="LENGTH" localSheetId="1">#N/A</definedName>
    <definedName name="LENGTH">#REF!</definedName>
    <definedName name="length1">#REF!</definedName>
    <definedName name="length11">#REF!</definedName>
    <definedName name="length2">#REF!</definedName>
    <definedName name="length22">#REF!</definedName>
    <definedName name="lf">#REF!</definedName>
    <definedName name="LH">#REF!</definedName>
    <definedName name="LH.4">#REF!</definedName>
    <definedName name="LH.7">#REF!</definedName>
    <definedName name="li" localSheetId="1" hidden="1">{"'용역비'!$A$4:$C$8"}</definedName>
    <definedName name="li" hidden="1">{"'용역비'!$A$4:$C$8"}</definedName>
    <definedName name="list">#REF!</definedName>
    <definedName name="lj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#REF!,#REF!</definedName>
    <definedName name="lkj">#N/A</definedName>
    <definedName name="LKJJH">#N/A</definedName>
    <definedName name="LL">#REF!</definedName>
    <definedName name="LLDIEKK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#N/A</definedName>
    <definedName name="LLFO">#REF!</definedName>
    <definedName name="LL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 localSheetId="1">BlankMacro1</definedName>
    <definedName name="LLLL">BlankMacro1</definedName>
    <definedName name="lllllll">#N/A</definedName>
    <definedName name="LLL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#REF!</definedName>
    <definedName name="LN">#REF!</definedName>
    <definedName name="LOADT">#N/A</definedName>
    <definedName name="LOCATION">#N/A</definedName>
    <definedName name="LOP">[84]LOPCALC!$A$4:$J$8</definedName>
    <definedName name="LP___4">#REF!</definedName>
    <definedName name="LP1A">#REF!</definedName>
    <definedName name="LP1B">#REF!</definedName>
    <definedName name="LP2A">#REF!</definedName>
    <definedName name="LP2B">#REF!</definedName>
    <definedName name="LP3A">#REF!</definedName>
    <definedName name="LP3B">#REF!</definedName>
    <definedName name="LPAR">#REF!</definedName>
    <definedName name="LPASL">#REF!</definedName>
    <definedName name="LPASR">#REF!</definedName>
    <definedName name="LPB">#REF!</definedName>
    <definedName name="LPBA">#REF!</definedName>
    <definedName name="LPBB">#REF!</definedName>
    <definedName name="LPI">#REF!</definedName>
    <definedName name="LPKA">#REF!</definedName>
    <definedName name="LPKB">#REF!</definedName>
    <definedName name="LPM">#REF!</definedName>
    <definedName name="LPMA">#REF!</definedName>
    <definedName name="LPO">#REF!</definedName>
    <definedName name="LPOA">#REF!</definedName>
    <definedName name="LP구입">#N/A</definedName>
    <definedName name="LP출고">#N/A</definedName>
    <definedName name="LS">#REF!</definedName>
    <definedName name="ls_ea">#REF!</definedName>
    <definedName name="LSET">#REF!</definedName>
    <definedName name="LSH">#REF!</definedName>
    <definedName name="LT">#REF!</definedName>
    <definedName name="ltgg">#N/A</definedName>
    <definedName name="LV02A">#REF!</definedName>
    <definedName name="LV02B">#REF!</definedName>
    <definedName name="LV04A">#REF!</definedName>
    <definedName name="LV04B">#REF!</definedName>
    <definedName name="LWSALES">#N/A</definedName>
    <definedName name="LYBin">#N/A</definedName>
    <definedName name="LYHolds">#N/A</definedName>
    <definedName name="LYNet">#N/A</definedName>
    <definedName name="LYoos">#N/A</definedName>
    <definedName name="LYReselects">#N/A</definedName>
    <definedName name="LYReturns">#N/A</definedName>
    <definedName name="LYSales">#N/A</definedName>
    <definedName name="LYTotal">#N/A</definedName>
    <definedName name="L옹벽">#N/A</definedName>
    <definedName name="L형측구">#REF!</definedName>
    <definedName name="m" localSheetId="1">#REF!</definedName>
    <definedName name="M">3*'[85]봉양~조차장간고하개명(신설)'!A1</definedName>
    <definedName name="M_EF">#REF!</definedName>
    <definedName name="M_TR">#REF!</definedName>
    <definedName name="㎥">#REF!</definedName>
    <definedName name="MAB">#REF!</definedName>
    <definedName name="Macro1" localSheetId="1">#REF!</definedName>
    <definedName name="Macro1">[86]!Macro1</definedName>
    <definedName name="Macro10">[87]!Macro10</definedName>
    <definedName name="Macro11">[86]!Macro11</definedName>
    <definedName name="Macro12">[87]!Macro12</definedName>
    <definedName name="Macro13">[87]!Macro13</definedName>
    <definedName name="Macro14">[87]!Macro14</definedName>
    <definedName name="MACRO15">[87]!Macro14</definedName>
    <definedName name="Macro16">#REF!</definedName>
    <definedName name="Macro17">#REF!</definedName>
    <definedName name="Macro18">#REF!</definedName>
    <definedName name="Macro19">#REF!</definedName>
    <definedName name="Macro2">[87]!Macro2</definedName>
    <definedName name="MACRO20">[39]!Macro2</definedName>
    <definedName name="Macro21">#REF!</definedName>
    <definedName name="Macro22">#REF!</definedName>
    <definedName name="Macro23">#REF!</definedName>
    <definedName name="Macro24">#REF!</definedName>
    <definedName name="Macro25">#REF!</definedName>
    <definedName name="Macro26">#REF!</definedName>
    <definedName name="Macro3">[86]!Macro3</definedName>
    <definedName name="Macro4">[86]!Macro4</definedName>
    <definedName name="Macro5">[87]!Macro5</definedName>
    <definedName name="Macro6">[87]!Macro6</definedName>
    <definedName name="Macro7">[87]!Macro7</definedName>
    <definedName name="Macro8">[87]!Macro8</definedName>
    <definedName name="Macro9">[87]특별교실!Macro9</definedName>
    <definedName name="MADEPRICE">[72]!MADEPRICE</definedName>
    <definedName name="madita">#REF!</definedName>
    <definedName name="madta">#REF!</definedName>
    <definedName name="MAH">#REF!</definedName>
    <definedName name="Main">#N/A</definedName>
    <definedName name="MAIN_COM_소계">#N/A</definedName>
    <definedName name="MAINPART">#N/A</definedName>
    <definedName name="MARGINPLAN">#N/A</definedName>
    <definedName name="MARGINPROJ">#N/A</definedName>
    <definedName name="MASS">[72]!MASS</definedName>
    <definedName name="MASS1">[72]!MASS1</definedName>
    <definedName name="MATO">#N/A</definedName>
    <definedName name="MB.1">#REF!</definedName>
    <definedName name="MB.2">#REF!</definedName>
    <definedName name="MCB">#REF!</definedName>
    <definedName name="MCC">[88]DATA!$A$30:$D$53</definedName>
    <definedName name="MCCB_AF">#REF!</definedName>
    <definedName name="MCCB_AF1">#N/A</definedName>
    <definedName name="MCCB_AF2">#N/A</definedName>
    <definedName name="MCCB_AT">#REF!</definedName>
    <definedName name="MCCB_F">#REF!</definedName>
    <definedName name="MCCB_T">#REF!</definedName>
    <definedName name="MCCCCN">[28]부하계산서!#REF!</definedName>
    <definedName name="MCCCN">[28]부하계산서!#REF!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H">#REF!</definedName>
    <definedName name="MCON">#REF!</definedName>
    <definedName name="MCUR">#REF!</definedName>
    <definedName name="MD">#REF!</definedName>
    <definedName name="mghdfd">#N/A</definedName>
    <definedName name="MH">#REF!</definedName>
    <definedName name="MID">#REF!</definedName>
    <definedName name="㎟">#N/A</definedName>
    <definedName name="mm" localSheetId="7" hidden="1">{#N/A,#N/A,TRUE,"토적및재료집계";#N/A,#N/A,TRUE,"토적및재료집계";#N/A,#N/A,TRUE,"단위량"}</definedName>
    <definedName name="mm" localSheetId="1" hidden="1">{#N/A,#N/A,TRUE,"토적및재료집계";#N/A,#N/A,TRUE,"토적및재료집계";#N/A,#N/A,TRUE,"단위량"}</definedName>
    <definedName name="mm" localSheetId="12" hidden="1">{#N/A,#N/A,TRUE,"토적및재료집계";#N/A,#N/A,TRUE,"토적및재료집계";#N/A,#N/A,TRUE,"단위량"}</definedName>
    <definedName name="mm" hidden="1">{#N/A,#N/A,TRUE,"토적및재료집계";#N/A,#N/A,TRUE,"토적및재료집계";#N/A,#N/A,TRUE,"단위량"}</definedName>
    <definedName name="MMM"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MM"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MM"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M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NHL">[86]Sheet1!$A$4:$H$5</definedName>
    <definedName name="MO">#REF!</definedName>
    <definedName name="MONEY">#REF!,#REF!</definedName>
    <definedName name="MONEY_1">(#REF!,#REF!)</definedName>
    <definedName name="MONEY_11">(#REF!,#REF!)</definedName>
    <definedName name="MONEY_8">(#REF!,#REF!)</definedName>
    <definedName name="monitor">#REF!</definedName>
    <definedName name="MOTER_1">#N/A</definedName>
    <definedName name="MOTER_3">#N/A</definedName>
    <definedName name="MOTOR">#N/A</definedName>
    <definedName name="MOTOR__농형_전폐">#REF!</definedName>
    <definedName name="MS">#REF!</definedName>
    <definedName name="mtSEEAMTNAB">#N/A</definedName>
    <definedName name="MUO_REA">#REF!</definedName>
    <definedName name="MUO_TOE">#REF!</definedName>
    <definedName name="musu">'[89]수안보-MBR1'!$AN$247</definedName>
    <definedName name="MYB.1">#REF!</definedName>
    <definedName name="MYB.2">#REF!</definedName>
    <definedName name="MYH">#REF!</definedName>
    <definedName name="M당">#N/A</definedName>
    <definedName name="n">#REF!</definedName>
    <definedName name="N_C">#REF!</definedName>
    <definedName name="N_D">#REF!</definedName>
    <definedName name="N_Q">#REF!</definedName>
    <definedName name="N_R">#REF!</definedName>
    <definedName name="N1S">#REF!</definedName>
    <definedName name="N2S">#REF!</definedName>
    <definedName name="N3S">#REF!</definedName>
    <definedName name="NA">#N/A</definedName>
    <definedName name="NAME">#REF!</definedName>
    <definedName name="NB">#N/A</definedName>
    <definedName name="nb.ltg">#N/A</definedName>
    <definedName name="NBLTG1">#N/A</definedName>
    <definedName name="NBVCV">#N/A</definedName>
    <definedName name="NB원가계산총괄">#N/A</definedName>
    <definedName name="NC">#N/A</definedName>
    <definedName name="NDO">#REF!</definedName>
    <definedName name="NE">#N/A</definedName>
    <definedName name="NEA">#N/A</definedName>
    <definedName name="NEB">#N/A</definedName>
    <definedName name="NEC">#N/A</definedName>
    <definedName name="Network">[35]견적사양비교표!#REF!</definedName>
    <definedName name="new">#REF!</definedName>
    <definedName name="ＮＥＹＯＫ">#REF!</definedName>
    <definedName name="NFB">#REF!</definedName>
    <definedName name="ng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#REF!</definedName>
    <definedName name="NHL">[90]터널조도!$AR$19:$AT$25</definedName>
    <definedName name="NHM">#REF!</definedName>
    <definedName name="NI" localSheetId="1">[91]노임!$A$1:$B$65536</definedName>
    <definedName name="NI">[91]노임!$A:$B</definedName>
    <definedName name="NK">#N/A</definedName>
    <definedName name="NMB">#REF!</definedName>
    <definedName name="NNNNN" localSheetId="1">#N/A</definedName>
    <definedName name="NNNNN">[0]!NNNNN</definedName>
    <definedName name="NNNNN_1">#N/A</definedName>
    <definedName name="NNNNN_11">#N/A</definedName>
    <definedName name="NO">#REF!</definedName>
    <definedName name="NO.">#REF!</definedName>
    <definedName name="NOIM">[91]노임!$A$1:$B$17</definedName>
    <definedName name="NOMU">#REF!</definedName>
    <definedName name="NOMUBY">#REF!</definedName>
    <definedName name="NOT">#REF!</definedName>
    <definedName name="NPI">#REF!</definedName>
    <definedName name="NS" localSheetId="7" hidden="1">#REF!</definedName>
    <definedName name="NS" localSheetId="6" hidden="1">#REF!</definedName>
    <definedName name="NS" localSheetId="4" hidden="1">#REF!</definedName>
    <definedName name="NS" localSheetId="12" hidden="1">#REF!</definedName>
    <definedName name="NS" localSheetId="3" hidden="1">#REF!</definedName>
    <definedName name="NS" hidden="1">#REF!</definedName>
    <definedName name="NSH">#REF!</definedName>
    <definedName name="NSO">#REF!</definedName>
    <definedName name="nsssff">#N/A</definedName>
    <definedName name="NW">#N/A</definedName>
    <definedName name="NWA">#N/A</definedName>
    <definedName name="NWB">#N/A</definedName>
    <definedName name="NWC">#N/A</definedName>
    <definedName name="NXT">#N/A</definedName>
    <definedName name="n이">#REF!</definedName>
    <definedName name="n이_1">#REF!</definedName>
    <definedName name="n이_2">#REF!</definedName>
    <definedName name="n일">#REF!</definedName>
    <definedName name="O">[92]내역!#REF!</definedName>
    <definedName name="o_m">#REF!</definedName>
    <definedName name="O19.3">#N/A</definedName>
    <definedName name="ODD" localSheetId="1" hidden="1">{#N/A,#N/A,FALSE,"명세표"}</definedName>
    <definedName name="ODD" hidden="1">{#N/A,#N/A,FALSE,"명세표"}</definedName>
    <definedName name="OH" localSheetId="1" hidden="1">{#N/A,#N/A,FALSE,"명세표"}</definedName>
    <definedName name="OH" hidden="1">{#N/A,#N/A,FALSE,"명세표"}</definedName>
    <definedName name="OHH" localSheetId="1" hidden="1">{#N/A,#N/A,FALSE,"명세표"}</definedName>
    <definedName name="OHH" hidden="1">{#N/A,#N/A,FALSE,"명세표"}</definedName>
    <definedName name="OIL" localSheetId="1" hidden="1">{"'용역비'!$A$4:$C$8"}</definedName>
    <definedName name="OIL" hidden="1">{"'용역비'!$A$4:$C$8"}</definedName>
    <definedName name="ok">#REF!</definedName>
    <definedName name="OL">'[93]인건-측정'!#REF!</definedName>
    <definedName name="OOO">#REF!</definedName>
    <definedName name="oooo">'[94]ABUT수량-A1'!$T$25</definedName>
    <definedName name="OP">#REF!</definedName>
    <definedName name="OPBU">[72]!OPBU</definedName>
    <definedName name="OPOP" localSheetId="1" hidden="1">[95]수량산출!#REF!</definedName>
    <definedName name="OPOP" hidden="1">#N/A</definedName>
    <definedName name="OPP" localSheetId="1" hidden="1">#REF!</definedName>
    <definedName name="OPP" hidden="1">#N/A</definedName>
    <definedName name="OPPP" localSheetId="1" hidden="1">[96]수량산출!$A$3:$H$8539</definedName>
    <definedName name="OPPP" hidden="1">#N/A</definedName>
    <definedName name="or">#N/A</definedName>
    <definedName name="ou">#N/A</definedName>
    <definedName name="Out_of_Scope">#N/A</definedName>
    <definedName name="owoel" localSheetId="7" hidden="1">#REF!</definedName>
    <definedName name="owoel" localSheetId="6" hidden="1">#REF!</definedName>
    <definedName name="owoel" localSheetId="4" hidden="1">#REF!</definedName>
    <definedName name="owoel" localSheetId="12" hidden="1">#REF!</definedName>
    <definedName name="owoel" localSheetId="3" hidden="1">#REF!</definedName>
    <definedName name="owoel" hidden="1">#REF!</definedName>
    <definedName name="P" localSheetId="1">#REF!</definedName>
    <definedName name="p">[39]!Macro14</definedName>
    <definedName name="P.S.C.BEAM">#REF!</definedName>
    <definedName name="P_A">#REF!</definedName>
    <definedName name="P_D">#REF!</definedName>
    <definedName name="P_E">#REF!</definedName>
    <definedName name="P_FILE">#REF!</definedName>
    <definedName name="P_H2">'[97]기둥(원형)'!#REF!</definedName>
    <definedName name="p_m">#REF!</definedName>
    <definedName name="Pa">#REF!</definedName>
    <definedName name="papaap">#REF!</definedName>
    <definedName name="PASS">#REF!</definedName>
    <definedName name="paste">[16]부산4!#REF!</definedName>
    <definedName name="pa삼">#REF!</definedName>
    <definedName name="Pa오">#REF!</definedName>
    <definedName name="PB">#REF!</definedName>
    <definedName name="PB_2">'[29]IMPEADENCE MAP 취수장'!#REF!</definedName>
    <definedName name="PBB">#REF!</definedName>
    <definedName name="PC">#REF!</definedName>
    <definedName name="pcraig1">#REF!</definedName>
    <definedName name="PD">#REF!</definedName>
    <definedName name="PE">#REF!</definedName>
    <definedName name="PE100C">[45]단가!#REF!</definedName>
    <definedName name="PE16C">[45]단가!#REF!</definedName>
    <definedName name="PE22C">[45]단가!#REF!</definedName>
    <definedName name="PE28C">[45]단가!#REF!</definedName>
    <definedName name="PE36C">[45]단가!#REF!</definedName>
    <definedName name="PE42C">[45]단가!#REF!</definedName>
    <definedName name="PE54C">[45]단가!#REF!</definedName>
    <definedName name="PEA">#REF!</definedName>
    <definedName name="PEE">[44]DATA!$N$4:$P$12</definedName>
    <definedName name="PF">#REF!</definedName>
    <definedName name="PFD">#REF!</definedName>
    <definedName name="PG">#REF!</definedName>
    <definedName name="PH">#REF!</definedName>
    <definedName name="PHI">#REF!</definedName>
    <definedName name="PHIB">#REF!</definedName>
    <definedName name="PI">#REF!</definedName>
    <definedName name="pi_e">#REF!</definedName>
    <definedName name="pi_ea">#REF!</definedName>
    <definedName name="PIB">[70]단면검토!$K$4</definedName>
    <definedName name="PIBA">[70]설계조건!$I$41</definedName>
    <definedName name="piece">#REF!</definedName>
    <definedName name="piiuer" localSheetId="7" hidden="1">#REF!</definedName>
    <definedName name="piiuer" localSheetId="6" hidden="1">#REF!</definedName>
    <definedName name="piiuer" localSheetId="4" hidden="1">#REF!</definedName>
    <definedName name="piiuer" localSheetId="12" hidden="1">#REF!</definedName>
    <definedName name="piiuer" localSheetId="3" hidden="1">#REF!</definedName>
    <definedName name="piiuer" hidden="1">#REF!</definedName>
    <definedName name="PILE_LENG">#N/A</definedName>
    <definedName name="PILE_TYPE">#N/A</definedName>
    <definedName name="pile길이">#REF!</definedName>
    <definedName name="pipe">#REF!</definedName>
    <definedName name="PIPE40">#REF!</definedName>
    <definedName name="piph">#REF!</definedName>
    <definedName name="PIS">[70]단면검토!$AA$4</definedName>
    <definedName name="PJ">#REF!</definedName>
    <definedName name="PK">#REF!</definedName>
    <definedName name="PL">#REF!</definedName>
    <definedName name="PLANT_JE_GWAN_GONG">#REF!</definedName>
    <definedName name="PLATE_12t_단중">#REF!</definedName>
    <definedName name="PLATE_19t_단중">#REF!</definedName>
    <definedName name="PLATE_6t_단중">#REF!</definedName>
    <definedName name="PLATE_9t_단중">#REF!</definedName>
    <definedName name="PLINT_TITLES">#N/A</definedName>
    <definedName name="PM">#REF!</definedName>
    <definedName name="PN">#REF!</definedName>
    <definedName name="PNLW10">#REF!</definedName>
    <definedName name="PNLW8">#REF!</definedName>
    <definedName name="PO">#REF!</definedName>
    <definedName name="POI">#N/A</definedName>
    <definedName name="POOM">#REF!</definedName>
    <definedName name="POR121175C2054RTSKS15C6LRTHDLRT">#REF!</definedName>
    <definedName name="POR3C37R54C40RTSQLBP2PRTHDLTBDL">[98]조건!#REF!</definedName>
    <definedName name="POR3C41R52C44RTSKS13C5LRTHDLTBD">#REF!</definedName>
    <definedName name="POR3C56R44C76RTSKS15C5LRTHDLTBD">#REF!</definedName>
    <definedName name="POR3C77R61C83RTSKS15C5LRTHDLTBD">[98]조건!#REF!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2R58C18RTSKS13C5LRTHDLTBDL">[98]조건!#REF!</definedName>
    <definedName name="POR7C77R72C83RTSKS13C5LRTHDLTBD">#REF!</definedName>
    <definedName name="por840c3542RTsks12c4lRTm1TB0TB5">#REF!</definedName>
    <definedName name="POR8C46R200C54RTSKS13C6LRTHR3C4">#REF!</definedName>
    <definedName name="pp">#REF!,#REF!</definedName>
    <definedName name="PPA">#REF!</definedName>
    <definedName name="PPC">#REF!</definedName>
    <definedName name="ppp">'[99]Y-WORK'!Macro9</definedName>
    <definedName name="pppppp">'[100]98지급계획'!#REF!</definedName>
    <definedName name="PQ">#REF!</definedName>
    <definedName name="pqoeir">#REF!</definedName>
    <definedName name="PR">#REF!</definedName>
    <definedName name="PR1A">#REF!</definedName>
    <definedName name="PRC">#REF!</definedName>
    <definedName name="PRDG">#REF!</definedName>
    <definedName name="PRDJ">#REF!</definedName>
    <definedName name="PRDump">#N/A</definedName>
    <definedName name="PRGG">#REF!</definedName>
    <definedName name="PriceBase">#REF!</definedName>
    <definedName name="prin">#REF!</definedName>
    <definedName name="Print">#REF!</definedName>
    <definedName name="_xlnm.Print_Area" localSheetId="7">'S W FEE'!$B$1:$F$22</definedName>
    <definedName name="_xlnm.Print_Area" localSheetId="1">'갑지 '!$B$2:$AD$18</definedName>
    <definedName name="_xlnm.Print_Area" localSheetId="6">'공량산출(설치)'!$A$1:$R$39</definedName>
    <definedName name="_xlnm.Print_Area" localSheetId="5">'공량산출(제조)'!$A$1:$O$38</definedName>
    <definedName name="_xlnm.Print_Area" localSheetId="11">공사노임!$A$1:$I$42</definedName>
    <definedName name="_xlnm.Print_Area" localSheetId="4">내역서!$B$1:$J$58</definedName>
    <definedName name="_xlnm.Print_Area" localSheetId="9">단가비교표!$B$1:$M$48</definedName>
    <definedName name="_xlnm.Print_Area" localSheetId="13">'산출수량 집계'!$A$1:$I$23</definedName>
    <definedName name="_xlnm.Print_Area" localSheetId="14">수량!$A$1:$L$24</definedName>
    <definedName name="_xlnm.Print_Area" localSheetId="8">'시운전 및 교육비'!$B$1:$F$14</definedName>
    <definedName name="_xlnm.Print_Area" localSheetId="2">원가계산서!$B$1:$J$29</definedName>
    <definedName name="_xlnm.Print_Area" localSheetId="0">집계표!$B$2:$AD$16</definedName>
    <definedName name="_xlnm.Print_Area" localSheetId="3">총괄표!$B$1:$I$11</definedName>
    <definedName name="_xlnm.Print_Area">#REF!</definedName>
    <definedName name="PRINT_AREA_MI">#REF!</definedName>
    <definedName name="PRINT_AREA_MI_1">NA()</definedName>
    <definedName name="PRINT_AREA_MI_11">NA()</definedName>
    <definedName name="PRINT_AREA_MI_8">NA()</definedName>
    <definedName name="PRINT_AREA_MI1">#REF!</definedName>
    <definedName name="Print_Tiles">#REF!</definedName>
    <definedName name="PRINT_TILIES">#REF!,#REF!,#REF!,#REF!,#REF!</definedName>
    <definedName name="PRINT_TILLES" localSheetId="1">[101]우수!$A$1:$IV$3,[101]우수!$A$1:$D$65536</definedName>
    <definedName name="PRINT_TILLES">[101]우수!$1:$3,[101]우수!$A:$D</definedName>
    <definedName name="PRINT_TILTES">#REF!</definedName>
    <definedName name="print_tital">#REF!</definedName>
    <definedName name="PRINT_TITEL">#REF!</definedName>
    <definedName name="print_Titels">#REF!</definedName>
    <definedName name="print_titil">#REF!</definedName>
    <definedName name="print_title">#REF!</definedName>
    <definedName name="PRINT_TITLE_11">#REF!</definedName>
    <definedName name="PRINT_TITLE_8">#REF!</definedName>
    <definedName name="_xlnm.Print_Titles" localSheetId="5">'공량산출(제조)'!$1:$2</definedName>
    <definedName name="_xlnm.Print_Titles" localSheetId="4">내역서!$4:$5</definedName>
    <definedName name="_xlnm.Print_Titles" localSheetId="9">단가비교표!$1:$3</definedName>
    <definedName name="_xlnm.Print_Titles" localSheetId="13">'산출수량 집계'!$1:$4</definedName>
    <definedName name="_xlnm.Print_Titles" localSheetId="14">수량!$1:$9</definedName>
    <definedName name="_xlnm.Print_Titles">#REF!</definedName>
    <definedName name="PRINT_TITLES_MI" localSheetId="1">#N/A</definedName>
    <definedName name="PRINT_TITLES_MI">#REF!</definedName>
    <definedName name="PRINT_TITLES_MI1">#N/A</definedName>
    <definedName name="PRINT_TITLS">#N/A</definedName>
    <definedName name="printer">#REF!</definedName>
    <definedName name="PRINTER_AREA">#REF!</definedName>
    <definedName name="printer_Titles">#REF!</definedName>
    <definedName name="printer_ttitle">#REF!</definedName>
    <definedName name="PRINTING">[72]!PRINTING</definedName>
    <definedName name="printMtitles">#N/A</definedName>
    <definedName name="PRINTTITLES">#REF!</definedName>
    <definedName name="PRKJ">#REF!</definedName>
    <definedName name="PRKW">#REF!</definedName>
    <definedName name="PROGRAM10.BACK">[102]!PROGRAM10.BACK</definedName>
    <definedName name="PROJ">#N/A</definedName>
    <definedName name="PRTNAME">#N/A</definedName>
    <definedName name="PS">#REF!</definedName>
    <definedName name="PS15C4LRTOR5C1R1000C10RTHR3C1R4">#REF!</definedName>
    <definedName name="psie" localSheetId="7" hidden="1">#REF!</definedName>
    <definedName name="psie" localSheetId="6" hidden="1">#REF!</definedName>
    <definedName name="psie" localSheetId="4" hidden="1">#REF!</definedName>
    <definedName name="psie" localSheetId="12" hidden="1">#REF!</definedName>
    <definedName name="psie" localSheetId="3" hidden="1">#REF!</definedName>
    <definedName name="psie" hidden="1">#REF!</definedName>
    <definedName name="PSKS12C4LRTOR6C73R45C74RTHDLRTM">#REF!</definedName>
    <definedName name="PSKS12C4LRTOR9C1R47C10RTHDLRTM3">#REF!</definedName>
    <definedName name="PSKS15C6LRTOR3C76R62C88RTM1TB0T">#REF!</definedName>
    <definedName name="pspap">#REF!</definedName>
    <definedName name="Psqlbp4lRTOR6C15R45C16RTHDLRTM0">#REF!</definedName>
    <definedName name="Psqlbp4lRTOR6C15R45C16RTHDLRTM7">#REF!</definedName>
    <definedName name="PSS">#REF!</definedName>
    <definedName name="PT">#REF!</definedName>
    <definedName name="PTFSA">#N/A</definedName>
    <definedName name="PTT">#REF!</definedName>
    <definedName name="PU">#REF!</definedName>
    <definedName name="PUM">#REF!</definedName>
    <definedName name="PUMP">#N/A</definedName>
    <definedName name="PUU">#REF!</definedName>
    <definedName name="PV">#REF!</definedName>
    <definedName name="PVC">#REF!</definedName>
    <definedName name="PVC관">#REF!</definedName>
    <definedName name="pvc용접봉" localSheetId="1">[103]단가및재료비!$S$260</definedName>
    <definedName name="pvc용접봉">[104]단가및재료비!$S$260</definedName>
    <definedName name="pvc지수판" localSheetId="1">[103]단가및재료비!$S$259</definedName>
    <definedName name="pvc지수판">[104]단가및재료비!$S$259</definedName>
    <definedName name="Q">#REF!</definedName>
    <definedName name="Q_HEEL">#REF!</definedName>
    <definedName name="Q_HH">#REF!</definedName>
    <definedName name="Q_MH">#REF!</definedName>
    <definedName name="Q_MT">#REF!</definedName>
    <definedName name="Q_SH">#REF!</definedName>
    <definedName name="Q_ST">#REF!</definedName>
    <definedName name="Q_TOE">#REF!</definedName>
    <definedName name="Q_TT">#REF!</definedName>
    <definedName name="q234562456" localSheetId="1" hidden="1">{"'용역비'!$A$4:$C$8"}</definedName>
    <definedName name="q234562456" hidden="1">{"'용역비'!$A$4:$C$8"}</definedName>
    <definedName name="Q3WEE" localSheetId="7" hidden="1">{#N/A,#N/A,FALSE,"조골재"}</definedName>
    <definedName name="Q3WEE" localSheetId="1" hidden="1">{#N/A,#N/A,FALSE,"조골재"}</definedName>
    <definedName name="Q3WEE" localSheetId="12" hidden="1">{#N/A,#N/A,FALSE,"조골재"}</definedName>
    <definedName name="Q3WEE" hidden="1">{#N/A,#N/A,FALSE,"조골재"}</definedName>
    <definedName name="QA" localSheetId="7" hidden="1">{"'Sheet1'!$D$19","'Sheet1'!$B$22:$E$22"}</definedName>
    <definedName name="QA" localSheetId="1" hidden="1">{"'Sheet1'!$D$19","'Sheet1'!$B$22:$E$22"}</definedName>
    <definedName name="QA" localSheetId="12" hidden="1">{"'Sheet1'!$D$19","'Sheet1'!$B$22:$E$22"}</definedName>
    <definedName name="QA" hidden="1">{"'Sheet1'!$D$19","'Sheet1'!$B$22:$E$22"}</definedName>
    <definedName name="QAQA">'[69]ABUT수량-A1'!$T$25</definedName>
    <definedName name="qe">#REF!</definedName>
    <definedName name="Qe앨">#REF!</definedName>
    <definedName name="qi">[4]설계조건!#REF!</definedName>
    <definedName name="QK">#REF!</definedName>
    <definedName name="QKF">#N/A</definedName>
    <definedName name="qkqh">#N/A</definedName>
    <definedName name="qkqh1" localSheetId="1" hidden="1">{#N/A,#N/A,FALSE,"명세표"}</definedName>
    <definedName name="qkqh1" hidden="1">{#N/A,#N/A,FALSE,"명세표"}</definedName>
    <definedName name="QL">[70]설계조건!$Y$40</definedName>
    <definedName name="QLQL">#REF!</definedName>
    <definedName name="qoeio">#REF!</definedName>
    <definedName name="qor" localSheetId="1" hidden="1">#REF!</definedName>
    <definedName name="qor" hidden="1">#REF!</definedName>
    <definedName name="QQ" localSheetId="7" hidden="1">{#N/A,"수불부",FALSE,"사급자재수불서";#N/A,"수불부",FALSE,"사급자재수불서"}</definedName>
    <definedName name="QQ" localSheetId="1" hidden="1">{#N/A,"수불부",FALSE,"사급자재수불서";#N/A,"수불부",FALSE,"사급자재수불서"}</definedName>
    <definedName name="QQ" localSheetId="12" hidden="1">{#N/A,"수불부",FALSE,"사급자재수불서";#N/A,"수불부",FALSE,"사급자재수불서"}</definedName>
    <definedName name="QQ" hidden="1">{#N/A,"수불부",FALSE,"사급자재수불서";#N/A,"수불부",FALSE,"사급자재수불서"}</definedName>
    <definedName name="qqaa">'[94]ABUT수량-A1'!$T$25</definedName>
    <definedName name="qqq">'[105]ABUT수량-A1'!$T$25</definedName>
    <definedName name="QQQQ">'[106]ABUT수량-A1'!$T$25</definedName>
    <definedName name="qqqqxs">#REF!</definedName>
    <definedName name="qrq">#REF!</definedName>
    <definedName name="QS" localSheetId="7" hidden="1">{#N/A,"수불부",FALSE,"사급자재수불서";#N/A,"수불부",FALSE,"사급자재수불서"}</definedName>
    <definedName name="QS" localSheetId="1" hidden="1">{#N/A,"수불부",FALSE,"사급자재수불서";#N/A,"수불부",FALSE,"사급자재수불서"}</definedName>
    <definedName name="QS" localSheetId="12" hidden="1">{#N/A,"수불부",FALSE,"사급자재수불서";#N/A,"수불부",FALSE,"사급자재수불서"}</definedName>
    <definedName name="QS" hidden="1">{#N/A,"수불부",FALSE,"사급자재수불서";#N/A,"수불부",FALSE,"사급자재수불서"}</definedName>
    <definedName name="QTY">#N/A</definedName>
    <definedName name="qu">#REF!</definedName>
    <definedName name="QUOTA1">[72]!QUOTA1</definedName>
    <definedName name="QUOTA2">[72]!QUOTA2</definedName>
    <definedName name="QUOTA3">[72]!QUOTA3</definedName>
    <definedName name="QUOTA4">[72]!QUOTA4</definedName>
    <definedName name="QUOTA5">[72]!QUOTA5</definedName>
    <definedName name="qw" localSheetId="7" hidden="1">{#N/A,#N/A,FALSE,"단가표지"}</definedName>
    <definedName name="qw" localSheetId="1" hidden="1">{#N/A,#N/A,FALSE,"단가표지"}</definedName>
    <definedName name="qw" localSheetId="12" hidden="1">{#N/A,#N/A,FALSE,"단가표지"}</definedName>
    <definedName name="qw" hidden="1">{#N/A,#N/A,FALSE,"단가표지"}</definedName>
    <definedName name="qwe">#N/A</definedName>
    <definedName name="qwert">#N/A</definedName>
    <definedName name="QWQ" localSheetId="1">{#N/A,#N/A,FALSE,"배수2"}</definedName>
    <definedName name="QWQ">{#N/A,#N/A,FALSE,"배수2"}</definedName>
    <definedName name="QWQW">'[69]ABUT수량-A1'!$T$25</definedName>
    <definedName name="QWS" localSheetId="1" hidden="1">#REF!</definedName>
    <definedName name="QWS" hidden="1">#N/A</definedName>
    <definedName name="QWT">'[81]3련 BOX'!#REF!</definedName>
    <definedName name="qyk" localSheetId="1" hidden="1">{"'용역비'!$A$4:$C$8"}</definedName>
    <definedName name="qyk" hidden="1">{"'용역비'!$A$4:$C$8"}</definedName>
    <definedName name="q디">#REF!</definedName>
    <definedName name="q앨">#REF!</definedName>
    <definedName name="R_">#REF!</definedName>
    <definedName name="RACK">#REF!</definedName>
    <definedName name="RAD">#REF!</definedName>
    <definedName name="RANGE">#REF!</definedName>
    <definedName name="range1">#REF!</definedName>
    <definedName name="range2">#REF!</definedName>
    <definedName name="range3">#REF!</definedName>
    <definedName name="RawAgencyPrice">#N/A</definedName>
    <definedName name="RBData">#N/A</definedName>
    <definedName name="RECORD">#REF!</definedName>
    <definedName name="_xlnm.Recorder" localSheetId="1">#REF!</definedName>
    <definedName name="_xlnm.Recorder">[2]Sheet1!$B:$B</definedName>
    <definedName name="REMARK_3">#REF!</definedName>
    <definedName name="REMARKS">#N/A</definedName>
    <definedName name="rer">#REF!</definedName>
    <definedName name="Reselects">#N/A</definedName>
    <definedName name="resum">#N/A</definedName>
    <definedName name="RF" localSheetId="1">BlankMacro1</definedName>
    <definedName name="RF">BlankMacro1</definedName>
    <definedName name="RFESR">#REF!</definedName>
    <definedName name="RFESX">#REF!</definedName>
    <definedName name="RFUR">#REF!</definedName>
    <definedName name="R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localSheetId="1" hidden="1">{"'용역비'!$A$4:$C$8"}</definedName>
    <definedName name="RH" hidden="1">{"'용역비'!$A$4:$C$8"}</definedName>
    <definedName name="RH.4">#REF!</definedName>
    <definedName name="RH.7">#REF!</definedName>
    <definedName name="rh1eh">#N/A</definedName>
    <definedName name="rhks">#REF!</definedName>
    <definedName name="rhkstp" localSheetId="1" hidden="1">{#N/A,#N/A,FALSE,"DAOCM 2차 검토"}</definedName>
    <definedName name="rhkstp" hidden="1">{#N/A,#N/A,FALSE,"DAOCM 2차 검토"}</definedName>
    <definedName name="RJDTSBEAB">#N/A</definedName>
    <definedName name="RJRJ" localSheetId="1">BlankMacro1</definedName>
    <definedName name="RJRJ">BlankMacro1</definedName>
    <definedName name="RJRKJRKJR" localSheetId="1">BlankMacro1</definedName>
    <definedName name="RJRKJRKJR">BlankMacro1</definedName>
    <definedName name="RK">#N/A</definedName>
    <definedName name="rkstjs">#N/A</definedName>
    <definedName name="RL">#REF!</definedName>
    <definedName name="RLATJRA">#N/A</definedName>
    <definedName name="RLTJD" localSheetId="1">BlankMacro1</definedName>
    <definedName name="RLTJD">BlankMacro1</definedName>
    <definedName name="Rl이">#REF!</definedName>
    <definedName name="Rl일">#REF!</definedName>
    <definedName name="RM_D">#REF!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erdf">#REF!</definedName>
    <definedName name="Royalty" localSheetId="1" hidden="1">{#N/A,#N/A,FALSE,"Sheet1"}</definedName>
    <definedName name="Royalty" hidden="1">{#N/A,#N/A,FALSE,"Sheet1"}</definedName>
    <definedName name="rP"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P"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P"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PE">#REF!</definedName>
    <definedName name="rr">#N/A</definedName>
    <definedName name="RRR" localSheetId="7" hidden="1">{#N/A,#N/A,FALSE,"포장2"}</definedName>
    <definedName name="RRR" localSheetId="1" hidden="1">{#N/A,#N/A,FALSE,"포장2"}</definedName>
    <definedName name="RRR" localSheetId="12" hidden="1">{#N/A,#N/A,FALSE,"포장2"}</definedName>
    <definedName name="RRR" hidden="1">{#N/A,#N/A,FALSE,"포장2"}</definedName>
    <definedName name="RT">#REF!,#REF!,#REF!</definedName>
    <definedName name="RTGH" localSheetId="1" hidden="1">{"'용역비'!$A$4:$C$8"}</definedName>
    <definedName name="RTGH" hidden="1">{"'용역비'!$A$4:$C$8"}</definedName>
    <definedName name="rth" localSheetId="1" hidden="1">#REF!</definedName>
    <definedName name="rth" hidden="1">#N/A</definedName>
    <definedName name="rty">#REF!,#REF!</definedName>
    <definedName name="Rx">#REF!</definedName>
    <definedName name="rytrey">#REF!</definedName>
    <definedName name="RYUIRYU" localSheetId="1" hidden="1">{"'용역비'!$A$4:$C$8"}</definedName>
    <definedName name="RYUIRYU" hidden="1">{"'용역비'!$A$4:$C$8"}</definedName>
    <definedName name="ryuk" localSheetId="1" hidden="1">{"'용역비'!$A$4:$C$8"}</definedName>
    <definedName name="ryuk" hidden="1">{"'용역비'!$A$4:$C$8"}</definedName>
    <definedName name="ryur">#REF!</definedName>
    <definedName name="S">#REF!</definedName>
    <definedName name="S.C">#N/A</definedName>
    <definedName name="s_1">#REF!</definedName>
    <definedName name="s_2">#REF!</definedName>
    <definedName name="S_B">#REF!</definedName>
    <definedName name="S_B1">'[29]IMPEADENCE MAP 취수장'!#REF!</definedName>
    <definedName name="S_B2">#REF!</definedName>
    <definedName name="S_B3">#REF!</definedName>
    <definedName name="S_BB">#REF!</definedName>
    <definedName name="S_BU">#REF!</definedName>
    <definedName name="S_EF">#REF!</definedName>
    <definedName name="S_G">#REF!</definedName>
    <definedName name="S_G1">'[29]IMPEADENCE MAP 취수장'!#REF!</definedName>
    <definedName name="S_G2">#REF!</definedName>
    <definedName name="S_G3">#REF!</definedName>
    <definedName name="S_R">#REF!</definedName>
    <definedName name="S_R1">'[29]IMPEADENCE MAP 취수장'!#REF!</definedName>
    <definedName name="S_R2">#REF!</definedName>
    <definedName name="S_W개발제외노무비">#REF!</definedName>
    <definedName name="S_W시험사">#REF!</definedName>
    <definedName name="S_X">#REF!</definedName>
    <definedName name="S_X1">'[29]IMPEADENCE MAP 취수장'!#REF!</definedName>
    <definedName name="S_X2">#REF!</definedName>
    <definedName name="S_Y">#REF!</definedName>
    <definedName name="S_Y1">'[29]IMPEADENCE MAP 취수장'!#REF!</definedName>
    <definedName name="S_Y2">#REF!</definedName>
    <definedName name="S_Z">#REF!</definedName>
    <definedName name="S_Z1">'[29]IMPEADENCE MAP 취수장'!#REF!</definedName>
    <definedName name="S_Z2">#REF!</definedName>
    <definedName name="s1고">#N/A</definedName>
    <definedName name="S1저">#N/A</definedName>
    <definedName name="S2L">#REF!</definedName>
    <definedName name="s2고">#N/A</definedName>
    <definedName name="s2저">#N/A</definedName>
    <definedName name="s3고">#N/A</definedName>
    <definedName name="s3저">#N/A</definedName>
    <definedName name="SA">#REF!</definedName>
    <definedName name="SACA">[72]!SACA</definedName>
    <definedName name="SADE">#REF!</definedName>
    <definedName name="saerad">#REF!</definedName>
    <definedName name="SALESPLAN">#N/A</definedName>
    <definedName name="SALESPROJ">#REF!</definedName>
    <definedName name="SALI">#REF!</definedName>
    <definedName name="sample">#REF!</definedName>
    <definedName name="SAN">#REF!</definedName>
    <definedName name="sanch_2">#N/A</definedName>
    <definedName name="sanch_3">#N/A</definedName>
    <definedName name="sanch_4">#N/A</definedName>
    <definedName name="SAPBEXdnldView" hidden="1">"41JLQUL0YNPVK3OX98UIGJGNP"</definedName>
    <definedName name="SAPBEXsysID" hidden="1">"BWP"</definedName>
    <definedName name="SASL">'[81]3련 BOX'!#REF!</definedName>
    <definedName name="satta">#REF!</definedName>
    <definedName name="SAVEE">[72]!SAVEE</definedName>
    <definedName name="SB">#N/A</definedName>
    <definedName name="SC">#N/A</definedName>
    <definedName name="SCA">#REF!</definedName>
    <definedName name="Sck">'[107]1.설계기준'!#REF!</definedName>
    <definedName name="SD">#REF!</definedName>
    <definedName name="sdasq">#REF!</definedName>
    <definedName name="SDCFG\" localSheetId="7" hidden="1">{#N/A,#N/A,FALSE,"운반시간"}</definedName>
    <definedName name="SDCFG\" localSheetId="1" hidden="1">{#N/A,#N/A,FALSE,"운반시간"}</definedName>
    <definedName name="SDCFG\" localSheetId="12" hidden="1">{#N/A,#N/A,FALSE,"운반시간"}</definedName>
    <definedName name="SDCFG\" hidden="1">{#N/A,#N/A,FALSE,"운반시간"}</definedName>
    <definedName name="SDDFD" localSheetId="1">{#N/A,#N/A,FALSE,"배수1"}</definedName>
    <definedName name="SDDFD">{#N/A,#N/A,FALSE,"배수1"}</definedName>
    <definedName name="sde">#N/A</definedName>
    <definedName name="SDF" localSheetId="7" hidden="1">{#N/A,#N/A,FALSE,"혼합골재"}</definedName>
    <definedName name="SDF" localSheetId="1" hidden="1">{#N/A,#N/A,FALSE,"혼합골재"}</definedName>
    <definedName name="SDF" localSheetId="12" hidden="1">{#N/A,#N/A,FALSE,"혼합골재"}</definedName>
    <definedName name="SDF" hidden="1">{#N/A,#N/A,FALSE,"혼합골재"}</definedName>
    <definedName name="SDFDFD" localSheetId="1">{#N/A,#N/A,FALSE,"운반시간"}</definedName>
    <definedName name="SDFDFD">{#N/A,#N/A,FALSE,"운반시간"}</definedName>
    <definedName name="sdfg">'[94]ABUT수량-A1'!$T$25</definedName>
    <definedName name="sdg" localSheetId="1" hidden="1">#REF!</definedName>
    <definedName name="sdg" hidden="1">#REF!</definedName>
    <definedName name="sdodoisois">#REF!</definedName>
    <definedName name="sdq">[108]설계산출표지!$C$3</definedName>
    <definedName name="sdqwq">#REF!</definedName>
    <definedName name="sdryhj" localSheetId="1" hidden="1">{"'용역비'!$A$4:$C$8"}</definedName>
    <definedName name="sdryhj" hidden="1">{"'용역비'!$A$4:$C$8"}</definedName>
    <definedName name="sdsdddd" localSheetId="1">{#N/A,#N/A,FALSE,"토공2"}</definedName>
    <definedName name="sdsdddd">{#N/A,#N/A,FALSE,"토공2"}</definedName>
    <definedName name="sdsss">#N/A</definedName>
    <definedName name="sdtstsdz">#REF!</definedName>
    <definedName name="SE" localSheetId="1" hidden="1">{"'용역비'!$A$4:$C$8"}</definedName>
    <definedName name="SE" hidden="1">{"'용역비'!$A$4:$C$8"}</definedName>
    <definedName name="SEC">#N/A</definedName>
    <definedName name="SELECT1">[72]!SELECT1</definedName>
    <definedName name="SELECT2">[72]!SELECT2</definedName>
    <definedName name="SEP" localSheetId="7" hidden="1">{#N/A,#N/A,FALSE,"단가표지"}</definedName>
    <definedName name="SEP" localSheetId="1" hidden="1">{#N/A,#N/A,FALSE,"단가표지"}</definedName>
    <definedName name="SEP" localSheetId="12" hidden="1">{#N/A,#N/A,FALSE,"단가표지"}</definedName>
    <definedName name="SEP" hidden="1">{#N/A,#N/A,FALSE,"단가표지"}</definedName>
    <definedName name="SEQCODE">#N/A</definedName>
    <definedName name="serts">#REF!</definedName>
    <definedName name="SET">#REF!</definedName>
    <definedName name="SF">#N/A</definedName>
    <definedName name="SFA" localSheetId="1">{#N/A,#N/A,FALSE,"포장1";#N/A,#N/A,FALSE,"포장1"}</definedName>
    <definedName name="SFA">{#N/A,#N/A,FALSE,"포장1";#N/A,#N/A,FALSE,"포장1"}</definedName>
    <definedName name="sfdbd">'[39]Y-WORK'!Macro9</definedName>
    <definedName name="sfds">#N/A</definedName>
    <definedName name="sfffffffff">#N/A</definedName>
    <definedName name="sfggf" localSheetId="1">{#N/A,#N/A,FALSE,"배수1"}</definedName>
    <definedName name="sfggf">{#N/A,#N/A,FALSE,"배수1"}</definedName>
    <definedName name="SFSDFDSF" localSheetId="1">{#N/A,#N/A,FALSE,"운반시간"}</definedName>
    <definedName name="SFSDFDSF">{#N/A,#N/A,FALSE,"운반시간"}</definedName>
    <definedName name="S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dgd">#N/A</definedName>
    <definedName name="sgfsdfe" localSheetId="7" hidden="1">#REF!</definedName>
    <definedName name="sgfsdfe" localSheetId="6" hidden="1">#REF!</definedName>
    <definedName name="sgfsdfe" localSheetId="4" hidden="1">#REF!</definedName>
    <definedName name="sgfsdfe" localSheetId="12" hidden="1">#REF!</definedName>
    <definedName name="sgfsdfe" localSheetId="3" hidden="1">#REF!</definedName>
    <definedName name="sgfsdfe" hidden="1">#REF!</definedName>
    <definedName name="SHDLAEKSRKTNWJD">#N/A</definedName>
    <definedName name="SHE">#REF!</definedName>
    <definedName name="SHEET56">#REF!</definedName>
    <definedName name="SHT">#REF!</definedName>
    <definedName name="SIGCK1">[70]설계조건!$I$64</definedName>
    <definedName name="SIGY1">[70]설계조건!$M$64</definedName>
    <definedName name="SIL">[67]데이타!$R$23:$S$32</definedName>
    <definedName name="sinchook">#REF!</definedName>
    <definedName name="SIS">#REF!</definedName>
    <definedName name="sitdts">#REF!</definedName>
    <definedName name="size">#REF!</definedName>
    <definedName name="SJS">[53]data!$P$4:$Q$13</definedName>
    <definedName name="SK">#REF!</definedName>
    <definedName name="skc">#REF!</definedName>
    <definedName name="SKDFP">#N/A</definedName>
    <definedName name="skdfsk" localSheetId="7" hidden="1">#REF!</definedName>
    <definedName name="skdfsk" localSheetId="6" hidden="1">#REF!</definedName>
    <definedName name="skdfsk" localSheetId="4" hidden="1">#REF!</definedName>
    <definedName name="skdfsk" localSheetId="12" hidden="1">#REF!</definedName>
    <definedName name="skdfsk" localSheetId="3" hidden="1">#REF!</definedName>
    <definedName name="skdfsk" hidden="1">#REF!</definedName>
    <definedName name="SKE">#REF!</definedName>
    <definedName name="SKEW">#REF!</definedName>
    <definedName name="SKIN">#REF!</definedName>
    <definedName name="skskdbsz">#REF!</definedName>
    <definedName name="SL">#REF!</definedName>
    <definedName name="SLAB1">#REF!</definedName>
    <definedName name="SLAB2">#REF!</definedName>
    <definedName name="SLAB3">#REF!</definedName>
    <definedName name="SLABD">#REF!</definedName>
    <definedName name="SLABL">#REF!</definedName>
    <definedName name="SLABP">#REF!</definedName>
    <definedName name="SLABT">#REF!</definedName>
    <definedName name="SLFE">#REF!</definedName>
    <definedName name="SLFO">#REF!</definedName>
    <definedName name="SMP">#REF!</definedName>
    <definedName name="SO" hidden="1">#N/A</definedName>
    <definedName name="soidowoe32">#REF!</definedName>
    <definedName name="SOIL">#REF!</definedName>
    <definedName name="SORTCODE">#N/A</definedName>
    <definedName name="SPA">#REF!</definedName>
    <definedName name="SPACE">#REF!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r">#REF!,#REF!</definedName>
    <definedName name="srth" localSheetId="1" hidden="1">{"'용역비'!$A$4:$C$8"}</definedName>
    <definedName name="srth" hidden="1">{"'용역비'!$A$4:$C$8"}</definedName>
    <definedName name="SS">#REF!</definedName>
    <definedName name="SSA">#N/A</definedName>
    <definedName name="ssddgra">#REF!</definedName>
    <definedName name="sss">#N/A</definedName>
    <definedName name="SSSS"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SS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SSS"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S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ssss" localSheetId="1">{#N/A,#N/A,FALSE,"운반시간"}</definedName>
    <definedName name="sssss">{#N/A,#N/A,FALSE,"운반시간"}</definedName>
    <definedName name="ST">#REF!</definedName>
    <definedName name="STOWH">'[81]3련 BOX'!#REF!</definedName>
    <definedName name="STPIPE350">#N/A</definedName>
    <definedName name="STRUT">#REF!</definedName>
    <definedName name="STRUT_E">#REF!</definedName>
    <definedName name="STRUT_EA">#REF!</definedName>
    <definedName name="STRUT_EA1">#REF!</definedName>
    <definedName name="STS" localSheetId="1" hidden="1">{"'용역비'!$A$4:$C$8"}</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산출" localSheetId="1">[0]!BlankMacro1</definedName>
    <definedName name="ST산출">[0]!BlankMacro1</definedName>
    <definedName name="st산출1" localSheetId="1">[0]!BlankMacro1</definedName>
    <definedName name="st산출1">[0]!BlankMacro1</definedName>
    <definedName name="SubDic">#N/A</definedName>
    <definedName name="summary">#N/A</definedName>
    <definedName name="SUO_REA">#REF!</definedName>
    <definedName name="SUO_TOE">#REF!</definedName>
    <definedName name="SUR">#REF!</definedName>
    <definedName name="SV">#N/A</definedName>
    <definedName name="SVSV"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A">#N/A</definedName>
    <definedName name="SWB">#N/A</definedName>
    <definedName name="SWC">#N/A</definedName>
    <definedName name="SWH.1">'[81]3련 BOX'!#REF!</definedName>
    <definedName name="SWH.2">'[81]3련 BOX'!#REF!</definedName>
    <definedName name="SWH.3">'[81]3련 BOX'!#REF!</definedName>
    <definedName name="SWL">#REF!</definedName>
    <definedName name="SWR">#REF!</definedName>
    <definedName name="SWS">#N/A</definedName>
    <definedName name="SW시험사001">#REF!</definedName>
    <definedName name="SW시험사002">#REF!</definedName>
    <definedName name="SW시험사011">#REF!</definedName>
    <definedName name="SW시험사012">#REF!</definedName>
    <definedName name="SW시험사982">#REF!</definedName>
    <definedName name="SW시험사991">#REF!</definedName>
    <definedName name="SW시험사992">#REF!</definedName>
    <definedName name="sy">#REF!</definedName>
    <definedName name="S행">'[109]2.대외공문'!#REF!</definedName>
    <definedName name="T">#REF!</definedName>
    <definedName name="T._A._B_____공___사">#REF!</definedName>
    <definedName name="T.B.M.설치">#N/A</definedName>
    <definedName name="T.B.M설치">#REF!</definedName>
    <definedName name="T_AMOUNT">#N/A</definedName>
    <definedName name="T_UPRICE">#N/A</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1S">#REF!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2S">#REF!</definedName>
    <definedName name="T3P">#REF!</definedName>
    <definedName name="T3S">#REF!</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'[110]1.설계조건'!$P$39</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#N/A</definedName>
    <definedName name="TAK">#REF!</definedName>
    <definedName name="Tb">#REF!</definedName>
    <definedName name="Tba">#REF!</definedName>
    <definedName name="TBM">#REF!</definedName>
    <definedName name="TBTS">#REF!</definedName>
    <definedName name="TCE">#REF!</definedName>
    <definedName name="TCHCON">#REF!</definedName>
    <definedName name="TCHD">#REF!</definedName>
    <definedName name="TCHS">#REF!</definedName>
    <definedName name="TCHU">#REF!</definedName>
    <definedName name="Ted">#REF!</definedName>
    <definedName name="Tel">#REF!</definedName>
    <definedName name="tesbs">#REF!</definedName>
    <definedName name="test">#N/A</definedName>
    <definedName name="text1">#N/A</definedName>
    <definedName name="TEYJ" localSheetId="1" hidden="1">{"'용역비'!$A$4:$C$8"}</definedName>
    <definedName name="TEYJ" hidden="1">{"'용역비'!$A$4:$C$8"}</definedName>
    <definedName name="TFA">#REF!</definedName>
    <definedName name="TFESL">#REF!</definedName>
    <definedName name="TFESR">#REF!</definedName>
    <definedName name="TFUI" localSheetId="1" hidden="1">{"'용역비'!$A$4:$C$8"}</definedName>
    <definedName name="TFUI" hidden="1">{"'용역비'!$A$4:$C$8"}</definedName>
    <definedName name="TGPSR">#REF!</definedName>
    <definedName name="TH">#REF!</definedName>
    <definedName name="THOS">#REF!</definedName>
    <definedName name="TIT">#REF!</definedName>
    <definedName name="TIT_11">#REF!</definedName>
    <definedName name="TIT_8">#REF!</definedName>
    <definedName name="TITLE">#REF!</definedName>
    <definedName name="TITLE_AEAR" localSheetId="1">[111]우수공!$A$1:$IV$3,[111]우수공!$A$1:$D$65536</definedName>
    <definedName name="TITLE_AEAR">[111]우수공!$1:$3,[111]우수공!$A:$D</definedName>
    <definedName name="titles">#REF!</definedName>
    <definedName name="TITLES_PRINT">#REF!</definedName>
    <definedName name="tjsfh">#REF!</definedName>
    <definedName name="TKH">'[81]3련 BOX'!#REF!</definedName>
    <definedName name="Tl">#REF!</definedName>
    <definedName name="TLFTN">#N/A</definedName>
    <definedName name="TMO">#REF!</definedName>
    <definedName name="TO">#N/A</definedName>
    <definedName name="TOB">#REF!</definedName>
    <definedName name="TOH">#REF!</definedName>
    <definedName name="TOKONG">#N/A</definedName>
    <definedName name="TOLB">#REF!</definedName>
    <definedName name="tot">#N/A</definedName>
    <definedName name="TOTAL">#N/A</definedName>
    <definedName name="TOWB">#REF!</definedName>
    <definedName name="TOWH">#REF!</definedName>
    <definedName name="tr" localSheetId="1" hidden="1">#REF!</definedName>
    <definedName name="tr" hidden="1">#REF!</definedName>
    <definedName name="TR_R">#REF!</definedName>
    <definedName name="TR_R1">#REF!</definedName>
    <definedName name="TR_X">#REF!</definedName>
    <definedName name="TR_X1">#REF!</definedName>
    <definedName name="Tra">#REF!</definedName>
    <definedName name="tray">#N/A</definedName>
    <definedName name="Tsa">#REF!</definedName>
    <definedName name="TSEC">#REF!</definedName>
    <definedName name="TSYS">#REF!</definedName>
    <definedName name="TT">#REF!</definedName>
    <definedName name="TTCHS">#REF!</definedName>
    <definedName name="TTT">#REF!</definedName>
    <definedName name="TTTT" localSheetId="1" hidden="1">#REF!</definedName>
    <definedName name="TTTT" hidden="1">#N/A</definedName>
    <definedName name="tu" localSheetId="1" hidden="1">{"'용역비'!$A$4:$C$8"}</definedName>
    <definedName name="tu" hidden="1">{"'용역비'!$A$4:$C$8"}</definedName>
    <definedName name="tuilol" localSheetId="1" hidden="1">{"'용역비'!$A$4:$C$8"}</definedName>
    <definedName name="tuilol" hidden="1">{"'용역비'!$A$4:$C$8"}</definedName>
    <definedName name="TUIO" localSheetId="1" hidden="1">{"'용역비'!$A$4:$C$8"}</definedName>
    <definedName name="TUIO" hidden="1">{"'용역비'!$A$4:$C$8"}</definedName>
    <definedName name="TUIO.L" localSheetId="1" hidden="1">{"'용역비'!$A$4:$C$8"}</definedName>
    <definedName name="TUIO.L" hidden="1">{"'용역비'!$A$4:$C$8"}</definedName>
    <definedName name="TUIOTUI" localSheetId="1" hidden="1">{"'용역비'!$A$4:$C$8"}</definedName>
    <definedName name="TUIOTUI" hidden="1">{"'용역비'!$A$4:$C$8"}</definedName>
    <definedName name="tuy">#N/A</definedName>
    <definedName name="TV공량">#REF!</definedName>
    <definedName name="TV설비">#N/A</definedName>
    <definedName name="TW">#REF!</definedName>
    <definedName name="TWI">#REF!</definedName>
    <definedName name="TWL">#REF!</definedName>
    <definedName name="TWR">#REF!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'[81]3련 BOX'!#REF!</definedName>
    <definedName name="TYHFDGFD" localSheetId="1">{#N/A,#N/A,FALSE,"배수2"}</definedName>
    <definedName name="TYHFDGFD">{#N/A,#N/A,FALSE,"배수2"}</definedName>
    <definedName name="TYJ" localSheetId="1" hidden="1">{"'용역비'!$A$4:$C$8"}</definedName>
    <definedName name="TYJ" hidden="1">{"'용역비'!$A$4:$C$8"}</definedName>
    <definedName name="tyje" localSheetId="1" hidden="1">{"'용역비'!$A$4:$C$8"}</definedName>
    <definedName name="tyje" hidden="1">{"'용역비'!$A$4:$C$8"}</definedName>
    <definedName name="tyjet" localSheetId="1" hidden="1">{"'용역비'!$A$4:$C$8"}</definedName>
    <definedName name="tyjet" hidden="1">{"'용역비'!$A$4:$C$8"}</definedName>
    <definedName name="tykd" localSheetId="7" hidden="1">{"'제10장(표)'!$A$5:$L$10"}</definedName>
    <definedName name="tykd" localSheetId="1" hidden="1">{"'제10장(표)'!$A$5:$L$10"}</definedName>
    <definedName name="tykd" localSheetId="12" hidden="1">{"'제10장(표)'!$A$5:$L$10"}</definedName>
    <definedName name="tykd" hidden="1">{"'제10장(표)'!$A$5:$L$10"}</definedName>
    <definedName name="tyu" localSheetId="1" hidden="1">{"'용역비'!$A$4:$C$8"}</definedName>
    <definedName name="tyu" hidden="1">{"'용역비'!$A$4:$C$8"}</definedName>
    <definedName name="t세들분수전">#REF!</definedName>
    <definedName name="U">#REF!</definedName>
    <definedName name="U_CHANNEL_41×41×2.6T_200L">#N/A</definedName>
    <definedName name="U_CHANNEL_41×41×2.6T_300L">#N/A</definedName>
    <definedName name="u9psqreiohy98et">#N/A</definedName>
    <definedName name="UD">#REF!</definedName>
    <definedName name="udst">#REF!</definedName>
    <definedName name="UH">#N/A</definedName>
    <definedName name="ul">[4]설계조건!#REF!</definedName>
    <definedName name="ulo" localSheetId="1" hidden="1">{"'용역비'!$A$4:$C$8"}</definedName>
    <definedName name="ulo" hidden="1">{"'용역비'!$A$4:$C$8"}</definedName>
    <definedName name="um">[4]설계조건!#REF!</definedName>
    <definedName name="unit">#REF!</definedName>
    <definedName name="UNIT_1">#N/A</definedName>
    <definedName name="UNIT_3">#N/A</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D">#REF!</definedName>
    <definedName name="UNITDA">#REF!</definedName>
    <definedName name="UPS">[35]견적사양비교표!#REF!</definedName>
    <definedName name="UPSR">#REF!</definedName>
    <definedName name="USD">#REF!</definedName>
    <definedName name="UTI" localSheetId="1" hidden="1">{"'용역비'!$A$4:$C$8"}</definedName>
    <definedName name="UTI" hidden="1">{"'용역비'!$A$4:$C$8"}</definedName>
    <definedName name="UTIOL" localSheetId="1" hidden="1">{"'용역비'!$A$4:$C$8"}</definedName>
    <definedName name="UTIOL" hidden="1">{"'용역비'!$A$4:$C$8"}</definedName>
    <definedName name="uu">[112]DATA!$B$4:$F$495</definedName>
    <definedName name="uw">[4]설계조건!#REF!</definedName>
    <definedName name="UY">#REF!</definedName>
    <definedName name="uyetutri" hidden="1">#REF!</definedName>
    <definedName name="U측구">#REF!</definedName>
    <definedName name="U행">'[109]2.대외공문'!#REF!</definedName>
    <definedName name="U형수로">'[113]집수정(600-700)'!$P$4</definedName>
    <definedName name="V" localSheetId="1">#N/A</definedName>
    <definedName name="V">#REF!</definedName>
    <definedName name="VA">'[114]DATA-UPS'!$A$1:$B$25</definedName>
    <definedName name="VAFP">#N/A</definedName>
    <definedName name="VAT">#REF!</definedName>
    <definedName name="VB">#REF!</definedName>
    <definedName name="VB_1">#REF!</definedName>
    <definedName name="VB_2">'[29]IMPEADENCE MAP 취수장'!#REF!</definedName>
    <definedName name="vbdfgg">[39]!Macro7</definedName>
    <definedName name="VBV">#N/A</definedName>
    <definedName name="VCC">#REF!</definedName>
    <definedName name="VCR">#N/A</definedName>
    <definedName name="VDSVP">#N/A</definedName>
    <definedName name="vfh">#N/A</definedName>
    <definedName name="VHAF">#N/A</definedName>
    <definedName name="vhder">#N/A</definedName>
    <definedName name="VHMF">#N/A</definedName>
    <definedName name="VIP">[87]특별교실!Macro9</definedName>
    <definedName name="VIR">[87]!Macro7</definedName>
    <definedName name="VIS">[87]특별교실!Macro9</definedName>
    <definedName name="VMAX">#N/A</definedName>
    <definedName name="VMF">#N/A</definedName>
    <definedName name="VMOTOR">#N/A</definedName>
    <definedName name="VPUMP">#N/A</definedName>
    <definedName name="VSV">#N/A</definedName>
    <definedName name="VSVS"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AFP">#N/A</definedName>
    <definedName name="VVMF">#N/A</definedName>
    <definedName name="VVV">#REF!</definedName>
    <definedName name="vvvv">#REF!</definedName>
    <definedName name="VWEI">#N/A</definedName>
    <definedName name="W">#REF!</definedName>
    <definedName name="w_m">#REF!</definedName>
    <definedName name="w_m1">#REF!</definedName>
    <definedName name="w_m2">#REF!</definedName>
    <definedName name="WA">#REF!</definedName>
    <definedName name="WALE">#REF!</definedName>
    <definedName name="wale_e">#REF!</definedName>
    <definedName name="wale_ea">#REF!</definedName>
    <definedName name="WALL">[4]설계조건!#REF!</definedName>
    <definedName name="WALL_FIN">#N/A</definedName>
    <definedName name="WB">#REF!</definedName>
    <definedName name="WB.1">#REF!</definedName>
    <definedName name="WB.2">#REF!</definedName>
    <definedName name="WB.3">#REF!</definedName>
    <definedName name="WC">#REF!</definedName>
    <definedName name="WD">#REF!</definedName>
    <definedName name="WD_P">#REF!</definedName>
    <definedName name="WD_W">#REF!</definedName>
    <definedName name="WEI">#N/A</definedName>
    <definedName name="WEQ">#REF!</definedName>
    <definedName name="wer"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bs">#REF!</definedName>
    <definedName name="WF">#REF!</definedName>
    <definedName name="WH">#REF!</definedName>
    <definedName name="WH.1">#REF!</definedName>
    <definedName name="WH.2">#REF!</definedName>
    <definedName name="WH.3">#REF!</definedName>
    <definedName name="whawer">#N/A</definedName>
    <definedName name="WIND1_H">#N/A</definedName>
    <definedName name="WIND1_W">#N/A</definedName>
    <definedName name="WIND2_H">#N/A</definedName>
    <definedName name="WIND2_W">#N/A</definedName>
    <definedName name="WING">#REF!</definedName>
    <definedName name="WINGB">#REF!</definedName>
    <definedName name="WINGD">#REF!</definedName>
    <definedName name="WINGT">#REF!</definedName>
    <definedName name="WIRE">#REF!</definedName>
    <definedName name="WIRE_1">#N/A</definedName>
    <definedName name="WIRE_3">#N/A</definedName>
    <definedName name="WKD">#N/A</definedName>
    <definedName name="WL">#REF!</definedName>
    <definedName name="wla">[4]설계조건!#REF!</definedName>
    <definedName name="WLQ" localSheetId="1" hidden="1">{#N/A,#N/A,FALSE,"명세표"}</definedName>
    <definedName name="WLQ" hidden="1">{#N/A,#N/A,FALSE,"명세표"}</definedName>
    <definedName name="Wm">[4]설계조건!#REF!</definedName>
    <definedName name="wm.조골재1" localSheetId="7" hidden="1">{#N/A,#N/A,FALSE,"조골재"}</definedName>
    <definedName name="wm.조골재1" localSheetId="1" hidden="1">{#N/A,#N/A,FALSE,"조골재"}</definedName>
    <definedName name="wm.조골재1" localSheetId="12" hidden="1">{#N/A,#N/A,FALSE,"조골재"}</definedName>
    <definedName name="wm.조골재1" hidden="1">{#N/A,#N/A,FALSE,"조골재"}</definedName>
    <definedName name="WN">#REF!</definedName>
    <definedName name="woekzd">#REF!</definedName>
    <definedName name="WOFYQL">[115]내역서1!#REF!</definedName>
    <definedName name="WON">#REF!</definedName>
    <definedName name="WOOGAK">#REF!</definedName>
    <definedName name="wqr">#N/A</definedName>
    <definedName name="WQW"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ew">#REF!</definedName>
    <definedName name="wrn.2번." localSheetId="7" hidden="1">{#N/A,#N/A,FALSE,"2~8번"}</definedName>
    <definedName name="wrn.2번." localSheetId="1" hidden="1">{#N/A,#N/A,FALSE,"2~8번"}</definedName>
    <definedName name="wrn.2번." localSheetId="12" hidden="1">{#N/A,#N/A,FALSE,"2~8번"}</definedName>
    <definedName name="wrn.2번." hidden="1">{#N/A,#N/A,FALSE,"2~8번"}</definedName>
    <definedName name="wrn.DACOM._.광전송장치._.투찰가._.검토." localSheetId="1" hidden="1">{#N/A,#N/A,FALSE,"DAOCM 2차 검토"}</definedName>
    <definedName name="wrn.DACOM._.광전송장치._.투찰가._.검토." hidden="1">{#N/A,#N/A,FALSE,"DAOCM 2차 검토"}</definedName>
    <definedName name="wrn.test1." localSheetId="1">{#N/A,#N/A,FALSE,"명세표"}</definedName>
    <definedName name="wrn.test1.">{#N/A,#N/A,FALSE,"명세표"}</definedName>
    <definedName name="wrn.골재소요량." localSheetId="7" hidden="1">{#N/A,#N/A,FALSE,"골재소요량";#N/A,#N/A,FALSE,"골재소요량"}</definedName>
    <definedName name="wrn.골재소요량." localSheetId="1" hidden="1">{#N/A,#N/A,FALSE,"골재소요량";#N/A,#N/A,FALSE,"골재소요량"}</definedName>
    <definedName name="wrn.골재소요량." localSheetId="12" hidden="1">{#N/A,#N/A,FALSE,"골재소요량";#N/A,#N/A,FALSE,"골재소요량"}</definedName>
    <definedName name="wrn.골재소요량." hidden="1">{#N/A,#N/A,FALSE,"골재소요량";#N/A,#N/A,FALSE,"골재소요량"}</definedName>
    <definedName name="wrn.공사설계서." localSheetId="7" hidden="1">{#N/A,#N/A,TRUE,"설계수량";#N/A,#N/A,TRUE,"예정공정표60";#N/A,#N/A,TRUE,"공사설명서";#N/A,#N/A,TRUE,"수량총괄";#N/A,#N/A,TRUE,"공사비예산서";#N/A,#N/A,TRUE,"공사계획서";#N/A,#N/A,TRUE,"품셈총괄";#N/A,#N/A,TRUE,"설계서표지"}</definedName>
    <definedName name="wrn.공사설계서." localSheetId="1" hidden="1">{#N/A,#N/A,TRUE,"설계수량";#N/A,#N/A,TRUE,"예정공정표60";#N/A,#N/A,TRUE,"공사설명서";#N/A,#N/A,TRUE,"수량총괄";#N/A,#N/A,TRUE,"공사비예산서";#N/A,#N/A,TRUE,"공사계획서";#N/A,#N/A,TRUE,"품셈총괄";#N/A,#N/A,TRUE,"설계서표지"}</definedName>
    <definedName name="wrn.공사설계서." localSheetId="12" hidden="1">{#N/A,#N/A,TRUE,"설계수량";#N/A,#N/A,TRUE,"예정공정표60";#N/A,#N/A,TRUE,"공사설명서";#N/A,#N/A,TRUE,"수량총괄";#N/A,#N/A,TRUE,"공사비예산서";#N/A,#N/A,TRUE,"공사계획서";#N/A,#N/A,TRUE,"품셈총괄";#N/A,#N/A,TRUE,"설계서표지"}</definedName>
    <definedName name="wrn.공사설계서." hidden="1">{#N/A,#N/A,TRUE,"설계수량";#N/A,#N/A,TRUE,"예정공정표60";#N/A,#N/A,TRUE,"공사설명서";#N/A,#N/A,TRUE,"수량총괄";#N/A,#N/A,TRUE,"공사비예산서";#N/A,#N/A,TRUE,"공사계획서";#N/A,#N/A,TRUE,"품셈총괄";#N/A,#N/A,TRUE,"설계서표지"}</definedName>
    <definedName name="wrn.교대구조계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7" hidden="1">{#N/A,#N/A,FALSE,"전력간선"}</definedName>
    <definedName name="wrn.교육청." localSheetId="1" hidden="1">{#N/A,#N/A,FALSE,"전력간선"}</definedName>
    <definedName name="wrn.교육청." localSheetId="12" hidden="1">{#N/A,#N/A,FALSE,"전력간선"}</definedName>
    <definedName name="wrn.교육청." hidden="1">{#N/A,#N/A,FALSE,"전력간선"}</definedName>
    <definedName name="wrn.구조2." localSheetId="7" hidden="1">{#N/A,#N/A,FALSE,"구조2"}</definedName>
    <definedName name="wrn.구조2." localSheetId="1" hidden="1">{#N/A,#N/A,FALSE,"구조2"}</definedName>
    <definedName name="wrn.구조2." localSheetId="12" hidden="1">{#N/A,#N/A,FALSE,"구조2"}</definedName>
    <definedName name="wrn.구조2." hidden="1">{#N/A,#N/A,FALSE,"구조2"}</definedName>
    <definedName name="wrn.단가표지." localSheetId="7" hidden="1">{#N/A,#N/A,FALSE,"단가표지"}</definedName>
    <definedName name="wrn.단가표지." localSheetId="1" hidden="1">{#N/A,#N/A,FALSE,"단가표지"}</definedName>
    <definedName name="wrn.단가표지." localSheetId="12" hidden="1">{#N/A,#N/A,FALSE,"단가표지"}</definedName>
    <definedName name="wrn.단가표지." hidden="1">{#N/A,#N/A,FALSE,"단가표지"}</definedName>
    <definedName name="wrn.배수1." localSheetId="7" hidden="1">{#N/A,#N/A,FALSE,"배수1"}</definedName>
    <definedName name="wrn.배수1." localSheetId="1" hidden="1">{#N/A,#N/A,FALSE,"배수1"}</definedName>
    <definedName name="wrn.배수1." localSheetId="12" hidden="1">{#N/A,#N/A,FALSE,"배수1"}</definedName>
    <definedName name="wrn.배수1." hidden="1">{#N/A,#N/A,FALSE,"배수1"}</definedName>
    <definedName name="wrn.배수2." localSheetId="7" hidden="1">{#N/A,#N/A,FALSE,"배수2"}</definedName>
    <definedName name="wrn.배수2." localSheetId="1" hidden="1">{#N/A,#N/A,FALSE,"배수2"}</definedName>
    <definedName name="wrn.배수2." localSheetId="12" hidden="1">{#N/A,#N/A,FALSE,"배수2"}</definedName>
    <definedName name="wrn.배수2." hidden="1">{#N/A,#N/A,FALSE,"배수2"}</definedName>
    <definedName name="wrn.부대1." localSheetId="7" hidden="1">{#N/A,#N/A,FALSE,"부대1"}</definedName>
    <definedName name="wrn.부대1." localSheetId="1" hidden="1">{#N/A,#N/A,FALSE,"부대1"}</definedName>
    <definedName name="wrn.부대1." localSheetId="12" hidden="1">{#N/A,#N/A,FALSE,"부대1"}</definedName>
    <definedName name="wrn.부대1." hidden="1">{#N/A,#N/A,FALSE,"부대1"}</definedName>
    <definedName name="wrn.부대2." localSheetId="7" hidden="1">{#N/A,#N/A,FALSE,"부대2"}</definedName>
    <definedName name="wrn.부대2." localSheetId="1" hidden="1">{#N/A,#N/A,FALSE,"부대2"}</definedName>
    <definedName name="wrn.부대2." localSheetId="12" hidden="1">{#N/A,#N/A,FALSE,"부대2"}</definedName>
    <definedName name="wrn.부대2." hidden="1">{#N/A,#N/A,FALSE,"부대2"}</definedName>
    <definedName name="wrn.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localSheetId="7" hidden="1">{#N/A,#N/A,FALSE,"속도"}</definedName>
    <definedName name="wrn.속도." localSheetId="1" hidden="1">{#N/A,#N/A,FALSE,"속도"}</definedName>
    <definedName name="wrn.속도." localSheetId="12" hidden="1">{#N/A,#N/A,FALSE,"속도"}</definedName>
    <definedName name="wrn.속도." hidden="1">{#N/A,#N/A,FALSE,"속도"}</definedName>
    <definedName name="wrn.송변전공종단가."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7" hidden="1">{#N/A,"수불부",FALSE,"사급자재수불서";#N/A,"수불부",FALSE,"사급자재수불서"}</definedName>
    <definedName name="wrn.수." localSheetId="1" hidden="1">{#N/A,"수불부",FALSE,"사급자재수불서";#N/A,"수불부",FALSE,"사급자재수불서"}</definedName>
    <definedName name="wrn.수." localSheetId="12" hidden="1">{#N/A,"수불부",FALSE,"사급자재수불서";#N/A,"수불부",FALSE,"사급자재수불서"}</definedName>
    <definedName name="wrn.수." hidden="1">{#N/A,"수불부",FALSE,"사급자재수불서";#N/A,"수불부",FALSE,"사급자재수불서"}</definedName>
    <definedName name="wrn.신용찬." localSheetId="7" hidden="1">{#N/A,#N/A,TRUE,"토적및재료집계";#N/A,#N/A,TRUE,"토적및재료집계";#N/A,#N/A,TRUE,"단위량"}</definedName>
    <definedName name="wrn.신용찬." localSheetId="1" hidden="1">{#N/A,#N/A,TRUE,"토적및재료집계";#N/A,#N/A,TRUE,"토적및재료집계";#N/A,#N/A,TRUE,"단위량"}</definedName>
    <definedName name="wrn.신용찬." localSheetId="12" hidden="1">{#N/A,#N/A,TRUE,"토적및재료집계";#N/A,#N/A,TRUE,"토적및재료집계";#N/A,#N/A,TRUE,"단위량"}</definedName>
    <definedName name="wrn.신용찬." hidden="1">{#N/A,#N/A,TRUE,"토적및재료집계";#N/A,#N/A,TRUE,"토적및재료집계";#N/A,#N/A,TRUE,"단위량"}</definedName>
    <definedName name="wrn.연동제." localSheetId="7" hidden="1">{#N/A,#N/A,TRUE,"총괄"}</definedName>
    <definedName name="wrn.연동제." localSheetId="1" hidden="1">{#N/A,#N/A,TRUE,"총괄"}</definedName>
    <definedName name="wrn.연동제." localSheetId="12" hidden="1">{#N/A,#N/A,TRUE,"총괄"}</definedName>
    <definedName name="wrn.연동제." hidden="1">{#N/A,#N/A,TRUE,"총괄"}</definedName>
    <definedName name="wrn.운반시간." localSheetId="7" hidden="1">{#N/A,#N/A,FALSE,"운반시간"}</definedName>
    <definedName name="wrn.운반시간." localSheetId="1" hidden="1">{#N/A,#N/A,FALSE,"운반시간"}</definedName>
    <definedName name="wrn.운반시간." localSheetId="12" hidden="1">{#N/A,#N/A,FALSE,"운반시간"}</definedName>
    <definedName name="wrn.운반시간." hidden="1">{#N/A,#N/A,FALSE,"운반시간"}</definedName>
    <definedName name="wrn.이인주." localSheetId="7" hidden="1">{#N/A,#N/A,FALSE,"물량산출"}</definedName>
    <definedName name="wrn.이인주." localSheetId="1" hidden="1">{#N/A,#N/A,FALSE,"물량산출"}</definedName>
    <definedName name="wrn.이인주." localSheetId="12" hidden="1">{#N/A,#N/A,FALSE,"물량산출"}</definedName>
    <definedName name="wrn.이인주." hidden="1">{#N/A,#N/A,FALSE,"물량산출"}</definedName>
    <definedName name="wrn.이정표." localSheetId="7" hidden="1">{#N/A,#N/A,FALSE,"이정표"}</definedName>
    <definedName name="wrn.이정표." localSheetId="1" hidden="1">{#N/A,#N/A,FALSE,"이정표"}</definedName>
    <definedName name="wrn.이정표." localSheetId="12" hidden="1">{#N/A,#N/A,FALSE,"이정표"}</definedName>
    <definedName name="wrn.이정표." hidden="1">{#N/A,#N/A,FALSE,"이정표"}</definedName>
    <definedName name="wrn.일위대가." localSheetId="7" hidden="1">{#N/A,#N/A,TRUE,"대가1"}</definedName>
    <definedName name="wrn.일위대가." localSheetId="1" hidden="1">{#N/A,#N/A,TRUE,"대가1"}</definedName>
    <definedName name="wrn.일위대가." localSheetId="12" hidden="1">{#N/A,#N/A,TRUE,"대가1"}</definedName>
    <definedName name="wrn.일위대가." hidden="1">{#N/A,#N/A,TRUE,"대가1"}</definedName>
    <definedName name="wrn.전열선출서." localSheetId="1" hidden="1">{#N/A,#N/A,FALSE,"전열산출서"}</definedName>
    <definedName name="wrn.전열선출서." hidden="1">{#N/A,#N/A,FALSE,"전열산출서"}</definedName>
    <definedName name="wrn.조골재." localSheetId="7" hidden="1">{#N/A,#N/A,FALSE,"조골재"}</definedName>
    <definedName name="wrn.조골재." localSheetId="1" hidden="1">{#N/A,#N/A,FALSE,"조골재"}</definedName>
    <definedName name="wrn.조골재." localSheetId="12" hidden="1">{#N/A,#N/A,FALSE,"조골재"}</definedName>
    <definedName name="wrn.조골재." hidden="1">{#N/A,#N/A,FALSE,"조골재"}</definedName>
    <definedName name="wrn.준공조서." localSheetId="7" hidden="1">{#N/A,#N/A,FALSE,"정산총괄 ";#N/A,#N/A,FALSE,"정산설명개착"}</definedName>
    <definedName name="wrn.준공조서." localSheetId="1" hidden="1">{#N/A,#N/A,FALSE,"정산총괄 ";#N/A,#N/A,FALSE,"정산설명개착"}</definedName>
    <definedName name="wrn.준공조서." localSheetId="12" hidden="1">{#N/A,#N/A,FALSE,"정산총괄 ";#N/A,#N/A,FALSE,"정산설명개착"}</definedName>
    <definedName name="wrn.준공조서." hidden="1">{#N/A,#N/A,FALSE,"정산총괄 ";#N/A,#N/A,FALSE,"정산설명개착"}</definedName>
    <definedName name="wrn.토공1." localSheetId="7" hidden="1">{#N/A,#N/A,FALSE,"구조1"}</definedName>
    <definedName name="wrn.토공1." localSheetId="1" hidden="1">{#N/A,#N/A,FALSE,"구조1"}</definedName>
    <definedName name="wrn.토공1." localSheetId="12" hidden="1">{#N/A,#N/A,FALSE,"구조1"}</definedName>
    <definedName name="wrn.토공1." hidden="1">{#N/A,#N/A,FALSE,"구조1"}</definedName>
    <definedName name="wrn.토공2." localSheetId="7" hidden="1">{#N/A,#N/A,FALSE,"토공2"}</definedName>
    <definedName name="wrn.토공2." localSheetId="1" hidden="1">{#N/A,#N/A,FALSE,"토공2"}</definedName>
    <definedName name="wrn.토공2." localSheetId="12" hidden="1">{#N/A,#N/A,FALSE,"토공2"}</definedName>
    <definedName name="wrn.토공2." hidden="1">{#N/A,#N/A,FALSE,"토공2"}</definedName>
    <definedName name="wrn.통신지." localSheetId="7" hidden="1">{#N/A,#N/A,FALSE,"기안지";#N/A,#N/A,FALSE,"통신지"}</definedName>
    <definedName name="wrn.통신지." localSheetId="1" hidden="1">{#N/A,#N/A,FALSE,"기안지";#N/A,#N/A,FALSE,"통신지"}</definedName>
    <definedName name="wrn.통신지." localSheetId="12" hidden="1">{#N/A,#N/A,FALSE,"기안지";#N/A,#N/A,FALSE,"통신지"}</definedName>
    <definedName name="wrn.통신지." hidden="1">{#N/A,#N/A,FALSE,"기안지";#N/A,#N/A,FALSE,"통신지"}</definedName>
    <definedName name="wrn.포장1." localSheetId="7" hidden="1">{#N/A,#N/A,FALSE,"포장1";#N/A,#N/A,FALSE,"포장1"}</definedName>
    <definedName name="wrn.포장1." localSheetId="1" hidden="1">{#N/A,#N/A,FALSE,"포장1";#N/A,#N/A,FALSE,"포장1"}</definedName>
    <definedName name="wrn.포장1." localSheetId="12" hidden="1">{#N/A,#N/A,FALSE,"포장1";#N/A,#N/A,FALSE,"포장1"}</definedName>
    <definedName name="wrn.포장1." hidden="1">{#N/A,#N/A,FALSE,"포장1";#N/A,#N/A,FALSE,"포장1"}</definedName>
    <definedName name="wrn.포장2." localSheetId="7" hidden="1">{#N/A,#N/A,FALSE,"포장2"}</definedName>
    <definedName name="wrn.포장2." localSheetId="1" hidden="1">{#N/A,#N/A,FALSE,"포장2"}</definedName>
    <definedName name="wrn.포장2." localSheetId="12" hidden="1">{#N/A,#N/A,FALSE,"포장2"}</definedName>
    <definedName name="wrn.포장2." hidden="1">{#N/A,#N/A,FALSE,"포장2"}</definedName>
    <definedName name="wrn.표준공종단가."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localSheetId="7" hidden="1">{#N/A,#N/A,FALSE,"표지목차"}</definedName>
    <definedName name="wrn.표지목차." localSheetId="1" hidden="1">{#N/A,#N/A,FALSE,"표지목차"}</definedName>
    <definedName name="wrn.표지목차." localSheetId="12" hidden="1">{#N/A,#N/A,FALSE,"표지목차"}</definedName>
    <definedName name="wrn.표지목차." hidden="1">{#N/A,#N/A,FALSE,"표지목차"}</definedName>
    <definedName name="wrn.혼합골재." localSheetId="7" hidden="1">{#N/A,#N/A,FALSE,"혼합골재"}</definedName>
    <definedName name="wrn.혼합골재." localSheetId="1" hidden="1">{#N/A,#N/A,FALSE,"혼합골재"}</definedName>
    <definedName name="wrn.혼합골재." localSheetId="12" hidden="1">{#N/A,#N/A,FALSE,"혼합골재"}</definedName>
    <definedName name="wrn.혼합골재." hidden="1">{#N/A,#N/A,FALSE,"혼합골재"}</definedName>
    <definedName name="wrty" localSheetId="1" hidden="1">{"'용역비'!$A$4:$C$8"}</definedName>
    <definedName name="wrty" hidden="1">{"'용역비'!$A$4:$C$8"}</definedName>
    <definedName name="wrtyrtyrt" localSheetId="1" hidden="1">{"'용역비'!$A$4:$C$8"}</definedName>
    <definedName name="wrtyrtyrt" hidden="1">{"'용역비'!$A$4:$C$8"}</definedName>
    <definedName name="wrtywrtywr" localSheetId="1" hidden="1">{"'용역비'!$A$4:$C$8"}</definedName>
    <definedName name="wrtywrtywr" hidden="1">{"'용역비'!$A$4:$C$8"}</definedName>
    <definedName name="WSO">#REF!</definedName>
    <definedName name="Ws삼">#REF!</definedName>
    <definedName name="Ws이">#REF!</definedName>
    <definedName name="Ws일">#REF!</definedName>
    <definedName name="WT">#REF!</definedName>
    <definedName name="wtrw">#REF!</definedName>
    <definedName name="wuy" localSheetId="1" hidden="1">{"'용역비'!$A$4:$C$8"}</definedName>
    <definedName name="wuy" hidden="1">{"'용역비'!$A$4:$C$8"}</definedName>
    <definedName name="ww">[4]설계조건!#REF!</definedName>
    <definedName name="www">'[94]ABUT수량-A1'!$T$25</definedName>
    <definedName name="wwwwwwwwww">#N/A</definedName>
    <definedName name="WYE">#N/A</definedName>
    <definedName name="W행">#REF!</definedName>
    <definedName name="X">'[116]3.하중산정4.지지력'!#REF!</definedName>
    <definedName name="X48호선_1_구조물철거집계표_국도48__List">[2]Sheet1!#REF!</definedName>
    <definedName name="X9701D_일위대가_List">#REF!</definedName>
    <definedName name="XBAL">#REF!</definedName>
    <definedName name="XCVR">#REF!</definedName>
    <definedName name="XCVSR">#REF!</definedName>
    <definedName name="XCVSX">#REF!</definedName>
    <definedName name="XX">#N/A</definedName>
    <definedName name="xxx">#REF!</definedName>
    <definedName name="y">#REF!</definedName>
    <definedName name="YA">#REF!</definedName>
    <definedName name="YC">#REF!</definedName>
    <definedName name="YD">#REF!</definedName>
    <definedName name="YEN">#REF!</definedName>
    <definedName name="YFU" localSheetId="1" hidden="1">{"'용역비'!$A$4:$C$8"}</definedName>
    <definedName name="YFU" hidden="1">{"'용역비'!$A$4:$C$8"}</definedName>
    <definedName name="YH">'[81]3련 BOX'!#REF!</definedName>
    <definedName name="YHJ">#REF!</definedName>
    <definedName name="yitd">#N/A</definedName>
    <definedName name="YL" localSheetId="1" hidden="1">{"'용역비'!$A$4:$C$8"}</definedName>
    <definedName name="YL" hidden="1">{"'용역비'!$A$4:$C$8"}</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u" localSheetId="1" hidden="1">{"'용역비'!$A$4:$C$8"}</definedName>
    <definedName name="yu" hidden="1">{"'용역비'!$A$4:$C$8"}</definedName>
    <definedName name="YUK" localSheetId="1" hidden="1">{"'용역비'!$A$4:$C$8"}</definedName>
    <definedName name="YUK" hidden="1">{"'용역비'!$A$4:$C$8"}</definedName>
    <definedName name="YUKOI" localSheetId="1" hidden="1">{"'용역비'!$A$4:$C$8"}</definedName>
    <definedName name="YUKOI" hidden="1">{"'용역비'!$A$4:$C$8"}</definedName>
    <definedName name="YUYUY" localSheetId="1">{#N/A,#N/A,FALSE,"혼합골재"}</definedName>
    <definedName name="YUYUY">{#N/A,#N/A,FALSE,"혼합골재"}</definedName>
    <definedName name="yyy" localSheetId="1" hidden="1">[117]수량산출!$A$1:$A$8561</definedName>
    <definedName name="yyy" hidden="1">#N/A</definedName>
    <definedName name="yyyy"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yyyyyyy">#N/A</definedName>
    <definedName name="Z">#REF!</definedName>
    <definedName name="Z_11">#REF!</definedName>
    <definedName name="Z_4F74ED08_7DE6_11D4_BC29_005004C1F3AD_.wvu.PrintTitles" hidden="1">#REF!</definedName>
    <definedName name="Z_7C9E3C89_86A0_11D2_9795_00A0C94ACFC5_.wvu.PrintArea" localSheetId="1" hidden="1">#REF!</definedName>
    <definedName name="Z_7C9E3C89_86A0_11D2_9795_00A0C94ACFC5_.wvu.PrintArea" hidden="1">#REF!</definedName>
    <definedName name="Z_8">#REF!</definedName>
    <definedName name="Z_B07FFD98_6B75_11D3_8B4A_C993984BC5C5_.wvu.Cols" localSheetId="7" hidden="1">[118]신청서!#REF!,[118]신청서!#REF!</definedName>
    <definedName name="Z_B07FFD98_6B75_11D3_8B4A_C993984BC5C5_.wvu.Cols" localSheetId="1" hidden="1">[118]신청서!#REF!,[118]신청서!#REF!</definedName>
    <definedName name="Z_B07FFD98_6B75_11D3_8B4A_C993984BC5C5_.wvu.Cols" localSheetId="12" hidden="1">[118]신청서!#REF!,[118]신청서!#REF!</definedName>
    <definedName name="Z_B07FFD98_6B75_11D3_8B4A_C993984BC5C5_.wvu.Cols" hidden="1">[118]신청서!#REF!,[118]신청서!#REF!</definedName>
    <definedName name="za" localSheetId="7" hidden="1">#REF!</definedName>
    <definedName name="za" localSheetId="1" hidden="1">#REF!</definedName>
    <definedName name="za" localSheetId="12" hidden="1">#REF!</definedName>
    <definedName name="za" hidden="1">#REF!</definedName>
    <definedName name="zal">#N/A</definedName>
    <definedName name="ZB">#REF!</definedName>
    <definedName name="ZB_1">#REF!</definedName>
    <definedName name="ZB_2">'[29]IMPEADENCE MAP 취수장'!#REF!</definedName>
    <definedName name="ZBCU">#N/A</definedName>
    <definedName name="zcu">#N/A</definedName>
    <definedName name="ZK">#N/A</definedName>
    <definedName name="ZM">#N/A</definedName>
    <definedName name="ZP">#REF!</definedName>
    <definedName name="zxc">#N/A</definedName>
    <definedName name="zz">#N/A</definedName>
    <definedName name="zzsszz">#REF!</definedName>
    <definedName name="ㄱ">#REF!</definedName>
    <definedName name="ㄱ1">#REF!</definedName>
    <definedName name="ㄱ2">#REF!</definedName>
    <definedName name="ㄱㄱ" localSheetId="7" hidden="1">{#N/A,"수불부",FALSE,"사급자재수불서";#N/A,"수불부",FALSE,"사급자재수불서"}</definedName>
    <definedName name="ㄱㄱ" localSheetId="1" hidden="1">{#N/A,"수불부",FALSE,"사급자재수불서";#N/A,"수불부",FALSE,"사급자재수불서"}</definedName>
    <definedName name="ㄱㄱ" localSheetId="12" hidden="1">{#N/A,"수불부",FALSE,"사급자재수불서";#N/A,"수불부",FALSE,"사급자재수불서"}</definedName>
    <definedName name="ㄱㄱ" hidden="1">{#N/A,"수불부",FALSE,"사급자재수불서";#N/A,"수불부",FALSE,"사급자재수불서"}</definedName>
    <definedName name="ㄱㄱㄱ">#REF!</definedName>
    <definedName name="ㄱㄱㄱ_11">#REF!</definedName>
    <definedName name="ㄱㄱㄱ_8">#REF!</definedName>
    <definedName name="ㄱㄱㄱㄱㄱ" localSheetId="1" hidden="1">{"'용역비'!$A$4:$C$8"}</definedName>
    <definedName name="ㄱㄱㄱㄱㄱ" hidden="1">{"'용역비'!$A$4:$C$8"}</definedName>
    <definedName name="ㄱㄱㄱㄱㄱㄱ" localSheetId="1" hidden="1">{"'용역비'!$A$4:$C$8"}</definedName>
    <definedName name="ㄱㄱㄱㄱㄱㄱ" hidden="1">{"'용역비'!$A$4:$C$8"}</definedName>
    <definedName name="ㄱ내역">#REF!</definedName>
    <definedName name="ㄱㄷㅂㄱㅈ" localSheetId="1">{#N/A,#N/A,FALSE,"2~8번"}</definedName>
    <definedName name="ㄱㄷㅂㄱㅈ">{#N/A,#N/A,FALSE,"2~8번"}</definedName>
    <definedName name="ㄱ단가">#REF!</definedName>
    <definedName name="ㄱ단목">#REF!</definedName>
    <definedName name="ㄱ단산">#REF!</definedName>
    <definedName name="ㄱ오오오">[119]노임!$B$14</definedName>
    <definedName name="ㄱ일목">#REF!</definedName>
    <definedName name="ㄱ일위">#REF!</definedName>
    <definedName name="ㄱㅈㅎ" localSheetId="1" hidden="1">#REF!</definedName>
    <definedName name="ㄱㅈㅎ" hidden="1">#REF!</definedName>
    <definedName name="ㄱ중기">#REF!</definedName>
    <definedName name="ㄱ중목">#REF!</definedName>
    <definedName name="가" localSheetId="1">#REF!</definedName>
    <definedName name="가">[0]!가</definedName>
    <definedName name="가.건축공사">#N/A</definedName>
    <definedName name="가.공원시설물공">#N/A</definedName>
    <definedName name="가A">#N/A</definedName>
    <definedName name="가B">#N/A</definedName>
    <definedName name="가C">#N/A</definedName>
    <definedName name="가D">#N/A</definedName>
    <definedName name="가E">#N/A</definedName>
    <definedName name="가F">#N/A</definedName>
    <definedName name="가S_O" localSheetId="1" hidden="1">{#N/A,#N/A,FALSE,"DAOCM 2차 검토"}</definedName>
    <definedName name="가S_O" hidden="1">{#N/A,#N/A,FALSE,"DAOCM 2차 검토"}</definedName>
    <definedName name="가가">[120]!Macro9</definedName>
    <definedName name="가가가" localSheetId="1">#N/A</definedName>
    <definedName name="가가가">[0]!가가가</definedName>
    <definedName name="가거라" localSheetId="1" hidden="1">{#N/A,#N/A,FALSE,"명세표"}</definedName>
    <definedName name="가거라" hidden="1">{#N/A,#N/A,FALSE,"명세표"}</definedName>
    <definedName name="가건물">#REF!</definedName>
    <definedName name="가격">#REF!</definedName>
    <definedName name="가관지수링">#REF!</definedName>
    <definedName name="가나">'[121]표지 (2)'!#REF!</definedName>
    <definedName name="가나다라" localSheetId="7" hidden="1">{"'제10장(표)'!$A$5:$L$10"}</definedName>
    <definedName name="가나다라" localSheetId="1" hidden="1">{"'제10장(표)'!$A$5:$L$10"}</definedName>
    <definedName name="가나다라" localSheetId="12" hidden="1">{"'제10장(표)'!$A$5:$L$10"}</definedName>
    <definedName name="가나다라" hidden="1">{"'제10장(표)'!$A$5:$L$10"}</definedName>
    <definedName name="가나다라마바사" localSheetId="1" hidden="1">{#N/A,#N/A,FALSE,"명세표"}</definedName>
    <definedName name="가나다라마바사" hidden="1">{#N/A,#N/A,FALSE,"명세표"}</definedName>
    <definedName name="가라">#REF!</definedName>
    <definedName name="가람">#N/A</definedName>
    <definedName name="가로" localSheetId="1">[103]박스토공!$D$4</definedName>
    <definedName name="가로">[104]박스토공!$D$4</definedName>
    <definedName name="가로등" localSheetId="1">#N/A</definedName>
    <definedName name="가로등">[0]!가로등</definedName>
    <definedName name="가로등부표1">[39]!Macro13</definedName>
    <definedName name="가로등부표2">#REF!,#REF!</definedName>
    <definedName name="가로등인공">[122]가로등!$L$37:$Z$38</definedName>
    <definedName name="가로등입력" localSheetId="1">#N/A</definedName>
    <definedName name="가로등입력">[0]!가로등입력</definedName>
    <definedName name="가로등주">#REF!</definedName>
    <definedName name="가몰탈">#REF!</definedName>
    <definedName name="가설">#REF!</definedName>
    <definedName name="가설공사">#REF!</definedName>
    <definedName name="가설공사비">#REF!</definedName>
    <definedName name="가시나무R4">[123]데이타!$E$2</definedName>
    <definedName name="가시나무R5">[123]데이타!$E$3</definedName>
    <definedName name="가시나무R6">[123]데이타!$E$4</definedName>
    <definedName name="가시나무R8">[123]데이타!$E$5</definedName>
    <definedName name="가시설">#REF!</definedName>
    <definedName name="가식장">#REF!</definedName>
    <definedName name="가아" localSheetId="1" hidden="1">[124]수량산출!#REF!</definedName>
    <definedName name="가아" hidden="1">#N/A</definedName>
    <definedName name="가외" localSheetId="1">[103]기준표!$B$7</definedName>
    <definedName name="가외">[104]기준표!$B$7</definedName>
    <definedName name="가원형4회">#REF!</definedName>
    <definedName name="가을">#N/A</definedName>
    <definedName name="가이즈까향1204">[123]데이타!$E$6</definedName>
    <definedName name="가이즈까향1505">[123]데이타!$E$7</definedName>
    <definedName name="가이즈까향2006">[123]데이타!$E$8</definedName>
    <definedName name="가이즈까향2008">[123]데이타!$E$9</definedName>
    <definedName name="가이즈까향2510">[123]데이타!$E$10</definedName>
    <definedName name="가중나무B10">[123]데이타!$E$19</definedName>
    <definedName name="가중나무B4">[123]데이타!$E$15</definedName>
    <definedName name="가중나무B5">[123]데이타!$E$16</definedName>
    <definedName name="가중나무B6">[123]데이타!$E$17</definedName>
    <definedName name="가중나무B8">[123]데이타!$E$18</definedName>
    <definedName name="가철근">#REF!</definedName>
    <definedName name="가콘25">#REF!</definedName>
    <definedName name="가콘40">#REF!</definedName>
    <definedName name="각부제원">#REF!</definedName>
    <definedName name="각재">'[8]단가 및 재료비'!$S$148</definedName>
    <definedName name="각종단가">#REF!</definedName>
    <definedName name="각종함">#REF!</definedName>
    <definedName name="간" localSheetId="1" hidden="1">{#N/A,#N/A,FALSE,"명세표"}</definedName>
    <definedName name="간" hidden="1">{#N/A,#N/A,FALSE,"명세표"}</definedName>
    <definedName name="간격">#N/A</definedName>
    <definedName name="간노">#N/A</definedName>
    <definedName name="간선변경" localSheetId="1">BlankMacro1</definedName>
    <definedName name="간선변경">BlankMacro1</definedName>
    <definedName name="간접노무비">#REF!</definedName>
    <definedName name="간접노무비_8">#REF!</definedName>
    <definedName name="간접재료비">#REF!</definedName>
    <definedName name="간지" localSheetId="1">#N/A</definedName>
    <definedName name="간지">[0]!간지</definedName>
    <definedName name="간지제목" localSheetId="1" hidden="1">{"'경비표'!$A$1:$H$299","'경비표'!$G$174","'경비표'!$A$1:$H$1"}</definedName>
    <definedName name="간지제목" hidden="1">{"'경비표'!$A$1:$H$299","'경비표'!$G$174","'경비표'!$A$1:$H$1"}</definedName>
    <definedName name="간지제목_2" localSheetId="1" hidden="1">{"'경비표'!$A$1:$H$299","'경비표'!$G$174","'경비표'!$A$1:$H$1"}</definedName>
    <definedName name="간지제목_2" hidden="1">{"'경비표'!$A$1:$H$299","'경비표'!$G$174","'경비표'!$A$1:$H$1"}</definedName>
    <definedName name="간지제목_3" localSheetId="1" hidden="1">{"'경비표'!$A$1:$H$299","'경비표'!$G$174","'경비표'!$A$1:$H$1"}</definedName>
    <definedName name="간지제목_3" hidden="1">{"'경비표'!$A$1:$H$299","'경비표'!$G$174","'경비표'!$A$1:$H$1"}</definedName>
    <definedName name="간지제목_4" localSheetId="1" hidden="1">{"'경비표'!$A$1:$H$299","'경비표'!$G$174","'경비표'!$A$1:$H$1"}</definedName>
    <definedName name="간지제목_4" hidden="1">{"'경비표'!$A$1:$H$299","'경비표'!$G$174","'경비표'!$A$1:$H$1"}</definedName>
    <definedName name="간지제목_5" localSheetId="1" hidden="1">{"'경비표'!$A$1:$H$299","'경비표'!$G$174","'경비표'!$A$1:$H$1"}</definedName>
    <definedName name="간지제목_5" hidden="1">{"'경비표'!$A$1:$H$299","'경비표'!$G$174","'경비표'!$A$1:$H$1"}</definedName>
    <definedName name="갈"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빌1호">#N/A</definedName>
    <definedName name="갈빌2호">#N/A</definedName>
    <definedName name="갈빌3호">#N/A</definedName>
    <definedName name="감R10">[123]데이타!$E$24</definedName>
    <definedName name="감R12">[123]데이타!$E$25</definedName>
    <definedName name="감R15">[123]데이타!$E$26</definedName>
    <definedName name="감R5">[123]데이타!$E$20</definedName>
    <definedName name="감R6">[123]데이타!$E$21</definedName>
    <definedName name="감R7">[123]데이타!$E$22</definedName>
    <definedName name="감R8">[123]데이타!$E$23</definedName>
    <definedName name="감독자직성명">[125]준공조서!$C$8</definedName>
    <definedName name="감속턱수량">#REF!</definedName>
    <definedName name="감압계산">#N/A</definedName>
    <definedName name="감철근">#REF!</definedName>
    <definedName name="갑">#REF!</definedName>
    <definedName name="갑03">#REF!</definedName>
    <definedName name="갑지" localSheetId="1">#N/A</definedName>
    <definedName name="갑지">[0]!갑지</definedName>
    <definedName name="갑지1">#REF!</definedName>
    <definedName name="강"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강"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강"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강강">#REF!</definedName>
    <definedName name="강관" localSheetId="1">'[126]단가 및 재료비'!$S$161</definedName>
    <definedName name="강관">'[127]단가 및 재료비'!$S$161</definedName>
    <definedName name="강관동바리" localSheetId="1">'[126]단가 및 재료비'!$S$189</definedName>
    <definedName name="강관동바리">'[127]단가 및 재료비'!$S$189</definedName>
    <definedName name="강관철근221">'[128]대창(함평)'!$AL$584</definedName>
    <definedName name="강관파일공">#REF!</definedName>
    <definedName name="강아지" localSheetId="1" hidden="1">#REF!</definedName>
    <definedName name="강아지" hidden="1">#N/A</definedName>
    <definedName name="개_보_수_증_축_공_사_비">[129]정공공사!#REF!</definedName>
    <definedName name="개같"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같"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같"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객">[120]!Macro6</definedName>
    <definedName name="개고">#REF!</definedName>
    <definedName name="개고분">#REF!</definedName>
    <definedName name="개나리12">[123]데이타!$E$31</definedName>
    <definedName name="개나리3">[123]데이타!$E$27</definedName>
    <definedName name="개나리5">[123]데이타!$E$28</definedName>
    <definedName name="개나리7">[123]데이타!$E$29</definedName>
    <definedName name="개나리9">[123]데이타!$E$30</definedName>
    <definedName name="개됴" localSheetId="7" hidden="1">{#N/A,#N/A,FALSE,"운반시간"}</definedName>
    <definedName name="개됴" localSheetId="1" hidden="1">{#N/A,#N/A,FALSE,"운반시간"}</definedName>
    <definedName name="개됴" localSheetId="12" hidden="1">{#N/A,#N/A,FALSE,"운반시간"}</definedName>
    <definedName name="개됴" hidden="1">{#N/A,#N/A,FALSE,"운반시간"}</definedName>
    <definedName name="개량철거연장">#REF!</definedName>
    <definedName name="개량폐쇄연장">#REF!</definedName>
    <definedName name="개미">#REF!</definedName>
    <definedName name="개보">#REF!</definedName>
    <definedName name="개보분">#REF!</definedName>
    <definedName name="개비">#REF!</definedName>
    <definedName name="개비분">#REF!</definedName>
    <definedName name="개소">#REF!</definedName>
    <definedName name="개소당">#N/A</definedName>
    <definedName name="개소별명세표" localSheetId="1" hidden="1">{#N/A,#N/A,FALSE,"명세표"}</definedName>
    <definedName name="개소별명세표" hidden="1">{#N/A,#N/A,FALSE,"명세표"}</definedName>
    <definedName name="개쉬땅1204">[123]데이타!$E$32</definedName>
    <definedName name="개쉬땅1506">[123]데이타!$E$33</definedName>
    <definedName name="개아">#REF!</definedName>
    <definedName name="개아분">#REF!</definedName>
    <definedName name="개아콘">#REF!</definedName>
    <definedName name="개아콘분">#REF!</definedName>
    <definedName name="개연장구경">#REF!</definedName>
    <definedName name="개연장길이">#REF!</definedName>
    <definedName name="개요">#N/A</definedName>
    <definedName name="개요2">[130]정공공사!#REF!</definedName>
    <definedName name="개조2">#REF!</definedName>
    <definedName name="개조공사2">#REF!</definedName>
    <definedName name="개철거구경">#REF!</definedName>
    <definedName name="개철폐복">#REF!,#REF!,#REF!</definedName>
    <definedName name="개콘">#REF!</definedName>
    <definedName name="개콘분">#REF!</definedName>
    <definedName name="개토공집계">#REF!</definedName>
    <definedName name="개훈"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훈"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훈"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갱부">#REF!</definedName>
    <definedName name="갱부001">#REF!</definedName>
    <definedName name="갱부002">#REF!</definedName>
    <definedName name="갱부011">#REF!</definedName>
    <definedName name="갱부012">#REF!</definedName>
    <definedName name="갱부982">#REF!</definedName>
    <definedName name="갱부991">#REF!</definedName>
    <definedName name="갱부992">#REF!</definedName>
    <definedName name="거" localSheetId="1">#N/A</definedName>
    <definedName name="거">#REF!</definedName>
    <definedName name="거_4">#REF!</definedName>
    <definedName name="거_6">#REF!</definedName>
    <definedName name="거거거" localSheetId="1">#N/A</definedName>
    <definedName name="거거거">[0]!거거거</definedName>
    <definedName name="거더">#REF!</definedName>
    <definedName name="거더임">#REF!</definedName>
    <definedName name="거더임2">#REF!</definedName>
    <definedName name="거푸집공">#REF!</definedName>
    <definedName name="거ㅏ" localSheetId="1" hidden="1">[131]수량산출!$A$3:$H$8539</definedName>
    <definedName name="거ㅏ" hidden="1">#N/A</definedName>
    <definedName name="건설"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규모">#N/A</definedName>
    <definedName name="건설기계">[132]건설기계!$E$10:$V$401</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012">#REF!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012">#REF!</definedName>
    <definedName name="건설기계운전조수982">#REF!</definedName>
    <definedName name="건설기계운전조수991">#REF!</definedName>
    <definedName name="건설기계운전조수992">#REF!</definedName>
    <definedName name="건설기계조장">#REF!</definedName>
    <definedName name="건설기계조장001">#REF!</definedName>
    <definedName name="건설기계조장002">#REF!</definedName>
    <definedName name="건설기계조장011">#REF!</definedName>
    <definedName name="건설기계조장012">#REF!</definedName>
    <definedName name="건설기계조장982">#REF!</definedName>
    <definedName name="건설기계조장991">#REF!</definedName>
    <definedName name="건설기계조장992">#REF!</definedName>
    <definedName name="건축" localSheetId="7" hidden="1">{#N/A,#N/A,TRUE,"토적및재료집계";#N/A,#N/A,TRUE,"토적및재료집계";#N/A,#N/A,TRUE,"단위량"}</definedName>
    <definedName name="건축" localSheetId="1" hidden="1">{#N/A,#N/A,TRUE,"토적및재료집계";#N/A,#N/A,TRUE,"토적및재료집계";#N/A,#N/A,TRUE,"단위량"}</definedName>
    <definedName name="건축" localSheetId="12" hidden="1">{#N/A,#N/A,TRUE,"토적및재료집계";#N/A,#N/A,TRUE,"토적및재료집계";#N/A,#N/A,TRUE,"단위량"}</definedName>
    <definedName name="건축" hidden="1">{#N/A,#N/A,TRUE,"토적및재료집계";#N/A,#N/A,TRUE,"토적및재료집계";#N/A,#N/A,TRUE,"단위량"}</definedName>
    <definedName name="건축목공">#REF!</definedName>
    <definedName name="건축목공001">#REF!</definedName>
    <definedName name="건축목공002">#REF!</definedName>
    <definedName name="건축목공011">#REF!</definedName>
    <definedName name="건축목공012">#REF!</definedName>
    <definedName name="건축목공982">#REF!</definedName>
    <definedName name="건축목공991">#REF!</definedName>
    <definedName name="건축목공992">#REF!</definedName>
    <definedName name="건축원가">[133]전기!$B$4:$B$163</definedName>
    <definedName name="걷기고압">#REF!</definedName>
    <definedName name="걷기일반">#REF!</definedName>
    <definedName name="게게">[120]!Macro7</definedName>
    <definedName name="겨" localSheetId="1" hidden="1">{"'용역비'!$A$4:$C$8"}</definedName>
    <definedName name="겨" hidden="1">{"'용역비'!$A$4:$C$8"}</definedName>
    <definedName name="겨겨">[120]!Macro5</definedName>
    <definedName name="겨산">#N/A</definedName>
    <definedName name="겨울">#N/A</definedName>
    <definedName name="견">#REF!,#REF!</definedName>
    <definedName name="견적">#REF!</definedName>
    <definedName name="견적_11">#REF!</definedName>
    <definedName name="견적_8">#REF!</definedName>
    <definedName name="견적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단가">[134]견적단가!$A$3:$K$131</definedName>
    <definedName name="견적서">#N/A</definedName>
    <definedName name="견출공">#REF!</definedName>
    <definedName name="견출공001">#REF!</definedName>
    <definedName name="견출공002">#REF!</definedName>
    <definedName name="견출공011">#REF!</definedName>
    <definedName name="견출공012">#REF!</definedName>
    <definedName name="견출공982">#REF!</definedName>
    <definedName name="견출공991">#REF!</definedName>
    <definedName name="견출공992">#REF!</definedName>
    <definedName name="결속선" localSheetId="1">'[126]단가 및 재료비'!$S$148</definedName>
    <definedName name="결속선">'[127]단가 및 재료비'!$S$148</definedName>
    <definedName name="결정치">#REF!</definedName>
    <definedName name="겹동백1002">[123]데이타!$E$145</definedName>
    <definedName name="겹동백1204">[123]데이타!$E$146</definedName>
    <definedName name="겹동백1506">[123]데이타!$E$147</definedName>
    <definedName name="겹벗R6">[123]데이타!$E$34</definedName>
    <definedName name="겹벗R8">[123]데이타!$E$35</definedName>
    <definedName name="겹철쭉0304">[123]데이타!$E$36</definedName>
    <definedName name="겹철쭉0506">[123]데이타!$E$37</definedName>
    <definedName name="겹철쭉0608">[123]데이타!$E$38</definedName>
    <definedName name="겹철쭉0810">[123]데이타!$E$39</definedName>
    <definedName name="겹철쭉0812">[123]데이타!$E$40</definedName>
    <definedName name="경">#REF!</definedName>
    <definedName name="경계블럭연장" localSheetId="1" hidden="1">[135]조명시설!#REF!</definedName>
    <definedName name="경계블럭연장" hidden="1">[135]조명시설!#REF!</definedName>
    <definedName name="경계블럭운반a경비">#REF!</definedName>
    <definedName name="경계블럭운반a계">#REF!</definedName>
    <definedName name="경계블럭운반a노무비">#REF!</definedName>
    <definedName name="경계블럭운반a재료비">#REF!</definedName>
    <definedName name="경계블럭운반b경비">#REF!</definedName>
    <definedName name="경계블럭운반b계">#REF!</definedName>
    <definedName name="경계블럭운반b노무비">#REF!</definedName>
    <definedName name="경계블럭운반b재료비">#REF!</definedName>
    <definedName name="경계블럭운반c경비">#REF!</definedName>
    <definedName name="경계블럭운반c계">#REF!</definedName>
    <definedName name="경계블럭운반c노무비">#REF!</definedName>
    <definedName name="경계블럭운반c재료비">#REF!</definedName>
    <definedName name="경계블럭운반비경비">#REF!</definedName>
    <definedName name="경계블럭운반비노무비">#REF!</definedName>
    <definedName name="경계블럭운반비재료비">#REF!</definedName>
    <definedName name="경계블럭운반운반비계">#REF!</definedName>
    <definedName name="경계블럭운반하차료경비">#REF!</definedName>
    <definedName name="경계블럭운반하차료계">#REF!</definedName>
    <definedName name="경계블럭운반하차료노무비">#REF!</definedName>
    <definedName name="경계블럭하차료재료비">#REF!</definedName>
    <definedName name="경계휘60">#N/A</definedName>
    <definedName name="경계휘80">#N/A</definedName>
    <definedName name="경관">#N/A</definedName>
    <definedName name="경기노임">#REF!</definedName>
    <definedName name="경비">#REF!</definedName>
    <definedName name="經費">#N/A</definedName>
    <definedName name="경비율">#REF!</definedName>
    <definedName name="경비융" hidden="1">'[136]#REF'!$A$7:$N$581</definedName>
    <definedName name="경비집계" localSheetId="1" hidden="1">{"'용역비'!$A$4:$C$8"}</definedName>
    <definedName name="경비집계" hidden="1">{"'용역비'!$A$4:$C$8"}</definedName>
    <definedName name="경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암">#REF!</definedName>
    <definedName name="경유가격">#N/A</definedName>
    <definedName name="계">[10]Sheet1!#REF!</definedName>
    <definedName name="계_①___⑦">#REF!</definedName>
    <definedName name="계산조건">#REF!,#REF!</definedName>
    <definedName name="계산조건1">[39]!Macro6</definedName>
    <definedName name="계속"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속"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#N/A</definedName>
    <definedName name="계수B5">[123]데이타!$E$41</definedName>
    <definedName name="계수B6">[123]데이타!$E$42</definedName>
    <definedName name="계수B8">[123]데이타!$E$43</definedName>
    <definedName name="계수간격">#N/A</definedName>
    <definedName name="계약">#N/A</definedName>
    <definedName name="계약내역서" localSheetId="7" hidden="1">{#N/A,#N/A,FALSE,"물량산출"}</definedName>
    <definedName name="계약내역서" localSheetId="1" hidden="1">{#N/A,#N/A,FALSE,"물량산출"}</definedName>
    <definedName name="계약내역서" localSheetId="12" hidden="1">{#N/A,#N/A,FALSE,"물량산출"}</definedName>
    <definedName name="계약내역서" hidden="1">{#N/A,#N/A,FALSE,"물량산출"}</definedName>
    <definedName name="계약방법">#N/A</definedName>
    <definedName name="계약보증금납부서">#N/A</definedName>
    <definedName name="계약서">#N/A</definedName>
    <definedName name="계장">#REF!</definedName>
    <definedName name="계장공">#REF!</definedName>
    <definedName name="계장공001">#REF!</definedName>
    <definedName name="계장공002">#REF!</definedName>
    <definedName name="계장공011">#REF!</definedName>
    <definedName name="계장공012">#REF!</definedName>
    <definedName name="계장공982">#REF!</definedName>
    <definedName name="계장공991">#REF!</definedName>
    <definedName name="계장공992">#REF!</definedName>
    <definedName name="계측기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내역">#REF!</definedName>
    <definedName name="계획고1">#REF!</definedName>
    <definedName name="고">#N/A</definedName>
    <definedName name="고고" localSheetId="1">#N/A</definedName>
    <definedName name="고고">[0]!고고</definedName>
    <definedName name="고고고" localSheetId="1">#N/A</definedName>
    <definedName name="고고고">[0]!고고고</definedName>
    <definedName name="고광3">[123]데이타!$E$44</definedName>
    <definedName name="고광5">[123]데이타!$E$45</definedName>
    <definedName name="고급">#REF!</definedName>
    <definedName name="고급선원">#REF!</definedName>
    <definedName name="고급선원001">#REF!</definedName>
    <definedName name="고급선원002">#REF!</definedName>
    <definedName name="고급선원011">#REF!</definedName>
    <definedName name="고급선원012">#REF!</definedName>
    <definedName name="고급선원982">#REF!</definedName>
    <definedName name="고급선원991">#REF!</definedName>
    <definedName name="고급선원992">#REF!</definedName>
    <definedName name="고급원자력비파괴시험공">#REF!</definedName>
    <definedName name="고급원자력비파괴시험공001">#REF!</definedName>
    <definedName name="고급원자력비파괴시험공002">#REF!</definedName>
    <definedName name="고급원자력비파괴시험공011">#REF!</definedName>
    <definedName name="고급원자력비파괴시험공012">#REF!</definedName>
    <definedName name="고급원자력비파괴시험공982">#REF!</definedName>
    <definedName name="고급원자력비파괴시험공991">#REF!</definedName>
    <definedName name="고급원자력비파괴시험공992">#REF!</definedName>
    <definedName name="고배">[57]설계예산서!#REF!</definedName>
    <definedName name="고배단가2">[57]예산내역서!#REF!</definedName>
    <definedName name="고보">#N/A</definedName>
    <definedName name="고압">#REF!</definedName>
    <definedName name="고압_8">#REF!</definedName>
    <definedName name="고압2">#N/A</definedName>
    <definedName name="고압블럭수량">#REF!</definedName>
    <definedName name="고압상단">#N/A</definedName>
    <definedName name="고압상단구분">#N/A</definedName>
    <definedName name="고압전력요금">#N/A</definedName>
    <definedName name="고압케이블전공">#REF!</definedName>
    <definedName name="고압케이블전공001">#REF!</definedName>
    <definedName name="고압케이블전공002">#REF!</definedName>
    <definedName name="고압케이블전공011">#REF!</definedName>
    <definedName name="고압케이블전공012">#REF!</definedName>
    <definedName name="고압케이블전공982">#REF!</definedName>
    <definedName name="고압케이블전공991">#REF!</definedName>
    <definedName name="고압케이블전공992">#REF!</definedName>
    <definedName name="고용보험료">#REF!</definedName>
    <definedName name="고임331">#N/A</definedName>
    <definedName name="고임332">#N/A</definedName>
    <definedName name="고임333">#N/A</definedName>
    <definedName name="고임661">#N/A</definedName>
    <definedName name="고임662">#N/A</definedName>
    <definedName name="고임663">#N/A</definedName>
    <definedName name="고재">#REF!</definedName>
    <definedName name="고정차고부속동신설수량">'[22]30집계표'!$A$4:$O$134</definedName>
    <definedName name="고케">#REF!</definedName>
    <definedName name="고허CV">#N/A</definedName>
    <definedName name="고ㅗㄱ">[120]!Macro8</definedName>
    <definedName name="곡관1">#REF!</definedName>
    <definedName name="곡관135.J">#N/A</definedName>
    <definedName name="곡관2">#REF!</definedName>
    <definedName name="곡관3">#REF!</definedName>
    <definedName name="곡관4">#REF!</definedName>
    <definedName name="곡관90.J">#N/A</definedName>
    <definedName name="골재.시멘트집꼐" localSheetId="1" hidden="1">#REF!</definedName>
    <definedName name="골재.시멘트집꼐" hidden="1">#REF!</definedName>
    <definedName name="곰솔2508">[137]데이타!$E$46</definedName>
    <definedName name="곰솔3010">[123]데이타!$E$47</definedName>
    <definedName name="곰솔R10">[123]데이타!$E$48</definedName>
    <definedName name="곰솔R12">[123]데이타!$E$49</definedName>
    <definedName name="곰솔R15">[123]데이타!$E$50</definedName>
    <definedName name="공">#REF!</definedName>
    <definedName name="공______사______명">#REF!</definedName>
    <definedName name="공___사____원____가">#REF!</definedName>
    <definedName name="공가원가VMS\" localSheetId="1" hidden="1">{#N/A,#N/A,TRUE,"토적및재료집계";#N/A,#N/A,TRUE,"토적및재료집계";#N/A,#N/A,TRUE,"단위량"}</definedName>
    <definedName name="공가원가VMS\" hidden="1">{#N/A,#N/A,TRUE,"토적및재료집계";#N/A,#N/A,TRUE,"토적및재료집계";#N/A,#N/A,TRUE,"단위량"}</definedName>
    <definedName name="공공도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 localSheetId="1">#N/A</definedName>
    <definedName name="공구">[0]!공구</definedName>
    <definedName name="공구및예비품">#REF!</definedName>
    <definedName name="공구손료">#REF!</definedName>
    <definedName name="공급">[82]내역!#REF!</definedName>
    <definedName name="공급가액">#REF!</definedName>
    <definedName name="공급가액_8">#REF!</definedName>
    <definedName name="공기압축기3.5경비">[8]중기사용료산출근거!$G$35</definedName>
    <definedName name="공기압축기3.5노무비">[8]중기사용료산출근거!$G$39</definedName>
    <definedName name="공기압축기3.5재료비">[8]중기사용료산출근거!$G$43</definedName>
    <definedName name="공내역">#N/A</definedName>
    <definedName name="공동구공">#REF!</definedName>
    <definedName name="공동구공집계표">#REF!</definedName>
    <definedName name="공량">'[138]중강당 내역'!#REF!</definedName>
    <definedName name="공량산출서">'[139]원가계산서 '!$D$4</definedName>
    <definedName name="공명">[140]도급예산내역서봉투!$C$5</definedName>
    <definedName name="공비">#REF!</definedName>
    <definedName name="공비산출서">#N/A</definedName>
    <definedName name="공사감독자">#REF!</definedName>
    <definedName name="공사명">#REF!</definedName>
    <definedName name="공사비">#REF!</definedName>
    <definedName name="공사비_8">#REF!</definedName>
    <definedName name="공사비내역">#REF!</definedName>
    <definedName name="공사사공" localSheetId="1" hidden="1">{#N/A,#N/A,FALSE,"명세표"}</definedName>
    <definedName name="공사사공" hidden="1">{#N/A,#N/A,FALSE,"명세표"}</definedName>
    <definedName name="공사시방서" localSheetId="1" hidden="1">{#N/A,#N/A,FALSE,"명세표"}</definedName>
    <definedName name="공사시방서" hidden="1">{#N/A,#N/A,FALSE,"명세표"}</definedName>
    <definedName name="공사시방서1" localSheetId="1" hidden="1">{#N/A,#N/A,FALSE,"명세표"}</definedName>
    <definedName name="공사시방서1" hidden="1">{#N/A,#N/A,FALSE,"명세표"}</definedName>
    <definedName name="공사원가">#N/A</definedName>
    <definedName name="공사원가계산서" localSheetId="7" hidden="1">{#N/A,#N/A,TRUE,"토적및재료집계";#N/A,#N/A,TRUE,"토적및재료집계";#N/A,#N/A,TRUE,"단위량"}</definedName>
    <definedName name="공사원가계산서" localSheetId="1" hidden="1">{#N/A,#N/A,TRUE,"토적및재료집계";#N/A,#N/A,TRUE,"토적및재료집계";#N/A,#N/A,TRUE,"단위량"}</definedName>
    <definedName name="공사원가계산서" localSheetId="12" hidden="1">{#N/A,#N/A,TRUE,"토적및재료집계";#N/A,#N/A,TRUE,"토적및재료집계";#N/A,#N/A,TRUE,"단위량"}</definedName>
    <definedName name="공사원가계산서" hidden="1">{#N/A,#N/A,TRUE,"토적및재료집계";#N/A,#N/A,TRUE,"토적및재료집계";#N/A,#N/A,TRUE,"단위량"}</definedName>
    <definedName name="공사원가계산서경비소계">[140]공사원가계산서!$C$22</definedName>
    <definedName name="공사원가계산서노무비">[140]공사원가계산서!$C$9</definedName>
    <definedName name="공사원가계산서재료비">[140]공사원가계산서!$C$6</definedName>
    <definedName name="공사원가명세서">#N/A</definedName>
    <definedName name="공사원가명세서분석표1">#N/A</definedName>
    <definedName name="공사책임자">#N/A</definedName>
    <definedName name="공압축3.5간재">'[141]기계경비(시간당)'!$H$248</definedName>
    <definedName name="공압축3.5노무">'[141]기계경비(시간당)'!$H$244</definedName>
    <definedName name="공압축3.5노무야간">'[141]기계경비(시간당)'!$H$245</definedName>
    <definedName name="공압축3.5손료">'[141]기계경비(시간당)'!$H$243</definedName>
    <definedName name="공압축7.1간재">'[141]기계경비(시간당)'!$H$256</definedName>
    <definedName name="공압축7.1노무">'[141]기계경비(시간당)'!$H$252</definedName>
    <definedName name="공압축7.1노무야간">'[141]기계경비(시간당)'!$H$253</definedName>
    <definedName name="공압축7.1손료">'[141]기계경비(시간당)'!$H$251</definedName>
    <definedName name="공원">#N/A</definedName>
    <definedName name="공원등기초" localSheetId="1" hidden="1">{#N/A,#N/A,FALSE,"골재소요량";#N/A,#N/A,FALSE,"골재소요량"}</definedName>
    <definedName name="공원등기초" hidden="1">{#N/A,#N/A,FALSE,"골재소요량";#N/A,#N/A,FALSE,"골재소요량"}</definedName>
    <definedName name="공원식재공">#N/A</definedName>
    <definedName name="공유" localSheetId="1">#N/A</definedName>
    <definedName name="공유">[0]!공유</definedName>
    <definedName name="공일">#REF!</definedName>
    <definedName name="공일_11">#REF!</definedName>
    <definedName name="공일_8">#REF!</definedName>
    <definedName name="공정">#REF!</definedName>
    <definedName name="공정1">#N/A</definedName>
    <definedName name="공정2">#N/A</definedName>
    <definedName name="공정3">#N/A</definedName>
    <definedName name="공정4">#N/A</definedName>
    <definedName name="공정5">#N/A</definedName>
    <definedName name="공정6">#N/A</definedName>
    <definedName name="공정집계표1" hidden="1">#REF!</definedName>
    <definedName name="공정집계표1111" hidden="1">#REF!</definedName>
    <definedName name="공정표">#N/A</definedName>
    <definedName name="공정표2">#N/A</definedName>
    <definedName name="공제">#REF!</definedName>
    <definedName name="공제금액">#N/A</definedName>
    <definedName name="공조기">#N/A</definedName>
    <definedName name="공종">'[142]효성CB 1P기초'!#REF!</definedName>
    <definedName name="공종A">#REF!</definedName>
    <definedName name="공종AC">#REF!</definedName>
    <definedName name="공종고압">#REF!</definedName>
    <definedName name="공종대가">[143]내역서01!$A$6:$N$600</definedName>
    <definedName name="공통일위">#REF!</definedName>
    <definedName name="곻" localSheetId="1">#N/A</definedName>
    <definedName name="곻">[0]!곻</definedName>
    <definedName name="관_지">#REF!</definedName>
    <definedName name="관갉">#REF!,#REF!,#REF!</definedName>
    <definedName name="관경1">#REF!</definedName>
    <definedName name="관경2">#REF!</definedName>
    <definedName name="관경3">#REF!</definedName>
    <definedName name="관경4">#REF!</definedName>
    <definedName name="관경5">#REF!</definedName>
    <definedName name="관공제">#REF!</definedName>
    <definedName name="관급">#REF!,#REF!,#REF!</definedName>
    <definedName name="관급_1">(#REF!,#REF!,#REF!)</definedName>
    <definedName name="관급_8">(#REF!,#REF!,#REF!)</definedName>
    <definedName name="관급1">#REF!,#REF!,#REF!</definedName>
    <definedName name="관급단가">#REF!</definedName>
    <definedName name="관급단가_8">#REF!</definedName>
    <definedName name="관급비">#N/A</definedName>
    <definedName name="관급자재">#REF!,#REF!,#REF!</definedName>
    <definedName name="관급자재내역서">#REF!,#REF!,#REF!</definedName>
    <definedName name="관급자재대" localSheetId="1">#N/A</definedName>
    <definedName name="관급자재대">관급자재대</definedName>
    <definedName name="관급자재비">#REF!</definedName>
    <definedName name="관급자재비_8">#REF!</definedName>
    <definedName name="관급집계" localSheetId="1">BlankMacro1</definedName>
    <definedName name="관급집계">BlankMacro1</definedName>
    <definedName name="관로">#REF!</definedName>
    <definedName name="관로공내부">#REF!</definedName>
    <definedName name="관로연장거리">#N/A</definedName>
    <definedName name="관로조서">#REF!</definedName>
    <definedName name="관로터파기">[144]!돌아가기</definedName>
    <definedName name="관류율">#N/A</definedName>
    <definedName name="관리비">[145]설치공사비!#REF!</definedName>
    <definedName name="관수량">#N/A</definedName>
    <definedName name="관악IC교">[146]Sheet1!#REF!</definedName>
    <definedName name="관외경">#REF!</definedName>
    <definedName name="관정지반고">#N/A</definedName>
    <definedName name="관제원">#REF!</definedName>
    <definedName name="관지수판">#REF!</definedName>
    <definedName name="관체적">#REF!</definedName>
    <definedName name="괄">#REF!</definedName>
    <definedName name="광"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나무1003">[123]데이타!$E$51</definedName>
    <definedName name="광나무1203">[123]데이타!$E$52</definedName>
    <definedName name="광나무1506">[123]데이타!$E$53</definedName>
    <definedName name="광도">#N/A</definedName>
    <definedName name="광명">#REF!</definedName>
    <definedName name="광속36">#N/A</definedName>
    <definedName name="광속66">#N/A</definedName>
    <definedName name="광속91">#N/A</definedName>
    <definedName name="광케">#N/A</definedName>
    <definedName name="광케이블설치사">#REF!</definedName>
    <definedName name="광케이블설치사001">#REF!</definedName>
    <definedName name="광케이블설치사002">#REF!</definedName>
    <definedName name="광케이블설치사011">#REF!</definedName>
    <definedName name="광케이블설치사012">#REF!</definedName>
    <definedName name="광케이블설치사982">#REF!</definedName>
    <definedName name="광케이블설치사991">#REF!</definedName>
    <definedName name="광케이블설치사992">#REF!</definedName>
    <definedName name="광케입블">#N/A</definedName>
    <definedName name="광통신설치사">#REF!</definedName>
    <definedName name="광통신설치사001">#REF!</definedName>
    <definedName name="광통신설치사002">#REF!</definedName>
    <definedName name="광통신설치사011">#REF!</definedName>
    <definedName name="광통신설치사012">#REF!</definedName>
    <definedName name="광통신설치사982">#REF!</definedName>
    <definedName name="광통신설치사991">#REF!</definedName>
    <definedName name="광통신설치사992">#REF!</definedName>
    <definedName name="광편백0405">[123]데이타!$E$153</definedName>
    <definedName name="광편백0507">[123]데이타!$E$154</definedName>
    <definedName name="광편백0509">[123]데이타!$E$155</definedName>
    <definedName name="교1">#REF!</definedName>
    <definedName name="교각토공">#REF!</definedName>
    <definedName name="교각토공1">#REF!</definedName>
    <definedName name="교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2">[10]Sheet1!#REF!</definedName>
    <definedName name="교대21">'[10]Sheet1 (2)'!#REF!</definedName>
    <definedName name="교대22">#REF!</definedName>
    <definedName name="교대접합공">#REF!</definedName>
    <definedName name="교대펄근집계" localSheetId="1">{#N/A,#N/A,FALSE,"배수1"}</definedName>
    <definedName name="교대펄근집계">{#N/A,#N/A,FALSE,"배수1"}</definedName>
    <definedName name="교량점검등">#N/A</definedName>
    <definedName name="교면방수">#REF!</definedName>
    <definedName name="교명판및설명판">#REF!</definedName>
    <definedName name="교연장구경">#REF!</definedName>
    <definedName name="교연장구경2">#REF!</definedName>
    <definedName name="교연장길이">#REF!</definedName>
    <definedName name="교연장길이2">#REF!</definedName>
    <definedName name="교좌받침공">#REF!</definedName>
    <definedName name="교철거구경">#REF!</definedName>
    <definedName name="교철거구경2">#REF!</definedName>
    <definedName name="교철폐복">#REF!,#REF!,#REF!</definedName>
    <definedName name="교철폐복2">#REF!,#REF!,#REF!</definedName>
    <definedName name="교체철거연장">#REF!</definedName>
    <definedName name="교체철거연장2">#REF!</definedName>
    <definedName name="교체페쇄연장">#REF!</definedName>
    <definedName name="교체폐쇄연장">#REF!</definedName>
    <definedName name="교체폐쇄연장2">#REF!</definedName>
    <definedName name="교토공집계">#REF!</definedName>
    <definedName name="교폭">#REF!</definedName>
    <definedName name="교환기">#N/A</definedName>
    <definedName name="구">#REF!</definedName>
    <definedName name="구______분">#N/A</definedName>
    <definedName name="구경">#N/A</definedName>
    <definedName name="구구">#REF!</definedName>
    <definedName name="구구구" localSheetId="1">#N/A</definedName>
    <definedName name="구구구">[0]!구구구</definedName>
    <definedName name="구름" localSheetId="1">#N/A</definedName>
    <definedName name="구름">[0]!구름</definedName>
    <definedName name="구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멍높이">#N/A</definedName>
    <definedName name="구배1">#REF!</definedName>
    <definedName name="구분" localSheetId="1">BlankMacro1</definedName>
    <definedName name="구분">BlankMacro1</definedName>
    <definedName name="구분1" localSheetId="1">BlankMacro1</definedName>
    <definedName name="구분1">BlankMacro1</definedName>
    <definedName name="구분A">#REF!</definedName>
    <definedName name="구분AC">#REF!</definedName>
    <definedName name="구분고압">#REF!</definedName>
    <definedName name="구상나무1505">[123]데이타!$E$69</definedName>
    <definedName name="구상나무2008">[123]데이타!$E$70</definedName>
    <definedName name="구상나무2510">[123]데이타!$E$71</definedName>
    <definedName name="구상나무3012">[123]데이타!$E$72</definedName>
    <definedName name="구조물" localSheetId="7" hidden="1">{#N/A,#N/A,FALSE,"전력간선"}</definedName>
    <definedName name="구조물" localSheetId="1" hidden="1">{#N/A,#N/A,FALSE,"전력간선"}</definedName>
    <definedName name="구조물" localSheetId="12" hidden="1">{#N/A,#N/A,FALSE,"전력간선"}</definedName>
    <definedName name="구조물" hidden="1">{#N/A,#N/A,FALSE,"전력간선"}</definedName>
    <definedName name="구조물R">[147]구조물!#REF!</definedName>
    <definedName name="구조물공" localSheetId="1">#N/A</definedName>
    <definedName name="구조물공">[0]!구조물공</definedName>
    <definedName name="구조물공사" localSheetId="1" hidden="1">{#N/A,#N/A,TRUE,"토적및재료집계";#N/A,#N/A,TRUE,"토적및재료집계";#N/A,#N/A,TRUE,"단위량"}</definedName>
    <definedName name="구조물공사" hidden="1">{#N/A,#N/A,TRUE,"토적및재료집계";#N/A,#N/A,TRUE,"토적및재료집계";#N/A,#N/A,TRUE,"단위량"}</definedName>
    <definedName name="구철거구경">#REF!</definedName>
    <definedName name="구축철거연장">#REF!</definedName>
    <definedName name="구축폐쇄연장">#REF!</definedName>
    <definedName name="국소카운팅">#REF!</definedName>
    <definedName name="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산">#N/A</definedName>
    <definedName name="군유1">#N/A</definedName>
    <definedName name="군유2">#N/A</definedName>
    <definedName name="군유3">#N/A</definedName>
    <definedName name="군유4">#N/A</definedName>
    <definedName name="군유5">#N/A</definedName>
    <definedName name="군유6">#N/A</definedName>
    <definedName name="군유7">#N/A</definedName>
    <definedName name="군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굴취품셈기준">#N/A</definedName>
    <definedName name="굵기">[144]!굵기</definedName>
    <definedName name="궤도공">#REF!</definedName>
    <definedName name="궤도공001">#REF!</definedName>
    <definedName name="궤도공002">#REF!</definedName>
    <definedName name="궤도공011">#REF!</definedName>
    <definedName name="궤도공012">#REF!</definedName>
    <definedName name="궤도공982">#REF!</definedName>
    <definedName name="궤도공991">#REF!</definedName>
    <definedName name="궤도공992">#REF!</definedName>
    <definedName name="규격">#REF!</definedName>
    <definedName name="그래픽">#REF!</definedName>
    <definedName name="그레이더속도">#REF!</definedName>
    <definedName name="그레이더효율">#REF!</definedName>
    <definedName name="그림" localSheetId="1" hidden="1">{#N/A,#N/A,FALSE,"전력간선"}</definedName>
    <definedName name="그림" hidden="1">{#N/A,#N/A,FALSE,"전력간선"}</definedName>
    <definedName name="금강"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강"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강"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속앵카_M10×250L">#N/A</definedName>
    <definedName name="금송1006">[123]데이타!$E$73</definedName>
    <definedName name="금송1208">[123]데이타!$E$74</definedName>
    <definedName name="금송1510">[123]데이타!$E$75</definedName>
    <definedName name="금액대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융비용">#REF!</definedName>
    <definedName name="급">#N/A</definedName>
    <definedName name="급1고">#N/A</definedName>
    <definedName name="급1저">#N/A</definedName>
    <definedName name="급2고">#N/A</definedName>
    <definedName name="급2저">#N/A</definedName>
    <definedName name="급3고">#N/A</definedName>
    <definedName name="급3저">#N/A</definedName>
    <definedName name="급수관경">#N/A</definedName>
    <definedName name="급수전엘보">#REF!</definedName>
    <definedName name="급열교환기">#N/A</definedName>
    <definedName name="급탕감압">#N/A</definedName>
    <definedName name="급탕교환기">#N/A</definedName>
    <definedName name="급탕배관경">#N/A</definedName>
    <definedName name="급탕보급수">#N/A</definedName>
    <definedName name="급탕열교환기용량">#N/A</definedName>
    <definedName name="급탕탱크">#N/A</definedName>
    <definedName name="급탕펌프">#N/A</definedName>
    <definedName name="기">#REF!</definedName>
    <definedName name="기간">[148]보험료산출!$D$7:$O$101</definedName>
    <definedName name="기계">[149]노임!$D$16</definedName>
    <definedName name="기계3" localSheetId="1">BlankMacro1</definedName>
    <definedName name="기계3">BlankMacro1</definedName>
    <definedName name="기계건주10">#N/A</definedName>
    <definedName name="기계건주5">#N/A</definedName>
    <definedName name="기계건주9">#N/A</definedName>
    <definedName name="기계경비">#REF!</definedName>
    <definedName name="기계공">#REF!</definedName>
    <definedName name="기계공_8">#REF!</definedName>
    <definedName name="기계공001">#REF!</definedName>
    <definedName name="기계공002">#REF!</definedName>
    <definedName name="기계공011">#REF!</definedName>
    <definedName name="기계공012">#REF!</definedName>
    <definedName name="기계공982">#REF!</definedName>
    <definedName name="기계공991">#REF!</definedName>
    <definedName name="기계공992">#REF!</definedName>
    <definedName name="기계관수량">#N/A</definedName>
    <definedName name="기계글로브">#N/A</definedName>
    <definedName name="기계등기구">#N/A</definedName>
    <definedName name="기계등주세척">#N/A</definedName>
    <definedName name="기계등주세척단독">#N/A</definedName>
    <definedName name="기계등주세척동시">#N/A</definedName>
    <definedName name="기계설치">#N/A</definedName>
    <definedName name="기계설치공">#REF!</definedName>
    <definedName name="기계설치공001">#REF!</definedName>
    <definedName name="기계설치공002">#REF!</definedName>
    <definedName name="기계설치공011">#REF!</definedName>
    <definedName name="기계설치공012">#REF!</definedName>
    <definedName name="기계설치공982">#REF!</definedName>
    <definedName name="기계설치공991">#REF!</definedName>
    <definedName name="기계설치공992">#REF!</definedName>
    <definedName name="기계중계펌프내역">#N/A</definedName>
    <definedName name="기계터널세척">#N/A</definedName>
    <definedName name="기계터널야간">#N/A</definedName>
    <definedName name="기기">'[150]Y-WORK'!Macro10</definedName>
    <definedName name="기기단가">#REF!</definedName>
    <definedName name="기기설치">#N/A</definedName>
    <definedName name="기기수량">#REF!</definedName>
    <definedName name="기기신설">#REF!</definedName>
    <definedName name="기기자재">#N/A</definedName>
    <definedName name="기기철거">#REF!</definedName>
    <definedName name="기본">#N/A</definedName>
    <definedName name="기본조도">#N/A</definedName>
    <definedName name="기본휘60">#N/A</definedName>
    <definedName name="기본휘70">#N/A</definedName>
    <definedName name="기본휘80">#N/A</definedName>
    <definedName name="기사야">#N/A</definedName>
    <definedName name="기사주">#N/A</definedName>
    <definedName name="기성품" localSheetId="1">BlankMacro1</definedName>
    <definedName name="기성품">BlankMacro1</definedName>
    <definedName name="기수분리기">#N/A</definedName>
    <definedName name="기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안" localSheetId="1" hidden="1">#REF!</definedName>
    <definedName name="기안" hidden="1">#REF!</definedName>
    <definedName name="기안갑">#REF!</definedName>
    <definedName name="기안변경" localSheetId="1" hidden="1">#REF!</definedName>
    <definedName name="기안변경" hidden="1">#REF!</definedName>
    <definedName name="기안을">#REF!</definedName>
    <definedName name="기자재수량">#REF!</definedName>
    <definedName name="기초">[151]소일위대가코드표!$A$1:$D$212</definedName>
    <definedName name="기초구하기">#REF!</definedName>
    <definedName name="기초길이">#REF!</definedName>
    <definedName name="기초데이타">#N/A</definedName>
    <definedName name="기초두께">#REF!</definedName>
    <definedName name="기초자료">#N/A</definedName>
    <definedName name="기초키길이">#REF!</definedName>
    <definedName name="기초폭">#REF!</definedName>
    <definedName name="기층기계경비">#REF!</definedName>
    <definedName name="기층기계계">#REF!</definedName>
    <definedName name="기층기계노무비">#REF!</definedName>
    <definedName name="기층기계살수경비">#REF!</definedName>
    <definedName name="기층기계살수계">#REF!</definedName>
    <definedName name="기층기계살수노무비">#REF!</definedName>
    <definedName name="기층기계살수재료비">#REF!</definedName>
    <definedName name="기층기계인건비경비">#REF!</definedName>
    <definedName name="기층기계인건비계">#REF!</definedName>
    <definedName name="기층기계인건비노무비">#REF!</definedName>
    <definedName name="기층기계인건비재료비">#REF!</definedName>
    <definedName name="기층기계재료비">#REF!</definedName>
    <definedName name="기층기계전압단뎀경비">#REF!</definedName>
    <definedName name="기층기계전압단뎀계">#REF!</definedName>
    <definedName name="기층기계전압단뎀노무비">#REF!</definedName>
    <definedName name="기층기계전압단뎀재료비">#REF!</definedName>
    <definedName name="기층기계전압마카담경비">#REF!</definedName>
    <definedName name="기층기계전압마카담계">#REF!</definedName>
    <definedName name="기층기계전압마카담노무비">#REF!</definedName>
    <definedName name="기층기계전압마카담재료비">#REF!</definedName>
    <definedName name="기층기계전압타이어경비">#REF!</definedName>
    <definedName name="기층기계전압타이어계">#REF!</definedName>
    <definedName name="기층기계전압타이어노무비">#REF!</definedName>
    <definedName name="기층기계전압타이어재료비">#REF!</definedName>
    <definedName name="기층기계포설경비">#REF!</definedName>
    <definedName name="기층기계포설계">#REF!</definedName>
    <definedName name="기층기계포설노무비">#REF!</definedName>
    <definedName name="기층기계포설재료비">#REF!</definedName>
    <definedName name="기층두께">#REF!</definedName>
    <definedName name="기층소규모경비">#REF!</definedName>
    <definedName name="기층소규모계">#REF!</definedName>
    <definedName name="기층소규모노무비">#REF!</definedName>
    <definedName name="기층소규모재료비">#REF!</definedName>
    <definedName name="기층소규모전압단뎀경비">#REF!</definedName>
    <definedName name="기층소규모전압단뎀계">#REF!</definedName>
    <definedName name="기층소규모전압단뎀노무비">#REF!</definedName>
    <definedName name="기층소규모전압단뎀재료비">#REF!</definedName>
    <definedName name="기층소규모포설경비">#REF!</definedName>
    <definedName name="기층소규모포설계">#REF!</definedName>
    <definedName name="기층소규모포설노무비">#REF!</definedName>
    <definedName name="기층소규모포설재료비">#REF!</definedName>
    <definedName name="기층인력경비">#REF!</definedName>
    <definedName name="기층인력계">#REF!</definedName>
    <definedName name="기층인력노무비">#REF!</definedName>
    <definedName name="기층인력살수경비">#REF!</definedName>
    <definedName name="기층인력살수계">#REF!</definedName>
    <definedName name="기층인력살수노무비">#REF!</definedName>
    <definedName name="기층인력살수재료비">#REF!</definedName>
    <definedName name="기층인력재료비">#REF!</definedName>
    <definedName name="기층인력전압단뎀경비">#REF!</definedName>
    <definedName name="기층인력전압단뎀계">#REF!</definedName>
    <definedName name="기층인력전압단뎀노무비">#REF!</definedName>
    <definedName name="기층인력전압단뎀재료비">#REF!</definedName>
    <definedName name="기층인력전압마카담경비">#REF!</definedName>
    <definedName name="기층인력전압마카담계">#REF!</definedName>
    <definedName name="기층인력전압마카담노무비">#REF!</definedName>
    <definedName name="기층인력전압마카담재료비">#REF!</definedName>
    <definedName name="기층인력전압타이어경비">#REF!</definedName>
    <definedName name="기층인력전압타이어계">#REF!</definedName>
    <definedName name="기층인력전압타이어노무비">#REF!</definedName>
    <definedName name="기층인력전압타이어재료비">#REF!</definedName>
    <definedName name="기층인력포설경비">#REF!</definedName>
    <definedName name="기층인력포설계">#REF!</definedName>
    <definedName name="기층인력포설노무비">#REF!</definedName>
    <definedName name="기층인력포설재료비">#REF!</definedName>
    <definedName name="기타">#N/A</definedName>
    <definedName name="기타경비">#REF!</definedName>
    <definedName name="기타경비.입력">#N/A</definedName>
    <definedName name="기타경비__입력">#N/A</definedName>
    <definedName name="기타경비_8">#REF!</definedName>
    <definedName name="기타경비2" localSheetId="7" hidden="1">{#N/A,#N/A,TRUE,"토적및재료집계";#N/A,#N/A,TRUE,"토적및재료집계";#N/A,#N/A,TRUE,"단위량"}</definedName>
    <definedName name="기타경비2" localSheetId="1" hidden="1">{#N/A,#N/A,TRUE,"토적및재료집계";#N/A,#N/A,TRUE,"토적및재료집계";#N/A,#N/A,TRUE,"단위량"}</definedName>
    <definedName name="기타경비2" localSheetId="12" hidden="1">{#N/A,#N/A,TRUE,"토적및재료집계";#N/A,#N/A,TRUE,"토적및재료집계";#N/A,#N/A,TRUE,"단위량"}</definedName>
    <definedName name="기타경비2" hidden="1">{#N/A,#N/A,TRUE,"토적및재료집계";#N/A,#N/A,TRUE,"토적및재료집계";#N/A,#N/A,TRUE,"단위량"}</definedName>
    <definedName name="기타경비4">#N/A</definedName>
    <definedName name="기타경비건축">#REF!</definedName>
    <definedName name="기타경비요율">#N/A</definedName>
    <definedName name="기타경비요율.">#N/A</definedName>
    <definedName name="기타경비조경">#REF!</definedName>
    <definedName name="기타경비토목">#REF!</definedName>
    <definedName name="기타이설비">#REF!</definedName>
    <definedName name="기타자재" localSheetId="1">#N/A</definedName>
    <definedName name="기타자재">[0]!기타자재</definedName>
    <definedName name="기행타이틀">#N/A</definedName>
    <definedName name="기호">#N/A</definedName>
    <definedName name="긴급전화" localSheetId="1" hidden="1">{#N/A,#N/A,TRUE,"토적및재료집계";#N/A,#N/A,TRUE,"토적및재료집계";#N/A,#N/A,TRUE,"단위량"}</definedName>
    <definedName name="긴급전화" hidden="1">{#N/A,#N/A,TRUE,"토적및재료집계";#N/A,#N/A,TRUE,"토적및재료집계";#N/A,#N/A,TRUE,"단위량"}</definedName>
    <definedName name="길행이">#REF!</definedName>
    <definedName name="김" localSheetId="1">{#N/A,#N/A,FALSE,"명세표"}</definedName>
    <definedName name="김">{#N/A,#N/A,FALSE,"명세표"}</definedName>
    <definedName name="김개똥">#N/A</definedName>
    <definedName name="김기사" localSheetId="1" hidden="1">#REF!</definedName>
    <definedName name="김기사" hidden="1">#REF!</definedName>
    <definedName name="김대흥" localSheetId="1">#N/A</definedName>
    <definedName name="김대흥">[0]!김대흥</definedName>
    <definedName name="김동종" localSheetId="1" hidden="1">#REF!</definedName>
    <definedName name="김동종" hidden="1">#REF!</definedName>
    <definedName name="김미모"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미모"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미모"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미선">#REF!</definedName>
    <definedName name="김미영" localSheetId="1">#N/A</definedName>
    <definedName name="김미영">[0]!김미영</definedName>
    <definedName name="김서민">#N/A</definedName>
    <definedName name="김완섭">#N/A</definedName>
    <definedName name="김은경"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경"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경"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정">#N/A</definedName>
    <definedName name="김종현">[2]Sheet1!$G$48</definedName>
    <definedName name="김학민">#N/A</definedName>
    <definedName name="김해변경분">#N/A</definedName>
    <definedName name="깨기">#REF!</definedName>
    <definedName name="깨기2A">#REF!</definedName>
    <definedName name="깨기2ACA">#REF!</definedName>
    <definedName name="깨기2ACC">#REF!</definedName>
    <definedName name="깨기2C">#REF!</definedName>
    <definedName name="깨기4A">#REF!</definedName>
    <definedName name="깨기4ACA">#REF!</definedName>
    <definedName name="깨기4ACC">#REF!</definedName>
    <definedName name="깨기4C">#REF!</definedName>
    <definedName name="깨기인A">#REF!</definedName>
    <definedName name="깨기인ACA">#REF!</definedName>
    <definedName name="깨기인ACC">#REF!</definedName>
    <definedName name="깨기인C">#REF!</definedName>
    <definedName name="깨기총괄.">#REF!</definedName>
    <definedName name="깨기콤A">#REF!</definedName>
    <definedName name="깨기콤ACA">#REF!</definedName>
    <definedName name="깨기콤ACC">#REF!</definedName>
    <definedName name="깨기콤C">#REF!</definedName>
    <definedName name="껍대기">#N/A</definedName>
    <definedName name="꽃복숭아R3">[123]데이타!$E$58</definedName>
    <definedName name="꽃복숭아R4">[123]데이타!$E$59</definedName>
    <definedName name="꽃복숭아R5">[123]데이타!$E$60</definedName>
    <definedName name="꽃사과R10">[123]데이타!$E$64</definedName>
    <definedName name="꽃사과R4">[123]데이타!$E$61</definedName>
    <definedName name="꽃사과R6">[123]데이타!$E$62</definedName>
    <definedName name="꽃사과R8">[123]데이타!$E$63</definedName>
    <definedName name="꽃아그배R10">[123]데이타!$E$68</definedName>
    <definedName name="꽃아그배R4">[123]데이타!$E$65</definedName>
    <definedName name="꽃아그배R6">[123]데이타!$E$66</definedName>
    <definedName name="꽃아그배R8">[123]데이타!$E$67</definedName>
    <definedName name="꽝꽝0304">[123]데이타!$E$54</definedName>
    <definedName name="꽝꽝0406">[123]데이타!$E$55</definedName>
    <definedName name="꽝꽝0508">[123]데이타!$E$56</definedName>
    <definedName name="꽝꽝0610">[123]데이타!$E$57</definedName>
    <definedName name="꿩">#N/A</definedName>
    <definedName name="ㄳㄳㄳㄳ" localSheetId="1" hidden="1">{"'용역비'!$A$4:$C$8"}</definedName>
    <definedName name="ㄳㄳㄳㄳ" hidden="1">{"'용역비'!$A$4:$C$8"}</definedName>
    <definedName name="ㄴ" localSheetId="7" hidden="1">#REF!</definedName>
    <definedName name="ㄴ" localSheetId="6" hidden="1">#REF!</definedName>
    <definedName name="ㄴ" localSheetId="4" hidden="1">#REF!</definedName>
    <definedName name="ㄴ" localSheetId="12" hidden="1">#REF!</definedName>
    <definedName name="ㄴ" localSheetId="3" hidden="1">#REF!</definedName>
    <definedName name="ㄴ" hidden="1">#REF!</definedName>
    <definedName name="ㄴ1">#REF!</definedName>
    <definedName name="ㄴ2">#REF!</definedName>
    <definedName name="ㄴㄱㄹ" localSheetId="7" hidden="1">#REF!</definedName>
    <definedName name="ㄴㄱㄹ" localSheetId="12" hidden="1">#REF!</definedName>
    <definedName name="ㄴㄱㄹ" hidden="1">#REF!</definedName>
    <definedName name="ㄴㄴ">#N/A</definedName>
    <definedName name="ㄴㄴㄴ" localSheetId="1">{#N/A,#N/A,FALSE,"배수1"}</definedName>
    <definedName name="ㄴㄴㄴ">{#N/A,#N/A,FALSE,"배수1"}</definedName>
    <definedName name="ㄴㄴㄴㄴ" hidden="1">#REF!</definedName>
    <definedName name="ㄴㄴㄴㄴㄴ" hidden="1">#REF!</definedName>
    <definedName name="ㄴㄴㅀㅇㅇㅀ" localSheetId="1">{#N/A,#N/A,FALSE,"부대1"}</definedName>
    <definedName name="ㄴㄴㅀㅇㅇㅀ">{#N/A,#N/A,FALSE,"부대1"}</definedName>
    <definedName name="ㄴㄴㅇ">#REF!</definedName>
    <definedName name="ㄴ뉴뉴뉴">[119]노임!$B$6</definedName>
    <definedName name="ㄴㄹㄴ" localSheetId="1">{#N/A,#N/A,FALSE,"단가표지"}</definedName>
    <definedName name="ㄴㄹㄴ">{#N/A,#N/A,FALSE,"단가표지"}</definedName>
    <definedName name="ㄴㄹㄴㅁㅎㅇㄹ" localSheetId="7" hidden="1">{#N/A,"수불부",FALSE,"사급자재수불서";#N/A,"수불부",FALSE,"사급자재수불서"}</definedName>
    <definedName name="ㄴㄹㄴㅁㅎㅇㄹ" localSheetId="1" hidden="1">{#N/A,"수불부",FALSE,"사급자재수불서";#N/A,"수불부",FALSE,"사급자재수불서"}</definedName>
    <definedName name="ㄴㄹㄴㅁㅎㅇㄹ" localSheetId="12" hidden="1">{#N/A,"수불부",FALSE,"사급자재수불서";#N/A,"수불부",FALSE,"사급자재수불서"}</definedName>
    <definedName name="ㄴㄹㄴㅁㅎㅇㄹ" hidden="1">{#N/A,"수불부",FALSE,"사급자재수불서";#N/A,"수불부",FALSE,"사급자재수불서"}</definedName>
    <definedName name="ㄴㄹㄹㄹ">#N/A</definedName>
    <definedName name="ㄴㄹㅇ" localSheetId="1">{#N/A,#N/A,FALSE,"포장2"}</definedName>
    <definedName name="ㄴㄹㅇ">{#N/A,#N/A,FALSE,"포장2"}</definedName>
    <definedName name="ㄴㅁ" localSheetId="1" hidden="1">#REF!</definedName>
    <definedName name="ㄴㅁ" hidden="1">#REF!</definedName>
    <definedName name="ㄴㅁㄻㄴㅇㄹㅇㄴㄹ" localSheetId="7" hidden="1">{#N/A,"수불부",FALSE,"사급자재수불서";#N/A,"수불부",FALSE,"사급자재수불서"}</definedName>
    <definedName name="ㄴㅁㄻㄴㅇㄹㅇㄴㄹ" localSheetId="1" hidden="1">{#N/A,"수불부",FALSE,"사급자재수불서";#N/A,"수불부",FALSE,"사급자재수불서"}</definedName>
    <definedName name="ㄴㅁㄻㄴㅇㄹㅇㄴㄹ" localSheetId="12" hidden="1">{#N/A,"수불부",FALSE,"사급자재수불서";#N/A,"수불부",FALSE,"사급자재수불서"}</definedName>
    <definedName name="ㄴㅁㄻㄴㅇㄹㅇㄴㄹ" hidden="1">{#N/A,"수불부",FALSE,"사급자재수불서";#N/A,"수불부",FALSE,"사급자재수불서"}</definedName>
    <definedName name="ㄴㅁㅇㄴㅁㅇ" localSheetId="1">{#N/A,#N/A,FALSE,"배수1"}</definedName>
    <definedName name="ㄴㅁㅇㄴㅁㅇ">{#N/A,#N/A,FALSE,"배수1"}</definedName>
    <definedName name="ㄴㅁㅇㅁ">#N/A</definedName>
    <definedName name="ㄴㅁㅇㅁㄴ" localSheetId="1" hidden="1">#REF!</definedName>
    <definedName name="ㄴㅁㅇㅁㄴ" hidden="1">#N/A</definedName>
    <definedName name="ㄴㅁㅈ">#N/A</definedName>
    <definedName name="ㄴㅅㅎㅇㅎㄹㅇ" localSheetId="1">{#N/A,#N/A,FALSE,"배수2"}</definedName>
    <definedName name="ㄴㅅㅎㅇㅎㄹㅇ">{#N/A,#N/A,FALSE,"배수2"}</definedName>
    <definedName name="ㄴㅇ">#N/A</definedName>
    <definedName name="ㄴㅇㄴㅁ">#N/A</definedName>
    <definedName name="ㄴㅇㄹ">#N/A</definedName>
    <definedName name="ㄴㅇㄹㄴ" localSheetId="7" hidden="1">{#N/A,"수불부",FALSE,"사급자재수불서";#N/A,"수불부",FALSE,"사급자재수불서"}</definedName>
    <definedName name="ㄴㅇㄹㄴ" localSheetId="1" hidden="1">{#N/A,"수불부",FALSE,"사급자재수불서";#N/A,"수불부",FALSE,"사급자재수불서"}</definedName>
    <definedName name="ㄴㅇㄹㄴ" localSheetId="12" hidden="1">{#N/A,"수불부",FALSE,"사급자재수불서";#N/A,"수불부",FALSE,"사급자재수불서"}</definedName>
    <definedName name="ㄴㅇㄹㄴ" hidden="1">{#N/A,"수불부",FALSE,"사급자재수불서";#N/A,"수불부",FALSE,"사급자재수불서"}</definedName>
    <definedName name="ㄴㅇㄹㄴㄹ" localSheetId="7" hidden="1">{"'Sheet1'!$D$19","'Sheet1'!$B$22:$E$22"}</definedName>
    <definedName name="ㄴㅇㄹㄴㄹ" localSheetId="1" hidden="1">{"'Sheet1'!$D$19","'Sheet1'!$B$22:$E$22"}</definedName>
    <definedName name="ㄴㅇㄹㄴㄹ" localSheetId="12" hidden="1">{"'Sheet1'!$D$19","'Sheet1'!$B$22:$E$22"}</definedName>
    <definedName name="ㄴㅇㄹㄴㄹ" hidden="1">{"'Sheet1'!$D$19","'Sheet1'!$B$22:$E$22"}</definedName>
    <definedName name="ㄴㅇㄻㄴㅇㄹ" localSheetId="1" hidden="1">{"'용역비'!$A$4:$C$8"}</definedName>
    <definedName name="ㄴㅇㄻㄴㅇㄹ" hidden="1">{"'용역비'!$A$4:$C$8"}</definedName>
    <definedName name="ㄴㅇㅁ">#N/A</definedName>
    <definedName name="ㄴㅇㅁㄴㅇ" localSheetId="7" hidden="1">{#N/A,#N/A,TRUE,"토적및재료집계";#N/A,#N/A,TRUE,"토적및재료집계";#N/A,#N/A,TRUE,"단위량"}</definedName>
    <definedName name="ㄴㅇㅁㄴㅇ" localSheetId="1" hidden="1">{#N/A,#N/A,TRUE,"토적및재료집계";#N/A,#N/A,TRUE,"토적및재료집계";#N/A,#N/A,TRUE,"단위량"}</definedName>
    <definedName name="ㄴㅇㅁㄴㅇ" localSheetId="12" hidden="1">{#N/A,#N/A,TRUE,"토적및재료집계";#N/A,#N/A,TRUE,"토적및재료집계";#N/A,#N/A,TRUE,"단위량"}</definedName>
    <definedName name="ㄴㅇㅁㄴㅇ" hidden="1">{#N/A,#N/A,TRUE,"토적및재료집계";#N/A,#N/A,TRUE,"토적및재료집계";#N/A,#N/A,TRUE,"단위량"}</definedName>
    <definedName name="ㄴㅇㅍ">#N/A</definedName>
    <definedName name="ㄴㅇㅎㄴㅇ" localSheetId="1" hidden="1">#REF!</definedName>
    <definedName name="ㄴㅇㅎㄴㅇ" hidden="1">#N/A</definedName>
    <definedName name="나" localSheetId="1">#REF!</definedName>
    <definedName name="나">[152]!Macro10</definedName>
    <definedName name="나.주거공단완충녹지시설물공">#N/A</definedName>
    <definedName name="나나">#REF!</definedName>
    <definedName name="나나나">#N/A</definedName>
    <definedName name="나나나나나">#N/A</definedName>
    <definedName name="나라금융">#N/A</definedName>
    <definedName name="나라종합금융">#N/A</definedName>
    <definedName name="나무">'[153]수목데이타 '!$A$3:$D$874</definedName>
    <definedName name="나ㅏㅓ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#REF!</definedName>
    <definedName name="낙상홍">#N/A</definedName>
    <definedName name="낙상홍1004">[123]데이타!$E$76</definedName>
    <definedName name="낙상홍1506">[123]데이타!$E$77</definedName>
    <definedName name="낙상홍1808">[123]데이타!$E$78</definedName>
    <definedName name="낙상홍2010">[123]데이타!$E$79</definedName>
    <definedName name="낙상홍2515">[123]데이타!$E$80</definedName>
    <definedName name="낙우송R10">[123]데이타!$E$84</definedName>
    <definedName name="낙우송R12">[123]데이타!$E$85</definedName>
    <definedName name="낙우송R5">[123]데이타!$E$81</definedName>
    <definedName name="낙우송R6">[123]데이타!$E$82</definedName>
    <definedName name="낙우송R8">[123]데이타!$E$83</definedName>
    <definedName name="낙찰">#REF!</definedName>
    <definedName name="낙찰가">#N/A</definedName>
    <definedName name="낙찰률">#REF!</definedName>
    <definedName name="낙찰율">#N/A</definedName>
    <definedName name="낙하물방지">#N/A</definedName>
    <definedName name="낙하물방지.">#N/A</definedName>
    <definedName name="낙하물방지공">#REF!</definedName>
    <definedName name="난간">#REF!</definedName>
    <definedName name="난방관경">#N/A</definedName>
    <definedName name="난방교환기">#N/A</definedName>
    <definedName name="난방면적">#N/A</definedName>
    <definedName name="난방배관경">#N/A</definedName>
    <definedName name="난방중온수">#N/A</definedName>
    <definedName name="난방펌프">#N/A</definedName>
    <definedName name="날짜">[140]설계산출표지!$B$8</definedName>
    <definedName name="남"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남" hidden="1">[73]Sheet3!#REF!</definedName>
    <definedName name="남덕" localSheetId="1">BlankMacro1</definedName>
    <definedName name="남덕">BlankMacro1</definedName>
    <definedName name="남불알"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불알"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불알"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산1호">#N/A</definedName>
    <definedName name="남산2호">#N/A</definedName>
    <definedName name="남윤" localSheetId="1" hidden="1">{"'용역비'!$A$4:$C$8"}</definedName>
    <definedName name="남윤" hidden="1">{"'용역비'!$A$4:$C$8"}</definedName>
    <definedName name="남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납부">[148]보험료산출!$D$7:$H$101</definedName>
    <definedName name="내">#N/A</definedName>
    <definedName name="내경">#N/A</definedName>
    <definedName name="내벽">#REF!</definedName>
    <definedName name="내벽2">'[154]ⴭⴭⴭⴭⴭ'!#REF!</definedName>
    <definedName name="내부높이">#N/A</definedName>
    <definedName name="내부윗변">#N/A</definedName>
    <definedName name="내부측변">#N/A</definedName>
    <definedName name="내선">[155]노무!#REF!</definedName>
    <definedName name="내선전공">#REF!</definedName>
    <definedName name="내선전공_8">#REF!</definedName>
    <definedName name="내선전공001">#REF!</definedName>
    <definedName name="내선전공002">#REF!</definedName>
    <definedName name="내선전공011">#REF!</definedName>
    <definedName name="내선전공012">#REF!</definedName>
    <definedName name="내선전공982">#REF!</definedName>
    <definedName name="내선전공991">#REF!</definedName>
    <definedName name="내선전공992">#REF!</definedName>
    <definedName name="내역" localSheetId="1">#REF!</definedName>
    <definedName name="내역">BlankMacro1</definedName>
    <definedName name="내역00년">#N/A</definedName>
    <definedName name="내역3월29일">#N/A</definedName>
    <definedName name="내역단가">#REF!</definedName>
    <definedName name="내역서" localSheetId="7" hidden="1">{#N/A,#N/A,FALSE,"물량산출"}</definedName>
    <definedName name="내역서" localSheetId="1" hidden="1">{#N/A,#N/A,FALSE,"물량산출"}</definedName>
    <definedName name="내역서" localSheetId="12" hidden="1">{#N/A,#N/A,FALSE,"물량산출"}</definedName>
    <definedName name="내역서" hidden="1">{#N/A,#N/A,FALSE,"물량산출"}</definedName>
    <definedName name="내역서1" localSheetId="7" hidden="1">{"'제10장(표)'!$A$5:$L$10"}</definedName>
    <definedName name="내역서1" localSheetId="1" hidden="1">{"'제10장(표)'!$A$5:$L$10"}</definedName>
    <definedName name="내역서1" localSheetId="12" hidden="1">{"'제10장(표)'!$A$5:$L$10"}</definedName>
    <definedName name="내역서1" hidden="1">{"'제10장(표)'!$A$5:$L$10"}</definedName>
    <definedName name="내역서2" localSheetId="1" hidden="1">{"'단계별시설공사비'!$A$3:$K$51"}</definedName>
    <definedName name="내역서2" hidden="1">{"'단계별시설공사비'!$A$3:$K$51"}</definedName>
    <definedName name="내역서3">#N/A</definedName>
    <definedName name="내역서다" localSheetId="1">BlankMacro1</definedName>
    <definedName name="내역서다">BlankMacro1</definedName>
    <definedName name="내역서표지">#N/A</definedName>
    <definedName name="내역적용">#REF!</definedName>
    <definedName name="내역표지">#N/A</definedName>
    <definedName name="내작품"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작품"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작품"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01">#REF!</definedName>
    <definedName name="내장공002">#REF!</definedName>
    <definedName name="내장공011">#REF!</definedName>
    <definedName name="내장공012">#REF!</definedName>
    <definedName name="내장공982">#REF!</definedName>
    <definedName name="내장공991">#REF!</definedName>
    <definedName name="내장공992">#REF!</definedName>
    <definedName name="내전">#REF!</definedName>
    <definedName name="내전전공">#REF!</definedName>
    <definedName name="내진">#REF!</definedName>
    <definedName name="냉동기">#N/A</definedName>
    <definedName name="냉방부하">#N/A</definedName>
    <definedName name="냉온수기">#N/A</definedName>
    <definedName name="너" localSheetId="1">BlankMacro1</definedName>
    <definedName name="너">BlankMacro1</definedName>
    <definedName name="너너너" localSheetId="1">#N/A</definedName>
    <definedName name="너너너">[0]!너너너</definedName>
    <definedName name="너트_22Φ용">#N/A</definedName>
    <definedName name="너트_25Φ용">#N/A</definedName>
    <definedName name="너트_M10용">#N/A</definedName>
    <definedName name="네">#N/A</definedName>
    <definedName name="네트">#N/A</definedName>
    <definedName name="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노1">#N/A</definedName>
    <definedName name="노2">#N/A</definedName>
    <definedName name="노곡1호">#N/A</definedName>
    <definedName name="노곡2호">#N/A</definedName>
    <definedName name="노곡3호">#N/A</definedName>
    <definedName name="노곡4호">#N/A</definedName>
    <definedName name="노노" localSheetId="1">#N/A</definedName>
    <definedName name="노노">[0]!노노</definedName>
    <definedName name="노노노" localSheetId="1">#N/A</definedName>
    <definedName name="노노노">[0]!노노노</definedName>
    <definedName name="노단" localSheetId="1">[156]노단!$A$1:$E$65536</definedName>
    <definedName name="노단">[156]노단!$A:$E</definedName>
    <definedName name="노르웨이R12">[123]데이타!$E$90</definedName>
    <definedName name="노르웨이R15">[123]데이타!$E$91</definedName>
    <definedName name="노르웨이R4">[123]데이타!$E$86</definedName>
    <definedName name="노르웨이R5">[123]데이타!$E$87</definedName>
    <definedName name="노르웨이R6">[123]데이타!$E$88</definedName>
    <definedName name="노르웨이R8">[123]데이타!$E$89</definedName>
    <definedName name="노면파쇄5경비">#REF!</definedName>
    <definedName name="노면파쇄5계">#REF!</definedName>
    <definedName name="노면파쇄5노무비">#REF!</definedName>
    <definedName name="노면파쇄5재료비">#REF!</definedName>
    <definedName name="노면파쇄7경비">#REF!</definedName>
    <definedName name="노면파쇄7계">#REF!</definedName>
    <definedName name="노면파쇄7노무비">#REF!</definedName>
    <definedName name="노면파쇄7재료비">#REF!</definedName>
    <definedName name="노무">#N/A</definedName>
    <definedName name="노무3">#N/A</definedName>
    <definedName name="노무비">#REF!</definedName>
    <definedName name="勞務費">#N/A</definedName>
    <definedName name="노무비1" localSheetId="1">[157]수목표준대가!$J$1:$J$65536</definedName>
    <definedName name="노무비1">[157]수목표준대가!$J:$J</definedName>
    <definedName name="노무비2">#REF!</definedName>
    <definedName name="노무비3">#REF!</definedName>
    <definedName name="노무비4">#N/A</definedName>
    <definedName name="노무비단가산출서" hidden="1">#REF!</definedName>
    <definedName name="노무비보정">'[158]EQ-R1'!#REF!</definedName>
    <definedName name="노무비소계">#REF!</definedName>
    <definedName name="노무비합계">#REF!</definedName>
    <definedName name="노부비">#REF!</definedName>
    <definedName name="노산3교집계표">#REF!</definedName>
    <definedName name="노상공제1">#REF!</definedName>
    <definedName name="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[159]노임!$B$2:$C$38</definedName>
    <definedName name="노임1">[160]노임단가!$A$22:$B$23</definedName>
    <definedName name="노임단가" localSheetId="1">#REF!</definedName>
    <definedName name="노임단가">[134]노임단가!$C$4:$F$148</definedName>
    <definedName name="노임단가1">#REF!</definedName>
    <definedName name="노임단가2">#N/A</definedName>
    <definedName name="노임단가수정완료">#N/A</definedName>
    <definedName name="노임변경">#REF!</definedName>
    <definedName name="노임품명">#N/A</definedName>
    <definedName name="노즐공">#REF!</definedName>
    <definedName name="노즐공001">#REF!</definedName>
    <definedName name="노즐공002">#REF!</definedName>
    <definedName name="노즐공011">#REF!</definedName>
    <definedName name="노즐공012">#REF!</definedName>
    <definedName name="노즐공982">#REF!</definedName>
    <definedName name="노즐공991">#REF!</definedName>
    <definedName name="노즐공992">#REF!</definedName>
    <definedName name="노체공제1">#REF!</definedName>
    <definedName name="노체높이1">#REF!</definedName>
    <definedName name="노출직부">#REF!</definedName>
    <definedName name="노출형">[67]DATA!$E$50:$F$59</definedName>
    <definedName name="논"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논"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논"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원1호">#N/A</definedName>
    <definedName name="농원2호">#N/A</definedName>
    <definedName name="높외" localSheetId="1">[103]기준표!$B$9</definedName>
    <definedName name="높외">[104]기준표!$B$9</definedName>
    <definedName name="높이" localSheetId="1">[103]박스토공!$H$4</definedName>
    <definedName name="높이">[104]박스토공!$H$4</definedName>
    <definedName name="누누누" localSheetId="1">#N/A</definedName>
    <definedName name="누누누">[0]!누누누</definedName>
    <definedName name="눈향L06">[123]데이타!$E$92</definedName>
    <definedName name="눈향L08">[123]데이타!$E$93</definedName>
    <definedName name="눈향L10">[123]데이타!$E$94</definedName>
    <definedName name="눈향L14">[123]데이타!$E$95</definedName>
    <definedName name="눈향L20">[123]데이타!$E$96</definedName>
    <definedName name="뉴일위대가">#N/A</definedName>
    <definedName name="느릅R10">[123]데이타!$E$100</definedName>
    <definedName name="느릅R4">[123]데이타!$E$97</definedName>
    <definedName name="느릅R5">[123]데이타!$E$98</definedName>
    <definedName name="느릅R8">[137]데이타!$E$99</definedName>
    <definedName name="느티R10">[137]데이타!$E$104</definedName>
    <definedName name="느티R12">[123]데이타!$E$105</definedName>
    <definedName name="느티R15">[123]데이타!$E$106</definedName>
    <definedName name="느티R18">[123]데이타!$E$107</definedName>
    <definedName name="느티R20">[123]데이타!$E$108</definedName>
    <definedName name="느티R25">[123]데이타!$E$109</definedName>
    <definedName name="느티R30">[123]데이타!$E$110</definedName>
    <definedName name="느티R5">[123]데이타!$E$101</definedName>
    <definedName name="느티R6">[123]데이타!$E$102</definedName>
    <definedName name="느티R8">[123]데이타!$E$103</definedName>
    <definedName name="늘이기">#REF!</definedName>
    <definedName name="능소화R2">[123]데이타!$E$111</definedName>
    <definedName name="능소화R4">[123]데이타!$E$112</definedName>
    <definedName name="능소화R6">[123]데이타!$E$113</definedName>
    <definedName name="능형망철거" localSheetId="1">#N/A</definedName>
    <definedName name="능형망철거">[0]!능형망철거</definedName>
    <definedName name="능형망철거1">#N/A</definedName>
    <definedName name="ㄶㄹ">#N/A</definedName>
    <definedName name="ㄷ">[161]인건비!#REF!</definedName>
    <definedName name="ㄷ1">#REF!</definedName>
    <definedName name="ㄷ2">#REF!</definedName>
    <definedName name="ㄷ33">#REF!</definedName>
    <definedName name="ㄷ59">#REF!</definedName>
    <definedName name="ㄷ6ㅓ" localSheetId="1" hidden="1">{"'용역비'!$A$4:$C$8"}</definedName>
    <definedName name="ㄷ6ㅓ" hidden="1">{"'용역비'!$A$4:$C$8"}</definedName>
    <definedName name="ㄷ85">'[162]변압기 및 발전기 용량'!#REF!</definedName>
    <definedName name="ㄷㄱㄷ" localSheetId="1" hidden="1">{#N/A,#N/A,FALSE,"전력간선"}</definedName>
    <definedName name="ㄷㄱㄷ" hidden="1">{#N/A,#N/A,FALSE,"전력간선"}</definedName>
    <definedName name="ㄷㄱㄷㄱㄷㄱ" localSheetId="1" hidden="1">{"'용역비'!$A$4:$C$8"}</definedName>
    <definedName name="ㄷㄱㄷㄱㄷㄱ" hidden="1">{"'용역비'!$A$4:$C$8"}</definedName>
    <definedName name="ㄷㄳ" localSheetId="1" hidden="1">#REF!</definedName>
    <definedName name="ㄷㄳ" hidden="1">#REF!</definedName>
    <definedName name="ㄷㄳㅅㄷㄱ" localSheetId="1">{#N/A,#N/A,FALSE,"2~8번"}</definedName>
    <definedName name="ㄷㄳㅅㄷㄱ">{#N/A,#N/A,FALSE,"2~8번"}</definedName>
    <definedName name="ㄷㄳㅎ">#N/A</definedName>
    <definedName name="ㄷㄷ">[163]자재단가비교표!#REF!</definedName>
    <definedName name="ㄷㄷㄱㄱ" localSheetId="1" hidden="1">{"'용역비'!$A$4:$C$8"}</definedName>
    <definedName name="ㄷㄷㄱㄱ" hidden="1">{"'용역비'!$A$4:$C$8"}</definedName>
    <definedName name="ㄷㄷㄷ">[164]내역서!#REF!</definedName>
    <definedName name="ㄷㄷㄷㄷㄷㄷ" localSheetId="1">BlankMacro1</definedName>
    <definedName name="ㄷㄷㄷㄷㄷㄷ">BlankMacro1</definedName>
    <definedName name="ㄷㄷㄷㄷㄷㄷㄷㄷ">#N/A</definedName>
    <definedName name="ㄷㄹㅈㅁㅁㅁ">#N/A</definedName>
    <definedName name="ㄷㅂㅎ">#N/A</definedName>
    <definedName name="ㄷㅅ"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ㄱ32">#N/A</definedName>
    <definedName name="ㄷ숃ㄱ" localSheetId="1" hidden="1">#REF!</definedName>
    <definedName name="ㄷ숃ㄱ" hidden="1">#N/A</definedName>
    <definedName name="ㄷ수" localSheetId="1">#N/A</definedName>
    <definedName name="ㄷ수">[0]!ㄷ수</definedName>
    <definedName name="ㄷㅈㄱㄷㅈ" localSheetId="1">{#N/A,#N/A,FALSE,"혼합골재"}</definedName>
    <definedName name="ㄷㅈㄱㄷㅈ">{#N/A,#N/A,FALSE,"혼합골재"}</definedName>
    <definedName name="ㄷㅈㅂㄱㅈㅂㄷㄱ" localSheetId="1">{#N/A,#N/A,FALSE,"골재소요량";#N/A,#N/A,FALSE,"골재소요량"}</definedName>
    <definedName name="ㄷㅈㅂㄱㅈㅂㄷㄱ">{#N/A,#N/A,FALSE,"골재소요량";#N/A,#N/A,FALSE,"골재소요량"}</definedName>
    <definedName name="ㄷㅍㅂ" localSheetId="1" hidden="1">{"'용역비'!$A$4:$C$8"}</definedName>
    <definedName name="ㄷㅍㅂ" hidden="1">{"'용역비'!$A$4:$C$8"}</definedName>
    <definedName name="ㄷㅎ"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ㄴ">#N/A</definedName>
    <definedName name="ㄷㅎㄹㅇ" localSheetId="1" hidden="1">#REF!</definedName>
    <definedName name="ㄷㅎㄹㅇ" hidden="1">#REF!</definedName>
    <definedName name="다">#REF!</definedName>
    <definedName name="다다다" localSheetId="1">#N/A</definedName>
    <definedName name="다다다">[0]!다다다</definedName>
    <definedName name="다짐계수">0.875</definedName>
    <definedName name="닥트공">#REF!</definedName>
    <definedName name="닥트공001">#REF!</definedName>
    <definedName name="닥트공002">#REF!</definedName>
    <definedName name="닥트공011">#REF!</definedName>
    <definedName name="닥트공012">#REF!</definedName>
    <definedName name="닥트공982">#REF!</definedName>
    <definedName name="닥트공991">#REF!</definedName>
    <definedName name="닥트공992">#REF!</definedName>
    <definedName name="단__가2">'[165]#REF'!#REF!</definedName>
    <definedName name="단__가3">'[165]#REF'!#REF!</definedName>
    <definedName name="단__가4">'[165]#REF'!#REF!</definedName>
    <definedName name="단__가5">'[165]#REF'!#REF!</definedName>
    <definedName name="단__가6">'[165]#REF'!#REF!</definedName>
    <definedName name="단_가">#REF!</definedName>
    <definedName name="단_가2">#REF!</definedName>
    <definedName name="단_가3">#REF!</definedName>
    <definedName name="단_가4">#REF!</definedName>
    <definedName name="단_가5">#REF!</definedName>
    <definedName name="단_가6">#REF!</definedName>
    <definedName name="단가" localSheetId="1">#REF!,#REF!</definedName>
    <definedName name="단가">#REF!</definedName>
    <definedName name="단가_1">#REF!</definedName>
    <definedName name="단가2">#REF!,#REF!</definedName>
    <definedName name="단가22">#REF!</definedName>
    <definedName name="단가49" localSheetId="1">'[166]49단가'!$A$1:$O$65536</definedName>
    <definedName name="단가49">'[166]49단가'!$A:$O</definedName>
    <definedName name="단가단가">#N/A</definedName>
    <definedName name="단가대상표">#N/A</definedName>
    <definedName name="단가대상표1">#N/A</definedName>
    <definedName name="단가비교">#REF!</definedName>
    <definedName name="단가비교표">#REF!,#REF!</definedName>
    <definedName name="단가산출">[167]물가대비표!$A$4:$N$72</definedName>
    <definedName name="단가산출참고">#REF!</definedName>
    <definedName name="단가조건영역">#N/A</definedName>
    <definedName name="단가조사">#REF!</definedName>
    <definedName name="단가조사갑지">#N/A</definedName>
    <definedName name="단가조사서">'[168]Y-WORK'!$D$19:$D$19,'[168]Y-WORK'!$F$19:$BD$19</definedName>
    <definedName name="단가조사자료"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#N/A</definedName>
    <definedName name="단가최종">#REF!</definedName>
    <definedName name="단가테이블">'[141]기계경비(시간당)'!$C$1:$F$58</definedName>
    <definedName name="단가표">#N/A</definedName>
    <definedName name="단같">#N/A</definedName>
    <definedName name="단같1">#N/A</definedName>
    <definedName name="단같2">#N/A</definedName>
    <definedName name="단같3">#N/A</definedName>
    <definedName name="단같4">#N/A</definedName>
    <definedName name="단관">#REF!</definedName>
    <definedName name="단기입력">#REF!</definedName>
    <definedName name="단수">#REF!</definedName>
    <definedName name="단위공량_10">'[165]#REF'!#REF!</definedName>
    <definedName name="단위공량_11">'[165]#REF'!#REF!</definedName>
    <definedName name="단위공량_12">'[165]#REF'!#REF!</definedName>
    <definedName name="단위공량_13">'[165]#REF'!#REF!</definedName>
    <definedName name="단위공량_14">'[165]#REF'!#REF!</definedName>
    <definedName name="단위공량_15">'[165]#REF'!#REF!</definedName>
    <definedName name="단위공량_16">'[165]#REF'!#REF!</definedName>
    <definedName name="단위공량_17">'[165]#REF'!#REF!</definedName>
    <definedName name="단위공량_4">'[165]#REF'!#REF!</definedName>
    <definedName name="단위공량_5">'[165]#REF'!#REF!</definedName>
    <definedName name="단위공량_6">'[165]#REF'!#REF!</definedName>
    <definedName name="단위공량_7">'[165]#REF'!#REF!</definedName>
    <definedName name="단위공량_8">'[165]#REF'!#REF!</definedName>
    <definedName name="단위공량_9">'[165]#REF'!#REF!</definedName>
    <definedName name="단위공량1">'[169]일위대가(출입)'!#REF!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'[169]일위대가(출입)'!#REF!</definedName>
    <definedName name="단위공량3">'[169]일위대가(출입)'!#REF!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중입력">#N/A</definedName>
    <definedName name="단지개요">#N/A</definedName>
    <definedName name="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쟁이L03">[123]데이타!$E$114</definedName>
    <definedName name="당믐"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믐"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믐"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#N/A</definedName>
    <definedName name="대가">#REF!,#REF!</definedName>
    <definedName name="대가단가범위">#REF!</definedName>
    <definedName name="대가단최종">#REF!</definedName>
    <definedName name="대가목록">#REF!</definedName>
    <definedName name="대구">#N/A</definedName>
    <definedName name="대구공항"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기영역_8">#REF!</definedName>
    <definedName name="대리석포장" localSheetId="7" hidden="1">{#N/A,#N/A,TRUE,"총괄"}</definedName>
    <definedName name="대리석포장" localSheetId="1" hidden="1">{#N/A,#N/A,TRUE,"총괄"}</definedName>
    <definedName name="대리석포장" localSheetId="12" hidden="1">{#N/A,#N/A,TRUE,"총괄"}</definedName>
    <definedName name="대리석포장" hidden="1">{#N/A,#N/A,TRUE,"총괄"}</definedName>
    <definedName name="대림"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림"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림"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상" localSheetId="1" hidden="1">{#N/A,#N/A,FALSE,"명세표"}</definedName>
    <definedName name="대상" hidden="1">{#N/A,#N/A,FALSE,"명세표"}</definedName>
    <definedName name="대왕참R10">[123]데이타!$E$118</definedName>
    <definedName name="대왕참R4">[123]데이타!$E$115</definedName>
    <definedName name="대왕참R6">[123]데이타!$E$116</definedName>
    <definedName name="대왕참R8">[123]데이타!$E$117</definedName>
    <definedName name="대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우"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전내역서_대전추가비교표_List">#N/A</definedName>
    <definedName name="대추R10">[123]데이타!$E$123</definedName>
    <definedName name="대추R4">[123]데이타!$E$119</definedName>
    <definedName name="대추R5">[123]데이타!$E$120</definedName>
    <definedName name="대추R6">[123]데이타!$E$121</definedName>
    <definedName name="대추R8">[123]데이타!$E$122</definedName>
    <definedName name="대형브레이카0.4경비">[8]중기사용료산출근거!$G$155</definedName>
    <definedName name="대형브레이카0.4노무비">[8]중기사용료산출근거!$G$159</definedName>
    <definedName name="대형브레이카0.4재료비">[8]중기사용료산출근거!$G$163</definedName>
    <definedName name="대흥" localSheetId="1">#N/A</definedName>
    <definedName name="대흥">[0]!대흥</definedName>
    <definedName name="댈타5">#REF!</definedName>
    <definedName name="더"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덕산1호">#N/A</definedName>
    <definedName name="덕산2호">#N/A</definedName>
    <definedName name="덕산3호">#N/A</definedName>
    <definedName name="덕산4호">#N/A</definedName>
    <definedName name="덕전1호">#N/A</definedName>
    <definedName name="덕전2호">#N/A</definedName>
    <definedName name="덕전3호">#N/A</definedName>
    <definedName name="덕지1호">#N/A</definedName>
    <definedName name="덕천1호">#N/A</definedName>
    <definedName name="덕천2호">#N/A</definedName>
    <definedName name="덕천3호">#N/A</definedName>
    <definedName name="덕천4호">#N/A</definedName>
    <definedName name="덤프트럭15토사경비">[8]중기사용료산출근거!$G$275</definedName>
    <definedName name="덤프트럭15토사노무비">[8]중기사용료산출근거!$G$279</definedName>
    <definedName name="덤프트럭15토사재료비">[8]중기사용료산출근거!$G$283</definedName>
    <definedName name="덤프트럭대기시간">#REF!</definedName>
    <definedName name="덤프트럭속도">#REF!</definedName>
    <definedName name="덤프트럭적하시간">#REF!</definedName>
    <definedName name="덩굴장미3">[123]데이타!$E$128</definedName>
    <definedName name="덩굴장미4">[123]데이타!$E$129</definedName>
    <definedName name="덩굴장미5">[123]데이타!$E$130</definedName>
    <definedName name="데이타">#REF!</definedName>
    <definedName name="데이터">#N/A</definedName>
    <definedName name="데이터2">#N/A</definedName>
    <definedName name="데크기초">#N/A</definedName>
    <definedName name="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_____급______액">#REF!</definedName>
    <definedName name="도급">#N/A</definedName>
    <definedName name="도급경비">#N/A</definedName>
    <definedName name="도급공사">#REF!</definedName>
    <definedName name="도급공사_8">#REF!</definedName>
    <definedName name="도급공사비">#REF!</definedName>
    <definedName name="도급단가">#REF!</definedName>
    <definedName name="도급단가_8">#REF!</definedName>
    <definedName name="도급비">#N/A</definedName>
    <definedName name="도급액">#N/A</definedName>
    <definedName name="도급예산내역서총괄표공구손료">[140]도급예산내역서총괄표!$G$21</definedName>
    <definedName name="도급예산내역서총괄표공비">[140]도급예산내역서총괄표!$H$21</definedName>
    <definedName name="도급예산내역서총괄표재료비">[140]도급예산내역서총괄표!$F$21</definedName>
    <definedName name="도급예산액">#REF!</definedName>
    <definedName name="도급예산액_8">#REF!</definedName>
    <definedName name="도급예상액">#REF!</definedName>
    <definedName name="도급예상액_8">#REF!</definedName>
    <definedName name="도급예정액2">#N/A</definedName>
    <definedName name="도급예정액4">#N/A</definedName>
    <definedName name="도로">#REF!</definedName>
    <definedName name="도로2">#REF!</definedName>
    <definedName name="도로복구비">#REF!</definedName>
    <definedName name="도로폭">#N/A</definedName>
    <definedName name="도배공">#REF!</definedName>
    <definedName name="도배공001">#REF!</definedName>
    <definedName name="도배공002">#REF!</definedName>
    <definedName name="도배공011">#REF!</definedName>
    <definedName name="도배공012">#REF!</definedName>
    <definedName name="도배공982">#REF!</definedName>
    <definedName name="도배공991">#REF!</definedName>
    <definedName name="도배공992">#REF!</definedName>
    <definedName name="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장">[149]노임!$D$20</definedName>
    <definedName name="도장2">[170]Sheet3!#REF!</definedName>
    <definedName name="도장공">#REF!</definedName>
    <definedName name="도장공_8">#REF!</definedName>
    <definedName name="도장공001">#REF!</definedName>
    <definedName name="도장공002">#REF!</definedName>
    <definedName name="도장공011">#REF!</definedName>
    <definedName name="도장공012">#REF!</definedName>
    <definedName name="도장공982">#REF!</definedName>
    <definedName name="도장공991">#REF!</definedName>
    <definedName name="도장공992">#REF!</definedName>
    <definedName name="도장수량2">[170]Sheet3!#REF!</definedName>
    <definedName name="도종">#REF!</definedName>
    <definedName name="도편수">#REF!</definedName>
    <definedName name="도편수001">#REF!</definedName>
    <definedName name="도편수002">#REF!</definedName>
    <definedName name="도편수011">#REF!</definedName>
    <definedName name="도편수012">#REF!</definedName>
    <definedName name="도편수982">#REF!</definedName>
    <definedName name="도편수991">#REF!</definedName>
    <definedName name="도편수992">#REF!</definedName>
    <definedName name="도표"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피밸브">#N/A</definedName>
    <definedName name="독립형E">#N/A</definedName>
    <definedName name="독일가문비1206">[123]데이타!$E$131</definedName>
    <definedName name="독일가문비1508">[123]데이타!$E$132</definedName>
    <definedName name="독일가문비2010">[123]데이타!$E$133</definedName>
    <definedName name="독일가문비2512">[123]데이타!$E$134</definedName>
    <definedName name="독일가문비3015">[123]데이타!$E$135</definedName>
    <definedName name="독일가문비3518">[123]데이타!$E$136</definedName>
    <definedName name="돈나무0504">[123]데이타!$E$137</definedName>
    <definedName name="돈나무0805">[123]데이타!$E$138</definedName>
    <definedName name="돈나무1007">[123]데이타!$E$139</definedName>
    <definedName name="돈나무1210">[123]데이타!$E$140</definedName>
    <definedName name="돌아가_교통">[144]!돌아가_교통</definedName>
    <definedName name="돌아가기">[144]!돌아가기</definedName>
    <definedName name="동_발_공__터_널">#REF!</definedName>
    <definedName name="동두천">#N/A</definedName>
    <definedName name="동력">#N/A</definedName>
    <definedName name="동바리">#REF!</definedName>
    <definedName name="동바리경비" localSheetId="1">[103]단가!$D$113</definedName>
    <definedName name="동바리경비">[104]단가!$D$113</definedName>
    <definedName name="동바리공">#REF!</definedName>
    <definedName name="동바리목재">'[171]용산1(해보)'!#REF!</definedName>
    <definedName name="동발공_터널">#REF!</definedName>
    <definedName name="동발공_터널001">#REF!</definedName>
    <definedName name="동발공_터널002">#REF!</definedName>
    <definedName name="동발공_터널011">#REF!</definedName>
    <definedName name="동발공_터널012">#REF!</definedName>
    <definedName name="동발공_터널982">#REF!</definedName>
    <definedName name="동발공_터널991">#REF!</definedName>
    <definedName name="동발공_터널992">#REF!</definedName>
    <definedName name="동백1002">[123]데이타!$E$141</definedName>
    <definedName name="동백1204">[123]데이타!$E$142</definedName>
    <definedName name="동백1506">[123]데이타!$E$143</definedName>
    <definedName name="동백1808">[123]데이타!$E$144</definedName>
    <definedName name="동양2">#REF!</definedName>
    <definedName name="동원">#REF!</definedName>
    <definedName name="동원1">#REF!</definedName>
    <definedName name="동원인력계획표">#N/A</definedName>
    <definedName name="동원인원계획">#N/A</definedName>
    <definedName name="동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돼지"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돼지"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돼지"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돼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되">#REF!</definedName>
    <definedName name="되메2A">#REF!</definedName>
    <definedName name="되메2AC">#REF!</definedName>
    <definedName name="되메2고압">#REF!</definedName>
    <definedName name="되메4A">#REF!</definedName>
    <definedName name="되메4AC">#REF!</definedName>
    <definedName name="되메4고압">#REF!</definedName>
    <definedName name="되메우고다짐">#N/A</definedName>
    <definedName name="되메우기_및_다짐">#N/A</definedName>
    <definedName name="되메우기1">#REF!</definedName>
    <definedName name="되메인A">#REF!</definedName>
    <definedName name="되메인AC">#REF!</definedName>
    <definedName name="되메인고압">#REF!</definedName>
    <definedName name="두기1">#N/A</definedName>
    <definedName name="두기1호">#N/A</definedName>
    <definedName name="두기2">#N/A</definedName>
    <definedName name="두기2호">#N/A</definedName>
    <definedName name="두기3">#N/A</definedName>
    <definedName name="두기3호">#N/A</definedName>
    <definedName name="두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산"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타"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타"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타"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뒷채움1">#REF!</definedName>
    <definedName name="드잡이공">#REF!</definedName>
    <definedName name="드잡이공001">#REF!</definedName>
    <definedName name="드잡이공002">#REF!</definedName>
    <definedName name="드잡이공011">#REF!</definedName>
    <definedName name="드잡이공012">#REF!</definedName>
    <definedName name="드잡이공982">#REF!</definedName>
    <definedName name="드잡이공991">#REF!</definedName>
    <definedName name="드잡이공992">#REF!</definedName>
    <definedName name="등R2">[123]데이타!$E$156</definedName>
    <definedName name="등R4">[123]데이타!$E$157</definedName>
    <definedName name="등R6">[123]데이타!$E$158</definedName>
    <definedName name="등R8">[123]데이타!$E$159</definedName>
    <definedName name="등가거리">'[172]전선 및 전선관'!$A$1:$F$3</definedName>
    <definedName name="등가거리1">#REF!</definedName>
    <definedName name="등가거리2">#REF!</definedName>
    <definedName name="등가거리3">#REF!</definedName>
    <definedName name="등가거리4">#REF!</definedName>
    <definedName name="등가거리5">#REF!</definedName>
    <definedName name="등가거리6">#REF!</definedName>
    <definedName name="등가거리7">#REF!</definedName>
    <definedName name="등가거리종">#N/A</definedName>
    <definedName name="등가도움">[144]!등가도움</definedName>
    <definedName name="등록_시작">#N/A</definedName>
    <definedName name="등록_취소">#N/A</definedName>
    <definedName name="등용구분">#N/A</definedName>
    <definedName name="등주높이">#N/A</definedName>
    <definedName name="디에프엘보">#REF!</definedName>
    <definedName name="ㄸㄱ구믇050262808">[173]총괄내역서!#REF!</definedName>
    <definedName name="ㄸㄱ구믇069851040">#REF!</definedName>
    <definedName name="ㄸㄱ구믇089153528">#REF!</definedName>
    <definedName name="ㄸㄱ구믇184424817">#REF!</definedName>
    <definedName name="ㄸㄱ구믇344180822">#REF!</definedName>
    <definedName name="ㄸㄱ구믇518015920">#REF!</definedName>
    <definedName name="ㄸㄱ구믇528229653">#REF!</definedName>
    <definedName name="ㄸㄱ구믇598856388">#REF!</definedName>
    <definedName name="ㄸㄱ구믇615071594">#REF!</definedName>
    <definedName name="ㄸㄱ구믇705547510">[173]총괄내역서!#REF!</definedName>
    <definedName name="ㄸㄱ구믇902569650">#REF!</definedName>
    <definedName name="때죽R10">[123]데이타!$E$127</definedName>
    <definedName name="때죽R4">[123]데이타!$E$124</definedName>
    <definedName name="때죽R6">[123]데이타!$E$125</definedName>
    <definedName name="때죽R8">[123]데이타!$E$126</definedName>
    <definedName name="뚱"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띠장중량">#REF!</definedName>
    <definedName name="띤"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띤"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띤"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 localSheetId="1">{#N/A,#N/A,FALSE,"명세표"}</definedName>
    <definedName name="ㄹ">{#N/A,#N/A,FALSE,"명세표"}</definedName>
    <definedName name="ㄹ1">#REF!</definedName>
    <definedName name="ㄹ2">#REF!</definedName>
    <definedName name="ㄹ221">#REF!</definedName>
    <definedName name="ㄹ390">[174]내역서!$F$933</definedName>
    <definedName name="ㄹ403">#N/A</definedName>
    <definedName name="ㄹ62">#REF!</definedName>
    <definedName name="ㄹㄴ" localSheetId="1">[0]!BlankMacro1</definedName>
    <definedName name="ㄹㄴ">[0]!BlankMacro1</definedName>
    <definedName name="ㄹㄴㅁ">#N/A</definedName>
    <definedName name="ㄹㄴㅁㄹㄴ" localSheetId="7" hidden="1">{#N/A,"수불부",FALSE,"사급자재수불서";#N/A,"수불부",FALSE,"사급자재수불서"}</definedName>
    <definedName name="ㄹㄴㅁㄹㄴ" localSheetId="1" hidden="1">{#N/A,"수불부",FALSE,"사급자재수불서";#N/A,"수불부",FALSE,"사급자재수불서"}</definedName>
    <definedName name="ㄹㄴㅁㄹㄴ" localSheetId="12" hidden="1">{#N/A,"수불부",FALSE,"사급자재수불서";#N/A,"수불부",FALSE,"사급자재수불서"}</definedName>
    <definedName name="ㄹㄴㅁㄹㄴ" hidden="1">{#N/A,"수불부",FALSE,"사급자재수불서";#N/A,"수불부",FALSE,"사급자재수불서"}</definedName>
    <definedName name="ㄹㄴㅁㄹㅇㄴ" localSheetId="7" hidden="1">{"'Sheet1'!$D$19","'Sheet1'!$B$22:$E$22"}</definedName>
    <definedName name="ㄹㄴㅁㄹㅇㄴ" localSheetId="1" hidden="1">{"'Sheet1'!$D$19","'Sheet1'!$B$22:$E$22"}</definedName>
    <definedName name="ㄹㄴㅁㄹㅇㄴ" localSheetId="12" hidden="1">{"'Sheet1'!$D$19","'Sheet1'!$B$22:$E$22"}</definedName>
    <definedName name="ㄹㄴㅁㄹㅇㄴ" hidden="1">{"'Sheet1'!$D$19","'Sheet1'!$B$22:$E$22"}</definedName>
    <definedName name="ㄹㄷ"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ㅈ">#N/A</definedName>
    <definedName name="ㄹㄹ"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1" hidden="1">#REF!</definedName>
    <definedName name="ㄹㄹㄹ" hidden="1">#REF!</definedName>
    <definedName name="ㄹㄹㄹㄹ" localSheetId="1">#N/A</definedName>
    <definedName name="ㄹㄹㄹㄹ">[0]!ㄹㄹㄹㄹ</definedName>
    <definedName name="ㄹㄹㄹㄹㄹㄹ"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ㄴ">#N/A</definedName>
    <definedName name="ㄹㄹㄹㄹㄹㄹㄹㄹ">'[175]옥외 전력간선공사'!$B$3:$Q$13</definedName>
    <definedName name="ㄹㄹㄹㅇ">#N/A</definedName>
    <definedName name="ㄹㄹㅇㄴ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ㄴㄴㄴㄴ">#N/A</definedName>
    <definedName name="ㄹㅇㄴㄹ" localSheetId="7" hidden="1">{#N/A,"수불부",FALSE,"사급자재수불서";#N/A,"수불부",FALSE,"사급자재수불서"}</definedName>
    <definedName name="ㄹㅇㄴㄹ" localSheetId="1" hidden="1">{#N/A,"수불부",FALSE,"사급자재수불서";#N/A,"수불부",FALSE,"사급자재수불서"}</definedName>
    <definedName name="ㄹㅇㄴㄹ" localSheetId="12" hidden="1">{#N/A,"수불부",FALSE,"사급자재수불서";#N/A,"수불부",FALSE,"사급자재수불서"}</definedName>
    <definedName name="ㄹㅇㄴㄹ" hidden="1">{#N/A,"수불부",FALSE,"사급자재수불서";#N/A,"수불부",FALSE,"사급자재수불서"}</definedName>
    <definedName name="ㄹㅇㄶ" localSheetId="1" hidden="1">#REF!</definedName>
    <definedName name="ㄹㅇㄶ" hidden="1">#N/A</definedName>
    <definedName name="ㄹㅇㄶ옿" localSheetId="1" hidden="1">'[176]N賃率-職'!$I$5:$I$30</definedName>
    <definedName name="ㄹㅇㄶ옿" hidden="1">#N/A</definedName>
    <definedName name="ㄹㅇㄹ" localSheetId="7" hidden="1">{#N/A,#N/A,FALSE,"이정표"}</definedName>
    <definedName name="ㄹㅇㄹ" localSheetId="1" hidden="1">{#N/A,#N/A,FALSE,"이정표"}</definedName>
    <definedName name="ㄹㅇㄹ" localSheetId="12" hidden="1">{#N/A,#N/A,FALSE,"이정표"}</definedName>
    <definedName name="ㄹㅇㄹ" hidden="1">{#N/A,#N/A,FALSE,"이정표"}</definedName>
    <definedName name="ㄹㅇㄹㅇ" localSheetId="1" hidden="1">#REF!</definedName>
    <definedName name="ㄹㅇㄹㅇ" hidden="1">#N/A</definedName>
    <definedName name="ㄹㅇㄹㅇㄴ" localSheetId="7" hidden="1">{#N/A,"수불부",FALSE,"사급자재수불서";#N/A,"수불부",FALSE,"사급자재수불서"}</definedName>
    <definedName name="ㄹㅇㄹㅇㄴ" localSheetId="1" hidden="1">{#N/A,"수불부",FALSE,"사급자재수불서";#N/A,"수불부",FALSE,"사급자재수불서"}</definedName>
    <definedName name="ㄹㅇㄹㅇㄴ" localSheetId="12" hidden="1">{#N/A,"수불부",FALSE,"사급자재수불서";#N/A,"수불부",FALSE,"사급자재수불서"}</definedName>
    <definedName name="ㄹㅇㄹㅇㄴ" hidden="1">{#N/A,"수불부",FALSE,"사급자재수불서";#N/A,"수불부",FALSE,"사급자재수불서"}</definedName>
    <definedName name="ㄹㅇㅎㄹㅇㄴ">#N/A</definedName>
    <definedName name="ㄹㅇㅎㄹㅇㅎ" localSheetId="1">#N/A</definedName>
    <definedName name="ㄹㅇㅎㄹㅇㅎ">[0]!ㄹㅇㅎㄹㅇㅎ</definedName>
    <definedName name="ㄹㅇㅎㅀㅎ">#N/A</definedName>
    <definedName name="ㄹㅇㅎㅇㅀ" localSheetId="1">{#N/A,#N/A,FALSE,"부대2"}</definedName>
    <definedName name="ㄹㅇㅎㅇㅀ">{#N/A,#N/A,FALSE,"부대2"}</definedName>
    <definedName name="ㄹㅈㄷㄴㅅㅎ">#N/A</definedName>
    <definedName name="ㄹ허">#N/A</definedName>
    <definedName name="ㄹ허ㅗ" localSheetId="1">{#N/A,#N/A,FALSE,"이정표"}</definedName>
    <definedName name="ㄹ허ㅗ">{#N/A,#N/A,FALSE,"이정표"}</definedName>
    <definedName name="ㄹ홓ㄹ" localSheetId="1">{#N/A,#N/A,FALSE,"조골재"}</definedName>
    <definedName name="ㄹ홓ㄹ">{#N/A,#N/A,FALSE,"조골재"}</definedName>
    <definedName name="라" localSheetId="1">BlankMacro1</definedName>
    <definedName name="라">BlankMacro1</definedName>
    <definedName name="라라라" localSheetId="1">#N/A</definedName>
    <definedName name="라라라">[0]!라라라</definedName>
    <definedName name="라인마아카10경비">#N/A</definedName>
    <definedName name="라인마아카10노무비">#N/A</definedName>
    <definedName name="라인마아카10재료비">#N/A</definedName>
    <definedName name="라인마킹">#N/A</definedName>
    <definedName name="라ㅓ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ㅗㅇㅁ너람ㅇㄴ">#N/A</definedName>
    <definedName name="램머Q간재">[141]램머!$D$20</definedName>
    <definedName name="램머Q간재10">[141]램머!$F$20</definedName>
    <definedName name="램머Q간재야간">[141]램머!$J$20</definedName>
    <definedName name="램머Q노무">[141]램머!$D$21</definedName>
    <definedName name="램머Q노무10">[141]램머!$F$21</definedName>
    <definedName name="램머Q노무야간">[141]램머!$J$21</definedName>
    <definedName name="램머Q손료">[141]램머!$D$22</definedName>
    <definedName name="램머Q손료10">[141]램머!$F$22</definedName>
    <definedName name="램머Q손료야간">[141]램머!$J$22</definedName>
    <definedName name="램머간재">'[141]기계경비(시간당)'!$H$170</definedName>
    <definedName name="램머노무">'[141]기계경비(시간당)'!$H$166</definedName>
    <definedName name="램머노무야간">'[141]기계경비(시간당)'!$H$167</definedName>
    <definedName name="램머손료">'[141]기계경비(시간당)'!$H$165</definedName>
    <definedName name="램프">[177]단가조사!#REF!</definedName>
    <definedName name="램프A">[146]Sheet1!#REF!</definedName>
    <definedName name="램프B">[146]Sheet1!#REF!</definedName>
    <definedName name="램프D">[146]Sheet1!#REF!</definedName>
    <definedName name="램픙">[146]Sheet1!#REF!</definedName>
    <definedName name="량">#N/A</definedName>
    <definedName name="레_무근">#REF!</definedName>
    <definedName name="레_철근">#REF!</definedName>
    <definedName name="레이스웨이">#N/A</definedName>
    <definedName name="련수">#REF!</definedName>
    <definedName name="로">#REF!</definedName>
    <definedName name="로더담는시간">#REF!</definedName>
    <definedName name="로더작업효율">#REF!</definedName>
    <definedName name="로로">[178]NAI!#REF!</definedName>
    <definedName name="로로롤" localSheetId="1">#N/A</definedName>
    <definedName name="로로롤">[0]!로로롤</definedName>
    <definedName name="로롤" localSheetId="1">#N/A</definedName>
    <definedName name="로롤">[0]!로롤</definedName>
    <definedName name="로ㅓㄹ">#N/A</definedName>
    <definedName name="롤러소요다짐횟수_다짐두께">#REF!</definedName>
    <definedName name="롤러유효다짐폭_다짐속도">#REF!</definedName>
    <definedName name="롤러유효다짐폭다짐속도">#REF!</definedName>
    <definedName name="롤러작업효율">#REF!</definedName>
    <definedName name="롤로로" localSheetId="1">#N/A</definedName>
    <definedName name="롤로로">[0]!롤로로</definedName>
    <definedName name="롯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롯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롯데"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롯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료" localSheetId="1" hidden="1">{"'용역비'!$A$4:$C$8"}</definedName>
    <definedName name="료" hidden="1">{"'용역비'!$A$4:$C$8"}</definedName>
    <definedName name="루루">#REF!</definedName>
    <definedName name="루루루">'[179]Y-WORK'!$D$19:$D$19,'[179]Y-WORK'!$F$19:$BD$19</definedName>
    <definedName name="류인숙">[180]공량산출서!#REF!</definedName>
    <definedName name="류인숙1">[181]!han_code</definedName>
    <definedName name="르르르">#REF!</definedName>
    <definedName name="리리리">#REF!,#REF!,#REF!</definedName>
    <definedName name="리리릴">#N/A</definedName>
    <definedName name="리스트">#N/A</definedName>
    <definedName name="리턴휀">#N/A</definedName>
    <definedName name="ㄽㅁㄷ">#N/A</definedName>
    <definedName name="ㅀㄱㅎㄱㅎㄱㅎ" localSheetId="1">#N/A</definedName>
    <definedName name="ㅀㄱㅎㄱㅎㄱㅎ">[0]!ㅀㄱㅎㄱㅎㄱㅎ</definedName>
    <definedName name="ㅀㅇㄴ">#N/A</definedName>
    <definedName name="ㅀㅎ">#N/A</definedName>
    <definedName name="ㅀㅎㅊㅌ">#REF!</definedName>
    <definedName name="ㅁ" localSheetId="1">#N/A</definedName>
    <definedName name="ㅁ">[0]!ㅁ</definedName>
    <definedName name="ㅁ0">#REF!</definedName>
    <definedName name="ㅁ1">#REF!</definedName>
    <definedName name="ㅁ1000">#REF!</definedName>
    <definedName name="ㅁ101">[182]철거산출근거!#REF!</definedName>
    <definedName name="ㅁ1180">#REF!</definedName>
    <definedName name="ㅁ170">#N/A</definedName>
    <definedName name="ㅁ2">#REF!</definedName>
    <definedName name="ㅁ201">[182]철거산출근거!#REF!</definedName>
    <definedName name="ㅁ219">#REF!</definedName>
    <definedName name="ㅁ222">#REF!</definedName>
    <definedName name="ㅁ30">#REF!</definedName>
    <definedName name="ㅁ300">#N/A</definedName>
    <definedName name="ㅁ331">#N/A</definedName>
    <definedName name="ㅁ347">#N/A</definedName>
    <definedName name="ㅁ384K5">#N/A</definedName>
    <definedName name="ㅁ40">#N/A</definedName>
    <definedName name="ㅁ400">#REF!</definedName>
    <definedName name="ㅁ450">#N/A</definedName>
    <definedName name="ㅁ451">#N/A</definedName>
    <definedName name="ㅁ500">[183]Baby일위대가!#REF!</definedName>
    <definedName name="ㅁ545">#REF!</definedName>
    <definedName name="ㅁ569">#N/A</definedName>
    <definedName name="ㅁ60">[184]직노!#REF!</definedName>
    <definedName name="ㅁ63">#REF!</definedName>
    <definedName name="ㅁ636">#REF!</definedName>
    <definedName name="ㅁ636_1">#REF!</definedName>
    <definedName name="ㅁ636_8">#REF!</definedName>
    <definedName name="ㅁ771">#REF!</definedName>
    <definedName name="ㅁ8529">#REF!</definedName>
    <definedName name="ㅁ8529_11">#REF!</definedName>
    <definedName name="ㅁ8529_8">#REF!</definedName>
    <definedName name="ㅁㄱㅂ" localSheetId="1">{#N/A,#N/A,FALSE,"단가표지"}</definedName>
    <definedName name="ㅁㄱㅂ">{#N/A,#N/A,FALSE,"단가표지"}</definedName>
    <definedName name="ㅁㄴ">#REF!</definedName>
    <definedName name="ㅁㄴㄹㅇㄴㄹ">'[185]날개벽(시점좌측)'!#REF!</definedName>
    <definedName name="ㅁㄴㄹㅊㄹㅇㄴㅊ">#N/A</definedName>
    <definedName name="ㅁㄴㄻ">#N/A</definedName>
    <definedName name="ㅁㄴㅁ">#N/A</definedName>
    <definedName name="ㅁㄴㅇ" localSheetId="7" hidden="1">{#N/A,#N/A,FALSE,"배수1"}</definedName>
    <definedName name="ㅁㄴㅇ" localSheetId="1" hidden="1">{#N/A,#N/A,FALSE,"배수1"}</definedName>
    <definedName name="ㅁㄴㅇ" localSheetId="12" hidden="1">{#N/A,#N/A,FALSE,"배수1"}</definedName>
    <definedName name="ㅁㄴㅇ" hidden="1">{#N/A,#N/A,FALSE,"배수1"}</definedName>
    <definedName name="ㅁㄴㅇㄴ" localSheetId="7" hidden="1">{#N/A,#N/A,TRUE,"토적및재료집계";#N/A,#N/A,TRUE,"토적및재료집계";#N/A,#N/A,TRUE,"단위량"}</definedName>
    <definedName name="ㅁㄴㅇㄴ" localSheetId="1" hidden="1">{#N/A,#N/A,TRUE,"토적및재료집계";#N/A,#N/A,TRUE,"토적및재료집계";#N/A,#N/A,TRUE,"단위량"}</definedName>
    <definedName name="ㅁㄴㅇㄴ" localSheetId="12" hidden="1">{#N/A,#N/A,TRUE,"토적및재료집계";#N/A,#N/A,TRUE,"토적및재료집계";#N/A,#N/A,TRUE,"단위량"}</definedName>
    <definedName name="ㅁㄴㅇㄴ" hidden="1">{#N/A,#N/A,TRUE,"토적및재료집계";#N/A,#N/A,TRUE,"토적및재료집계";#N/A,#N/A,TRUE,"단위량"}</definedName>
    <definedName name="ㅁㄴㅇㄹㄴㄹ" localSheetId="7" hidden="1">{#N/A,"수불부",FALSE,"사급자재수불서";#N/A,"수불부",FALSE,"사급자재수불서"}</definedName>
    <definedName name="ㅁㄴㅇㄹㄴㄹ" localSheetId="1" hidden="1">{#N/A,"수불부",FALSE,"사급자재수불서";#N/A,"수불부",FALSE,"사급자재수불서"}</definedName>
    <definedName name="ㅁㄴㅇㄹㄴㄹ" localSheetId="12" hidden="1">{#N/A,"수불부",FALSE,"사급자재수불서";#N/A,"수불부",FALSE,"사급자재수불서"}</definedName>
    <definedName name="ㅁㄴㅇㄹㄴㄹ" hidden="1">{#N/A,"수불부",FALSE,"사급자재수불서";#N/A,"수불부",FALSE,"사급자재수불서"}</definedName>
    <definedName name="ㅁㄴㅇㄹ호ㅓㅏㅏㅣ">#N/A</definedName>
    <definedName name="ㅁㄴㅇㄻㄴㅇㄹㄴㅁㅎㄴㅇㅎ" localSheetId="1" hidden="1">{"'용역비'!$A$4:$C$8"}</definedName>
    <definedName name="ㅁㄴㅇㄻㄴㅇㄹㄴㅁㅎㄴㅇㅎ" hidden="1">{"'용역비'!$A$4:$C$8"}</definedName>
    <definedName name="ㅁㄴㅇㄻㄴㅇㄻㄴㄹ" localSheetId="1" hidden="1">{#N/A,#N/A,FALSE,"명세표"}</definedName>
    <definedName name="ㅁㄴㅇㄻㄴㅇㄻㄴㄹ" hidden="1">{#N/A,#N/A,FALSE,"명세표"}</definedName>
    <definedName name="ㅁㄴㅇㄻㄹ" localSheetId="7" hidden="1">{#N/A,"수불부",FALSE,"사급자재수불서";#N/A,"수불부",FALSE,"사급자재수불서"}</definedName>
    <definedName name="ㅁㄴㅇㄻㄹ" localSheetId="1" hidden="1">{#N/A,"수불부",FALSE,"사급자재수불서";#N/A,"수불부",FALSE,"사급자재수불서"}</definedName>
    <definedName name="ㅁㄴㅇㄻㄹ" localSheetId="12" hidden="1">{#N/A,"수불부",FALSE,"사급자재수불서";#N/A,"수불부",FALSE,"사급자재수불서"}</definedName>
    <definedName name="ㅁㄴㅇㄻㄹ" hidden="1">{#N/A,"수불부",FALSE,"사급자재수불서";#N/A,"수불부",FALSE,"사급자재수불서"}</definedName>
    <definedName name="ㅁㄴㅇㅁ" localSheetId="1">{#N/A,#N/A,FALSE,"배수1"}</definedName>
    <definedName name="ㅁㄴㅇㅁ">{#N/A,#N/A,FALSE,"배수1"}</definedName>
    <definedName name="ㅁㄴㅇㅁㄴㅇ" hidden="1">#REF!</definedName>
    <definedName name="ㅁㄴㅇㅁㄴㅇㅁ" localSheetId="1">BlankMacro1</definedName>
    <definedName name="ㅁㄴㅇㅁㄴㅇㅁ">BlankMacro1</definedName>
    <definedName name="ㅁㄴㅇㅁㄴㅇㅁㄴㅇㅁㄴㅇ">#REF!</definedName>
    <definedName name="ㅁㄷㄳㅎㅈㄷㄱ">#N/A</definedName>
    <definedName name="ㅁㄹㄴㅁ">'[185]날개벽(시점좌측)'!#REF!</definedName>
    <definedName name="ㅁㄹㄷㅈㅂ">'[185]날개벽(시점좌측)'!#REF!</definedName>
    <definedName name="ㅁㄹㄹㄴㅇㄹㅇㄴㄹㄴㅇ" localSheetId="1">{#N/A,#N/A,FALSE,"포장1";#N/A,#N/A,FALSE,"포장1"}</definedName>
    <definedName name="ㅁㄹㄹㄴㅇㄹㅇㄴㄹㄴㅇ">{#N/A,#N/A,FALSE,"포장1";#N/A,#N/A,FALSE,"포장1"}</definedName>
    <definedName name="ㅁㄹㅇ">'[185]날개벽(시점좌측)'!#REF!</definedName>
    <definedName name="ㅁㄹㅇㄴㅇㄹ" localSheetId="7" hidden="1">{#N/A,"수불부",FALSE,"사급자재수불서";#N/A,"수불부",FALSE,"사급자재수불서"}</definedName>
    <definedName name="ㅁㄹㅇㄴㅇㄹ" localSheetId="1" hidden="1">{#N/A,"수불부",FALSE,"사급자재수불서";#N/A,"수불부",FALSE,"사급자재수불서"}</definedName>
    <definedName name="ㅁㄹㅇㄴㅇㄹ" localSheetId="12" hidden="1">{#N/A,"수불부",FALSE,"사급자재수불서";#N/A,"수불부",FALSE,"사급자재수불서"}</definedName>
    <definedName name="ㅁㄹㅇㄴㅇㄹ" hidden="1">{#N/A,"수불부",FALSE,"사급자재수불서";#N/A,"수불부",FALSE,"사급자재수불서"}</definedName>
    <definedName name="ㅁㄹㅇㅁㅇㅎㅁ">#N/A</definedName>
    <definedName name="ㅁㄻ">#N/A</definedName>
    <definedName name="ㅁㄻㅇㄹㄴ" localSheetId="7" hidden="1">{#N/A,"수불부",FALSE,"사급자재수불서";#N/A,"수불부",FALSE,"사급자재수불서"}</definedName>
    <definedName name="ㅁㄻㅇㄹㄴ" localSheetId="1" hidden="1">{#N/A,"수불부",FALSE,"사급자재수불서";#N/A,"수불부",FALSE,"사급자재수불서"}</definedName>
    <definedName name="ㅁㄻㅇㄹㄴ" localSheetId="12" hidden="1">{#N/A,"수불부",FALSE,"사급자재수불서";#N/A,"수불부",FALSE,"사급자재수불서"}</definedName>
    <definedName name="ㅁㄻㅇㄹㄴ" hidden="1">{#N/A,"수불부",FALSE,"사급자재수불서";#N/A,"수불부",FALSE,"사급자재수불서"}</definedName>
    <definedName name="ㅁㅀㅁ">#N/A</definedName>
    <definedName name="ㅁㅁ"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#REF!</definedName>
    <definedName name="ㅁㅁ158">#REF!</definedName>
    <definedName name="ㅁㅁ185">#REF!</definedName>
    <definedName name="ㅁㅁㅁ" localSheetId="1">[186]을지!$A$1:$IV$2</definedName>
    <definedName name="ㅁㅁㅁ">[186]을지!$1:$2</definedName>
    <definedName name="ㅁㅁㅁㅁ">#REF!</definedName>
    <definedName name="ㅁㅁㅁㅁㅁ" localSheetId="1" hidden="1">{"'용역비'!$A$4:$C$8"}</definedName>
    <definedName name="ㅁㅁㅁㅁㅁ" hidden="1">{"'용역비'!$A$4:$C$8"}</definedName>
    <definedName name="ㅁㅁㅁㅇ">#N/A</definedName>
    <definedName name="ㅁㅅㅅㅁㄱㅈ"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'[185]날개벽(시점좌측)'!#REF!</definedName>
    <definedName name="ㅁㅇㄴ">#N/A</definedName>
    <definedName name="ㅁㅇㄴㅀ">#N/A</definedName>
    <definedName name="ㅁㅇㄴㅁㅇㅁ" localSheetId="1">{#N/A,#N/A,FALSE,"배수1"}</definedName>
    <definedName name="ㅁㅇㄴㅁㅇㅁ">{#N/A,#N/A,FALSE,"배수1"}</definedName>
    <definedName name="ㅁㅇㄹㄴㄻ" localSheetId="7" hidden="1">{"'Sheet1'!$D$19","'Sheet1'!$B$22:$E$22"}</definedName>
    <definedName name="ㅁㅇㄹㄴㄻ" localSheetId="1" hidden="1">{"'Sheet1'!$D$19","'Sheet1'!$B$22:$E$22"}</definedName>
    <definedName name="ㅁㅇㄹㄴㄻ" localSheetId="12" hidden="1">{"'Sheet1'!$D$19","'Sheet1'!$B$22:$E$22"}</definedName>
    <definedName name="ㅁㅇㄹㄴㄻ" hidden="1">{"'Sheet1'!$D$19","'Sheet1'!$B$22:$E$22"}</definedName>
    <definedName name="ㅁㅇㄹㄴㅁㅇㄹㄴ" localSheetId="7" hidden="1">{#N/A,"수불부",FALSE,"사급자재수불서";#N/A,"수불부",FALSE,"사급자재수불서"}</definedName>
    <definedName name="ㅁㅇㄹㄴㅁㅇㄹㄴ" localSheetId="1" hidden="1">{#N/A,"수불부",FALSE,"사급자재수불서";#N/A,"수불부",FALSE,"사급자재수불서"}</definedName>
    <definedName name="ㅁㅇㄹㄴㅁㅇㄹㄴ" localSheetId="12"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7" hidden="1">{#N/A,"수불부",FALSE,"사급자재수불서";#N/A,"수불부",FALSE,"사급자재수불서"}</definedName>
    <definedName name="ㅁㅇㄹㄴㅇㄹㄴㅇㄹ" localSheetId="1" hidden="1">{#N/A,"수불부",FALSE,"사급자재수불서";#N/A,"수불부",FALSE,"사급자재수불서"}</definedName>
    <definedName name="ㅁㅇㄹㄴㅇㄹㄴㅇㄹ" localSheetId="12" hidden="1">{#N/A,"수불부",FALSE,"사급자재수불서";#N/A,"수불부",FALSE,"사급자재수불서"}</definedName>
    <definedName name="ㅁㅇㄹㄴㅇㄹㄴㅇㄹ" hidden="1">{#N/A,"수불부",FALSE,"사급자재수불서";#N/A,"수불부",FALSE,"사급자재수불서"}</definedName>
    <definedName name="ㅁㅇㅇ">#N/A</definedName>
    <definedName name="마">[87]!Macro13</definedName>
    <definedName name="마가목R3">[123]데이타!$E$160</definedName>
    <definedName name="마가목R5">[123]데이타!$E$161</definedName>
    <definedName name="마가목R7">[123]데이타!$E$162</definedName>
    <definedName name="마감"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선">#REF!</definedName>
    <definedName name="마개플랜지">#REF!</definedName>
    <definedName name="마마">'[179]Y-WORK'!$I$136:$I$365,'[179]Y-WORK'!$I$375:$I$400</definedName>
    <definedName name="마스콘수량">#REF!</definedName>
    <definedName name="마음">#REF!,#REF!</definedName>
    <definedName name="마장로원가" localSheetId="1">#N/A</definedName>
    <definedName name="마장로원가">[0]!마장로원가</definedName>
    <definedName name="말" localSheetId="1">BlankMacro1</definedName>
    <definedName name="말">BlankMacro1</definedName>
    <definedName name="말발도리1003">[123]데이타!$E$163</definedName>
    <definedName name="말발도리1204">[123]데이타!$E$164</definedName>
    <definedName name="말발도리1506">[123]데이타!$E$165</definedName>
    <definedName name="망루"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입개방">[67]DATA!$E$6:$F$15</definedName>
    <definedName name="매입형C1">#N/A</definedName>
    <definedName name="매입형C2">#N/A</definedName>
    <definedName name="매자0804">[123]데이타!$E$166</definedName>
    <definedName name="매자1005">[123]데이타!$E$167</definedName>
    <definedName name="매출_구간">#REF!,#REF!</definedName>
    <definedName name="매출구간2">#REF!</definedName>
    <definedName name="매크로1">#N/A</definedName>
    <definedName name="매크로11">[2]!매크로11</definedName>
    <definedName name="매크로4">[2]!매크로4</definedName>
    <definedName name="매화R10">[123]데이타!$E$174</definedName>
    <definedName name="매화R4">[123]데이타!$E$171</definedName>
    <definedName name="매화R6">[123]데이타!$E$172</definedName>
    <definedName name="매화R8">[123]데이타!$E$173</definedName>
    <definedName name="맨홀" localSheetId="1">[103]박스토공!$M$4</definedName>
    <definedName name="맨홀">[104]박스토공!$M$4</definedName>
    <definedName name="맨홀규격">#REF!</definedName>
    <definedName name="맨홀뚜껑">#REF!</definedName>
    <definedName name="맨홀뚜껑_Φ750">#N/A</definedName>
    <definedName name="맨홀토공111">#REF!</definedName>
    <definedName name="맨홀호수">#REF!</definedName>
    <definedName name="맹암거간선">#N/A</definedName>
    <definedName name="맹암거지선">#N/A</definedName>
    <definedName name="머" localSheetId="1">{#N/A,#N/A,FALSE,"명세표"}</definedName>
    <definedName name="머">{#N/A,#N/A,FALSE,"명세표"}</definedName>
    <definedName name="멋진승하">#REF!</definedName>
    <definedName name="멋진승하0">#N/A</definedName>
    <definedName name="멋진승하1">#REF!</definedName>
    <definedName name="멋진승하2">#REF!</definedName>
    <definedName name="멋진승하3">#REF!</definedName>
    <definedName name="메1">#REF!</definedName>
    <definedName name="메렁">#REF!</definedName>
    <definedName name="메인_메뉴호출">#N/A</definedName>
    <definedName name="메인_시작">#N/A</definedName>
    <definedName name="메타B10">[123]데이타!$E$179</definedName>
    <definedName name="메타B12">[123]데이타!$E$180</definedName>
    <definedName name="메타B15">[123]데이타!$E$181</definedName>
    <definedName name="메타B18">[123]데이타!$E$182</definedName>
    <definedName name="메타B4">[123]데이타!$E$175</definedName>
    <definedName name="메타B5">[123]데이타!$E$176</definedName>
    <definedName name="메타B6">[123]데이타!$E$177</definedName>
    <definedName name="메타B8">[123]데이타!$E$178</definedName>
    <definedName name="멘트">#N/A</definedName>
    <definedName name="명단" localSheetId="7" hidden="1">{#N/A,"수불부",FALSE,"사급자재수불서";#N/A,"수불부",FALSE,"사급자재수불서"}</definedName>
    <definedName name="명단" localSheetId="1" hidden="1">{#N/A,"수불부",FALSE,"사급자재수불서";#N/A,"수불부",FALSE,"사급자재수불서"}</definedName>
    <definedName name="명단" localSheetId="12" hidden="1">{#N/A,"수불부",FALSE,"사급자재수불서";#N/A,"수불부",FALSE,"사급자재수불서"}</definedName>
    <definedName name="명단" hidden="1">{#N/A,"수불부",FALSE,"사급자재수불서";#N/A,"수불부",FALSE,"사급자재수불서"}</definedName>
    <definedName name="명자0604">[123]데이타!$E$183</definedName>
    <definedName name="명자0805">[123]데이타!$E$184</definedName>
    <definedName name="명자1006">[123]데이타!$E$185</definedName>
    <definedName name="명자1208">[123]데이타!$E$186</definedName>
    <definedName name="명칭">#REF!</definedName>
    <definedName name="모">#REF!</definedName>
    <definedName name="모감주R10">[123]데이타!$E$190</definedName>
    <definedName name="모감주R4">[123]데이타!$E$187</definedName>
    <definedName name="모감주R6">[123]데이타!$E$188</definedName>
    <definedName name="모감주R8">[123]데이타!$E$189</definedName>
    <definedName name="모과2005">[123]데이타!$E$191</definedName>
    <definedName name="모과2507">[123]데이타!$E$192</definedName>
    <definedName name="모과R10">[123]데이타!$E$195</definedName>
    <definedName name="모과R12">[123]데이타!$E$196</definedName>
    <definedName name="모과R15">[123]데이타!$E$197</definedName>
    <definedName name="모과R20">[123]데이타!$E$198</definedName>
    <definedName name="모과R25">[123]데이타!$E$199</definedName>
    <definedName name="모과R5">[123]데이타!$E$193</definedName>
    <definedName name="모과R8">[123]데이타!$E$194</definedName>
    <definedName name="모란5가지">[123]데이타!$E$200</definedName>
    <definedName name="모란6가지">[123]데이타!$E$201</definedName>
    <definedName name="모래" localSheetId="1">'[126]단가 및 재료비'!$S$151</definedName>
    <definedName name="모래">'[127]단가 및 재료비'!$S$151</definedName>
    <definedName name="모래1">#N/A</definedName>
    <definedName name="모래부설">#N/A</definedName>
    <definedName name="모래운반경비">[8]단가산출1!$AR$95</definedName>
    <definedName name="모래운반경비1" localSheetId="1">[126]단가산출1!$AR$206</definedName>
    <definedName name="모래운반경비1">[127]단가산출1!$AR$206</definedName>
    <definedName name="모래운반계">#REF!</definedName>
    <definedName name="모래운반노무비">[8]단가산출1!$AP$95</definedName>
    <definedName name="모래운반노무비1" localSheetId="1">[126]단가산출1!$AP$206</definedName>
    <definedName name="모래운반노무비1">[127]단가산출1!$AP$206</definedName>
    <definedName name="모래운반재료비">[8]단가산출1!$AQ$95</definedName>
    <definedName name="모래운반재료비1" localSheetId="1">[126]단가산출1!$AQ$206</definedName>
    <definedName name="모래운반재료비1">[127]단가산출1!$AQ$206</definedName>
    <definedName name="모래운반톤경비">[8]단가산출1!$AR$96</definedName>
    <definedName name="모래운반톤계">#REF!</definedName>
    <definedName name="모래운반톤노무비">[8]단가산출1!$AP$96</definedName>
    <definedName name="모래운반톤재료비">[8]단가산출1!$AQ$96</definedName>
    <definedName name="모몸">'[179]Y-WORK'!$F$21:$M$365,'[179]Y-WORK'!$F$375:$M$400</definedName>
    <definedName name="모형" localSheetId="1" hidden="1">{"'용역비'!$A$4:$C$8"}</definedName>
    <definedName name="모형" hidden="1">{"'용역비'!$A$4:$C$8"}</definedName>
    <definedName name="모형01">#N/A</definedName>
    <definedName name="목도">#REF!</definedName>
    <definedName name="목도001">#REF!</definedName>
    <definedName name="목도002">#REF!</definedName>
    <definedName name="목도011">#REF!</definedName>
    <definedName name="목도012">#REF!</definedName>
    <definedName name="목도982">#REF!</definedName>
    <definedName name="목도991">#REF!</definedName>
    <definedName name="목도992">#REF!</definedName>
    <definedName name="목도공">#REF!</definedName>
    <definedName name="목도공_8">#REF!</definedName>
    <definedName name="목돈입력">#REF!</definedName>
    <definedName name="목련R10">[123]데이타!$E$206</definedName>
    <definedName name="목련R12">[123]데이타!$E$207</definedName>
    <definedName name="목련R15">[123]데이타!$E$208</definedName>
    <definedName name="목련R20">[123]데이타!$E$209</definedName>
    <definedName name="목련R4">[123]데이타!$E$202</definedName>
    <definedName name="목련R5">[123]데이타!$E$203</definedName>
    <definedName name="목련R6">[123]데이타!$E$204</definedName>
    <definedName name="목련R8">[123]데이타!$E$205</definedName>
    <definedName name="목록">#N/A</definedName>
    <definedName name="목서1506">[123]데이타!$E$213</definedName>
    <definedName name="목서2012">[123]데이타!$E$214</definedName>
    <definedName name="목서2515">[123]데이타!$E$215</definedName>
    <definedName name="목수국1006">[123]데이타!$E$210</definedName>
    <definedName name="목수국1208">[123]데이타!$E$211</definedName>
    <definedName name="목수국1510">[123]데이타!$E$212</definedName>
    <definedName name="목조각공">#REF!</definedName>
    <definedName name="목조각공001">#REF!</definedName>
    <definedName name="목조각공002">#REF!</definedName>
    <definedName name="목조각공011">#REF!</definedName>
    <definedName name="목조각공012">#REF!</definedName>
    <definedName name="목조각공982">#REF!</definedName>
    <definedName name="목조각공991">#REF!</definedName>
    <definedName name="목조각공992">#REF!</definedName>
    <definedName name="목차">#REF!</definedName>
    <definedName name="목차1">#N/A</definedName>
    <definedName name="목차2">#N/A</definedName>
    <definedName name="몰라" localSheetId="1">BlankMacro1</definedName>
    <definedName name="몰라">BlankMacro1</definedName>
    <definedName name="몰라1" localSheetId="1" hidden="1">{#N/A,#N/A,FALSE,"명세표"}</definedName>
    <definedName name="몰라1" hidden="1">{#N/A,#N/A,FALSE,"명세표"}</definedName>
    <definedName name="몰타르_방수_2회">#N/A</definedName>
    <definedName name="몰탈">#REF!</definedName>
    <definedName name="몰탈1">#REF!</definedName>
    <definedName name="몰탈2">#REF!</definedName>
    <definedName name="몰탈경비" localSheetId="1">[187]일위대가표!#REF!</definedName>
    <definedName name="몰탈경비">[188]일위대가표!#REF!</definedName>
    <definedName name="몰탈노무비" localSheetId="1">[187]일위대가표!#REF!</definedName>
    <definedName name="몰탈노무비">[188]일위대가표!#REF!</definedName>
    <definedName name="몰탈재료비" localSheetId="1">[187]일위대가표!#REF!</definedName>
    <definedName name="몰탈재료비">[188]일위대가표!#REF!</definedName>
    <definedName name="못">'[8]단가 및 재료비'!$S$150</definedName>
    <definedName name="무궁화1003">[123]데이타!$E$216</definedName>
    <definedName name="무궁화1203">[123]데이타!$E$217</definedName>
    <definedName name="무궁화1504">[123]데이타!$E$218</definedName>
    <definedName name="무궁화1805">[123]데이타!$E$219</definedName>
    <definedName name="무궁화2006">[123]데이타!$E$220</definedName>
    <definedName name="무농1호">#N/A</definedName>
    <definedName name="무농2호">#N/A</definedName>
    <definedName name="무늬1">'[189]계림(함평)'!#REF!</definedName>
    <definedName name="무늬2">'[189]계림(장성)'!#REF!</definedName>
    <definedName name="무대조명">#N/A</definedName>
    <definedName name="무선안">#N/A</definedName>
    <definedName name="무선안테나">#N/A</definedName>
    <definedName name="무선안테나공">#REF!</definedName>
    <definedName name="무선안테나공001">#REF!</definedName>
    <definedName name="무선안테나공002">#REF!</definedName>
    <definedName name="무선안테나공011">#REF!</definedName>
    <definedName name="무선안테나공012">#REF!</definedName>
    <definedName name="무선안테나공982">#REF!</definedName>
    <definedName name="무선안테나공991">#REF!</definedName>
    <definedName name="무선안테나공992">#REF!</definedName>
    <definedName name="무선통신">#N/A</definedName>
    <definedName name="무수축.J">#N/A</definedName>
    <definedName name="무수축콘크리트">#REF!</definedName>
    <definedName name="무안">[190]노무비!$B$12</definedName>
    <definedName name="문서의_처음">#REF!</definedName>
    <definedName name="물가">#REF!</definedName>
    <definedName name="물가2">#REF!</definedName>
    <definedName name="물가변동내역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량산출">#N/A</definedName>
    <definedName name="물량집계">#N/A</definedName>
    <definedName name="물탱크5500경비">#N/A</definedName>
    <definedName name="물탱크5500노무비">#N/A</definedName>
    <definedName name="물탱크5500재료비">#N/A</definedName>
    <definedName name="물푸기">#REF!</definedName>
    <definedName name="물푸레R5">[123]데이타!$E$221</definedName>
    <definedName name="물푸레R6">[123]데이타!$E$222</definedName>
    <definedName name="물푸레R8">[123]데이타!$E$223</definedName>
    <definedName name="뭐야">#N/A</definedName>
    <definedName name="뭐여">#N/A</definedName>
    <definedName name="뮤">#REF!</definedName>
    <definedName name="뮤2">#REF!</definedName>
    <definedName name="뮹ㅊ"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뮹ㅊ"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뮹ㅊ"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_장_공">#REF!</definedName>
    <definedName name="미모"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모"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모"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미">'[179]Y-WORK'!$D$19:$D$19,'[179]Y-WORK'!$F$19:$BD$19</definedName>
    <definedName name="미미미">'[141]기계경비(시간당)'!$F$133</definedName>
    <definedName name="미선0804">[123]데이타!$E$224</definedName>
    <definedName name="미선1206">[123]데이타!$E$225</definedName>
    <definedName name="미장">[149]노임!$D$7</definedName>
    <definedName name="미장공">[191]노임!$B$6</definedName>
    <definedName name="미장공_8">#REF!</definedName>
    <definedName name="미장공001">#REF!</definedName>
    <definedName name="미장공002">#REF!</definedName>
    <definedName name="미장공011">#REF!</definedName>
    <definedName name="미장공012">#REF!</definedName>
    <definedName name="미장공982">#REF!</definedName>
    <definedName name="미장공991">#REF!</definedName>
    <definedName name="미장공992">#REF!</definedName>
    <definedName name="미친"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친"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친"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수"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수"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수"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밑변">#REF!</definedName>
    <definedName name="ㅂ" localSheetId="1" hidden="1">{#N/A,#N/A,FALSE,"DAOCM 2차 검토"}</definedName>
    <definedName name="ㅂ">#REF!</definedName>
    <definedName name="ㅂㄱㄷㄷㅄ">#N/A</definedName>
    <definedName name="ㅂㄷ"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ㅂ">#N/A</definedName>
    <definedName name="ㅂㄹ"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ㅈㅁ">#N/A</definedName>
    <definedName name="ㅂㅂ" localSheetId="1" hidden="1">{#N/A,#N/A,TRUE,"토적및재료집계";#N/A,#N/A,TRUE,"토적및재료집계";#N/A,#N/A,TRUE,"단위량"}</definedName>
    <definedName name="ㅂㅂ">#N/A</definedName>
    <definedName name="ㅂㅂㅂ"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1" hidden="1">{#N/A,#N/A,FALSE,"명세표"}</definedName>
    <definedName name="ㅂㅂㅂㅂㅂ" hidden="1">{#N/A,#N/A,FALSE,"명세표"}</definedName>
    <definedName name="ㅂㅂㅂㅂㅂㅂ" localSheetId="1" hidden="1">{"'용역비'!$A$4:$C$8"}</definedName>
    <definedName name="ㅂㅂㅂㅂㅂㅂ" hidden="1">{"'용역비'!$A$4:$C$8"}</definedName>
    <definedName name="ㅂㅂㅂㅂㅂㅂㅂ" localSheetId="1">{#N/A,#N/A,FALSE,"명세표"}</definedName>
    <definedName name="ㅂㅂㅂㅂㅂㅂㅂ">{#N/A,#N/A,FALSE,"명세표"}</definedName>
    <definedName name="ㅂㅂㅂㅂㅂㅂㅂㅂ" localSheetId="1" hidden="1">{#N/A,#N/A,FALSE,"명세표"}</definedName>
    <definedName name="ㅂㅂㅂㅂㅂㅂㅂㅂ" hidden="1">{#N/A,#N/A,FALSE,"명세표"}</definedName>
    <definedName name="ㅂㅇㅁ">#N/A</definedName>
    <definedName name="ㅂㅈ" localSheetId="7" hidden="1">{#N/A,#N/A,FALSE,"2~8번"}</definedName>
    <definedName name="ㅂㅈ" localSheetId="1" hidden="1">{#N/A,#N/A,FALSE,"2~8번"}</definedName>
    <definedName name="ㅂㅈ" localSheetId="12" hidden="1">{#N/A,#N/A,FALSE,"2~8번"}</definedName>
    <definedName name="ㅂㅈ" hidden="1">{#N/A,#N/A,FALSE,"2~8번"}</definedName>
    <definedName name="ㅂㅈㄱㄷㅈㅂㄱㅈㄷㅂㄱ" localSheetId="1">{#N/A,#N/A,FALSE,"이정표"}</definedName>
    <definedName name="ㅂㅈㄱㄷㅈㅂㄱㅈㄷㅂㄱ">{#N/A,#N/A,FALSE,"이정표"}</definedName>
    <definedName name="ㅂㅈㄷ">#N/A</definedName>
    <definedName name="ㅂㅈㄷㄱ">#N/A</definedName>
    <definedName name="ㅂㅍ"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#REF!</definedName>
    <definedName name="바닥" localSheetId="1">[103]박스토공!$E$5</definedName>
    <definedName name="바닥">[104]박스토공!$E$5</definedName>
    <definedName name="바리">#REF!</definedName>
    <definedName name="바보">'[154]ⴭⴭⴭⴭⴭ'!#REF!</definedName>
    <definedName name="바부" localSheetId="1" hidden="1">{"'용역비'!$A$4:$C$8"}</definedName>
    <definedName name="바부" hidden="1">{"'용역비'!$A$4:$C$8"}</definedName>
    <definedName name="바오">#N/A</definedName>
    <definedName name="박광숙">#N/A</definedName>
    <definedName name="박스">#N/A</definedName>
    <definedName name="박채" localSheetId="7" hidden="1">{#N/A,#N/A,FALSE,"단가표지"}</definedName>
    <definedName name="박채" localSheetId="1" hidden="1">{#N/A,#N/A,FALSE,"단가표지"}</definedName>
    <definedName name="박채" localSheetId="12" hidden="1">{#N/A,#N/A,FALSE,"단가표지"}</definedName>
    <definedName name="박채" hidden="1">{#N/A,#N/A,FALSE,"단가표지"}</definedName>
    <definedName name="반송1012">[123]데이타!$E$148</definedName>
    <definedName name="반송1215">[123]데이타!$E$149</definedName>
    <definedName name="반송1518">[123]데이타!$E$150</definedName>
    <definedName name="반송1520">[123]데이타!$E$151</definedName>
    <definedName name="반송2022">[123]데이타!$E$152</definedName>
    <definedName name="반여수량">#REF!</definedName>
    <definedName name="반여수량_8">#REF!</definedName>
    <definedName name="반영">[192]노무비!$B$2</definedName>
    <definedName name="반영근">[192]노무비!$B$10</definedName>
    <definedName name="반영근1">[192]노무비!$B$8</definedName>
    <definedName name="받침철물" localSheetId="1">'[126]단가 및 재료비'!$S$164</definedName>
    <definedName name="받침철물">'[127]단가 및 재료비'!$S$164</definedName>
    <definedName name="발생내역1">#REF!</definedName>
    <definedName name="발생내역2">[193]노임!$B$3:$C$71</definedName>
    <definedName name="발전기">#N/A</definedName>
    <definedName name="발주처">#N/A</definedName>
    <definedName name="밧데리">#N/A</definedName>
    <definedName name="방">#REF!</definedName>
    <definedName name="방류펌프">#N/A</definedName>
    <definedName name="방송" localSheetId="1">BlankMacro1</definedName>
    <definedName name="방송">BlankMacro1</definedName>
    <definedName name="방송공량">#REF!</definedName>
    <definedName name="방송설비">#REF!</definedName>
    <definedName name="방수">[149]노임!$D$23</definedName>
    <definedName name="방수1">#REF!</definedName>
    <definedName name="방수2">#REF!</definedName>
    <definedName name="방수3">#REF!</definedName>
    <definedName name="방수4">#REF!</definedName>
    <definedName name="방수공">[191]노임!$B$7</definedName>
    <definedName name="방수공_8">#REF!</definedName>
    <definedName name="방수공001">#REF!</definedName>
    <definedName name="방수공002">#REF!</definedName>
    <definedName name="방수공011">#REF!</definedName>
    <definedName name="방수공012">#REF!</definedName>
    <definedName name="방수공982">#REF!</definedName>
    <definedName name="방수공991">#REF!</definedName>
    <definedName name="방수공992">#REF!</definedName>
    <definedName name="방수몰탈">#REF!</definedName>
    <definedName name="방음벽" localSheetId="1" hidden="1">#REF!</definedName>
    <definedName name="방음벽" hidden="1">#REF!</definedName>
    <definedName name="방콘2">'[128]대창(장성)'!$AL$481</definedName>
    <definedName name="방통내역">#REF!</definedName>
    <definedName name="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관">#N/A</definedName>
    <definedName name="배관공">#REF!</definedName>
    <definedName name="배관공_8">#REF!</definedName>
    <definedName name="배관공001">#REF!</definedName>
    <definedName name="배관공002">#REF!</definedName>
    <definedName name="배관공011">#REF!</definedName>
    <definedName name="배관공012">#REF!</definedName>
    <definedName name="배관공982">#REF!</definedName>
    <definedName name="배관공991">#REF!</definedName>
    <definedName name="배관공992">#REF!</definedName>
    <definedName name="배관공수율" localSheetId="1" hidden="1">'[194]N賃率-職'!$I$5:$I$30</definedName>
    <definedName name="배관공수율" hidden="1">#N/A</definedName>
    <definedName name="배관배선산출근거양식">#N/A</definedName>
    <definedName name="배관일위">[195]인건비!#REF!</definedName>
    <definedName name="배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노">#N/A</definedName>
    <definedName name="배면방수">#REF!</definedName>
    <definedName name="배선기구">#N/A</definedName>
    <definedName name="배수관1">#N/A</definedName>
    <definedName name="배수관날개벽집계">#REF!</definedName>
    <definedName name="배수관제작직관">#N/A</definedName>
    <definedName name="배수구">#REF!</definedName>
    <definedName name="배수깨기" localSheetId="1">#N/A</definedName>
    <definedName name="배수깨기">[0]!배수깨기</definedName>
    <definedName name="배수깨기.." localSheetId="1">#N/A</definedName>
    <definedName name="배수깨기..">[0]!배수깨기..</definedName>
    <definedName name="배수토공계">#REF!</definedName>
    <definedName name="배인">#N/A</definedName>
    <definedName name="배자">#N/A</definedName>
    <definedName name="배재">#N/A</definedName>
    <definedName name="배전">#REF!</definedName>
    <definedName name="배전반">#REF!</definedName>
    <definedName name="배전반1">#REF!</definedName>
    <definedName name="배전반자재단가영">#REF!</definedName>
    <definedName name="배전야">#N/A</definedName>
    <definedName name="배전전공">#REF!</definedName>
    <definedName name="배전전공_8">#REF!</definedName>
    <definedName name="배전전공001">#REF!</definedName>
    <definedName name="배전전공002">#REF!</definedName>
    <definedName name="배전전공011">#REF!</definedName>
    <definedName name="배전전공012">#REF!</definedName>
    <definedName name="배전전공982">#REF!</definedName>
    <definedName name="배전전공991">#REF!</definedName>
    <definedName name="배전전공992">#REF!</definedName>
    <definedName name="배전주">#N/A</definedName>
    <definedName name="배전활선전공">#REF!</definedName>
    <definedName name="배전활선전공001">#REF!</definedName>
    <definedName name="배전활선전공002">#REF!</definedName>
    <definedName name="배전활선전공011">#REF!</definedName>
    <definedName name="배전활선전공012">#REF!</definedName>
    <definedName name="배전활선전공982">#REF!</definedName>
    <definedName name="배전활선전공991">#REF!</definedName>
    <definedName name="배전활선전공992">#REF!</definedName>
    <definedName name="배토판19ton">"Picture 11"</definedName>
    <definedName name="배토판32ton">"Picture 10"</definedName>
    <definedName name="백02간재">'[141]기계경비(시간당)'!$H$161</definedName>
    <definedName name="백02간재티스제외">'[141]기계경비(시간당)'!$H$162</definedName>
    <definedName name="백02노무">'[141]기계경비(시간당)'!$H$153</definedName>
    <definedName name="백02노무야간">'[141]기계경비(시간당)'!$H$157</definedName>
    <definedName name="백02손료">'[141]기계경비(시간당)'!$H$149</definedName>
    <definedName name="백04간재">'[141]기계경비(시간당)'!$F$145</definedName>
    <definedName name="백04간재티스제외">'[141]기계경비(시간당)'!$H$146</definedName>
    <definedName name="백04노무">'[141]기계경비(시간당)'!$H$137</definedName>
    <definedName name="백04노무야간">'[141]기계경비(시간당)'!$H$141</definedName>
    <definedName name="백04손료">'[141]기계경비(시간당)'!$H$133</definedName>
    <definedName name="백07간재">'[141]기계경비(시간당)'!$H$129</definedName>
    <definedName name="백07노무">'[141]기계경비(시간당)'!$H$121</definedName>
    <definedName name="백07손료">'[141]기계경비(시간당)'!$H$117</definedName>
    <definedName name="백룡교차로" localSheetId="1">[196]백룡교차로!$B$1:$D$65536</definedName>
    <definedName name="백룡교차로">[196]백룡교차로!$B:$D</definedName>
    <definedName name="백호우작업효율">#REF!</definedName>
    <definedName name="밸브">#N/A</definedName>
    <definedName name="밸브높이">#REF!</definedName>
    <definedName name="뱌뱌뱌">#REF!</definedName>
    <definedName name="버림길이">#REF!</definedName>
    <definedName name="버림콘크리트">#REF!</definedName>
    <definedName name="버림콘크리트2">[197]시점교대!$AG$69</definedName>
    <definedName name="버림폭">#REF!</definedName>
    <definedName name="버팀목">#REF!</definedName>
    <definedName name="버팀목EA">#REF!</definedName>
    <definedName name="버팀중량">#REF!</definedName>
    <definedName name="번들1호">#N/A</definedName>
    <definedName name="번들2호">#N/A</definedName>
    <definedName name="번들3호">#N/A</definedName>
    <definedName name="번호">'[10]Sheet1 (2)'!#REF!</definedName>
    <definedName name="벌목공011">#REF!</definedName>
    <definedName name="벌목부">#REF!</definedName>
    <definedName name="벌목부001">#REF!</definedName>
    <definedName name="벌목부002">#REF!</definedName>
    <definedName name="벌목부012">#REF!</definedName>
    <definedName name="벌목부982">#REF!</definedName>
    <definedName name="벌목부991">#REF!</definedName>
    <definedName name="벌목부992">#REF!</definedName>
    <definedName name="범위">#REF!</definedName>
    <definedName name="법면보호블럭">#REF!</definedName>
    <definedName name="법원원천사">#N/A</definedName>
    <definedName name="벨브소켓">#REF!</definedName>
    <definedName name="벽_돌__블_럭__제_작_공">#REF!</definedName>
    <definedName name="벽돌_블럭_제작공">#REF!</definedName>
    <definedName name="벽돌_블럭_제작공011">#REF!</definedName>
    <definedName name="벽돌_블록_제작공001">#REF!</definedName>
    <definedName name="벽돌_블록_제작공002">#REF!</definedName>
    <definedName name="벽돌_블록_제작공012">#REF!</definedName>
    <definedName name="벽돌_블록_제작공982">#REF!</definedName>
    <definedName name="벽돌_블록_제작공991">#REF!</definedName>
    <definedName name="벽돌_블록_제작공992">#REF!</definedName>
    <definedName name="벽두께">#N/A</definedName>
    <definedName name="벽체" localSheetId="1">[103]박스토공!$C$5</definedName>
    <definedName name="벽체">[104]박스토공!$C$5</definedName>
    <definedName name="변경">#N/A</definedName>
    <definedName name="변경간접노무비">#REF!</definedName>
    <definedName name="변경경비">#REF!</definedName>
    <definedName name="변경공급가액">#REF!</definedName>
    <definedName name="변경공사원가">#REF!</definedName>
    <definedName name="변경기타경비">#REF!</definedName>
    <definedName name="변경기타이설비">#REF!</definedName>
    <definedName name="변경도급액">#REF!</definedName>
    <definedName name="변경도로복구비">#REF!</definedName>
    <definedName name="변경부가가치세">#REF!</definedName>
    <definedName name="변경부가세">#REF!</definedName>
    <definedName name="변경부대공계">#REF!</definedName>
    <definedName name="변경부설공계">#REF!</definedName>
    <definedName name="변경사급재료비">#REF!</definedName>
    <definedName name="변경산재보험료">#REF!</definedName>
    <definedName name="변경안전관리비">#REF!</definedName>
    <definedName name="변경이윤">#REF!</definedName>
    <definedName name="변경일반관리비">#REF!</definedName>
    <definedName name="변경재료비">#REF!</definedName>
    <definedName name="변경직접노무비">#REF!</definedName>
    <definedName name="변경총공사비">#REF!</definedName>
    <definedName name="변경토공계">#REF!</definedName>
    <definedName name="변경폐기물">#REF!</definedName>
    <definedName name="변경폐기물2">#REF!</definedName>
    <definedName name="변경합계">#REF!</definedName>
    <definedName name="변동경비">#N/A</definedName>
    <definedName name="변실심도">#REF!</definedName>
    <definedName name="변실잔토">#REF!</definedName>
    <definedName name="변실폭">#REF!</definedName>
    <definedName name="변실하단">#REF!</definedName>
    <definedName name="변압기">#N/A</definedName>
    <definedName name="변압기1">#REF!</definedName>
    <definedName name="변전전공">#REF!</definedName>
    <definedName name="변전전공001">#REF!</definedName>
    <definedName name="변전전공002">#REF!</definedName>
    <definedName name="변전전공011">#REF!</definedName>
    <definedName name="변전전공012">#REF!</definedName>
    <definedName name="변전전공982">#REF!</definedName>
    <definedName name="변전전공991">#REF!</definedName>
    <definedName name="변전전공992">#REF!</definedName>
    <definedName name="별도공사">#REF!</definedName>
    <definedName name="보">#N/A</definedName>
    <definedName name="보급수급수">#N/A</definedName>
    <definedName name="보노">#N/A</definedName>
    <definedName name="보노1">#N/A</definedName>
    <definedName name="보도경계블럭수량">#REF!</definedName>
    <definedName name="보렟"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렟"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렟"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링공_지질조사">#REF!</definedName>
    <definedName name="보링공_지질조사001">#REF!</definedName>
    <definedName name="보링공_지질조사002">#REF!</definedName>
    <definedName name="보링공_지질조사011">#REF!</definedName>
    <definedName name="보링공_지질조사012">#REF!</definedName>
    <definedName name="보링공_지질조사982">#REF!</definedName>
    <definedName name="보링공_지질조사991">#REF!</definedName>
    <definedName name="보링공_지질조사992">#REF!</definedName>
    <definedName name="보병타이틀">#N/A</definedName>
    <definedName name="보성토공" localSheetId="1">#N/A</definedName>
    <definedName name="보성토공">[0]!보성토공</definedName>
    <definedName name="보수율">#N/A</definedName>
    <definedName name="보안공">#REF!</definedName>
    <definedName name="보안공001">#REF!</definedName>
    <definedName name="보안공002">#REF!</definedName>
    <definedName name="보안공011">#REF!</definedName>
    <definedName name="보안공012">#REF!</definedName>
    <definedName name="보안공982">#REF!</definedName>
    <definedName name="보안공991">#REF!</definedName>
    <definedName name="보안공992">#REF!</definedName>
    <definedName name="보오링그라우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#N/A</definedName>
    <definedName name="보온공">#REF!</definedName>
    <definedName name="보온공001">#REF!</definedName>
    <definedName name="보온공002">#REF!</definedName>
    <definedName name="보온공011">#REF!</definedName>
    <definedName name="보온공012">#REF!</definedName>
    <definedName name="보온공982">#REF!</definedName>
    <definedName name="보온공991">#REF!</definedName>
    <definedName name="보온공992">#REF!</definedName>
    <definedName name="보인">#REF!</definedName>
    <definedName name="보일러">#N/A</definedName>
    <definedName name="보일러공">#REF!</definedName>
    <definedName name="보일러공001">#REF!</definedName>
    <definedName name="보일러공002">#REF!</definedName>
    <definedName name="보일러공011">#REF!</definedName>
    <definedName name="보일러공012">#REF!</definedName>
    <definedName name="보일러공982">#REF!</definedName>
    <definedName name="보일러공991">#REF!</definedName>
    <definedName name="보일러공992">#REF!</definedName>
    <definedName name="보자">#N/A</definedName>
    <definedName name="보재">#N/A</definedName>
    <definedName name="보재1">#N/A</definedName>
    <definedName name="보조기층10경비">#REF!</definedName>
    <definedName name="보조기층10계">#REF!</definedName>
    <definedName name="보조기층10노무비">#REF!</definedName>
    <definedName name="보조기층10다짐경비">#REF!</definedName>
    <definedName name="보조기층10다짐계">#REF!</definedName>
    <definedName name="보조기층10다짐노무비">#REF!</definedName>
    <definedName name="보조기층10다짐재료비">#REF!</definedName>
    <definedName name="보조기층10부설경비">#REF!</definedName>
    <definedName name="보조기층10부설계">#REF!</definedName>
    <definedName name="보조기층10부설노무비">#REF!</definedName>
    <definedName name="보조기층10부설재료비">#REF!</definedName>
    <definedName name="보조기층10살수노무비">#REF!</definedName>
    <definedName name="보조기층10재료비">#REF!</definedName>
    <definedName name="보조기층2.5경비">#REF!</definedName>
    <definedName name="보조기층2.5계">#REF!</definedName>
    <definedName name="보조기층2.5노무비">#REF!</definedName>
    <definedName name="보조기층2.5다짐경비">#REF!</definedName>
    <definedName name="보조기층2.5다짐계">#REF!</definedName>
    <definedName name="보조기층2.5다짐노무비">#REF!</definedName>
    <definedName name="보조기층2.5다짐재료비">#REF!</definedName>
    <definedName name="보조기층2.5부설계">#REF!</definedName>
    <definedName name="보조기층2.5부설노무비">#REF!</definedName>
    <definedName name="보조기층2.5살수계">#REF!</definedName>
    <definedName name="보조기층2.5살수노무비">#REF!</definedName>
    <definedName name="보조기층2.5재료비">#REF!</definedName>
    <definedName name="보조기층기계경비">#REF!</definedName>
    <definedName name="보조기층기계계">#REF!</definedName>
    <definedName name="보조기층기계노무비">#REF!</definedName>
    <definedName name="보조기층기계부설기계경비">#REF!</definedName>
    <definedName name="보조기층기계부설기계계">#REF!</definedName>
    <definedName name="보조기층기계부설기계노무비">#REF!</definedName>
    <definedName name="보조기층기계부설기계재료비">#REF!</definedName>
    <definedName name="보조기층기계부설인력경비">#REF!</definedName>
    <definedName name="보조기층기계부설인력계">#REF!</definedName>
    <definedName name="보조기층기계부설인력노무비">#REF!</definedName>
    <definedName name="보조기층기계부설인력재료비">#REF!</definedName>
    <definedName name="보조기층기계살수경비">#REF!</definedName>
    <definedName name="보조기층기계살수계">#REF!</definedName>
    <definedName name="보조기층기계살수노무비">#REF!</definedName>
    <definedName name="보조기층기계살수재료비">#REF!</definedName>
    <definedName name="보조기층기계재료비">#REF!</definedName>
    <definedName name="보조기층기계전압진동경비">#REF!</definedName>
    <definedName name="보조기층기계전압진동계">#REF!</definedName>
    <definedName name="보조기층기계전압진동노무비">#REF!</definedName>
    <definedName name="보조기층기계전압진동재료비">#REF!</definedName>
    <definedName name="보조기층기계전압타이어경비">#REF!</definedName>
    <definedName name="보조기층기계전압타이어계">#REF!</definedName>
    <definedName name="보조기층기계전압타이어노무비">#REF!</definedName>
    <definedName name="보조기층기계전압타이어재료비">#REF!</definedName>
    <definedName name="보조기층두께">0.2</definedName>
    <definedName name="보조기층운반경비">#REF!</definedName>
    <definedName name="보조기층운반계">#REF!</definedName>
    <definedName name="보조기층운반노무비">#REF!</definedName>
    <definedName name="보조기층운반재료비">#REF!</definedName>
    <definedName name="보조기층인력경비">#REF!</definedName>
    <definedName name="보조기층인력계">#REF!</definedName>
    <definedName name="보조기층인력노무비">#REF!</definedName>
    <definedName name="보조기층인력부설경비">#REF!</definedName>
    <definedName name="보조기층인력부설계">#REF!</definedName>
    <definedName name="보조기층인력부설노무비">#REF!</definedName>
    <definedName name="보조기층인력부설재료비">#REF!</definedName>
    <definedName name="보조기층인력살수경비">#REF!</definedName>
    <definedName name="보조기층인력살수계">#REF!</definedName>
    <definedName name="보조기층인력살수노무비">#REF!</definedName>
    <definedName name="보조기층인력살수재료비">#REF!</definedName>
    <definedName name="보조기층인력재료비">#REF!</definedName>
    <definedName name="보조기층인력전압진동경비">#REF!</definedName>
    <definedName name="보조기층인력전압진동계">#REF!</definedName>
    <definedName name="보조기층인력전압진동노무비">#REF!</definedName>
    <definedName name="보조기층인력전압진동재료비">#REF!</definedName>
    <definedName name="보조기층인력전압타이어경비">#REF!</definedName>
    <definedName name="보조기층인력전압타이어계">#REF!</definedName>
    <definedName name="보조기층인력전압타이어노무비">#REF!</definedName>
    <definedName name="보조기층인력전압타이어재료비">#REF!</definedName>
    <definedName name="보조연">#N/A</definedName>
    <definedName name="보조원">#N/A</definedName>
    <definedName name="보중" localSheetId="1" hidden="1">{#N/A,#N/A,FALSE,"전력간선"}</definedName>
    <definedName name="보중" hidden="1">{#N/A,#N/A,FALSE,"전력간선"}</definedName>
    <definedName name="보차도경계블럭수량">#REF!</definedName>
    <definedName name="보첼"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첼"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첼"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통">[149]노임!$D$4</definedName>
    <definedName name="보통선원">#REF!</definedName>
    <definedName name="보통선원001">#REF!</definedName>
    <definedName name="보통선원002">#REF!</definedName>
    <definedName name="보통선원011">#REF!</definedName>
    <definedName name="보통선원012">#REF!</definedName>
    <definedName name="보통선원982">#REF!</definedName>
    <definedName name="보통선원991">#REF!</definedName>
    <definedName name="보통선원992">#REF!</definedName>
    <definedName name="보통야">#N/A</definedName>
    <definedName name="보통인부">[191]노임!$B$14</definedName>
    <definedName name="보통인부_8">#REF!</definedName>
    <definedName name="보통인부001">#REF!</definedName>
    <definedName name="보통인부002">#REF!</definedName>
    <definedName name="보통인부011">#REF!</definedName>
    <definedName name="보통인부012">#REF!</definedName>
    <definedName name="보통인부982">#REF!</definedName>
    <definedName name="보통인부991">#REF!</definedName>
    <definedName name="보통인부992">#REF!</definedName>
    <definedName name="보통인부B10">[123]식재인부!$C$24</definedName>
    <definedName name="보통인부B4이하">[123]식재인부!$C$18</definedName>
    <definedName name="보통인부B5">[123]식재인부!$C$19</definedName>
    <definedName name="보통인부B6">[123]식재인부!$C$20</definedName>
    <definedName name="보통인부B8">[123]식재인부!$C$22</definedName>
    <definedName name="보통인부R10">[123]식재인부!$C$54</definedName>
    <definedName name="보통인부R12">[123]식재인부!$C$56</definedName>
    <definedName name="보통인부R15">[123]식재인부!$C$59</definedName>
    <definedName name="보통인부R4이하">[123]식재인부!$C$48</definedName>
    <definedName name="보통인부R5">[123]식재인부!$C$49</definedName>
    <definedName name="보통인부R6">[123]식재인부!$C$50</definedName>
    <definedName name="보통인부R7">[123]식재인부!$C$51</definedName>
    <definedName name="보통인부R8">[123]식재인부!$C$52</definedName>
    <definedName name="보통주">#N/A</definedName>
    <definedName name="보트"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험료">#N/A</definedName>
    <definedName name="보호몰탈1">#REF!</definedName>
    <definedName name="보호몰탈2">#REF!</definedName>
    <definedName name="보호몰탈3">#REF!</definedName>
    <definedName name="보호통잔토">#REF!</definedName>
    <definedName name="보호통폭">#REF!</definedName>
    <definedName name="보호통하단">#REF!</definedName>
    <definedName name="복리후생비">#N/A</definedName>
    <definedName name="복사1줄">#REF!</definedName>
    <definedName name="복사2줄">#REF!</definedName>
    <definedName name="복사3줄">#REF!</definedName>
    <definedName name="봄가을">#REF!</definedName>
    <definedName name="봉"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뵤뱌ㅑㅂ">[198]자재단가!$A$6:$M$156</definedName>
    <definedName name="뵤뵤뵤" localSheetId="1">#N/A</definedName>
    <definedName name="뵤뵤뵤">[0]!뵤뵤뵤</definedName>
    <definedName name="부__가___가__치__세">#REF!</definedName>
    <definedName name="부가가치세">#REF!</definedName>
    <definedName name="附加價値稅">#N/A</definedName>
    <definedName name="부가가치세_8">#REF!</definedName>
    <definedName name="부가가치세2">#N/A</definedName>
    <definedName name="부가가치세4">#N/A</definedName>
    <definedName name="부가세">#REF!</definedName>
    <definedName name="부대공경비">#REF!</definedName>
    <definedName name="부대공계">#REF!</definedName>
    <definedName name="부대공노무비">#REF!</definedName>
    <definedName name="부대공재료비">#REF!</definedName>
    <definedName name="부대일위대가">#REF!</definedName>
    <definedName name="부대토공" localSheetId="7" hidden="1">{#N/A,#N/A,FALSE,"구조2"}</definedName>
    <definedName name="부대토공" localSheetId="1" hidden="1">{#N/A,#N/A,FALSE,"구조2"}</definedName>
    <definedName name="부대토공" localSheetId="12" hidden="1">{#N/A,#N/A,FALSE,"구조2"}</definedName>
    <definedName name="부대토공" hidden="1">{#N/A,#N/A,FALSE,"구조2"}</definedName>
    <definedName name="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#N/A</definedName>
    <definedName name="부설공경비">#REF!</definedName>
    <definedName name="부설공계">#REF!</definedName>
    <definedName name="부설공노무비">#REF!</definedName>
    <definedName name="부설공재료비">#REF!</definedName>
    <definedName name="부스닥트">#N/A</definedName>
    <definedName name="부장" localSheetId="7" hidden="1">{"'관경확장'!$A$79:$M$98","'관경확장'!$A$54:$M$78"}</definedName>
    <definedName name="부장" localSheetId="1" hidden="1">{"'관경확장'!$A$79:$M$98","'관경확장'!$A$54:$M$78"}</definedName>
    <definedName name="부장" localSheetId="12" hidden="1">{"'관경확장'!$A$79:$M$98","'관경확장'!$A$54:$M$78"}</definedName>
    <definedName name="부장" hidden="1">{"'관경확장'!$A$79:$M$98","'관경확장'!$A$54:$M$78"}</definedName>
    <definedName name="부하">#REF!</definedName>
    <definedName name="부하_부하명">#N/A</definedName>
    <definedName name="분기상단">#REF!</definedName>
    <definedName name="분기심도">#REF!</definedName>
    <definedName name="분기폭">#REF!</definedName>
    <definedName name="분기하단">#REF!</definedName>
    <definedName name="분리">'[199]빗물받이(910-510-410)'!$P$4</definedName>
    <definedName name="분야"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 localSheetId="1">BlankMacro1</definedName>
    <definedName name="분전">BlankMacro1</definedName>
    <definedName name="분전반" localSheetId="1">BlankMacro1</definedName>
    <definedName name="분전반">BlankMacro1</definedName>
    <definedName name="분전반1" localSheetId="1">BlankMacro1</definedName>
    <definedName name="분전반1">BlankMacro1</definedName>
    <definedName name="분전함" localSheetId="1">BlankMacro1</definedName>
    <definedName name="분전함">BlankMacro1</definedName>
    <definedName name="분전함신설합계">[200]분전함신설!$S$29</definedName>
    <definedName name="불"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불알"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알"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알"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브02간재구조물">'[141]기계경비(시간당)'!$H$112</definedName>
    <definedName name="브02노무">'[141]기계경비(시간당)'!$H$110</definedName>
    <definedName name="브02노무야간">'[141]기계경비(시간당)'!$H$111</definedName>
    <definedName name="브02손료">'[141]기계경비(시간당)'!$H$109</definedName>
    <definedName name="브04간재구조물">'[141]기계경비(시간당)'!$H$105</definedName>
    <definedName name="브04노무">'[141]기계경비(시간당)'!$H$103</definedName>
    <definedName name="브04노무야간">'[141]기계경비(시간당)'!$H$104</definedName>
    <definedName name="브04손료">'[141]기계경비(시간당)'!$H$102</definedName>
    <definedName name="브레이드">'[141]기계경비(시간당)'!$D$28</definedName>
    <definedName name="브이c">#REF!</definedName>
    <definedName name="블록H">#REF!</definedName>
    <definedName name="블록V">#REF!</definedName>
    <definedName name="비______목">#REF!</definedName>
    <definedName name="비_계_공">#REF!</definedName>
    <definedName name="비계">[149]노임!$D$15</definedName>
    <definedName name="비계1">#REF!</definedName>
    <definedName name="비계2">#REF!</definedName>
    <definedName name="비계공">#REF!</definedName>
    <definedName name="비계공_8">#REF!</definedName>
    <definedName name="비계공001">#REF!</definedName>
    <definedName name="비계공002">#REF!</definedName>
    <definedName name="비계공011">#REF!</definedName>
    <definedName name="비계공012">#REF!</definedName>
    <definedName name="비계공982">#REF!</definedName>
    <definedName name="비계공991">#REF!</definedName>
    <definedName name="비계공992">#REF!</definedName>
    <definedName name="비교">#N/A</definedName>
    <definedName name="비교내역">#N/A</definedName>
    <definedName name="비교표">#REF!</definedName>
    <definedName name="비교표1">#N/A</definedName>
    <definedName name="비교표2">#N/A</definedName>
    <definedName name="비목">[201]기초!$A$38:$G$62</definedName>
    <definedName name="비목1">#REF!</definedName>
    <definedName name="비목2">#REF!</definedName>
    <definedName name="비목3">#REF!</definedName>
    <definedName name="비목4">#REF!</definedName>
    <definedName name="비비비">#REF!,#REF!,#REF!</definedName>
    <definedName name="비율">#REF!</definedName>
    <definedName name="빌딩통합관리">#N/A</definedName>
    <definedName name="빌딩통합관리3">#N/A</definedName>
    <definedName name="빗물받이1">#REF!</definedName>
    <definedName name="빗물받이2">#REF!</definedName>
    <definedName name="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[202]경상직원!#REF!</definedName>
    <definedName name="ㅅ1">#REF!</definedName>
    <definedName name="ㅅ2">#REF!</definedName>
    <definedName name="ㅅ3">#REF!</definedName>
    <definedName name="ㅅ4">#REF!</definedName>
    <definedName name="ㅅㅅ" localSheetId="7" hidden="1">{#N/A,#N/A,TRUE,"토적및재료집계";#N/A,#N/A,TRUE,"토적및재료집계";#N/A,#N/A,TRUE,"단위량"}</definedName>
    <definedName name="ㅅㅅ" localSheetId="1" hidden="1">{#N/A,#N/A,TRUE,"토적및재료집계";#N/A,#N/A,TRUE,"토적및재료집계";#N/A,#N/A,TRUE,"단위량"}</definedName>
    <definedName name="ㅅㅅ" localSheetId="12" hidden="1">{#N/A,#N/A,TRUE,"토적및재료집계";#N/A,#N/A,TRUE,"토적및재료집계";#N/A,#N/A,TRUE,"단위량"}</definedName>
    <definedName name="ㅅㅅ" hidden="1">{#N/A,#N/A,TRUE,"토적및재료집계";#N/A,#N/A,TRUE,"토적및재료집계";#N/A,#N/A,TRUE,"단위량"}</definedName>
    <definedName name="ㅅㅅㅅ" localSheetId="1">#N/A</definedName>
    <definedName name="ㅅㅅㅅ">[0]!ㅅㅅㅅ</definedName>
    <definedName name="ㅅㅎㄱㄷㅅㄷㄱ" localSheetId="1">{#N/A,#N/A,FALSE,"표지목차"}</definedName>
    <definedName name="ㅅㅎㄱㄷㅅㄷㄱ">{#N/A,#N/A,FALSE,"표지목차"}</definedName>
    <definedName name="사">#REF!</definedName>
    <definedName name="사__급___자__재__비">#REF!</definedName>
    <definedName name="사급내역">'[203]1'!#REF!</definedName>
    <definedName name="사급자재">[132]사급자재!$E$2:$H$200</definedName>
    <definedName name="사급재료비">#N/A</definedName>
    <definedName name="사다리">#REF!</definedName>
    <definedName name="사번">[204]Sheet1!$B$2:$C$171</definedName>
    <definedName name="사번및이름">#REF!</definedName>
    <definedName name="사용램프">#N/A</definedName>
    <definedName name="사용인감">#N/A</definedName>
    <definedName name="사용인감계">#N/A</definedName>
    <definedName name="사용전검사비2">#N/A</definedName>
    <definedName name="사인">#N/A</definedName>
    <definedName name="사인일위">#N/A</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산" localSheetId="7" hidden="1">{"'제10장(표)'!$A$5:$L$10"}</definedName>
    <definedName name="산" localSheetId="1" hidden="1">{"'제10장(표)'!$A$5:$L$10"}</definedName>
    <definedName name="산" localSheetId="12" hidden="1">{"'제10장(표)'!$A$5:$L$10"}</definedName>
    <definedName name="산" hidden="1">{"'제10장(표)'!$A$5:$L$10"}</definedName>
    <definedName name="산근">#REF!</definedName>
    <definedName name="산근111" localSheetId="7" hidden="1">{"'제10장(표)'!$A$5:$L$10"}</definedName>
    <definedName name="산근111" localSheetId="1" hidden="1">{"'제10장(표)'!$A$5:$L$10"}</definedName>
    <definedName name="산근111" localSheetId="12" hidden="1">{"'제10장(표)'!$A$5:$L$10"}</definedName>
    <definedName name="산근111" hidden="1">{"'제10장(표)'!$A$5:$L$10"}</definedName>
    <definedName name="산근4" localSheetId="7" hidden="1">{"'제10장(표)'!$A$5:$L$10"}</definedName>
    <definedName name="산근4" localSheetId="1" hidden="1">{"'제10장(표)'!$A$5:$L$10"}</definedName>
    <definedName name="산근4" localSheetId="12" hidden="1">{"'제10장(표)'!$A$5:$L$10"}</definedName>
    <definedName name="산근4" hidden="1">{"'제10장(표)'!$A$5:$L$10"}</definedName>
    <definedName name="산근갑지1">#REF!</definedName>
    <definedName name="산근을1">#REF!</definedName>
    <definedName name="산근표지" localSheetId="7" hidden="1">{"'제10장(표)'!$A$5:$L$10"}</definedName>
    <definedName name="산근표지" localSheetId="1" hidden="1">{"'제10장(표)'!$A$5:$L$10"}</definedName>
    <definedName name="산근표지" localSheetId="12" hidden="1">{"'제10장(표)'!$A$5:$L$10"}</definedName>
    <definedName name="산근표지" hidden="1">{"'제10장(표)'!$A$5:$L$10"}</definedName>
    <definedName name="산돌이" localSheetId="7" hidden="1">{#N/A,#N/A,FALSE,"단가표지"}</definedName>
    <definedName name="산돌이" localSheetId="1" hidden="1">{#N/A,#N/A,FALSE,"단가표지"}</definedName>
    <definedName name="산돌이" localSheetId="12" hidden="1">{#N/A,#N/A,FALSE,"단가표지"}</definedName>
    <definedName name="산돌이" hidden="1">{#N/A,#N/A,FALSE,"단가표지"}</definedName>
    <definedName name="산보">#N/A</definedName>
    <definedName name="산신"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신"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신"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재보험료">#REF!</definedName>
    <definedName name="산재보험료..입력">#N/A</definedName>
    <definedName name="산재보험료__입력">#N/A</definedName>
    <definedName name="산재보험료_8">#REF!</definedName>
    <definedName name="산재보험료2">#N/A</definedName>
    <definedName name="산재보험료4">#N/A</definedName>
    <definedName name="산재보험료요율">#N/A</definedName>
    <definedName name="산정교차로" localSheetId="1">[196]산정교차로!$B$1:$D$65536</definedName>
    <definedName name="산정교차로">[196]산정교차로!$B:$D</definedName>
    <definedName name="산출" localSheetId="1">#N/A</definedName>
    <definedName name="산출">[0]!산출</definedName>
    <definedName name="산출1" localSheetId="1">#N/A</definedName>
    <definedName name="산출1">[0]!산출1</definedName>
    <definedName name="산출10" localSheetId="1">#N/A</definedName>
    <definedName name="산출10">[0]!산출10</definedName>
    <definedName name="산출3" localSheetId="1">#N/A</definedName>
    <definedName name="산출3">[0]!산출3</definedName>
    <definedName name="산출경비">#REF!</definedName>
    <definedName name="산출근" localSheetId="7" hidden="1">{"'제10장(표)'!$A$5:$L$10"}</definedName>
    <definedName name="산출근" localSheetId="1" hidden="1">{"'제10장(표)'!$A$5:$L$10"}</definedName>
    <definedName name="산출근" localSheetId="12" hidden="1">{"'제10장(표)'!$A$5:$L$10"}</definedName>
    <definedName name="산출근" hidden="1">{"'제10장(표)'!$A$5:$L$10"}</definedName>
    <definedName name="산출근거" localSheetId="1">BlankMacro1</definedName>
    <definedName name="산출근거">BlankMacro1</definedName>
    <definedName name="산출근거1">#REF!</definedName>
    <definedName name="산출근거44" localSheetId="7" hidden="1">{"'제10장(표)'!$A$5:$L$10"}</definedName>
    <definedName name="산출근거44" localSheetId="1" hidden="1">{"'제10장(표)'!$A$5:$L$10"}</definedName>
    <definedName name="산출근거44" localSheetId="12" hidden="1">{"'제10장(표)'!$A$5:$L$10"}</definedName>
    <definedName name="산출근거44" hidden="1">{"'제10장(표)'!$A$5:$L$10"}</definedName>
    <definedName name="산출근거7" localSheetId="7" hidden="1">{"'제10장(표)'!$A$5:$L$10"}</definedName>
    <definedName name="산출근거7" localSheetId="1" hidden="1">{"'제10장(표)'!$A$5:$L$10"}</definedName>
    <definedName name="산출근거7" localSheetId="12" hidden="1">{"'제10장(표)'!$A$5:$L$10"}</definedName>
    <definedName name="산출근거7" hidden="1">{"'제10장(표)'!$A$5:$L$10"}</definedName>
    <definedName name="산출내역">#N/A</definedName>
    <definedName name="산출내역서" localSheetId="1">BlankMacro1</definedName>
    <definedName name="산출내역서">BlankMacro1</definedName>
    <definedName name="산출사인" localSheetId="1" hidden="1">{"'용역비'!$A$4:$C$8"}</definedName>
    <definedName name="산출사인" hidden="1">{"'용역비'!$A$4:$C$8"}</definedName>
    <definedName name="산출일위대가통신" localSheetId="1">BlankMacro1</definedName>
    <definedName name="산출일위대가통신">BlankMacro1</definedName>
    <definedName name="산출조사">[205]재료비!#REF!</definedName>
    <definedName name="산표">#REF!</definedName>
    <definedName name="삼.관리및편익시설물공">#N/A</definedName>
    <definedName name="삼각지_동력부하_List">#REF!</definedName>
    <definedName name="삼성"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성"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성"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012">#REF!</definedName>
    <definedName name="상급원자력기술자982">#REF!</definedName>
    <definedName name="상급원자력기술자991">#REF!</definedName>
    <definedName name="상급원자력기술자992">#REF!</definedName>
    <definedName name="상단">#REF!</definedName>
    <definedName name="상림1호">#N/A</definedName>
    <definedName name="상림2호">#N/A</definedName>
    <definedName name="상림3호">#N/A</definedName>
    <definedName name="상면폭1">#REF!</definedName>
    <definedName name="상변">#REF!</definedName>
    <definedName name="상수도공">#REF!</definedName>
    <definedName name="상수도공집계표">#REF!</definedName>
    <definedName name="상시근로자">#REF!</definedName>
    <definedName name="상헌">#N/A</definedName>
    <definedName name="새마을차고신설수량">'[23]40집계'!$A$4:$O$157</definedName>
    <definedName name="생사1호">#N/A</definedName>
    <definedName name="생사2호">#N/A</definedName>
    <definedName name="생사기존">#N/A</definedName>
    <definedName name="샷_시_공">#REF!</definedName>
    <definedName name="샷시공">#REF!</definedName>
    <definedName name="샷시공001">#REF!</definedName>
    <definedName name="샷시공002">#REF!</definedName>
    <definedName name="샷시공011">#REF!</definedName>
    <definedName name="샷시공012">#REF!</definedName>
    <definedName name="샷시공982">#REF!</definedName>
    <definedName name="샷시공991">#REF!</definedName>
    <definedName name="샷시공992">#REF!</definedName>
    <definedName name="서">#N/A</definedName>
    <definedName name="서류3" localSheetId="7" hidden="1">{#N/A,"수불부",FALSE,"사급자재수불서";#N/A,"수불부",FALSE,"사급자재수불서"}</definedName>
    <definedName name="서류3" localSheetId="1" hidden="1">{#N/A,"수불부",FALSE,"사급자재수불서";#N/A,"수불부",FALSE,"사급자재수불서"}</definedName>
    <definedName name="서류3" localSheetId="12" hidden="1">{#N/A,"수불부",FALSE,"사급자재수불서";#N/A,"수불부",FALSE,"사급자재수불서"}</definedName>
    <definedName name="서류3" hidden="1">{#N/A,"수불부",FALSE,"사급자재수불서";#N/A,"수불부",FALSE,"사급자재수불서"}</definedName>
    <definedName name="서류4" localSheetId="7" hidden="1">{#N/A,"수불부",FALSE,"사급자재수불서";#N/A,"수불부",FALSE,"사급자재수불서"}</definedName>
    <definedName name="서류4" localSheetId="1" hidden="1">{#N/A,"수불부",FALSE,"사급자재수불서";#N/A,"수불부",FALSE,"사급자재수불서"}</definedName>
    <definedName name="서류4" localSheetId="12" hidden="1">{#N/A,"수불부",FALSE,"사급자재수불서";#N/A,"수불부",FALSE,"사급자재수불서"}</definedName>
    <definedName name="서류4" hidden="1">{#N/A,"수불부",FALSE,"사급자재수불서";#N/A,"수불부",FALSE,"사급자재수불서"}</definedName>
    <definedName name="서류5" localSheetId="7" hidden="1">{#N/A,"수불부",FALSE,"사급자재수불서";#N/A,"수불부",FALSE,"사급자재수불서"}</definedName>
    <definedName name="서류5" localSheetId="1" hidden="1">{#N/A,"수불부",FALSE,"사급자재수불서";#N/A,"수불부",FALSE,"사급자재수불서"}</definedName>
    <definedName name="서류5" localSheetId="12" hidden="1">{#N/A,"수불부",FALSE,"사급자재수불서";#N/A,"수불부",FALSE,"사급자재수불서"}</definedName>
    <definedName name="서류5" hidden="1">{#N/A,"수불부",FALSE,"사급자재수불서";#N/A,"수불부",FALSE,"사급자재수불서"}</definedName>
    <definedName name="서서" localSheetId="1">#N/A</definedName>
    <definedName name="서서">[0]!서서</definedName>
    <definedName name="서서서" localSheetId="1">#N/A</definedName>
    <definedName name="서서서">[0]!서서서</definedName>
    <definedName name="서울">#REF!</definedName>
    <definedName name="서원기산">#N/A</definedName>
    <definedName name="석"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석"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석"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석"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석_공">#REF!</definedName>
    <definedName name="석공">#REF!</definedName>
    <definedName name="석공001">#REF!</definedName>
    <definedName name="석공002">#REF!</definedName>
    <definedName name="석공011">#REF!</definedName>
    <definedName name="석공012">#REF!</definedName>
    <definedName name="석공982">#REF!</definedName>
    <definedName name="석공991">#REF!</definedName>
    <definedName name="석공992">#REF!</definedName>
    <definedName name="석조각공">#REF!</definedName>
    <definedName name="석조각공001">#REF!</definedName>
    <definedName name="석조각공002">#REF!</definedName>
    <definedName name="석조각공011">#REF!</definedName>
    <definedName name="석조각공012">#REF!</definedName>
    <definedName name="석조각공982">#REF!</definedName>
    <definedName name="석조각공991">#REF!</definedName>
    <definedName name="석조각공992">#REF!</definedName>
    <definedName name="석축1">#N/A</definedName>
    <definedName name="석항" localSheetId="1">{#N/A,#N/A,FALSE,"명세표"}</definedName>
    <definedName name="석항">{#N/A,#N/A,FALSE,"명세표"}</definedName>
    <definedName name="석항1" localSheetId="1" hidden="1">{#N/A,#N/A,FALSE,"명세표"}</definedName>
    <definedName name="석항1" hidden="1">{#N/A,#N/A,FALSE,"명세표"}</definedName>
    <definedName name="선관">#N/A</definedName>
    <definedName name="선량1호">#N/A</definedName>
    <definedName name="선량2호">#N/A</definedName>
    <definedName name="선량3호">#N/A</definedName>
    <definedName name="선량4호">#N/A</definedName>
    <definedName name="선량5호">#N/A</definedName>
    <definedName name="선로">#REF!</definedName>
    <definedName name="선로수량">#REF!</definedName>
    <definedName name="선로신설">#REF!</definedName>
    <definedName name="선로철거">#REF!</definedName>
    <definedName name="선로철거단가">#REF!</definedName>
    <definedName name="선부">#REF!</definedName>
    <definedName name="선부001">#REF!</definedName>
    <definedName name="선부002">#REF!</definedName>
    <definedName name="선부011">#REF!</definedName>
    <definedName name="선부012">#REF!</definedName>
    <definedName name="선부982">#REF!</definedName>
    <definedName name="선부991">#REF!</definedName>
    <definedName name="선부992">#REF!</definedName>
    <definedName name="선택층두께">0.2</definedName>
    <definedName name="설">#N/A</definedName>
    <definedName name="설간접">#N/A</definedName>
    <definedName name="설계" localSheetId="1">#N/A</definedName>
    <definedName name="설계">[0]!설계</definedName>
    <definedName name="설계_342427000감리_862426000__5">[98]조건!#REF!</definedName>
    <definedName name="설계가">#N/A</definedName>
    <definedName name="설계개요">#N/A</definedName>
    <definedName name="설계내역">#REF!</definedName>
    <definedName name="설계내역서" localSheetId="1">BlankMacro1</definedName>
    <definedName name="설계내역서">BlankMacro1</definedName>
    <definedName name="설계서">[119]노임!$B$7</definedName>
    <definedName name="설계속도">#REF!</definedName>
    <definedName name="설계용지2">#REF!</definedName>
    <definedName name="설계조건">#N/A</definedName>
    <definedName name="설계조건1">#N/A</definedName>
    <definedName name="설계표지">#N/A</definedName>
    <definedName name="설명">#N/A</definedName>
    <definedName name="설명4">#N/A</definedName>
    <definedName name="설명서">#N/A</definedName>
    <definedName name="설변원가" localSheetId="1">#N/A</definedName>
    <definedName name="설변원가">[0]!설변원가</definedName>
    <definedName name="설변일위대가">#N/A</definedName>
    <definedName name="설비" localSheetId="1" hidden="1">#REF!</definedName>
    <definedName name="설비" hidden="1">#REF!</definedName>
    <definedName name="설치">[149]노임!$D$24</definedName>
    <definedName name="성"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산1호">#N/A</definedName>
    <definedName name="성산2호">#N/A</definedName>
    <definedName name="성산3호">#N/A</definedName>
    <definedName name="성산4호">#N/A</definedName>
    <definedName name="성산5호">#N/A</definedName>
    <definedName name="성안"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안"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안"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세금과공과">#N/A</definedName>
    <definedName name="세로" localSheetId="1">[103]박스토공!$F$4</definedName>
    <definedName name="세로">[104]박스토공!$F$4</definedName>
    <definedName name="세로갑지">#N/A</definedName>
    <definedName name="세륜" localSheetId="1" hidden="1">#REF!</definedName>
    <definedName name="세륜" hidden="1">#REF!</definedName>
    <definedName name="세륜2" localSheetId="1" hidden="1">#REF!</definedName>
    <definedName name="세륜2" hidden="1">#REF!</definedName>
    <definedName name="세부내역">#REF!</definedName>
    <definedName name="세외" localSheetId="1">[103]기준표!$B$8</definedName>
    <definedName name="세외">[104]기준표!$B$8</definedName>
    <definedName name="세월1교"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세월1교"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세월1교"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세월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소">#N/A</definedName>
    <definedName name="소1">'[206]1'!#REF!</definedName>
    <definedName name="소거">#N/A</definedName>
    <definedName name="소계">#REF!</definedName>
    <definedName name="소계3">#REF!</definedName>
    <definedName name="소계4">#REF!</definedName>
    <definedName name="소계5">#REF!</definedName>
    <definedName name="소리" localSheetId="7" hidden="1">{"'제10장(표)'!$A$5:$L$10"}</definedName>
    <definedName name="소리" localSheetId="1" hidden="1">{"'제10장(표)'!$A$5:$L$10"}</definedName>
    <definedName name="소리" localSheetId="12" hidden="1">{"'제10장(표)'!$A$5:$L$10"}</definedName>
    <definedName name="소리" hidden="1">{"'제10장(표)'!$A$5:$L$10"}</definedName>
    <definedName name="소모품비">#N/A</definedName>
    <definedName name="소방">#N/A</definedName>
    <definedName name="소방공량산출서" localSheetId="1">BlankMacro1</definedName>
    <definedName name="소방공량산출서">BlankMacro1</definedName>
    <definedName name="소방내역" localSheetId="1">BlankMacro1</definedName>
    <definedName name="소방내역">BlankMacro1</definedName>
    <definedName name="소방내역서" localSheetId="1">BlankMacro1</definedName>
    <definedName name="소방내역서">BlankMacro1</definedName>
    <definedName name="소방단가" localSheetId="1">BlankMacro1</definedName>
    <definedName name="소방단가">BlankMacro1</definedName>
    <definedName name="소방단가조사서" localSheetId="1">BlankMacro1</definedName>
    <definedName name="소방단가조사서">BlankMacro1</definedName>
    <definedName name="소방사항" hidden="1">[207]소방사항!#REF!</definedName>
    <definedName name="소장">#N/A</definedName>
    <definedName name="소켓티형관">#REF!</definedName>
    <definedName name="소켓플랜지티형관">#REF!</definedName>
    <definedName name="소프트">#N/A</definedName>
    <definedName name="소형B손료">'[141]기계경비(시간당)'!$H$240</definedName>
    <definedName name="소형브레이카15.9경비">[8]중기사용료산출근거!$G$920</definedName>
    <definedName name="소화감압">#N/A</definedName>
    <definedName name="소화펌프">#N/A</definedName>
    <definedName name="소화펌프선정">#N/A</definedName>
    <definedName name="속">#REF!</definedName>
    <definedName name="손해배상보험료">#N/A</definedName>
    <definedName name="송강">#REF!</definedName>
    <definedName name="송곡교">#REF!</definedName>
    <definedName name="송수관로구경">#N/A</definedName>
    <definedName name="송전전공">#REF!</definedName>
    <definedName name="송전전공001">#REF!</definedName>
    <definedName name="송전전공002">#REF!</definedName>
    <definedName name="송전전공011">#REF!</definedName>
    <definedName name="송전전공012">#REF!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012">#REF!</definedName>
    <definedName name="송전활선전공982">#REF!</definedName>
    <definedName name="송전활선전공991">#REF!</definedName>
    <definedName name="송전활선전공992">#REF!</definedName>
    <definedName name="송천1">#N/A</definedName>
    <definedName name="송천2">#N/A</definedName>
    <definedName name="수">#REF!</definedName>
    <definedName name="수2" localSheetId="1" hidden="1">{#N/A,#N/A,TRUE,"토적및재료집계";#N/A,#N/A,TRUE,"토적및재료집계";#N/A,#N/A,TRUE,"단위량"}</definedName>
    <definedName name="수2" hidden="1">{#N/A,#N/A,TRUE,"토적및재료집계";#N/A,#N/A,TRUE,"토적및재료집계";#N/A,#N/A,TRUE,"단위량"}</definedName>
    <definedName name="수3" localSheetId="1" hidden="1">{#N/A,#N/A,TRUE,"토적및재료집계";#N/A,#N/A,TRUE,"토적및재료집계";#N/A,#N/A,TRUE,"단위량"}</definedName>
    <definedName name="수3" hidden="1">{#N/A,#N/A,TRUE,"토적및재료집계";#N/A,#N/A,TRUE,"토적및재료집계";#N/A,#N/A,TRUE,"단위량"}</definedName>
    <definedName name="수고"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고"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고"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급인상호">#REF!</definedName>
    <definedName name="수급인성명">#REF!</definedName>
    <definedName name="수급인주소">#REF!</definedName>
    <definedName name="수도광열비">#N/A</definedName>
    <definedName name="수도료">#N/A</definedName>
    <definedName name="수량">#REF!</definedName>
    <definedName name="수량22">#REF!</definedName>
    <definedName name="수량48">#REF!</definedName>
    <definedName name="수량49">#REF!</definedName>
    <definedName name="수량A">#REF!</definedName>
    <definedName name="수량AC">#REF!</definedName>
    <definedName name="수량계산">#REF!</definedName>
    <definedName name="수량고압">#REF!</definedName>
    <definedName name="수량산출">#REF!</definedName>
    <definedName name="수량산출2" localSheetId="1">BlankMacro1</definedName>
    <definedName name="수량산출2">BlankMacro1</definedName>
    <definedName name="수량산출5" localSheetId="1">BlankMacro1</definedName>
    <definedName name="수량산출5">BlankMacro1</definedName>
    <definedName name="수량산출갑지">#N/A</definedName>
    <definedName name="수량산출서">[208]단가산출!#REF!</definedName>
    <definedName name="수량산출서2">#REF!</definedName>
    <definedName name="수량산출서표지" localSheetId="1">BlankMacro1</definedName>
    <definedName name="수량산출서표지">BlankMacro1</definedName>
    <definedName name="수량집계">#REF!</definedName>
    <definedName name="수량집계양">#REF!</definedName>
    <definedName name="수량확인">#REF!</definedName>
    <definedName name="수목">#REF!</definedName>
    <definedName name="수목목록">[209]일위대가표!#REF!</definedName>
    <definedName name="수배전">#N/A</definedName>
    <definedName name="수송2">#N/A</definedName>
    <definedName name="수수수" localSheetId="1">#N/A</definedName>
    <definedName name="수수수">[0]!수수수</definedName>
    <definedName name="수영"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영"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영"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용부하">#N/A</definedName>
    <definedName name="수용설명">#N/A</definedName>
    <definedName name="수정">#REF!</definedName>
    <definedName name="수정내역" localSheetId="1">BlankMacro1</definedName>
    <definedName name="수정내역">BlankMacro1</definedName>
    <definedName name="수정ㅂ">#N/A</definedName>
    <definedName name="수주율">#REF!</definedName>
    <definedName name="수준측량연장" localSheetId="7" hidden="1">{"'제10장(표)'!$A$5:$L$10"}</definedName>
    <definedName name="수준측량연장" localSheetId="1" hidden="1">{"'제10장(표)'!$A$5:$L$10"}</definedName>
    <definedName name="수준측량연장" localSheetId="12" hidden="1">{"'제10장(표)'!$A$5:$L$10"}</definedName>
    <definedName name="수준측량연장" hidden="1">{"'제10장(표)'!$A$5:$L$10"}</definedName>
    <definedName name="수중_토사">[210]총집계표!#REF!</definedName>
    <definedName name="수중모타1">#N/A</definedName>
    <definedName name="수중모타10">#N/A</definedName>
    <definedName name="수중모타15">#N/A</definedName>
    <definedName name="수중모타2">#N/A</definedName>
    <definedName name="수중모타20">#N/A</definedName>
    <definedName name="수중모타25">#N/A</definedName>
    <definedName name="수중모타3">#N/A</definedName>
    <definedName name="수중모타30">#N/A</definedName>
    <definedName name="수중모타5">#N/A</definedName>
    <definedName name="수중모타7.5">#N/A</definedName>
    <definedName name="수중모터펌프단가">#N/A</definedName>
    <definedName name="수중케이블단가">#N/A</definedName>
    <definedName name="수중토사p1">#REF!</definedName>
    <definedName name="수지"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지"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지"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직">#REF!</definedName>
    <definedName name="수토1">#REF!</definedName>
    <definedName name="수퍼클레이">#N/A</definedName>
    <definedName name="수평">#REF!</definedName>
    <definedName name="순">#REF!</definedName>
    <definedName name="순공">#N/A</definedName>
    <definedName name="순공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_8">#REF!</definedName>
    <definedName name="순공사비2">#N/A</definedName>
    <definedName name="순공사비4">#N/A</definedName>
    <definedName name="순공사비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총액">#N/A</definedName>
    <definedName name="순공사원가">#REF!</definedName>
    <definedName name="純工事原價">#N/A</definedName>
    <definedName name="순공사원가_8">#REF!</definedName>
    <definedName name="순공사원가2">#N/A</definedName>
    <definedName name="순공사원가4">#N/A</definedName>
    <definedName name="순위결정" localSheetId="7" hidden="1">{"'제10장(표)'!$A$5:$L$10"}</definedName>
    <definedName name="순위결정" localSheetId="1" hidden="1">{"'제10장(표)'!$A$5:$L$10"}</definedName>
    <definedName name="순위결정" localSheetId="12" hidden="1">{"'제10장(표)'!$A$5:$L$10"}</definedName>
    <definedName name="순위결정" hidden="1">{"'제10장(표)'!$A$5:$L$10"}</definedName>
    <definedName name="순위결정2" localSheetId="7" hidden="1">{"'제10장(표)'!$A$5:$L$10"}</definedName>
    <definedName name="순위결정2" localSheetId="1" hidden="1">{"'제10장(표)'!$A$5:$L$10"}</definedName>
    <definedName name="순위결정2" localSheetId="12" hidden="1">{"'제10장(표)'!$A$5:$L$10"}</definedName>
    <definedName name="순위결정2" hidden="1">{"'제10장(표)'!$A$5:$L$10"}</definedName>
    <definedName name="스">#N/A</definedName>
    <definedName name="스노">#N/A</definedName>
    <definedName name="스라브" localSheetId="1">[103]박스토공!$G$5</definedName>
    <definedName name="스라브">[104]박스토공!$G$5</definedName>
    <definedName name="스재">#N/A</definedName>
    <definedName name="스치로폴설치">#REF!</definedName>
    <definedName name="스튜디오소계">#REF!</definedName>
    <definedName name="스티로폴">'[128]대창(장성)'!$AR$450</definedName>
    <definedName name="스페이서설치">#REF!</definedName>
    <definedName name="슬">#REF!</definedName>
    <definedName name="슬래브철근">#REF!</definedName>
    <definedName name="슬래브철근집계">#REF!</definedName>
    <definedName name="슬래브총괄수량집계표">'[211]Sheet1 (2)'!#REF!</definedName>
    <definedName name="승강기">#N/A</definedName>
    <definedName name="승인서2">#N/A</definedName>
    <definedName name="시"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3" localSheetId="1">BlankMacro1</definedName>
    <definedName name="시3">BlankMacro1</definedName>
    <definedName name="시공이음">#REF!</definedName>
    <definedName name="시공측량사">#REF!</definedName>
    <definedName name="시공측량사001">#REF!</definedName>
    <definedName name="시공측량사002">#REF!</definedName>
    <definedName name="시공측량사011">#REF!</definedName>
    <definedName name="시공측량사012">#REF!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012">#REF!</definedName>
    <definedName name="시공측량사조수982">#REF!</definedName>
    <definedName name="시공측량사조수991">#REF!</definedName>
    <definedName name="시공측량사조수992">#REF!</definedName>
    <definedName name="시멘트" localSheetId="1">'[126]단가 및 재료비'!$S$176</definedName>
    <definedName name="시멘트">'[127]단가 및 재료비'!$S$176</definedName>
    <definedName name="시멘트6" localSheetId="1">BlankMacro1</definedName>
    <definedName name="시멘트6">BlankMacro1</definedName>
    <definedName name="시멘트운반경비" localSheetId="1">[126]단가산출2!$AR$391</definedName>
    <definedName name="시멘트운반경비">[127]단가산출2!$AR$391</definedName>
    <definedName name="시멘트운반계">#REF!</definedName>
    <definedName name="시멘트운반노무비" localSheetId="1">[126]단가산출2!$AP$391</definedName>
    <definedName name="시멘트운반노무비">[127]단가산출2!$AP$391</definedName>
    <definedName name="시멘트운반상차료경비">#REF!</definedName>
    <definedName name="시멘트운반상차료계">#REF!</definedName>
    <definedName name="시멘트운반상차료노무비">#REF!</definedName>
    <definedName name="시멘트운반상차료재료비">#REF!</definedName>
    <definedName name="시멘트운반운반비경비">#REF!</definedName>
    <definedName name="시멘트운반운반비계">#REF!</definedName>
    <definedName name="시멘트운반운반비노무비">#REF!</definedName>
    <definedName name="시멘트운반운반비재료비">#REF!</definedName>
    <definedName name="시멘트운반재료비" localSheetId="1">[126]단가산출2!$AQ$391</definedName>
    <definedName name="시멘트운반재료비">[127]단가산출2!$AQ$391</definedName>
    <definedName name="시멘트운반하차료경비">#REF!</definedName>
    <definedName name="시멘트운반하차료계">#REF!</definedName>
    <definedName name="시멘트운반하차료노무비">#REF!</definedName>
    <definedName name="시멘트운반하차료재료비">#REF!</definedName>
    <definedName name="시발">#N/A</definedName>
    <definedName name="시방">#REF!</definedName>
    <definedName name="시방1">#REF!</definedName>
    <definedName name="시스템노무비합계">#N/A</definedName>
    <definedName name="시스템재료비">#N/A</definedName>
    <definedName name="시스템재료비합계">#N/A</definedName>
    <definedName name="시작">#REF!</definedName>
    <definedName name="시중노임1">#N/A</definedName>
    <definedName name="시중단가" localSheetId="1" hidden="1">{"'단계별시설공사비'!$A$3:$K$51"}</definedName>
    <definedName name="시중단가" hidden="1">{"'단계별시설공사비'!$A$3:$K$51"}</definedName>
    <definedName name="시트" hidden="1">1</definedName>
    <definedName name="시트1" localSheetId="1">#N/A</definedName>
    <definedName name="시트1">[0]!시트1</definedName>
    <definedName name="시트파일">#REF!</definedName>
    <definedName name="시행청">[140]설계산출표지!$B$21</definedName>
    <definedName name="시험관련기사">#REF!</definedName>
    <definedName name="시험관련기사_시험사1급001">#REF!</definedName>
    <definedName name="시험관련기사_시험사1급002">#REF!</definedName>
    <definedName name="시험관련기사_시험사1급011">#REF!</definedName>
    <definedName name="시험관련기사_시험사1급012">#REF!</definedName>
    <definedName name="시험관련기사_시험사1급982">#REF!</definedName>
    <definedName name="시험관련기사_시험사1급991">#REF!</definedName>
    <definedName name="시험관련기사_시험사1급992">#REF!</definedName>
    <definedName name="시험관련산업기사">#REF!</definedName>
    <definedName name="시험관련산업기사_2급001">#REF!</definedName>
    <definedName name="시험관련산업기사_2급002">#REF!</definedName>
    <definedName name="시험관련산업기사_2급011">#REF!</definedName>
    <definedName name="시험관련산업기사_2급012">#REF!</definedName>
    <definedName name="시험관련산업기사_2급982">#REF!</definedName>
    <definedName name="시험관련산업기사_2급991">#REF!</definedName>
    <definedName name="시험관련산업기사_2급992">#REF!</definedName>
    <definedName name="시험보조수">#REF!</definedName>
    <definedName name="시험보조수001">#REF!</definedName>
    <definedName name="시험보조수002">#REF!</definedName>
    <definedName name="시험보조수011">#REF!</definedName>
    <definedName name="시험보조수012">#REF!</definedName>
    <definedName name="시험보조수982">#REF!</definedName>
    <definedName name="시험보조수991">#REF!</definedName>
    <definedName name="시험보조수992">#REF!</definedName>
    <definedName name="시흥"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계약">#N/A</definedName>
    <definedName name="시흥시"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식재공">#N/A</definedName>
    <definedName name="신">#N/A</definedName>
    <definedName name="신라왕경">#N/A</definedName>
    <definedName name="신설" localSheetId="1">[212]자재!$A$4:$IV$122</definedName>
    <definedName name="신설">[212]자재!$4:$122</definedName>
    <definedName name="신설1" localSheetId="1" hidden="1">{#N/A,#N/A,FALSE,"명세표"}</definedName>
    <definedName name="신설1" hidden="1">{#N/A,#N/A,FALSE,"명세표"}</definedName>
    <definedName name="신성">#REF!</definedName>
    <definedName name="신성1">#N/A</definedName>
    <definedName name="신성2">#N/A</definedName>
    <definedName name="신성3">#N/A</definedName>
    <definedName name="신성4">#N/A</definedName>
    <definedName name="신성5">#N/A</definedName>
    <definedName name="신성6">#N/A</definedName>
    <definedName name="신성7">#N/A</definedName>
    <definedName name="신성감">#REF!</definedName>
    <definedName name="신영교차로" localSheetId="1">[196]신영교차로!$B$1:$D$65536</definedName>
    <definedName name="신영교차로">[196]신영교차로!$B:$D</definedName>
    <definedName name="신축공사" localSheetId="1" hidden="1">{"'단계별시설공사비'!$A$3:$K$51"}</definedName>
    <definedName name="신축공사" hidden="1">{"'단계별시설공사비'!$A$3:$K$51"}</definedName>
    <definedName name="신축이음장치">#REF!</definedName>
    <definedName name="신호">#N/A</definedName>
    <definedName name="신호기" localSheetId="1">#N/A</definedName>
    <definedName name="신호기">[0]!신호기</definedName>
    <definedName name="신호기용공배관">[144]!돌아가기</definedName>
    <definedName name="신호등">#REF!</definedName>
    <definedName name="신호등산출근거">#REF!</definedName>
    <definedName name="신흥1호">#N/A</definedName>
    <definedName name="신흥2호">#N/A</definedName>
    <definedName name="실시설계">#N/A</definedName>
    <definedName name="실시설계비">#N/A</definedName>
    <definedName name="실시적용">#N/A</definedName>
    <definedName name="실시적용1">#N/A</definedName>
    <definedName name="실시적용2">#N/A</definedName>
    <definedName name="실지수_기호">'[213]Macro(조도)'!$A$1</definedName>
    <definedName name="실행">#N/A</definedName>
    <definedName name="실행분석">#N/A</definedName>
    <definedName name="실행예산1">#N/A</definedName>
    <definedName name="실행예산10">#N/A</definedName>
    <definedName name="실행예산11">#N/A</definedName>
    <definedName name="실행예산12">#N/A</definedName>
    <definedName name="실행예산13">#N/A</definedName>
    <definedName name="실행예산2">#N/A</definedName>
    <definedName name="실행예산3">#N/A</definedName>
    <definedName name="실행예산4">#N/A</definedName>
    <definedName name="실행예산5">#N/A</definedName>
    <definedName name="실행예산6">#N/A</definedName>
    <definedName name="실행예산7">#N/A</definedName>
    <definedName name="실행예산8">#N/A</definedName>
    <definedName name="실행예산9">#N/A</definedName>
    <definedName name="실행총괄" localSheetId="1">#N/A</definedName>
    <definedName name="실행총괄">#REF!</definedName>
    <definedName name="심도">#N/A</definedName>
    <definedName name="심도구분">#N/A</definedName>
    <definedName name="심우">#REF!</definedName>
    <definedName name="심우을">#REF!</definedName>
    <definedName name="심판대">#N/A</definedName>
    <definedName name="쌍용"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쌍용"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쌍용"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쌍용"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씨">#REF!</definedName>
    <definedName name="씨그마ck">#REF!</definedName>
    <definedName name="씨그마y">#REF!</definedName>
    <definedName name="ㅇ" localSheetId="1">#N/A</definedName>
    <definedName name="ㅇ">[0]!ㅇ</definedName>
    <definedName name="ㅇ1200">#REF!</definedName>
    <definedName name="ㅇ227">#REF!</definedName>
    <definedName name="ㅇ560">#REF!</definedName>
    <definedName name="ㅇㄴ">#N/A</definedName>
    <definedName name="ㅇㄴㄴㄴㄴㄴㄴㄴㄴㄴ" localSheetId="1">{#N/A,#N/A,FALSE,"혼합골재"}</definedName>
    <definedName name="ㅇㄴㄴㄴㄴㄴㄴㄴㄴㄴ">{#N/A,#N/A,FALSE,"혼합골재"}</definedName>
    <definedName name="ㅇㄴㄹ">#N/A</definedName>
    <definedName name="ㅇㄴㄹㄴㅇ" localSheetId="7" hidden="1">{#N/A,"수불부",FALSE,"사급자재수불서";#N/A,"수불부",FALSE,"사급자재수불서"}</definedName>
    <definedName name="ㅇㄴㄹㄴㅇ" localSheetId="1" hidden="1">{#N/A,"수불부",FALSE,"사급자재수불서";#N/A,"수불부",FALSE,"사급자재수불서"}</definedName>
    <definedName name="ㅇㄴㄹㄴㅇ" localSheetId="12" hidden="1">{#N/A,"수불부",FALSE,"사급자재수불서";#N/A,"수불부",FALSE,"사급자재수불서"}</definedName>
    <definedName name="ㅇㄴㄹㄴㅇ" hidden="1">{#N/A,"수불부",FALSE,"사급자재수불서";#N/A,"수불부",FALSE,"사급자재수불서"}</definedName>
    <definedName name="ㅇㄴㄹㄴㅇㄹ" localSheetId="1">#N/A</definedName>
    <definedName name="ㅇㄴㄹㄴㅇㄹ">[0]!ㅇㄴㄹㄴㅇㄹ</definedName>
    <definedName name="ㅇㄴㄻㅎㅈㄷㅈㄷㄴ" localSheetId="7" hidden="1">{"'Sheet1'!$D$19","'Sheet1'!$B$22:$E$22"}</definedName>
    <definedName name="ㅇㄴㄻㅎㅈㄷㅈㄷㄴ" localSheetId="1" hidden="1">{"'Sheet1'!$D$19","'Sheet1'!$B$22:$E$22"}</definedName>
    <definedName name="ㅇㄴㄻㅎㅈㄷㅈㄷㄴ" localSheetId="12" hidden="1">{"'Sheet1'!$D$19","'Sheet1'!$B$22:$E$22"}</definedName>
    <definedName name="ㅇㄴㄻㅎㅈㄷㅈㄷㄴ" hidden="1">{"'Sheet1'!$D$19","'Sheet1'!$B$22:$E$22"}</definedName>
    <definedName name="ㅇㄴㅁ" localSheetId="1" hidden="1">#REF!</definedName>
    <definedName name="ㅇㄴㅁ" hidden="1">#REF!</definedName>
    <definedName name="ㅇㄴㅁㄹㅇㄻㅇㄹㄴㅇ" localSheetId="7" hidden="1">{#N/A,"수불부",FALSE,"사급자재수불서";#N/A,"수불부",FALSE,"사급자재수불서"}</definedName>
    <definedName name="ㅇㄴㅁㄹㅇㄻㅇㄹㄴㅇ" localSheetId="1" hidden="1">{#N/A,"수불부",FALSE,"사급자재수불서";#N/A,"수불부",FALSE,"사급자재수불서"}</definedName>
    <definedName name="ㅇㄴㅁㄹㅇㄻㅇㄹㄴㅇ" localSheetId="12" hidden="1">{#N/A,"수불부",FALSE,"사급자재수불서";#N/A,"수불부",FALSE,"사급자재수불서"}</definedName>
    <definedName name="ㅇㄴㅁㄹㅇㄻㅇㄹㄴㅇ" hidden="1">{#N/A,"수불부",FALSE,"사급자재수불서";#N/A,"수불부",FALSE,"사급자재수불서"}</definedName>
    <definedName name="ㅇㄶ">#N/A</definedName>
    <definedName name="ㅇㄶㄹㄷㄱㄹㅈ" localSheetId="7" hidden="1">{#N/A,"수불부",FALSE,"사급자재수불서";#N/A,"수불부",FALSE,"사급자재수불서"}</definedName>
    <definedName name="ㅇㄶㄹㄷㄱㄹㅈ" localSheetId="1" hidden="1">{#N/A,"수불부",FALSE,"사급자재수불서";#N/A,"수불부",FALSE,"사급자재수불서"}</definedName>
    <definedName name="ㅇㄶㄹㄷㄱㄹㅈ" localSheetId="12" hidden="1">{#N/A,"수불부",FALSE,"사급자재수불서";#N/A,"수불부",FALSE,"사급자재수불서"}</definedName>
    <definedName name="ㅇㄶㄹㄷㄱㄹㅈ" hidden="1">{#N/A,"수불부",FALSE,"사급자재수불서";#N/A,"수불부",FALSE,"사급자재수불서"}</definedName>
    <definedName name="ㅇㄶㅁㄴㄱㄷ" localSheetId="7" hidden="1">{#N/A,"수불부",FALSE,"사급자재수불서";#N/A,"수불부",FALSE,"사급자재수불서"}</definedName>
    <definedName name="ㅇㄶㅁㄴㄱㄷ" localSheetId="1" hidden="1">{#N/A,"수불부",FALSE,"사급자재수불서";#N/A,"수불부",FALSE,"사급자재수불서"}</definedName>
    <definedName name="ㅇㄶㅁㄴㄱㄷ" localSheetId="12" hidden="1">{#N/A,"수불부",FALSE,"사급자재수불서";#N/A,"수불부",FALSE,"사급자재수불서"}</definedName>
    <definedName name="ㅇㄶㅁㄴㄱㄷ" hidden="1">{#N/A,"수불부",FALSE,"사급자재수불서";#N/A,"수불부",FALSE,"사급자재수불서"}</definedName>
    <definedName name="ㅇㄶㅁㄷㄱㄹㅈ" localSheetId="7" hidden="1">{#N/A,"수불부",FALSE,"사급자재수불서";#N/A,"수불부",FALSE,"사급자재수불서"}</definedName>
    <definedName name="ㅇㄶㅁㄷㄱㄹㅈ" localSheetId="1" hidden="1">{#N/A,"수불부",FALSE,"사급자재수불서";#N/A,"수불부",FALSE,"사급자재수불서"}</definedName>
    <definedName name="ㅇㄶㅁㄷㄱㄹㅈ" localSheetId="12" hidden="1">{#N/A,"수불부",FALSE,"사급자재수불서";#N/A,"수불부",FALSE,"사급자재수불서"}</definedName>
    <definedName name="ㅇㄶㅁㄷㄱㄹㅈ" hidden="1">{#N/A,"수불부",FALSE,"사급자재수불서";#N/A,"수불부",FALSE,"사급자재수불서"}</definedName>
    <definedName name="ㅇㄶㅎ">#N/A</definedName>
    <definedName name="ㅇㄹ" localSheetId="7" hidden="1">{#N/A,"수불부",FALSE,"사급자재수불서";#N/A,"수불부",FALSE,"사급자재수불서"}</definedName>
    <definedName name="ㅇㄹ" localSheetId="1" hidden="1">{#N/A,"수불부",FALSE,"사급자재수불서";#N/A,"수불부",FALSE,"사급자재수불서"}</definedName>
    <definedName name="ㅇㄹ" localSheetId="12" hidden="1">{#N/A,"수불부",FALSE,"사급자재수불서";#N/A,"수불부",FALSE,"사급자재수불서"}</definedName>
    <definedName name="ㅇㄹ" hidden="1">{#N/A,"수불부",FALSE,"사급자재수불서";#N/A,"수불부",FALSE,"사급자재수불서"}</definedName>
    <definedName name="ㅇㄹ3" localSheetId="1" hidden="1">{#N/A,#N/A,FALSE,"명세표"}</definedName>
    <definedName name="ㅇㄹ3" hidden="1">{#N/A,#N/A,FALSE,"명세표"}</definedName>
    <definedName name="ㅇㄹㄴ" localSheetId="7" hidden="1">{#N/A,"수불부",FALSE,"사급자재수불서";#N/A,"수불부",FALSE,"사급자재수불서"}</definedName>
    <definedName name="ㅇㄹㄴ" localSheetId="1" hidden="1">{#N/A,"수불부",FALSE,"사급자재수불서";#N/A,"수불부",FALSE,"사급자재수불서"}</definedName>
    <definedName name="ㅇㄹㄴ" localSheetId="12" hidden="1">{#N/A,"수불부",FALSE,"사급자재수불서";#N/A,"수불부",FALSE,"사급자재수불서"}</definedName>
    <definedName name="ㅇㄹㄴ" hidden="1">{#N/A,"수불부",FALSE,"사급자재수불서";#N/A,"수불부",FALSE,"사급자재수불서"}</definedName>
    <definedName name="ㅇㄹㄴㅀㄹㅇㅎㄹㅇㅎ" localSheetId="1">{#N/A,#N/A,FALSE,"2~8번"}</definedName>
    <definedName name="ㅇㄹㄴㅀㄹㅇㅎㄹㅇㅎ">{#N/A,#N/A,FALSE,"2~8번"}</definedName>
    <definedName name="ㅇㄹㄴㅁㅎㅁㄴ" localSheetId="7" hidden="1">{#N/A,"수불부",FALSE,"사급자재수불서";#N/A,"수불부",FALSE,"사급자재수불서"}</definedName>
    <definedName name="ㅇㄹㄴㅁㅎㅁㄴ" localSheetId="1" hidden="1">{#N/A,"수불부",FALSE,"사급자재수불서";#N/A,"수불부",FALSE,"사급자재수불서"}</definedName>
    <definedName name="ㅇㄹㄴㅁㅎㅁㄴ" localSheetId="12" hidden="1">{#N/A,"수불부",FALSE,"사급자재수불서";#N/A,"수불부",FALSE,"사급자재수불서"}</definedName>
    <definedName name="ㅇㄹㄴㅁㅎㅁㄴ" hidden="1">{#N/A,"수불부",FALSE,"사급자재수불서";#N/A,"수불부",FALSE,"사급자재수불서"}</definedName>
    <definedName name="ㅇㄹㄶㅎ">#N/A</definedName>
    <definedName name="ㅇㄹㄹ" localSheetId="1" hidden="1">#REF!</definedName>
    <definedName name="ㅇㄹㄹ" hidden="1">#REF!</definedName>
    <definedName name="ㅇㄹㅇㄹ" hidden="1">#REF!</definedName>
    <definedName name="ㅇㄹ호">#N/A</definedName>
    <definedName name="ㅇ라ㅓㅏㅗ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ㄻㄴㅀ" localSheetId="7" hidden="1">{#N/A,"수불부",FALSE,"사급자재수불서";#N/A,"수불부",FALSE,"사급자재수불서"}</definedName>
    <definedName name="ㅇㄻㄴㅀ" localSheetId="1" hidden="1">{#N/A,"수불부",FALSE,"사급자재수불서";#N/A,"수불부",FALSE,"사급자재수불서"}</definedName>
    <definedName name="ㅇㄻㄴㅀ" localSheetId="12" hidden="1">{#N/A,"수불부",FALSE,"사급자재수불서";#N/A,"수불부",FALSE,"사급자재수불서"}</definedName>
    <definedName name="ㅇㄻㄴㅀ" hidden="1">{#N/A,"수불부",FALSE,"사급자재수불서";#N/A,"수불부",FALSE,"사급자재수불서"}</definedName>
    <definedName name="ㅇㅀ" localSheetId="1" hidden="1">{#N/A,#N/A,FALSE,"명세표"}</definedName>
    <definedName name="ㅇㅀ" hidden="1">{#N/A,#N/A,FALSE,"명세표"}</definedName>
    <definedName name="ㅇㅀ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ㅎㅎㅎㅎㅎㅎㅎㅎㅎㅎㅎㅎㅎㅎㅎ" localSheetId="1">{#N/A,#N/A,FALSE,"구조2"}</definedName>
    <definedName name="ㅇㅀㅎㅎㅎㅎㅎㅎㅎㅎㅎㅎㅎㅎㅎㅎㅎ">{#N/A,#N/A,FALSE,"구조2"}</definedName>
    <definedName name="ㅇㅁ">#N/A</definedName>
    <definedName name="ㅇㅁㄴㄹ" localSheetId="1" hidden="1">{#N/A,#N/A,TRUE,"토적및재료집계";#N/A,#N/A,TRUE,"토적및재료집계";#N/A,#N/A,TRUE,"단위량"}</definedName>
    <definedName name="ㅇㅁㄴㄹ" hidden="1">{#N/A,#N/A,TRUE,"토적및재료집계";#N/A,#N/A,TRUE,"토적및재료집계";#N/A,#N/A,TRUE,"단위량"}</definedName>
    <definedName name="ㅇㅁㄶㄴㅇㅁㅀㅇㄴ" localSheetId="7" hidden="1">{#N/A,"수불부",FALSE,"사급자재수불서";#N/A,"수불부",FALSE,"사급자재수불서"}</definedName>
    <definedName name="ㅇㅁㄶㄴㅇㅁㅀㅇㄴ" localSheetId="1" hidden="1">{#N/A,"수불부",FALSE,"사급자재수불서";#N/A,"수불부",FALSE,"사급자재수불서"}</definedName>
    <definedName name="ㅇㅁㄶㄴㅇㅁㅀㅇㄴ" localSheetId="12" hidden="1">{#N/A,"수불부",FALSE,"사급자재수불서";#N/A,"수불부",FALSE,"사급자재수불서"}</definedName>
    <definedName name="ㅇㅁㄶㄴㅇㅁㅀㅇㄴ" hidden="1">{#N/A,"수불부",FALSE,"사급자재수불서";#N/A,"수불부",FALSE,"사급자재수불서"}</definedName>
    <definedName name="ㅇㅁㅁ">#N/A</definedName>
    <definedName name="ㅇㅁㅇㅂ">#N/A</definedName>
    <definedName name="ㅇㅇ" localSheetId="7" hidden="1">{#N/A,"수불부",FALSE,"사급자재수불서";#N/A,"수불부",FALSE,"사급자재수불서"}</definedName>
    <definedName name="ㅇㅇ" localSheetId="1" hidden="1">{#N/A,"수불부",FALSE,"사급자재수불서";#N/A,"수불부",FALSE,"사급자재수불서"}</definedName>
    <definedName name="ㅇㅇ" localSheetId="12" hidden="1">{#N/A,"수불부",FALSE,"사급자재수불서";#N/A,"수불부",FALSE,"사급자재수불서"}</definedName>
    <definedName name="ㅇㅇ" hidden="1">{#N/A,"수불부",FALSE,"사급자재수불서";#N/A,"수불부",FALSE,"사급자재수불서"}</definedName>
    <definedName name="ㅇㅇㄹ" localSheetId="1" hidden="1">{#N/A,#N/A,TRUE,"토적및재료집계";#N/A,#N/A,TRUE,"토적및재료집계";#N/A,#N/A,TRUE,"단위량"}</definedName>
    <definedName name="ㅇㅇㄹ" hidden="1">#REF!</definedName>
    <definedName name="ㅇㅇㅇ">#REF!,#REF!</definedName>
    <definedName name="ㅇㅇㅇㄷㄷㄷ">#N/A</definedName>
    <definedName name="ㅇㅇㅇㅇ" localSheetId="1" hidden="1">#REF!</definedName>
    <definedName name="ㅇㅇㅇㅇ">#N/A</definedName>
    <definedName name="ㅇㅇㅇㅇㅇ">#N/A</definedName>
    <definedName name="ㅇㅇㅇㅇㅇㅇㅇ">#N/A</definedName>
    <definedName name="ㅇㅇㅇㅇㅇㅇㅇㅇㅇ">#N/A</definedName>
    <definedName name="ㅇㅈㅂ">#N/A</definedName>
    <definedName name="ㅇㅎ">#N/A</definedName>
    <definedName name="ㅇㅎㅁㅇㅎㄴㅇㅁ" localSheetId="7" hidden="1">{#N/A,"수불부",FALSE,"사급자재수불서";#N/A,"수불부",FALSE,"사급자재수불서"}</definedName>
    <definedName name="ㅇㅎㅁㅇㅎㄴㅇㅁ" localSheetId="1" hidden="1">{#N/A,"수불부",FALSE,"사급자재수불서";#N/A,"수불부",FALSE,"사급자재수불서"}</definedName>
    <definedName name="ㅇㅎㅁㅇㅎㄴㅇㅁ" localSheetId="12" hidden="1">{#N/A,"수불부",FALSE,"사급자재수불서";#N/A,"수불부",FALSE,"사급자재수불서"}</definedName>
    <definedName name="ㅇㅎㅁㅇㅎㄴㅇㅁ" hidden="1">{#N/A,"수불부",FALSE,"사급자재수불서";#N/A,"수불부",FALSE,"사급자재수불서"}</definedName>
    <definedName name="ㅇㅎㅇㅎ" localSheetId="1" hidden="1">{"'용역비'!$A$4:$C$8"}</definedName>
    <definedName name="ㅇㅎㅇㅎ" hidden="1">{"'용역비'!$A$4:$C$8"}</definedName>
    <definedName name="ㅇ호" localSheetId="1" hidden="1">{"'용역비'!$A$4:$C$8"}</definedName>
    <definedName name="ㅇ호" hidden="1">{"'용역비'!$A$4:$C$8"}</definedName>
    <definedName name="ㅇ호ㅓ" localSheetId="1" hidden="1">{"'용역비'!$A$4:$C$8"}</definedName>
    <definedName name="ㅇ호ㅓ" hidden="1">{"'용역비'!$A$4:$C$8"}</definedName>
    <definedName name="ㅇ호ㅓㅇㅎ" localSheetId="1" hidden="1">{"'용역비'!$A$4:$C$8"}</definedName>
    <definedName name="ㅇ호ㅓㅇㅎ" hidden="1">{"'용역비'!$A$4:$C$8"}</definedName>
    <definedName name="ㅇ호ㅓㅇ호ㅓ" localSheetId="1" hidden="1">{"'용역비'!$A$4:$C$8"}</definedName>
    <definedName name="ㅇ호ㅓㅇ호ㅓ" hidden="1">{"'용역비'!$A$4:$C$8"}</definedName>
    <definedName name="ㅇ호ㅓㅎ" localSheetId="1" hidden="1">{"'용역비'!$A$4:$C$8"}</definedName>
    <definedName name="ㅇ호ㅓㅎ" hidden="1">{"'용역비'!$A$4:$C$8"}</definedName>
    <definedName name="ㅇ호ㅓ호ㅓ" localSheetId="1" hidden="1">{"'용역비'!$A$4:$C$8"}</definedName>
    <definedName name="ㅇ호ㅓ호ㅓ" hidden="1">{"'용역비'!$A$4:$C$8"}</definedName>
    <definedName name="아" localSheetId="1">BlankMacro1</definedName>
    <definedName name="아">BlankMacro1</definedName>
    <definedName name="아개"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개"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개"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늘믿" localSheetId="1">BlankMacro1</definedName>
    <definedName name="아늘믿">BlankMacro1</definedName>
    <definedName name="아니" localSheetId="1">BlankMacro1</definedName>
    <definedName name="아니">BlankMacro1</definedName>
    <definedName name="아니요">#REF!</definedName>
    <definedName name="아다" localSheetId="1">BlankMacro1</definedName>
    <definedName name="아다">BlankMacro1</definedName>
    <definedName name="아디" localSheetId="1">BlankMacro1</definedName>
    <definedName name="아디">BlankMacro1</definedName>
    <definedName name="아무거나" localSheetId="1" hidden="1">#REF!</definedName>
    <definedName name="아무거나" hidden="1">#REF!</definedName>
    <definedName name="아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서" localSheetId="1">BlankMacro1</definedName>
    <definedName name="아서">BlankMacro1</definedName>
    <definedName name="아스콘">#REF!</definedName>
    <definedName name="아스콘2" localSheetId="1" hidden="1">[214]조명시설!#REF!</definedName>
    <definedName name="아스콘2" hidden="1">[214]조명시설!#REF!</definedName>
    <definedName name="아스콘수량">#REF!</definedName>
    <definedName name="아스콘잔재처리경비">#REF!</definedName>
    <definedName name="아스콘잔재처리계">#REF!</definedName>
    <definedName name="아스콘잔재처리노무비">#REF!</definedName>
    <definedName name="아스콘잔재처리재료비">#REF!</definedName>
    <definedName name="아스팔트">#REF!</definedName>
    <definedName name="아스팔트1">#REF!</definedName>
    <definedName name="아스팔트운반dm경비">#REF!</definedName>
    <definedName name="아스팔트운반dm계">#REF!</definedName>
    <definedName name="아스팔트운반dm노무비">#REF!</definedName>
    <definedName name="아스팔트운반dm재료비">#REF!</definedName>
    <definedName name="아스팔트운반운반비경비">#REF!</definedName>
    <definedName name="아스팔트운반운반비계">#REF!</definedName>
    <definedName name="아스팔트운반운반비노무비">#REF!</definedName>
    <definedName name="아스팔트운반운반비재료비">#REF!</definedName>
    <definedName name="아스팔트운반톤경비">#REF!</definedName>
    <definedName name="아스팔트운반톤계">#REF!</definedName>
    <definedName name="아스팔트운반톤노무비">#REF!</definedName>
    <definedName name="아스팔트운반톤재료비">#REF!</definedName>
    <definedName name="아스팔트운반하차료경비">#REF!</definedName>
    <definedName name="아스팔트운반하차료계">#REF!</definedName>
    <definedName name="아스팔트운반하차료노무비">#REF!</definedName>
    <definedName name="아스팔트운반하차료재료비">#REF!</definedName>
    <definedName name="아스팔트포장캇타경비">#REF!</definedName>
    <definedName name="아스팔트포장캇타계">#REF!</definedName>
    <definedName name="아스팔트포장캇타노무비">#REF!</definedName>
    <definedName name="아스팔트포장캇타재료비">#REF!</definedName>
    <definedName name="아스팔트포장파괴0.2경비">#REF!</definedName>
    <definedName name="아스팔트포장파괴0.2계">#REF!</definedName>
    <definedName name="아스팔트포장파괴0.2기계경비">#REF!</definedName>
    <definedName name="아스팔트포장파괴0.2기계계">#REF!</definedName>
    <definedName name="아스팔트포장파괴0.2기계노무비">#REF!</definedName>
    <definedName name="아스팔트포장파괴0.2기계재료비">#REF!</definedName>
    <definedName name="아스팔트포장파괴0.2노무비">#REF!</definedName>
    <definedName name="아스팔트포장파괴0.2인력계">#REF!</definedName>
    <definedName name="아스팔트포장파괴0.2인력노무비">#REF!</definedName>
    <definedName name="아스팔트포장파괴0.2재료비">#REF!</definedName>
    <definedName name="아스팔트포장파괴0.2치즐계">#REF!</definedName>
    <definedName name="아스팔트포장파괴0.2치즐재료비">#REF!</definedName>
    <definedName name="아스팔트포장파괴0.4경비">#REF!</definedName>
    <definedName name="아스팔트포장파괴0.4계">#REF!</definedName>
    <definedName name="아스팔트포장파괴0.4기계경비">#REF!</definedName>
    <definedName name="아스팔트포장파괴0.4기계계">#REF!</definedName>
    <definedName name="아스팔트포장파괴0.4기계노무비">#REF!</definedName>
    <definedName name="아스팔트포장파괴0.4기계재료비">#REF!</definedName>
    <definedName name="아스팔트포장파괴0.4노무비">#REF!</definedName>
    <definedName name="아스팔트포장파괴0.4작업보조원경비">#REF!</definedName>
    <definedName name="아스팔트포장파괴0.4작업보조원계">#REF!</definedName>
    <definedName name="아스팔트포장파괴0.4작업보조원노무비">#REF!</definedName>
    <definedName name="아스팔트포장파괴0.4작업보조원재료비">#REF!</definedName>
    <definedName name="아스팔트포장파괴0.4재료비">#REF!</definedName>
    <definedName name="아스팔트포장파괴0.4치즐경비">#REF!</definedName>
    <definedName name="아스팔트포장파괴0.4치즐계">#REF!</definedName>
    <definedName name="아스팔트포장파괴0.4치즐노무비">#REF!</definedName>
    <definedName name="아스팔트포장파괴0.4치즐재료비">#REF!</definedName>
    <definedName name="아스팔트포장파괴0.7경비">#REF!</definedName>
    <definedName name="아스팔트포장파괴0.7계">#REF!</definedName>
    <definedName name="아스팔트포장파괴0.7기계경비">#REF!</definedName>
    <definedName name="아스팔트포장파괴0.7기계계">#REF!</definedName>
    <definedName name="아스팔트포장파괴0.7기계노무비">#REF!</definedName>
    <definedName name="아스팔트포장파괴0.7기계재료비">#REF!</definedName>
    <definedName name="아스팔트포장파괴0.7노무비">#REF!</definedName>
    <definedName name="아스팔트포장파괴0.7작업보조원경비">#REF!</definedName>
    <definedName name="아스팔트포장파괴0.7작업보조원계">#REF!</definedName>
    <definedName name="아스팔트포장파괴0.7작업보조원노무비">#REF!</definedName>
    <definedName name="아스팔트포장파괴0.7작업보조원재료비">#REF!</definedName>
    <definedName name="아스팔트포장파괴0.7재료비">#REF!</definedName>
    <definedName name="아스팔트포장파괴0.7치즐경비">#REF!</definedName>
    <definedName name="아스팔트포장파괴0.7치즐계">#REF!</definedName>
    <definedName name="아스팔트포장파괴0.7치즐노무비">#REF!</definedName>
    <definedName name="아스팔트포장파괴0.7치즐재료비">#REF!</definedName>
    <definedName name="아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 localSheetId="1">#N/A</definedName>
    <definedName name="아아아">[0]!아아아</definedName>
    <definedName name="아아아ㅏㅇ"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ㅏㅇ"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ㅏㅇ"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#REF!,#REF!</definedName>
    <definedName name="아앙ㅇ"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연도강관단가">#N/A</definedName>
    <definedName name="아연도배관단가">#N/A</definedName>
    <definedName name="아연도배관자재">#N/A</definedName>
    <definedName name="아ㅏㅓ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#REF!</definedName>
    <definedName name="안___전__점__검__비">#REF!</definedName>
    <definedName name="안방1호">#N/A</definedName>
    <definedName name="안방2호">#N/A</definedName>
    <definedName name="안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산"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재범">#N/A</definedName>
    <definedName name="안전">#N/A</definedName>
    <definedName name="안전관리비">#REF!</definedName>
    <definedName name="안전관리비_8">#REF!</definedName>
    <definedName name="안전관리비2">#N/A</definedName>
    <definedName name="안전관리비4">#N/A</definedName>
    <definedName name="안전시험">#N/A</definedName>
    <definedName name="안정수위">#N/A</definedName>
    <definedName name="알"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알"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알"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알d">#REF!</definedName>
    <definedName name="알파1">#REF!</definedName>
    <definedName name="알파2">#REF!</definedName>
    <definedName name="암거">#REF!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파쇄">#REF!,#REF!,#REF!,#REF!,#REF!</definedName>
    <definedName name="앞들1호">#N/A</definedName>
    <definedName name="앞들2호">#N/A</definedName>
    <definedName name="애"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애"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애"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애애">[119]노임!$B$3</definedName>
    <definedName name="액체방수경비" localSheetId="1">[187]일위대가표!#REF!</definedName>
    <definedName name="액체방수경비">[188]일위대가표!#REF!</definedName>
    <definedName name="액체방수노무비" localSheetId="1">[187]일위대가표!#REF!</definedName>
    <definedName name="액체방수노무비">[188]일위대가표!#REF!</definedName>
    <definedName name="액체방수재료비" localSheetId="1">[187]일위대가표!#REF!</definedName>
    <definedName name="액체방수재료비">[188]일위대가표!#REF!</definedName>
    <definedName name="액체방수제" localSheetId="1">[103]단가및재료비!$S$223</definedName>
    <definedName name="액체방수제">[104]단가및재료비!$S$223</definedName>
    <definedName name="앨c">#REF!</definedName>
    <definedName name="앨e">#REF!</definedName>
    <definedName name="앵카볼트_M22×300L">#N/A</definedName>
    <definedName name="앵카볼트_M25×500L">#N/A</definedName>
    <definedName name="야">#REF!</definedName>
    <definedName name="야간할증">[149]설계내역일위!#REF!</definedName>
    <definedName name="야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야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야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야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야야" localSheetId="1">#N/A</definedName>
    <definedName name="야야">[0]!야야</definedName>
    <definedName name="약">#REF!</definedName>
    <definedName name="약칭">#REF!</definedName>
    <definedName name="양"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매자0403">[123]데이타!$E$168</definedName>
    <definedName name="양매자0505">[123]데이타!$E$169</definedName>
    <definedName name="양매자0606">[123]데이타!$E$170</definedName>
    <definedName name="양수량">#N/A</definedName>
    <definedName name="양식" localSheetId="1" hidden="1">{#N/A,#N/A,FALSE,"전력간선"}</definedName>
    <definedName name="양식" hidden="1">{#N/A,#N/A,FALSE,"전력간선"}</definedName>
    <definedName name="양주"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주"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주"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어">#N/A</definedName>
    <definedName name="어랑너ㅣㄹㄴㅇ" localSheetId="7" hidden="1">{#N/A,"수불부",FALSE,"사급자재수불서";#N/A,"수불부",FALSE,"사급자재수불서"}</definedName>
    <definedName name="어랑너ㅣㄹㄴㅇ" localSheetId="1" hidden="1">{#N/A,"수불부",FALSE,"사급자재수불서";#N/A,"수불부",FALSE,"사급자재수불서"}</definedName>
    <definedName name="어랑너ㅣㄹㄴㅇ" localSheetId="12" hidden="1">{#N/A,"수불부",FALSE,"사급자재수불서";#N/A,"수불부",FALSE,"사급자재수불서"}</definedName>
    <definedName name="어랑너ㅣㄹㄴㅇ" hidden="1">{#N/A,"수불부",FALSE,"사급자재수불서";#N/A,"수불부",FALSE,"사급자재수불서"}</definedName>
    <definedName name="어어">#REF!</definedName>
    <definedName name="어어어" localSheetId="1">#N/A</definedName>
    <definedName name="어어어">[0]!어어어</definedName>
    <definedName name="어엉" localSheetId="1">#N/A</definedName>
    <definedName name="어엉">[0]!어엉</definedName>
    <definedName name="어ㅓㅓ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7" hidden="1">{#N/A,#N/A,FALSE,"2~8번"}</definedName>
    <definedName name="억이상" localSheetId="1" hidden="1">{#N/A,#N/A,FALSE,"2~8번"}</definedName>
    <definedName name="억이상" localSheetId="12" hidden="1">{#N/A,#N/A,FALSE,"2~8번"}</definedName>
    <definedName name="억이상" hidden="1">{#N/A,#N/A,FALSE,"2~8번"}</definedName>
    <definedName name="업무배분3" localSheetId="7" hidden="1">{"'관경확장'!$A$79:$M$98","'관경확장'!$A$54:$M$78"}</definedName>
    <definedName name="업무배분3" localSheetId="1" hidden="1">{"'관경확장'!$A$79:$M$98","'관경확장'!$A$54:$M$78"}</definedName>
    <definedName name="업무배분3" localSheetId="12" hidden="1">{"'관경확장'!$A$79:$M$98","'관경확장'!$A$54:$M$78"}</definedName>
    <definedName name="업무배분3" hidden="1">{"'관경확장'!$A$79:$M$98","'관경확장'!$A$54:$M$78"}</definedName>
    <definedName name="업무협력비" hidden="1">[20]합천내역!#REF!</definedName>
    <definedName name="업체" localSheetId="1" hidden="1">#REF!</definedName>
    <definedName name="업체" hidden="1">#REF!</definedName>
    <definedName name="업체단가">[215]자재단가!$A$6:$M$156</definedName>
    <definedName name="에에">'[216]Y-WORK'!Macro12</definedName>
    <definedName name="여과지동">[217]여과지동!$F$3:$AS$80</definedName>
    <definedName name="여기">#REF!</definedName>
    <definedName name="여름">#REF!</definedName>
    <definedName name="여신교통비">#N/A</definedName>
    <definedName name="여여">[119]노임!$B$8</definedName>
    <definedName name="역"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역"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역"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역"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연결열부하">#N/A</definedName>
    <definedName name="연결유니온">#REF!</definedName>
    <definedName name="연구">#N/A</definedName>
    <definedName name="연구보">#N/A</definedName>
    <definedName name="연구보조원">#N/A</definedName>
    <definedName name="연구원">#N/A</definedName>
    <definedName name="연마">[149]노임!$D$21</definedName>
    <definedName name="연마공">#REF!</definedName>
    <definedName name="연마공001">#REF!</definedName>
    <definedName name="연마공002">#REF!</definedName>
    <definedName name="연마공011">#REF!</definedName>
    <definedName name="연마공012">#REF!</definedName>
    <definedName name="연마공982">#REF!</definedName>
    <definedName name="연마공991">#REF!</definedName>
    <definedName name="연마공992">#REF!</definedName>
    <definedName name="연소방재">#N/A</definedName>
    <definedName name="연수">#REF!</definedName>
    <definedName name="연습9">#REF!</definedName>
    <definedName name="연습99">#REF!</definedName>
    <definedName name="연암">#REF!</definedName>
    <definedName name="연장">#REF!</definedName>
    <definedName name="연장1">#REF!</definedName>
    <definedName name="연접" localSheetId="1">#N/A</definedName>
    <definedName name="연접">[0]!연접</definedName>
    <definedName name="연접도움말">[144]!연접도움말</definedName>
    <definedName name="연접물량" localSheetId="1">#N/A</definedName>
    <definedName name="연접물량">[0]!연접물량</definedName>
    <definedName name="열관류율">#N/A</definedName>
    <definedName name="열관류율1">#N/A</definedName>
    <definedName name="열교환기">#N/A</definedName>
    <definedName name="열량집계">#N/A</definedName>
    <definedName name="영"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상내역">#REF!</definedName>
    <definedName name="영상및음향">#N/A</definedName>
    <definedName name="영상일위대가">#N/A</definedName>
    <definedName name="영수"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수"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수"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시스템" localSheetId="1" hidden="1">[218]수량산출!#REF!</definedName>
    <definedName name="영시스템" hidden="1">#N/A</definedName>
    <definedName name="영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한전환">#REF!</definedName>
    <definedName name="예">[219]!Macro10</definedName>
    <definedName name="예가">#REF!</definedName>
    <definedName name="예산">[119]노임!$B$21</definedName>
    <definedName name="예산내역입니다">#N/A</definedName>
    <definedName name="예산서">#N/A</definedName>
    <definedName name="예산서1" localSheetId="1">#N/A</definedName>
    <definedName name="예산서1">[0]!예산서1</definedName>
    <definedName name="예산조서">#REF!</definedName>
    <definedName name="예원견적">[220]직노!#REF!</definedName>
    <definedName name="예정가">#N/A</definedName>
    <definedName name="예정공정표">#N/A</definedName>
    <definedName name="예제_데이터">#REF!</definedName>
    <definedName name="오">#REF!</definedName>
    <definedName name="오래운반경비1" localSheetId="1">[126]단가산출1!$AR$206</definedName>
    <definedName name="오래운반경비1">[127]단가산출1!$AR$206</definedName>
    <definedName name="오산">#N/A</definedName>
    <definedName name="오수공">#REF!</definedName>
    <definedName name="오수공수량">#REF!</definedName>
    <definedName name="오수공수량집계표">#REF!</definedName>
    <definedName name="오오" localSheetId="1">#N/A</definedName>
    <definedName name="오오">[0]!오오</definedName>
    <definedName name="오오오">#REF!</definedName>
    <definedName name="오주1호">#N/A</definedName>
    <definedName name="오주2호">#N/A</definedName>
    <definedName name="오주3호">#N/A</definedName>
    <definedName name="오주4호">#N/A</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오ㅗ오" localSheetId="1">#N/A</definedName>
    <definedName name="오ㅗ오">[0]!오ㅗ오</definedName>
    <definedName name="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#REF!</definedName>
    <definedName name="옥외등신설공구손료">[221]옥외등신설!$O$18</definedName>
    <definedName name="옥외등신설공비">[221]옥외등신설!$O$14</definedName>
    <definedName name="옥외등신설재료비">[221]옥외등신설!$O$10</definedName>
    <definedName name="옥외등철거공구손료">#REF!</definedName>
    <definedName name="옥외등철거공비">#REF!</definedName>
    <definedName name="온도조절">#N/A</definedName>
    <definedName name="온도조절열량">#N/A</definedName>
    <definedName name="옹"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[2]Sheet1!$G$48</definedName>
    <definedName name="옹벽1">#N/A</definedName>
    <definedName name="옹벽공">[146]Sheet1!#REF!</definedName>
    <definedName name="옹벽공집계표">#REF!</definedName>
    <definedName name="옹벽철근수량" localSheetId="7" hidden="1">{#N/A,#N/A,FALSE,"2~8번"}</definedName>
    <definedName name="옹벽철근수량" localSheetId="1" hidden="1">{#N/A,#N/A,FALSE,"2~8번"}</definedName>
    <definedName name="옹벽철근수량" localSheetId="12" hidden="1">{#N/A,#N/A,FALSE,"2~8번"}</definedName>
    <definedName name="옹벽철근수량" hidden="1">{#N/A,#N/A,FALSE,"2~8번"}</definedName>
    <definedName name="옹벽철근집계" localSheetId="7" hidden="1">{#N/A,#N/A,FALSE,"조골재"}</definedName>
    <definedName name="옹벽철근집계" localSheetId="1" hidden="1">{#N/A,#N/A,FALSE,"조골재"}</definedName>
    <definedName name="옹벽철근집계" localSheetId="12" hidden="1">{#N/A,#N/A,FALSE,"조골재"}</definedName>
    <definedName name="옹벽철근집계" hidden="1">{#N/A,#N/A,FALSE,"조골재"}</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완공3" hidden="1">#REF!</definedName>
    <definedName name="완료예정일자1">#N/A</definedName>
    <definedName name="완료예정일자2">#N/A</definedName>
    <definedName name="왕">[222]내역서!#REF!</definedName>
    <definedName name="왕자님">#REF!</definedName>
    <definedName name="외경">#N/A</definedName>
    <definedName name="외부길이">#REF!</definedName>
    <definedName name="외부높이">#REF!</definedName>
    <definedName name="외부폭">#REF!</definedName>
    <definedName name="요금">#N/A</definedName>
    <definedName name="요동1호">#N/A</definedName>
    <definedName name="요동2호">#N/A</definedName>
    <definedName name="요약">#N/A</definedName>
    <definedName name="요요">[119]노임!$B$4</definedName>
    <definedName name="요율">#N/A</definedName>
    <definedName name="용량">#REF!</definedName>
    <definedName name="용마" localSheetId="1">BlankMacro1</definedName>
    <definedName name="용마">BlankMacro1</definedName>
    <definedName name="용접">[149]노임!$D$19</definedName>
    <definedName name="용접공">[191]노임!$B$21</definedName>
    <definedName name="용접공_8">#REF!</definedName>
    <definedName name="용접공_일반">#REF!</definedName>
    <definedName name="용접공_일반001">#REF!</definedName>
    <definedName name="용접공_일반002">#REF!</definedName>
    <definedName name="용접공_일반011">#REF!</definedName>
    <definedName name="용접공_일반012">#REF!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012">#REF!</definedName>
    <definedName name="용접공_철도982">#REF!</definedName>
    <definedName name="용접공_철도991">#REF!</definedName>
    <definedName name="용접공_철도992">#REF!</definedName>
    <definedName name="용접공일반">#N/A</definedName>
    <definedName name="우리">#REF!</definedName>
    <definedName name="우리집">#N/A</definedName>
    <definedName name="우산">#N/A</definedName>
    <definedName name="우성교간선">[223]우성교간선!$B$5:$F$18</definedName>
    <definedName name="우수공">#REF!</definedName>
    <definedName name="우수공수량집계표">#REF!</definedName>
    <definedName name="우수관수량산출">#REF!</definedName>
    <definedName name="우우">[120]!Macro13</definedName>
    <definedName name="운">#REF!</definedName>
    <definedName name="운동장" localSheetId="7" hidden="1">{#N/A,#N/A,FALSE,"물량산출"}</definedName>
    <definedName name="운동장" localSheetId="1" hidden="1">{#N/A,#N/A,FALSE,"물량산출"}</definedName>
    <definedName name="운동장" localSheetId="12" hidden="1">{#N/A,#N/A,FALSE,"물량산출"}</definedName>
    <definedName name="운동장" hidden="1">{#N/A,#N/A,FALSE,"물량산출"}</definedName>
    <definedName name="운반2">#REF!</definedName>
    <definedName name="운반거리계수">#REF!</definedName>
    <definedName name="운반구간">[140]을부담운반비!$D$5</definedName>
    <definedName name="운반비">#REF!</definedName>
    <definedName name="운암">#N/A</definedName>
    <definedName name="운잔">#REF!</definedName>
    <definedName name="운전">[149]노임!$D$11</definedName>
    <definedName name="운전기사">#N/A</definedName>
    <definedName name="운전사">#REF!</definedName>
    <definedName name="운전사_기계">#REF!</definedName>
    <definedName name="운전사_기계001">#REF!</definedName>
    <definedName name="운전사_기계002">#REF!</definedName>
    <definedName name="운전사_기계011">#REF!</definedName>
    <definedName name="운전사_기계012">#REF!</definedName>
    <definedName name="운전사_기계982">#REF!</definedName>
    <definedName name="운전사_기계991">#REF!</definedName>
    <definedName name="운전사_기계992">#REF!</definedName>
    <definedName name="운전사_운반">'[141]기계경비(시간당)'!$D$7</definedName>
    <definedName name="운전사_운반차">#REF!</definedName>
    <definedName name="운전사_운반차001">#REF!</definedName>
    <definedName name="운전사_운반차002">#REF!</definedName>
    <definedName name="운전사_운반차011">#REF!</definedName>
    <definedName name="운전사_운반차012">#REF!</definedName>
    <definedName name="운전사_운반차982">#REF!</definedName>
    <definedName name="운전사_운반차991">#REF!</definedName>
    <definedName name="운전사_운반차992">#REF!</definedName>
    <definedName name="운전사기계">#N/A</definedName>
    <definedName name="운전사일반">#N/A</definedName>
    <definedName name="운전조">#REF!</definedName>
    <definedName name="운전조수">#N/A</definedName>
    <definedName name="운진">#REF!</definedName>
    <definedName name="운호1호">#N/A</definedName>
    <definedName name="운호2호">#N/A</definedName>
    <definedName name="운호3호">#N/A</definedName>
    <definedName name="울">#N/A</definedName>
    <definedName name="워">#N/A</definedName>
    <definedName name="원">#REF!</definedName>
    <definedName name="원_가_계_산_서">#REF!</definedName>
    <definedName name="원가">[224]일위대가표!#REF!</definedName>
    <definedName name="원가1" localSheetId="1">#N/A</definedName>
    <definedName name="원가1">[0]!원가1</definedName>
    <definedName name="원가가가">[225]일위집계표!#REF!</definedName>
    <definedName name="원가가가가가가">#N/A</definedName>
    <definedName name="원가계">#N/A</definedName>
    <definedName name="원가계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#REF!,#REF!,#REF!</definedName>
    <definedName name="원가계산1">[226]자재단가!$A$6:$M$156</definedName>
    <definedName name="원가계산19"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 localSheetId="7" hidden="1">{#N/A,#N/A,FALSE,"배수1"}</definedName>
    <definedName name="원가계산2" localSheetId="1" hidden="1">{#N/A,#N/A,FALSE,"배수1"}</definedName>
    <definedName name="원가계산2" localSheetId="12" hidden="1">{#N/A,#N/A,FALSE,"배수1"}</definedName>
    <definedName name="원가계산2" hidden="1">{#N/A,#N/A,FALSE,"배수1"}</definedName>
    <definedName name="원가계산서" localSheetId="1">#REF!</definedName>
    <definedName name="원가계산서">[227]자재단가!$A$6:$M$156</definedName>
    <definedName name="원가계산서2">#N/A</definedName>
    <definedName name="원가교정" localSheetId="1" hidden="1">{#N/A,#N/A,FALSE,"전열산출서"}</definedName>
    <definedName name="원가교정" hidden="1">{#N/A,#N/A,FALSE,"전열산출서"}</definedName>
    <definedName name="원가변경">#N/A</definedName>
    <definedName name="원가수정" localSheetId="1" hidden="1">{#N/A,#N/A,FALSE,"전열산출서"}</definedName>
    <definedName name="원가수정" hidden="1">{#N/A,#N/A,FALSE,"전열산출서"}</definedName>
    <definedName name="원가표" localSheetId="1" hidden="1">{#N/A,#N/A,FALSE,"명세표"}</definedName>
    <definedName name="원가표" hidden="1">{#N/A,#N/A,FALSE,"명세표"}</definedName>
    <definedName name="원각"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#REF!</definedName>
    <definedName name="원기기ㅣ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localSheetId="1" hidden="1">#REF!</definedName>
    <definedName name="원남내역" hidden="1">#REF!</definedName>
    <definedName name="원동"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동"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동"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운1호">#N/A</definedName>
    <definedName name="원운2호">#N/A</definedName>
    <definedName name="원자력계장공">#REF!</definedName>
    <definedName name="원자력계장공001">#REF!</definedName>
    <definedName name="원자력계장공002">#REF!</definedName>
    <definedName name="원자력계장공011">#REF!</definedName>
    <definedName name="원자력계장공012">#REF!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012">#REF!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012">#REF!</definedName>
    <definedName name="원자력기술자982">#REF!</definedName>
    <definedName name="원자력기술자991">#REF!</definedName>
    <definedName name="원자력기술자992">#REF!</definedName>
    <definedName name="원자력덕트공">#REF!</definedName>
    <definedName name="원자력덕트공001">#REF!</definedName>
    <definedName name="원자력덕트공002">#REF!</definedName>
    <definedName name="원자력덕트공011">#REF!</definedName>
    <definedName name="원자력덕트공012">#REF!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012">#REF!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012">#REF!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012">#REF!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012">#REF!</definedName>
    <definedName name="원자력제관공982">#REF!</definedName>
    <definedName name="원자력제관공991">#REF!</definedName>
    <definedName name="원자력제관공992">#REF!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012">#REF!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012">#REF!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012">#REF!</definedName>
    <definedName name="원자력품질관리사982">#REF!</definedName>
    <definedName name="원자력품질관리사991">#REF!</definedName>
    <definedName name="원자력품질관리사992">#REF!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012">#REF!</definedName>
    <definedName name="원자력플랜트전공982">#REF!</definedName>
    <definedName name="원자력플랜트전공991">#REF!</definedName>
    <definedName name="원자력플랜트전공992">#REF!</definedName>
    <definedName name="위">#REF!</definedName>
    <definedName name="위1">#REF!</definedName>
    <definedName name="위생공">#REF!</definedName>
    <definedName name="위생공001">#REF!</definedName>
    <definedName name="위생공002">#REF!</definedName>
    <definedName name="위생공011">#REF!</definedName>
    <definedName name="위생공012">#REF!</definedName>
    <definedName name="위생공982">#REF!</definedName>
    <definedName name="위생공991">#REF!</definedName>
    <definedName name="위생공992">#REF!</definedName>
    <definedName name="위치">#N/A</definedName>
    <definedName name="위탁공사비">#N/A</definedName>
    <definedName name="윗변">#REF!</definedName>
    <definedName name="유">#REF!</definedName>
    <definedName name="유량계심도">#REF!</definedName>
    <definedName name="유량계잔토">#REF!</definedName>
    <definedName name="유량계폭">#REF!</definedName>
    <definedName name="유량계하단">#REF!</definedName>
    <definedName name="유리공">#REF!</definedName>
    <definedName name="유리공001">#REF!</definedName>
    <definedName name="유리공002">#REF!</definedName>
    <definedName name="유리공011">#REF!</definedName>
    <definedName name="유리공012">#REF!</definedName>
    <definedName name="유리공982">#REF!</definedName>
    <definedName name="유리공991">#REF!</definedName>
    <definedName name="유리공992">#REF!</definedName>
    <definedName name="유리알버드">#N/A</definedName>
    <definedName name="유압식백호우0.4경비">[8]중기사용료산출근거!$G$1340</definedName>
    <definedName name="유압식백호우0.4노무비">[8]중기사용료산출근거!$G$1344</definedName>
    <definedName name="유압식백호우0.4재료비">[8]중기사용료산출근거!$G$1348</definedName>
    <definedName name="유압식백호우0.7노무비">[8]중기사용료산출근거!$G$1359</definedName>
    <definedName name="유유">[120]!Macro12</definedName>
    <definedName name="육리1호">#N/A</definedName>
    <definedName name="육리2호">#N/A</definedName>
    <definedName name="윤로">#N/A</definedName>
    <definedName name="윤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융착성도료청색">#N/A</definedName>
    <definedName name="으으">[120]!Macro14</definedName>
    <definedName name="은"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산1호">#N/A</definedName>
    <definedName name="은산2호">#N/A</definedName>
    <definedName name="은산3호">#N/A</definedName>
    <definedName name="은산4호">#N/A</definedName>
    <definedName name="은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을">#REF!</definedName>
    <definedName name="을부담품목별중량계">[140]운반비산출!$E$25</definedName>
    <definedName name="을지양식">[92]내역!#REF!</definedName>
    <definedName name="응암개략산정표">#N/A</definedName>
    <definedName name="응암개략집계표">#N/A</definedName>
    <definedName name="의" localSheetId="7" hidden="1">{#N/A,#N/A,FALSE,"운반시간"}</definedName>
    <definedName name="의" localSheetId="1" hidden="1">{#N/A,#N/A,FALSE,"운반시간"}</definedName>
    <definedName name="의" localSheetId="12" hidden="1">{#N/A,#N/A,FALSE,"운반시간"}</definedName>
    <definedName name="의" hidden="1">{#N/A,#N/A,FALSE,"운반시간"}</definedName>
    <definedName name="의보4">'[148]산출내역(4월)'!$BP$6:$BR$154</definedName>
    <definedName name="의보51">'[148]산출내역(5월) (2)'!$BL$6:$BN$100</definedName>
    <definedName name="의정부">#N/A</definedName>
    <definedName name="이" localSheetId="1">#N/A</definedName>
    <definedName name="이">[0]!이</definedName>
    <definedName name="이______________윤">#REF!</definedName>
    <definedName name="이______전______비">#REF!</definedName>
    <definedName name="이경훈">#REF!</definedName>
    <definedName name="이공구가설비">#REF!</definedName>
    <definedName name="이공구간접노무비">#REF!</definedName>
    <definedName name="이공구공사원가">#REF!</definedName>
    <definedName name="이공구기계경비">#N/A</definedName>
    <definedName name="이공구기타경비">#REF!</definedName>
    <definedName name="이공구부가가치세">'[228]2공구산출내역'!#REF!</definedName>
    <definedName name="이공구산재보험료">#REF!</definedName>
    <definedName name="이공구안전관리비">#REF!</definedName>
    <definedName name="이공구이윤">#REF!</definedName>
    <definedName name="이공구일반관리비">#REF!</definedName>
    <definedName name="이공구직접노무비">#N/A</definedName>
    <definedName name="이공구직접재료비">#N/A</definedName>
    <definedName name="이광훈11" localSheetId="1" hidden="1">{#N/A,#N/A,FALSE,"명세표"}</definedName>
    <definedName name="이광훈11" hidden="1">{#N/A,#N/A,FALSE,"명세표"}</definedName>
    <definedName name="이광훈15" localSheetId="1" hidden="1">{#N/A,#N/A,FALSE,"명세표"}</definedName>
    <definedName name="이광훈15" hidden="1">{#N/A,#N/A,FALSE,"명세표"}</definedName>
    <definedName name="이광훈16" localSheetId="1" hidden="1">{#N/A,#N/A,FALSE,"명세표"}</definedName>
    <definedName name="이광훈16" hidden="1">{#N/A,#N/A,FALSE,"명세표"}</definedName>
    <definedName name="이광훈17" localSheetId="1" hidden="1">{#N/A,#N/A,FALSE,"명세표"}</definedName>
    <definedName name="이광훈17" hidden="1">{#N/A,#N/A,FALSE,"명세표"}</definedName>
    <definedName name="이광훈18" localSheetId="1" hidden="1">{#N/A,#N/A,FALSE,"명세표"}</definedName>
    <definedName name="이광훈18" hidden="1">{#N/A,#N/A,FALSE,"명세표"}</definedName>
    <definedName name="이광훈2" localSheetId="1" hidden="1">{#N/A,#N/A,FALSE,"명세표"}</definedName>
    <definedName name="이광훈2" hidden="1">{#N/A,#N/A,FALSE,"명세표"}</definedName>
    <definedName name="이광훈20" localSheetId="1" hidden="1">{#N/A,#N/A,FALSE,"명세표"}</definedName>
    <definedName name="이광훈20" hidden="1">{#N/A,#N/A,FALSE,"명세표"}</definedName>
    <definedName name="이광훈21" localSheetId="1" hidden="1">{#N/A,#N/A,FALSE,"명세표"}</definedName>
    <definedName name="이광훈21" hidden="1">{#N/A,#N/A,FALSE,"명세표"}</definedName>
    <definedName name="이광훈22" localSheetId="1" hidden="1">{#N/A,#N/A,FALSE,"명세표"}</definedName>
    <definedName name="이광훈22" hidden="1">{#N/A,#N/A,FALSE,"명세표"}</definedName>
    <definedName name="이광훈23" localSheetId="1" hidden="1">{#N/A,#N/A,FALSE,"명세표"}</definedName>
    <definedName name="이광훈23" hidden="1">{#N/A,#N/A,FALSE,"명세표"}</definedName>
    <definedName name="이광훈24" localSheetId="1" hidden="1">{#N/A,#N/A,FALSE,"명세표"}</definedName>
    <definedName name="이광훈24" hidden="1">{#N/A,#N/A,FALSE,"명세표"}</definedName>
    <definedName name="이광훈4" localSheetId="1" hidden="1">{#N/A,#N/A,FALSE,"명세표"}</definedName>
    <definedName name="이광훈4" hidden="1">{#N/A,#N/A,FALSE,"명세표"}</definedName>
    <definedName name="이광훈6" localSheetId="1" hidden="1">{#N/A,#N/A,FALSE,"명세표"}</definedName>
    <definedName name="이광훈6" hidden="1">{#N/A,#N/A,FALSE,"명세표"}</definedName>
    <definedName name="이광훈7" localSheetId="1" hidden="1">{#N/A,#N/A,FALSE,"명세표"}</definedName>
    <definedName name="이광훈7" hidden="1">{#N/A,#N/A,FALSE,"명세표"}</definedName>
    <definedName name="이광훈8" localSheetId="1" hidden="1">{#N/A,#N/A,FALSE,"명세표"}</definedName>
    <definedName name="이광훈8" hidden="1">{#N/A,#N/A,FALSE,"명세표"}</definedName>
    <definedName name="이광훈9" localSheetId="1" hidden="1">{#N/A,#N/A,FALSE,"명세표"}</definedName>
    <definedName name="이광훈9" hidden="1">{#N/A,#N/A,FALSE,"명세표"}</definedName>
    <definedName name="이라">#REF!</definedName>
    <definedName name="이런" localSheetId="1" hidden="1">[229]날개벽수량표!#REF!</definedName>
    <definedName name="이런" hidden="1">[229]날개벽수량표!#REF!</definedName>
    <definedName name="이름">#REF!</definedName>
    <definedName name="이름아름" localSheetId="1" hidden="1">{#N/A,#N/A,FALSE,"명세표"}</definedName>
    <definedName name="이름아름" hidden="1">{#N/A,#N/A,FALSE,"명세표"}</definedName>
    <definedName name="이름충돌">#REF!</definedName>
    <definedName name="이름표" localSheetId="1" hidden="1">{#N/A,#N/A,FALSE,"단가표지"}</definedName>
    <definedName name="이름표" hidden="1">{#N/A,#N/A,FALSE,"단가표지"}</definedName>
    <definedName name="이릉">#REF!</definedName>
    <definedName name="이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삼">#REF!</definedName>
    <definedName name="이상">#N/A</definedName>
    <definedName name="이상하다">#N/A</definedName>
    <definedName name="이성희">#N/A</definedName>
    <definedName name="이식">#REF!</definedName>
    <definedName name="이윤">#REF!</definedName>
    <definedName name="利潤">#N/A</definedName>
    <definedName name="이윤..입력">#N/A</definedName>
    <definedName name="이윤__입력">#N/A</definedName>
    <definedName name="이윤_8">#REF!</definedName>
    <definedName name="이윤2">#N/A</definedName>
    <definedName name="이윤4">#N/A</definedName>
    <definedName name="이윤요율">#N/A</definedName>
    <definedName name="이윤요율..">#N/A</definedName>
    <definedName name="이을">#N/A</definedName>
    <definedName name="이음관">#REF!</definedName>
    <definedName name="이음용접소모재">#REF!</definedName>
    <definedName name="이음용접시간">#REF!</definedName>
    <definedName name="이음철물" localSheetId="1">'[126]단가 및 재료비'!$S$162</definedName>
    <definedName name="이음철물">'[127]단가 및 재료비'!$S$162</definedName>
    <definedName name="이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인호">#N/A</definedName>
    <definedName name="이장"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장"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장"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전">#N/A</definedName>
    <definedName name="이전비">#N/A</definedName>
    <definedName name="이전비내역">#N/A</definedName>
    <definedName name="이정" localSheetId="7" hidden="1">{#N/A,#N/A,FALSE,"2~8번"}</definedName>
    <definedName name="이정" localSheetId="1" hidden="1">{#N/A,#N/A,FALSE,"2~8번"}</definedName>
    <definedName name="이정" localSheetId="12" hidden="1">{#N/A,#N/A,FALSE,"2~8번"}</definedName>
    <definedName name="이정" hidden="1">{#N/A,#N/A,FALSE,"2~8번"}</definedName>
    <definedName name="이종훈">[133]전기!$A$4:$A$163</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행부70">#N/A</definedName>
    <definedName name="이행휘60">#N/A</definedName>
    <definedName name="이행휘70">#N/A</definedName>
    <definedName name="이행휘80">#N/A</definedName>
    <definedName name="이형우">#REF!</definedName>
    <definedName name="이희선">#N/A</definedName>
    <definedName name="인">#N/A</definedName>
    <definedName name="인.건.비">#N/A</definedName>
    <definedName name="인가번호">#REF!</definedName>
    <definedName name="인건">#N/A</definedName>
    <definedName name="인건비">#REF!</definedName>
    <definedName name="인건비.">#N/A</definedName>
    <definedName name="인건비01">[230]자재단가비교표!#REF!</definedName>
    <definedName name="인건비2">#REF!</definedName>
    <definedName name="인건비산출전관방송" localSheetId="1">BlankMacro1</definedName>
    <definedName name="인건비산출전관방송">BlankMacro1</definedName>
    <definedName name="인건비요율">#N/A</definedName>
    <definedName name="인건수량">#REF!</definedName>
    <definedName name="인공">#REF!</definedName>
    <definedName name="인공1">#REF!</definedName>
    <definedName name="인력터파기">#REF!</definedName>
    <definedName name="인력품">#N/A</definedName>
    <definedName name="인버트두께">#REF!</definedName>
    <definedName name="인상익" localSheetId="1">BlankMacro1</definedName>
    <definedName name="인상익">BlankMacro1</definedName>
    <definedName name="인쇄" localSheetId="1">#N/A</definedName>
    <definedName name="인쇄">[0]!인쇄</definedName>
    <definedName name="인쇄양식" localSheetId="1">#N/A</definedName>
    <definedName name="인쇄양식">[0]!인쇄양식</definedName>
    <definedName name="인쇄양식1">#N/A</definedName>
    <definedName name="인쇄양식2" localSheetId="1">#N/A</definedName>
    <definedName name="인쇄양식2">[0]!인쇄양식2</definedName>
    <definedName name="인쇄양식3">#N/A</definedName>
    <definedName name="인쇄영역">#REF!</definedName>
    <definedName name="인쇄영역2">#REF!</definedName>
    <definedName name="인원">[231]인원!$A$4:$I$159</definedName>
    <definedName name="인입">#REF!</definedName>
    <definedName name="인입관" localSheetId="1">[103]박스토공!$M$5</definedName>
    <definedName name="인입관">[104]박스토공!$M$5</definedName>
    <definedName name="인입수" localSheetId="1">[103]박스토공!$O$5</definedName>
    <definedName name="인입수">[104]박스토공!$O$5</definedName>
    <definedName name="인조" localSheetId="7" hidden="1">{#N/A,#N/A,FALSE,"물량산출"}</definedName>
    <definedName name="인조" localSheetId="1" hidden="1">{#N/A,#N/A,FALSE,"물량산출"}</definedName>
    <definedName name="인조" localSheetId="12" hidden="1">{#N/A,#N/A,FALSE,"물량산출"}</definedName>
    <definedName name="인조" hidden="1">{#N/A,#N/A,FALSE,"물량산출"}</definedName>
    <definedName name="인조잔디" localSheetId="7" hidden="1">{#N/A,#N/A,FALSE,"물량산출"}</definedName>
    <definedName name="인조잔디" localSheetId="1" hidden="1">{#N/A,#N/A,FALSE,"물량산출"}</definedName>
    <definedName name="인조잔디" localSheetId="12" hidden="1">{#N/A,#N/A,FALSE,"물량산출"}</definedName>
    <definedName name="인조잔디" hidden="1">{#N/A,#N/A,FALSE,"물량산출"}</definedName>
    <definedName name="인천지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소계">#REF!</definedName>
    <definedName name="인허가">#N/A</definedName>
    <definedName name="인호">#N/A</definedName>
    <definedName name="일" localSheetId="1" hidden="1">#REF!</definedName>
    <definedName name="일" hidden="1">#REF!</definedName>
    <definedName name="일.화장실및관리실">#N/A</definedName>
    <definedName name="일__반___관__리__비">#REF!</definedName>
    <definedName name="일1">#REF!</definedName>
    <definedName name="일2">#REF!</definedName>
    <definedName name="일3">#REF!</definedName>
    <definedName name="일4">#REF!</definedName>
    <definedName name="일5">#REF!</definedName>
    <definedName name="일6">#REF!</definedName>
    <definedName name="일7">#REF!</definedName>
    <definedName name="일8">#REF!</definedName>
    <definedName name="일공구기계경비">#N/A</definedName>
    <definedName name="일공구부가가치세">#N/A</definedName>
    <definedName name="일공구직영비">#REF!</definedName>
    <definedName name="일공구직접노무비">#N/A</definedName>
    <definedName name="일공구직접재료비">#N/A</definedName>
    <definedName name="일관">#N/A</definedName>
    <definedName name="일기">#N/A</definedName>
    <definedName name="일대">#REF!</definedName>
    <definedName name="일라인마카경비">#REF!</definedName>
    <definedName name="일라인마카노무비">#REF!</definedName>
    <definedName name="일라인마카재료비">#REF!</definedName>
    <definedName name="일레미콘타설무근경비" localSheetId="1">[103]보호공!#REF!</definedName>
    <definedName name="일레미콘타설무근경비">[104]보호공!#REF!</definedName>
    <definedName name="일레미콘타설무근노무비" localSheetId="1">[103]보호공!#REF!</definedName>
    <definedName name="일레미콘타설무근노무비">[104]보호공!#REF!</definedName>
    <definedName name="일레미콘타설무근재료비" localSheetId="1">[103]보호공!#REF!</definedName>
    <definedName name="일레미콘타설무근재료비">[104]보호공!#REF!</definedName>
    <definedName name="일레미콘타설철근경비" localSheetId="1">[103]보호공!#REF!</definedName>
    <definedName name="일레미콘타설철근경비">[104]보호공!#REF!</definedName>
    <definedName name="일레미콘타설철근노무비" localSheetId="1">[103]보호공!#REF!</definedName>
    <definedName name="일레미콘타설철근노무비">[104]보호공!#REF!</definedName>
    <definedName name="일레미콘타설철근재료비" localSheetId="1">[103]보호공!#REF!</definedName>
    <definedName name="일레미콘타설철근재료비">[104]보호공!#REF!</definedName>
    <definedName name="일반">#REF!</definedName>
    <definedName name="일반관리비">#REF!</definedName>
    <definedName name="一般管理費">#N/A</definedName>
    <definedName name="일반관리비..입력">#N/A</definedName>
    <definedName name="일반관리비__입력">#N/A</definedName>
    <definedName name="일반관리비_8">#REF!</definedName>
    <definedName name="일반관리비2">#N/A</definedName>
    <definedName name="일반관리비4">#N/A</definedName>
    <definedName name="일반관리비요율">#N/A</definedName>
    <definedName name="일반관리비요율.">#N/A</definedName>
    <definedName name="일반관리율">#REF!</definedName>
    <definedName name="일반상단">#N/A</definedName>
    <definedName name="일반상단구분">#N/A</definedName>
    <definedName name="일반집계">#REF!</definedName>
    <definedName name="일반통신설비">#REF!</definedName>
    <definedName name="일워1">#N/A</definedName>
    <definedName name="일위" localSheetId="1">#REF!,#REF!</definedName>
    <definedName name="일위">#REF!</definedName>
    <definedName name="일위1">#REF!</definedName>
    <definedName name="일위2">#REF!,#REF!</definedName>
    <definedName name="일위간재2">#N/A</definedName>
    <definedName name="일위갑지">#N/A</definedName>
    <definedName name="일위다" localSheetId="7" hidden="1">{"'제10장(표)'!$A$5:$L$10"}</definedName>
    <definedName name="일위다" localSheetId="1" hidden="1">{"'제10장(표)'!$A$5:$L$10"}</definedName>
    <definedName name="일위다" localSheetId="12" hidden="1">{"'제10장(표)'!$A$5:$L$10"}</definedName>
    <definedName name="일위다" hidden="1">{"'제10장(표)'!$A$5:$L$10"}</definedName>
    <definedName name="일위단가">[232]일위단가!$A$3:$K$89</definedName>
    <definedName name="일위대" localSheetId="7" hidden="1">{"'제10장(표)'!$A$5:$L$10"}</definedName>
    <definedName name="일위대" localSheetId="1" hidden="1">{"'제10장(표)'!$A$5:$L$10"}</definedName>
    <definedName name="일위대" localSheetId="12" hidden="1">{"'제10장(표)'!$A$5:$L$10"}</definedName>
    <definedName name="일위대" hidden="1">{"'제10장(표)'!$A$5:$L$10"}</definedName>
    <definedName name="일위대가">[34]일위대가!$A$1:$N$450</definedName>
    <definedName name="일위대가1">#REF!</definedName>
    <definedName name="일위대가11">#N/A</definedName>
    <definedName name="일위대가2">#REF!</definedName>
    <definedName name="일위대가4">#REF!</definedName>
    <definedName name="일위대가목록">#N/A</definedName>
    <definedName name="일위대가서">#REF!,#REF!</definedName>
    <definedName name="일위대가음향">#N/A</definedName>
    <definedName name="일위대가집계표">#N/A</definedName>
    <definedName name="일위대가코드">#N/A</definedName>
    <definedName name="일위대가코드2">#N/A</definedName>
    <definedName name="일위대가폼">#REF!</definedName>
    <definedName name="일위대가표">#N/A</definedName>
    <definedName name="일위대가표1">#N/A</definedName>
    <definedName name="일위목록">#REF!</definedName>
    <definedName name="일위산출">#REF!</definedName>
    <definedName name="일위산출1">#REF!</definedName>
    <definedName name="일위수량">#N/A</definedName>
    <definedName name="일위직재2">#N/A</definedName>
    <definedName name="일위집계">#REF!</definedName>
    <definedName name="일위호표" localSheetId="1">#REF!</definedName>
    <definedName name="일위호표">[233]일위대가!#REF!</definedName>
    <definedName name="일의01">[184]직노!#REF!</definedName>
    <definedName name="일자1">#N/A</definedName>
    <definedName name="일자10">#N/A</definedName>
    <definedName name="일자11">#N/A</definedName>
    <definedName name="일자12">#N/A</definedName>
    <definedName name="일자13">#N/A</definedName>
    <definedName name="일자2">#N/A</definedName>
    <definedName name="일자3">#N/A</definedName>
    <definedName name="일자4">#N/A</definedName>
    <definedName name="일자5">#N/A</definedName>
    <definedName name="일자6">#N/A</definedName>
    <definedName name="일자7">#N/A</definedName>
    <definedName name="일자8">#N/A</definedName>
    <definedName name="일자9">#N/A</definedName>
    <definedName name="일잔토처리0.7경비" localSheetId="1">[103]보호공!#REF!</definedName>
    <definedName name="일잔토처리0.7경비">[104]보호공!#REF!</definedName>
    <definedName name="일잔토처리0.7노무비" localSheetId="1">[103]보호공!#REF!</definedName>
    <definedName name="일잔토처리0.7노무비">[104]보호공!#REF!</definedName>
    <definedName name="일잔토처리0.7재료비" localSheetId="1">[103]보호공!#REF!</definedName>
    <definedName name="일잔토처리0.7재료비">[104]보호공!#REF!</definedName>
    <definedName name="일제">#N/A</definedName>
    <definedName name="일조합되메우기0.7경비" localSheetId="1">[103]보호공!#REF!</definedName>
    <definedName name="일조합되메우기0.7경비">[104]보호공!#REF!</definedName>
    <definedName name="일조합되메우기0.7노무비" localSheetId="1">[103]보호공!#REF!</definedName>
    <definedName name="일조합되메우기0.7노무비">[104]보호공!#REF!</definedName>
    <definedName name="일조합되메우기0.7재료비" localSheetId="1">[103]보호공!#REF!</definedName>
    <definedName name="일조합되메우기0.7재료비">[104]보호공!#REF!</definedName>
    <definedName name="일조합터파기0.7경비" localSheetId="1">[103]보호공!#REF!</definedName>
    <definedName name="일조합터파기0.7경비">[104]보호공!#REF!</definedName>
    <definedName name="일조합터파기0.7노무비" localSheetId="1">[103]보호공!#REF!</definedName>
    <definedName name="일조합터파기0.7노무비">[104]보호공!#REF!</definedName>
    <definedName name="일조합터파기0.7재료비" localSheetId="1">[103]보호공!#REF!</definedName>
    <definedName name="일조합터파기0.7재료비">[104]보호공!#REF!</definedName>
    <definedName name="일철근가공및조립간단경비" localSheetId="1">[103]보호공!#REF!</definedName>
    <definedName name="일철근가공및조립간단경비">[104]보호공!#REF!</definedName>
    <definedName name="일철근가공및조립간단노무비" localSheetId="1">[103]보호공!#REF!</definedName>
    <definedName name="일철근가공및조립간단노무비">[104]보호공!#REF!</definedName>
    <definedName name="일철근가공및조립간단재료비" localSheetId="1">[103]보호공!#REF!</definedName>
    <definedName name="일철근가공및조립간단재료비">[104]보호공!#REF!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일합판거푸집4회경비" localSheetId="1">[103]보호공!#REF!</definedName>
    <definedName name="일합판거푸집4회경비">[104]보호공!#REF!</definedName>
    <definedName name="일합판거푸집4회노무비" localSheetId="1">[103]보호공!#REF!</definedName>
    <definedName name="일합판거푸집4회노무비">[104]보호공!#REF!</definedName>
    <definedName name="일합판거푸집4회재료비" localSheetId="1">[103]보호공!#REF!</definedName>
    <definedName name="일합판거푸집4회재료비">[104]보호공!#REF!</definedName>
    <definedName name="일합판거푸집6회경비" localSheetId="1">[103]보호공!#REF!</definedName>
    <definedName name="일합판거푸집6회경비">[104]보호공!#REF!</definedName>
    <definedName name="일합판거푸집6회노무비" localSheetId="1">[103]보호공!#REF!</definedName>
    <definedName name="일합판거푸집6회노무비">[104]보호공!#REF!</definedName>
    <definedName name="일합판거푸집6회재료비" localSheetId="1">[103]보호공!#REF!</definedName>
    <definedName name="일합판거푸집6회재료비">[104]보호공!#REF!</definedName>
    <definedName name="임">#N/A</definedName>
    <definedName name="임금" localSheetId="7" hidden="1">{"'제10장(표)'!$A$5:$L$10"}</definedName>
    <definedName name="임금" localSheetId="1" hidden="1">{"'제10장(표)'!$A$5:$L$10"}</definedName>
    <definedName name="임금" localSheetId="12" hidden="1">{"'제10장(표)'!$A$5:$L$10"}</definedName>
    <definedName name="임금" hidden="1">{"'제10장(표)'!$A$5:$L$10"}</definedName>
    <definedName name="임시1" localSheetId="1" hidden="1">{#N/A,#N/A,FALSE,"전력간선"}</definedName>
    <definedName name="임시1" hidden="1">{#N/A,#N/A,FALSE,"전력간선"}</definedName>
    <definedName name="임시2" localSheetId="1" hidden="1">{#N/A,#N/A,FALSE,"전력간선"}</definedName>
    <definedName name="임시2" hidden="1">{#N/A,#N/A,FALSE,"전력간선"}</definedName>
    <definedName name="입력현황1" localSheetId="1" hidden="1">{#N/A,#N/A,FALSE,"DAOCM 2차 검토"}</definedName>
    <definedName name="입력현황1" hidden="1">{#N/A,#N/A,FALSE,"DAOCM 2차 검토"}</definedName>
    <definedName name="입안1호">#N/A</definedName>
    <definedName name="입안2호">#N/A</definedName>
    <definedName name="입안3호">#N/A</definedName>
    <definedName name="입안4호">#N/A</definedName>
    <definedName name="입안기존2">#N/A</definedName>
    <definedName name="입찰금액안" localSheetId="1" hidden="1">#REF!</definedName>
    <definedName name="입찰금액안" hidden="1">#REF!</definedName>
    <definedName name="ㅈ" localSheetId="1">{#N/A,#N/A,FALSE,"혼합골재"}</definedName>
    <definedName name="ㅈ">{#N/A,#N/A,FALSE,"혼합골재"}</definedName>
    <definedName name="ㅈ56ㅕ" localSheetId="1" hidden="1">{"'용역비'!$A$4:$C$8"}</definedName>
    <definedName name="ㅈ56ㅕ" hidden="1">{"'용역비'!$A$4:$C$8"}</definedName>
    <definedName name="ㅈㄱㅂ">#N/A</definedName>
    <definedName name="ㅈㄵ">#N/A</definedName>
    <definedName name="ㅈㄷㄱㄷㄱㄷ" localSheetId="1" hidden="1">{"'용역비'!$A$4:$C$8"}</definedName>
    <definedName name="ㅈㄷㄱㄷㄱㄷ" hidden="1">{"'용역비'!$A$4:$C$8"}</definedName>
    <definedName name="ㅈㄷㄱㄷㅈㄱㄷㅈ" localSheetId="1">{#N/A,#N/A,FALSE,"표지목차"}</definedName>
    <definedName name="ㅈㄷㄱㄷㅈㄱㄷㅈ">{#N/A,#N/A,FALSE,"표지목차"}</definedName>
    <definedName name="ㅈㅅㅎㄷㄷ">#N/A</definedName>
    <definedName name="ㅈㅇ" localSheetId="1" hidden="1">{"'용역비'!$A$4:$C$8"}</definedName>
    <definedName name="ㅈㅇ" hidden="1">{"'용역비'!$A$4:$C$8"}</definedName>
    <definedName name="ㅈㅇㅈ">#N/A</definedName>
    <definedName name="ㅈㅈ" localSheetId="7" hidden="1">{#N/A,"수불부",FALSE,"사급자재수불서";#N/A,"수불부",FALSE,"사급자재수불서"}</definedName>
    <definedName name="ㅈㅈ" localSheetId="1" hidden="1">{#N/A,"수불부",FALSE,"사급자재수불서";#N/A,"수불부",FALSE,"사급자재수불서"}</definedName>
    <definedName name="ㅈㅈ" localSheetId="12" hidden="1">{#N/A,"수불부",FALSE,"사급자재수불서";#N/A,"수불부",FALSE,"사급자재수불서"}</definedName>
    <definedName name="ㅈㅈ" hidden="1">{#N/A,"수불부",FALSE,"사급자재수불서";#N/A,"수불부",FALSE,"사급자재수불서"}</definedName>
    <definedName name="ㅈㅈㅈ" localSheetId="7" hidden="1">{"'Sheet1'!$D$19","'Sheet1'!$B$22:$E$22"}</definedName>
    <definedName name="ㅈㅈㅈ" localSheetId="1" hidden="1">{"'Sheet1'!$D$19","'Sheet1'!$B$22:$E$22"}</definedName>
    <definedName name="ㅈㅈㅈ" localSheetId="12" hidden="1">{"'Sheet1'!$D$19","'Sheet1'!$B$22:$E$22"}</definedName>
    <definedName name="ㅈㅈㅈ" hidden="1">{"'Sheet1'!$D$19","'Sheet1'!$B$22:$E$22"}</definedName>
    <definedName name="ㅈㅈㅈㅈ" localSheetId="1">#N/A</definedName>
    <definedName name="ㅈㅈㅈㅈ">[0]!ㅈㅈㅈㅈ</definedName>
    <definedName name="ㅈㅈㅈㅈㅈ" localSheetId="1" hidden="1">{#N/A,#N/A,FALSE,"명세표"}</definedName>
    <definedName name="ㅈㅈㅈㅈㅈ" hidden="1">{#N/A,#N/A,FALSE,"명세표"}</definedName>
    <definedName name="ㅈㅈㅈㅈㅈㅈ" localSheetId="1" hidden="1">{"'용역비'!$A$4:$C$8"}</definedName>
    <definedName name="ㅈㅈㅈㅈㅈㅈ" hidden="1">{"'용역비'!$A$4:$C$8"}</definedName>
    <definedName name="ㅈㅈㅈㅈㅈㅈㅈㅈㅈ">#N/A</definedName>
    <definedName name="자" localSheetId="1">BlankMacro1</definedName>
    <definedName name="자">BlankMacro1</definedName>
    <definedName name="자_트">#REF!</definedName>
    <definedName name="자1">[234]자재단가비교표!#REF!</definedName>
    <definedName name="자10">[234]자재단가비교표!#REF!</definedName>
    <definedName name="자11">[234]자재단가비교표!#REF!</definedName>
    <definedName name="자12">[234]자재단가비교표!#REF!</definedName>
    <definedName name="자13">[234]자재단가비교표!#REF!</definedName>
    <definedName name="자14">[234]자재단가비교표!#REF!</definedName>
    <definedName name="자15">[234]자재단가비교표!#REF!</definedName>
    <definedName name="자16">[234]자재단가비교표!#REF!</definedName>
    <definedName name="자17">[234]자재단가비교표!#REF!</definedName>
    <definedName name="자18">[234]자재단가비교표!#REF!</definedName>
    <definedName name="자19">[234]자재단가비교표!#REF!</definedName>
    <definedName name="자2">[234]자재단가비교표!#REF!</definedName>
    <definedName name="자20">[234]자재단가비교표!#REF!</definedName>
    <definedName name="자21">[234]자재단가비교표!#REF!</definedName>
    <definedName name="자22">[234]자재단가비교표!#REF!</definedName>
    <definedName name="자23">[234]자재단가비교표!#REF!</definedName>
    <definedName name="자24">[234]자재단가비교표!#REF!</definedName>
    <definedName name="자25">[234]자재단가비교표!#REF!</definedName>
    <definedName name="자26">[234]자재단가비교표!#REF!</definedName>
    <definedName name="자27">[234]자재단가비교표!#REF!</definedName>
    <definedName name="자28">[234]자재단가비교표!#REF!</definedName>
    <definedName name="자29">[234]자재단가비교표!#REF!</definedName>
    <definedName name="자3">[234]자재단가비교표!#REF!</definedName>
    <definedName name="자30">[234]자재단가비교표!#REF!</definedName>
    <definedName name="자31">[234]자재단가비교표!#REF!</definedName>
    <definedName name="자32">[234]자재단가비교표!#REF!</definedName>
    <definedName name="자33">[234]자재단가비교표!#REF!</definedName>
    <definedName name="자34">[234]자재단가비교표!#REF!</definedName>
    <definedName name="자35">[234]자재단가비교표!#REF!</definedName>
    <definedName name="자36">[234]자재단가비교표!#REF!</definedName>
    <definedName name="자37">[234]자재단가비교표!#REF!</definedName>
    <definedName name="자38">[234]자재단가비교표!#REF!</definedName>
    <definedName name="자39">[234]자재단가비교표!#REF!</definedName>
    <definedName name="자4">[234]자재단가비교표!#REF!</definedName>
    <definedName name="자40">[234]자재단가비교표!#REF!</definedName>
    <definedName name="자41">[234]자재단가비교표!#REF!</definedName>
    <definedName name="자42">[234]자재단가비교표!#REF!</definedName>
    <definedName name="자43">[234]자재단가비교표!#REF!</definedName>
    <definedName name="자44">[234]자재단가비교표!#REF!</definedName>
    <definedName name="자45">[234]자재단가비교표!#REF!</definedName>
    <definedName name="자46">[234]자재단가비교표!#REF!</definedName>
    <definedName name="자47">[234]자재단가비교표!#REF!</definedName>
    <definedName name="자48">[234]자재단가비교표!#REF!</definedName>
    <definedName name="자49">[234]자재단가비교표!#REF!</definedName>
    <definedName name="자5">[234]자재단가비교표!#REF!</definedName>
    <definedName name="자50">[234]자재단가비교표!#REF!</definedName>
    <definedName name="자51">[234]자재단가비교표!#REF!</definedName>
    <definedName name="자52">[234]자재단가비교표!#REF!</definedName>
    <definedName name="자53">[234]자재단가비교표!#REF!</definedName>
    <definedName name="자54">[234]자재단가비교표!#REF!</definedName>
    <definedName name="자55">[234]자재단가비교표!#REF!</definedName>
    <definedName name="자56">[234]자재단가비교표!#REF!</definedName>
    <definedName name="자57">[234]자재단가비교표!#REF!</definedName>
    <definedName name="자58">[234]자재단가비교표!#REF!</definedName>
    <definedName name="자59">[234]자재단가비교표!#REF!</definedName>
    <definedName name="자6">[234]자재단가비교표!#REF!</definedName>
    <definedName name="자60">[234]자재단가비교표!#REF!</definedName>
    <definedName name="자61">[234]자재단가비교표!#REF!</definedName>
    <definedName name="자62">[234]자재단가비교표!#REF!</definedName>
    <definedName name="자63">[234]자재단가비교표!#REF!</definedName>
    <definedName name="자64">[234]자재단가비교표!#REF!</definedName>
    <definedName name="자65">[234]자재단가비교표!#REF!</definedName>
    <definedName name="자66">[234]자재단가비교표!#REF!</definedName>
    <definedName name="자67">[234]자재단가비교표!#REF!</definedName>
    <definedName name="자68">[234]자재단가비교표!#REF!</definedName>
    <definedName name="자69">[234]자재단가비교표!#REF!</definedName>
    <definedName name="자7">[234]자재단가비교표!#REF!</definedName>
    <definedName name="자70">[234]자재단가비교표!#REF!</definedName>
    <definedName name="자71">[234]자재단가비교표!#REF!</definedName>
    <definedName name="자72">[234]자재단가비교표!#REF!</definedName>
    <definedName name="자73">[234]자재단가비교표!#REF!</definedName>
    <definedName name="자74">[234]자재단가비교표!#REF!</definedName>
    <definedName name="자75">[234]자재단가비교표!#REF!</definedName>
    <definedName name="자76">[234]자재단가비교표!#REF!</definedName>
    <definedName name="자77">[234]자재단가비교표!#REF!</definedName>
    <definedName name="자78">[234]자재단가비교표!#REF!</definedName>
    <definedName name="자79">[234]자재단가비교표!#REF!</definedName>
    <definedName name="자8">[234]자재단가비교표!#REF!</definedName>
    <definedName name="자80">[234]자재단가비교표!#REF!</definedName>
    <definedName name="자81">[234]자재단가비교표!#REF!</definedName>
    <definedName name="자9">[234]자재단가비교표!#REF!</definedName>
    <definedName name="자갈" localSheetId="1">'[126]단가 및 재료비'!$S$152</definedName>
    <definedName name="자갈">'[127]단가 및 재료비'!$S$152</definedName>
    <definedName name="자갈부설">#N/A</definedName>
    <definedName name="자갈운반경비">#REF!</definedName>
    <definedName name="자갈운반계">#REF!</definedName>
    <definedName name="자갈운반노무비">#REF!</definedName>
    <definedName name="자갈운반재료비">#REF!</definedName>
    <definedName name="자갈운반톤경비">[8]단가산출1!$AR$72</definedName>
    <definedName name="자갈운반톤계">#REF!</definedName>
    <definedName name="자갈운반톤노무비">[8]단가산출1!$AP$72</definedName>
    <definedName name="자갈운반톤재료비">[8]단가산출1!$AQ$72</definedName>
    <definedName name="자단" localSheetId="1">[235]자재단가!$A$1:$Q$65536</definedName>
    <definedName name="자단">[235]자재단가!$A:$Q</definedName>
    <definedName name="자동제어1차공량산출" localSheetId="1">BlankMacro1</definedName>
    <definedName name="자동제어1차공량산출">BlankMacro1</definedName>
    <definedName name="자동화재탐지설비">#REF!</definedName>
    <definedName name="자료">[217]기초자료!$A$3:$X$80</definedName>
    <definedName name="자료1">#REF!</definedName>
    <definedName name="자료2">#REF!</definedName>
    <definedName name="자료표">#N/A</definedName>
    <definedName name="자미" localSheetId="1">{#N/A,#N/A,FALSE,"명세표"}</definedName>
    <definedName name="자미">{#N/A,#N/A,FALSE,"명세표"}</definedName>
    <definedName name="자미1" localSheetId="1" hidden="1">{#N/A,#N/A,FALSE,"명세표"}</definedName>
    <definedName name="자미1" hidden="1">{#N/A,#N/A,FALSE,"명세표"}</definedName>
    <definedName name="자연수위">#N/A</definedName>
    <definedName name="자재">[236]단가비교!$B$4:$L$109</definedName>
    <definedName name="자재공">#REF!</definedName>
    <definedName name="자재단가">[134]자재단가!$A$3:$K$313</definedName>
    <definedName name="자재단가수정완료">#N/A</definedName>
    <definedName name="자재단가표">#REF!</definedName>
    <definedName name="자재비">#N/A</definedName>
    <definedName name="자재비.">#N/A</definedName>
    <definedName name="자재비교표">#REF!</definedName>
    <definedName name="자재비교표1">#REF!</definedName>
    <definedName name="자재산출">#N/A</definedName>
    <definedName name="자재집계">#REF!</definedName>
    <definedName name="자재집계표">#REF!</definedName>
    <definedName name="자재코드">#N/A</definedName>
    <definedName name="자재코드2">#N/A</definedName>
    <definedName name="작년단가">[237]재료값!#REF!</definedName>
    <definedName name="작반">[149]노임!$D$6</definedName>
    <definedName name="작성자">#N/A</definedName>
    <definedName name="작업">#REF!</definedName>
    <definedName name="작업반장">#REF!</definedName>
    <definedName name="작업반장001">#REF!</definedName>
    <definedName name="작업반장002">#REF!</definedName>
    <definedName name="작업반장011">#REF!</definedName>
    <definedName name="작업반장012">#REF!</definedName>
    <definedName name="작업반장982">#REF!</definedName>
    <definedName name="작업반장991">#REF!</definedName>
    <definedName name="작업반장992">#REF!</definedName>
    <definedName name="작업집계표">#N/A</definedName>
    <definedName name="작업코드1">#N/A</definedName>
    <definedName name="잔" localSheetId="1">#REF!</definedName>
    <definedName name="잔">'[100]98지급계획'!#REF!</definedName>
    <definedName name="잔액">#REF!</definedName>
    <definedName name="잔토1">#REF!</definedName>
    <definedName name="잔토2A">#REF!</definedName>
    <definedName name="잔토2AC">#REF!</definedName>
    <definedName name="잔토2고압">#REF!</definedName>
    <definedName name="잔토4A">#REF!</definedName>
    <definedName name="잔토4AC">#REF!</definedName>
    <definedName name="잔토4고압">#REF!</definedName>
    <definedName name="잔토처리">#N/A</definedName>
    <definedName name="잔토처리0.4경비">#REF!</definedName>
    <definedName name="잔토처리0.4계">#REF!</definedName>
    <definedName name="잔토처리0.4노무비">#REF!</definedName>
    <definedName name="잔토처리0.4운반경비">#REF!</definedName>
    <definedName name="잔토처리0.4운반계">#REF!</definedName>
    <definedName name="잔토처리0.4운반노무비">#REF!</definedName>
    <definedName name="잔토처리0.4운반재료비">#REF!</definedName>
    <definedName name="잔토처리0.4재료비">#REF!</definedName>
    <definedName name="잔토처리0.4적사경비">[8]단가산출1!$AR$35</definedName>
    <definedName name="잔토처리0.4적사계">#REF!</definedName>
    <definedName name="잔토처리0.4적사노무비">[8]단가산출1!$AP$33</definedName>
    <definedName name="잔토처리0.4적사재료비">[8]단가산출1!$AQ$34</definedName>
    <definedName name="잔토처리0.7경비">#REF!</definedName>
    <definedName name="잔토처리0.7계">#REF!</definedName>
    <definedName name="잔토처리0.7노무비">#REF!</definedName>
    <definedName name="잔토처리0.7운반경비">#REF!</definedName>
    <definedName name="잔토처리0.7운반계">#REF!</definedName>
    <definedName name="잔토처리0.7운반노무비">#REF!</definedName>
    <definedName name="잔토처리0.7운반재료비">#REF!</definedName>
    <definedName name="잔토처리0.7재료비">#REF!</definedName>
    <definedName name="잔토처리0.7적사경비">#REF!</definedName>
    <definedName name="잔토처리0.7적사계">#REF!</definedName>
    <definedName name="잔토처리0.7적사노무비">#REF!</definedName>
    <definedName name="잔토처리0.7적사재료비">#REF!</definedName>
    <definedName name="잠"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잠"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잠"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잠수부">#REF!</definedName>
    <definedName name="잠수부001">#REF!</definedName>
    <definedName name="잠수부002">#REF!</definedName>
    <definedName name="잠수부011">#REF!</definedName>
    <definedName name="잠수부012">#REF!</definedName>
    <definedName name="잠수부982">#REF!</definedName>
    <definedName name="잠수부991">#REF!</definedName>
    <definedName name="잠수부992">#REF!</definedName>
    <definedName name="잡석">#REF!</definedName>
    <definedName name="잡석부설">#N/A</definedName>
    <definedName name="잡자재비">2%</definedName>
    <definedName name="잡철">#REF!</definedName>
    <definedName name="장노">#N/A</definedName>
    <definedName name="장비">#N/A</definedName>
    <definedName name="장비부하">#N/A</definedName>
    <definedName name="장산1">#N/A</definedName>
    <definedName name="장산2">#N/A</definedName>
    <definedName name="장산3">#N/A</definedName>
    <definedName name="장산교">#REF!</definedName>
    <definedName name="장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장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장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장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장춘">#N/A</definedName>
    <definedName name="재">#REF!</definedName>
    <definedName name="재1">#N/A</definedName>
    <definedName name="재2">#N/A</definedName>
    <definedName name="재료">#N/A</definedName>
    <definedName name="재료단가">#N/A</definedName>
    <definedName name="재료비">#REF!</definedName>
    <definedName name="材料費">#N/A</definedName>
    <definedName name="재료비_8">#REF!</definedName>
    <definedName name="재료비1">#REF!</definedName>
    <definedName name="재료비2">#REF!</definedName>
    <definedName name="재료비3">#REF!</definedName>
    <definedName name="재료비4">#N/A</definedName>
    <definedName name="재료비합계">#REF!</definedName>
    <definedName name="재료집계3">#REF!</definedName>
    <definedName name="재료표">#N/A</definedName>
    <definedName name="재료품명">#N/A</definedName>
    <definedName name="재료할증">#REF!</definedName>
    <definedName name="쟁료비">#N/A</definedName>
    <definedName name="저">#REF!</definedName>
    <definedName name="저102">#N/A</definedName>
    <definedName name="저103">#N/A</definedName>
    <definedName name="저면폭1">#REF!</definedName>
    <definedName name="저수조">#N/A</definedName>
    <definedName name="저수조만수위">#N/A</definedName>
    <definedName name="저압">#REF!</definedName>
    <definedName name="저압_8">#REF!</definedName>
    <definedName name="저압전력요금">#N/A</definedName>
    <definedName name="저압케이블">[155]노무!#REF!</definedName>
    <definedName name="저압케이블공">#N/A</definedName>
    <definedName name="저압케이블전공">#REF!</definedName>
    <definedName name="저압케이블전공001">#REF!</definedName>
    <definedName name="저압케이블전공002">#REF!</definedName>
    <definedName name="저압케이블전공011">#REF!</definedName>
    <definedName name="저압케이블전공012">#REF!</definedName>
    <definedName name="저압케이블전공982">#REF!</definedName>
    <definedName name="저압케이블전공991">#REF!</definedName>
    <definedName name="저압케이블전공992">#REF!</definedName>
    <definedName name="저용전선7">#REF!</definedName>
    <definedName name="저임1">#N/A</definedName>
    <definedName name="저임2">#N/A</definedName>
    <definedName name="저임3">#N/A</definedName>
    <definedName name="저케">#REF!</definedName>
    <definedName name="저케CV22신설공구손료">[221]저케CV22신설!$O$21</definedName>
    <definedName name="저케CV22신설공비">[221]저케CV22신설!$O$16</definedName>
    <definedName name="저케CV22신설재료비">[221]저케CV22신설!$O$11</definedName>
    <definedName name="저케CV38신설공구손료">[221]저케CV38신설!$O$25</definedName>
    <definedName name="저케CV38신설공비">[221]저케CV38신설!$O$19</definedName>
    <definedName name="저케CV38신설재료비">[221]저케CV38신설!$O$13</definedName>
    <definedName name="저케CV8신설공구손료">[221]저케CV8신설!$O$21</definedName>
    <definedName name="저케CV8신설공비">[221]저케CV8신설!$O$16</definedName>
    <definedName name="저케CV8신설재료비">[221]저케CV8신설!$O$11</definedName>
    <definedName name="저판두께">'[238]#REF'!$AJ$30</definedName>
    <definedName name="적금입력">#REF!</definedName>
    <definedName name="적용거리">[140]을부담운반비!$D$2</definedName>
    <definedName name="적용속도">[140]을부담운반비!$D$3</definedName>
    <definedName name="적용연장">#REF!</definedName>
    <definedName name="적용연장비">#REF!</definedName>
    <definedName name="적용전선">#REF!</definedName>
    <definedName name="적용전선1">#REF!</definedName>
    <definedName name="적용전선2">#REF!</definedName>
    <definedName name="적용전선3">#REF!</definedName>
    <definedName name="적용전선4">#REF!</definedName>
    <definedName name="적용전선5">#REF!</definedName>
    <definedName name="적용전선6">#REF!</definedName>
    <definedName name="적용전선7">#REF!</definedName>
    <definedName name="적용톤수">[140]을부담운반비!$D$1</definedName>
    <definedName name="전">#REF!</definedName>
    <definedName name="전1">#REF!</definedName>
    <definedName name="전2">#REF!</definedName>
    <definedName name="전관방송공량">[138]총괄표!#REF!</definedName>
    <definedName name="전기공사1급">#REF!</definedName>
    <definedName name="전기공사1급_8">#REF!</definedName>
    <definedName name="전기공사2급">#REF!</definedName>
    <definedName name="전기공사2급_8">#REF!</definedName>
    <definedName name="전기공사기사">#REF!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012">#REF!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012">#REF!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내역" localSheetId="1">BlankMacro1</definedName>
    <definedName name="전기내역">BlankMacro1</definedName>
    <definedName name="전기내역1" localSheetId="1">BlankMacro1</definedName>
    <definedName name="전기내역1">BlankMacro1</definedName>
    <definedName name="전기내역서">#N/A</definedName>
    <definedName name="전기변경1" localSheetId="1">BlankMacro1</definedName>
    <definedName name="전기변경1">BlankMacro1</definedName>
    <definedName name="전기변경3" localSheetId="1">BlankMacro1</definedName>
    <definedName name="전기변경3">BlankMacro1</definedName>
    <definedName name="전기산출내역">#REF!</definedName>
    <definedName name="전기시계">#N/A</definedName>
    <definedName name="전기집계">#REF!</definedName>
    <definedName name="전기집계표">#REF!</definedName>
    <definedName name="전동기용량">#N/A</definedName>
    <definedName name="전등">#N/A</definedName>
    <definedName name="전등공량">#REF!</definedName>
    <definedName name="전등단가">#REF!</definedName>
    <definedName name="전등단가2">#REF!</definedName>
    <definedName name="전등산출근거">#N/A</definedName>
    <definedName name="전등수량">#REF!</definedName>
    <definedName name="전등수량2">#REF!</definedName>
    <definedName name="전등신설">#REF!</definedName>
    <definedName name="전등철거단가">#REF!</definedName>
    <definedName name="전력간선" localSheetId="1">BlankMacro1</definedName>
    <definedName name="전력간선">BlankMacro1</definedName>
    <definedName name="전력기반요금">#N/A</definedName>
    <definedName name="전력요금사용기간">#N/A</definedName>
    <definedName name="전류×길이">#REF!</definedName>
    <definedName name="전류×길이의합">#REF!</definedName>
    <definedName name="전류×길이의합1">#REF!</definedName>
    <definedName name="전류×길이의합2">#REF!</definedName>
    <definedName name="전류X길이의합1">#REF!</definedName>
    <definedName name="전류x길이의합2">#REF!</definedName>
    <definedName name="전류X길이의합3">#REF!</definedName>
    <definedName name="전류X길이의합4">#REF!</definedName>
    <definedName name="전류X길이의합5">#REF!</definedName>
    <definedName name="전류X길이의합6">#REF!</definedName>
    <definedName name="전류X길이의합7">#REF!</definedName>
    <definedName name="전류X길이의합A">#REF!</definedName>
    <definedName name="전류길이">#REF!</definedName>
    <definedName name="전류길이의합">#REF!</definedName>
    <definedName name="전선_관">[144]!전선_관</definedName>
    <definedName name="전선관">#REF!</definedName>
    <definedName name="전선관_부설">#N/A</definedName>
    <definedName name="전선관랙">#N/A</definedName>
    <definedName name="전선관부속품비">[167]요율!$B$2</definedName>
    <definedName name="전선및케이블">#N/A</definedName>
    <definedName name="전선상선철거">'[239]도담구내 개소별 명세'!A1048576*2</definedName>
    <definedName name="전선신설">3*'[85]봉양~조차장간고하개명(신설)'!A1048576</definedName>
    <definedName name="전선철거">'[85]봉양~조차장간고하개명(신설)'!A1048575*3</definedName>
    <definedName name="전압강하가기">[144]!전압강하가기</definedName>
    <definedName name="전열공량">#REF!</definedName>
    <definedName name="전영희" localSheetId="7" hidden="1">{#N/A,#N/A,FALSE,"골재소요량";#N/A,#N/A,FALSE,"골재소요량"}</definedName>
    <definedName name="전영희" localSheetId="1" hidden="1">{#N/A,#N/A,FALSE,"골재소요량";#N/A,#N/A,FALSE,"골재소요량"}</definedName>
    <definedName name="전영희" localSheetId="12" hidden="1">{#N/A,#N/A,FALSE,"골재소요량";#N/A,#N/A,FALSE,"골재소요량"}</definedName>
    <definedName name="전영희" hidden="1">{#N/A,#N/A,FALSE,"골재소요량";#N/A,#N/A,FALSE,"골재소요량"}</definedName>
    <definedName name="전원차단장치_내역서_03월06일_미아6동배수지_List">#REF!</definedName>
    <definedName name="전장">#REF!</definedName>
    <definedName name="전체">#REF!</definedName>
    <definedName name="절_단_공">#REF!</definedName>
    <definedName name="절곡길이">#REF!</definedName>
    <definedName name="절단A">#REF!</definedName>
    <definedName name="절단AC">#REF!</definedName>
    <definedName name="절단C">#REF!</definedName>
    <definedName name="절단공">#REF!</definedName>
    <definedName name="절단공001">#REF!</definedName>
    <definedName name="절단공002">#REF!</definedName>
    <definedName name="절단공011">#REF!</definedName>
    <definedName name="절단공012">#REF!</definedName>
    <definedName name="절단공982">#REF!</definedName>
    <definedName name="절단공991">#REF!</definedName>
    <definedName name="절단공992">#REF!</definedName>
    <definedName name="절단잔토">#REF!</definedName>
    <definedName name="절연저항측정1">#N/A</definedName>
    <definedName name="점검통로">#REF!</definedName>
    <definedName name="점멸기">#REF!</definedName>
    <definedName name="점멸기입력" localSheetId="1">#N/A</definedName>
    <definedName name="점멸기입력">[0]!점멸기입력</definedName>
    <definedName name="접속">[240]교각1!#REF!</definedName>
    <definedName name="접속슬래브">#REF!</definedName>
    <definedName name="접속슬래브접합공">#REF!</definedName>
    <definedName name="접지">#REF!</definedName>
    <definedName name="접지1종합계">[200]접지1종!$S$20</definedName>
    <definedName name="접지3종공구손료">[221]접지3종!$O$20</definedName>
    <definedName name="접지3종공비">[221]접지3종!$O$16</definedName>
    <definedName name="접지3종재료비">[221]접지3종!$O$12</definedName>
    <definedName name="접지동봉_Φ19×2_400L">#N/A</definedName>
    <definedName name="접지봉_19Φ×2_400L">#N/A</definedName>
    <definedName name="접지봉설치F189">[241]신호등일위대가!#REF!</definedName>
    <definedName name="접지봉설치H189">[241]신호등일위대가!#REF!</definedName>
    <definedName name="접지봉설치J189">[241]신호등일위대가!#REF!</definedName>
    <definedName name="접지봉커넥터_19Φ_U볼트형">#N/A</definedName>
    <definedName name="접지봉커넥터_Φ19_U볼트형">#N/A</definedName>
    <definedName name="접지수량">#N/A</definedName>
    <definedName name="접지장치">#REF!</definedName>
    <definedName name="접지전선_BC_60㎟">#N/A</definedName>
    <definedName name="접합개소">#REF!</definedName>
    <definedName name="접합상변">#REF!</definedName>
    <definedName name="접합터파기고">#REF!</definedName>
    <definedName name="접합하변">#REF!</definedName>
    <definedName name="접합환토고">#REF!</definedName>
    <definedName name="접합환토상변">#REF!</definedName>
    <definedName name="정"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근호" localSheetId="1" hidden="1">{#N/A,#N/A,TRUE,"토적및재료집계";#N/A,#N/A,TRUE,"토적및재료집계";#N/A,#N/A,TRUE,"단위량"}</definedName>
    <definedName name="정근호" hidden="1">{#N/A,#N/A,TRUE,"토적및재료집계";#N/A,#N/A,TRUE,"토적및재료집계";#N/A,#N/A,TRUE,"단위량"}</definedName>
    <definedName name="정류기">#N/A</definedName>
    <definedName name="정리">#N/A</definedName>
    <definedName name="정리2">#N/A</definedName>
    <definedName name="정면아래변">#N/A</definedName>
    <definedName name="정면윗변">#N/A</definedName>
    <definedName name="정모">#N/A</definedName>
    <definedName name="정민"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민"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민"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부노임97">[242]금액내역서!$D$3:$D$10</definedName>
    <definedName name="정산수량" localSheetId="7" hidden="1">{#N/A,#N/A,TRUE,"수량총괄";#N/A,#N/A,TRUE,"공사비예산서";#N/A,#N/A,TRUE,"공사비예산서 (2)"}</definedName>
    <definedName name="정산수량" localSheetId="1" hidden="1">{#N/A,#N/A,TRUE,"수량총괄";#N/A,#N/A,TRUE,"공사비예산서";#N/A,#N/A,TRUE,"공사비예산서 (2)"}</definedName>
    <definedName name="정산수량" localSheetId="12" hidden="1">{#N/A,#N/A,TRUE,"수량총괄";#N/A,#N/A,TRUE,"공사비예산서";#N/A,#N/A,TRUE,"공사비예산서 (2)"}</definedName>
    <definedName name="정산수량" hidden="1">{#N/A,#N/A,TRUE,"수량총괄";#N/A,#N/A,TRUE,"공사비예산서";#N/A,#N/A,TRUE,"공사비예산서 (2)"}</definedName>
    <definedName name="정수장">#REF!</definedName>
    <definedName name="정안"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안"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안"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이사" localSheetId="1" hidden="1">#REF!</definedName>
    <definedName name="정이사" hidden="1">#REF!</definedName>
    <definedName name="정정">#N/A</definedName>
    <definedName name="제1호표">#REF!</definedName>
    <definedName name="제1호표_11">#REF!</definedName>
    <definedName name="제1호표_8">#REF!</definedName>
    <definedName name="제2호표">#REF!</definedName>
    <definedName name="제2호표_11">#REF!</definedName>
    <definedName name="제2호표_8">#REF!</definedName>
    <definedName name="제3하천강재집계" localSheetId="7" hidden="1">{#N/A,#N/A,FALSE,"배수1"}</definedName>
    <definedName name="제3하천강재집계" localSheetId="1" hidden="1">{#N/A,#N/A,FALSE,"배수1"}</definedName>
    <definedName name="제3하천강재집계" localSheetId="12" hidden="1">{#N/A,#N/A,FALSE,"배수1"}</definedName>
    <definedName name="제3하천강재집계" hidden="1">{#N/A,#N/A,FALSE,"배수1"}</definedName>
    <definedName name="제3호표">#REF!</definedName>
    <definedName name="제3호표_11">#REF!</definedName>
    <definedName name="제3호표_8">#REF!</definedName>
    <definedName name="제4호표">#REF!</definedName>
    <definedName name="제4호표_11">#REF!</definedName>
    <definedName name="제4호표_8">#REF!</definedName>
    <definedName name="제5하천강재집계" localSheetId="7" hidden="1">{#N/A,#N/A,FALSE,"배수1"}</definedName>
    <definedName name="제5하천강재집계" localSheetId="1" hidden="1">{#N/A,#N/A,FALSE,"배수1"}</definedName>
    <definedName name="제5하천강재집계" localSheetId="12" hidden="1">{#N/A,#N/A,FALSE,"배수1"}</definedName>
    <definedName name="제5하천강재집계" hidden="1">{#N/A,#N/A,FALSE,"배수1"}</definedName>
    <definedName name="제5호표">#REF!</definedName>
    <definedName name="제5호표_11">#REF!</definedName>
    <definedName name="제5호표_8">#REF!</definedName>
    <definedName name="제6호표">#REF!</definedName>
    <definedName name="제6호표_11">#REF!</definedName>
    <definedName name="제6호표_8">#REF!</definedName>
    <definedName name="제경비율">#REF!</definedName>
    <definedName name="제공">#REF!</definedName>
    <definedName name="제도사">#REF!</definedName>
    <definedName name="제도사001">#REF!</definedName>
    <definedName name="제도사002">#REF!</definedName>
    <definedName name="제도사011">#REF!</definedName>
    <definedName name="제도사012">#REF!</definedName>
    <definedName name="제도사982">#REF!</definedName>
    <definedName name="제도사991">#REF!</definedName>
    <definedName name="제도사992">#REF!</definedName>
    <definedName name="제료비">#REF!</definedName>
    <definedName name="제목">#N/A</definedName>
    <definedName name="제수밸브">#REF!</definedName>
    <definedName name="제수변200">#N/A</definedName>
    <definedName name="제수추가" localSheetId="1" hidden="1">{"'용역비'!$A$4:$C$8"}</definedName>
    <definedName name="제수추가" hidden="1">{"'용역비'!$A$4:$C$8"}</definedName>
    <definedName name="제어기F28">[241]신호등일위대가!#REF!</definedName>
    <definedName name="제어기H28">[241]신호등일위대가!#REF!</definedName>
    <definedName name="제어기J28">[241]신호등일위대가!#REF!</definedName>
    <definedName name="제어기좌대F15">[241]신호등일위대가!#REF!</definedName>
    <definedName name="제어기좌대F16">#REF!</definedName>
    <definedName name="제어기좌대H15">[241]신호등일위대가!#REF!</definedName>
    <definedName name="제어기좌대J15">[241]신호등일위대가!#REF!</definedName>
    <definedName name="제잡">#N/A</definedName>
    <definedName name="제조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#N/A</definedName>
    <definedName name="제조원가율">"database+전체!$A$4:$W$825"</definedName>
    <definedName name="제철축로공">#REF!</definedName>
    <definedName name="제철축로공001">#REF!</definedName>
    <definedName name="제철축로공002">#REF!</definedName>
    <definedName name="제철축로공011">#REF!</definedName>
    <definedName name="제철축로공012">#REF!</definedName>
    <definedName name="제철축로공982">#REF!</definedName>
    <definedName name="제철축로공991">#REF!</definedName>
    <definedName name="제철축로공992">#REF!</definedName>
    <definedName name="제출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_적_공">#REF!</definedName>
    <definedName name="조건영역">#N/A</definedName>
    <definedName name="조건표">#N/A</definedName>
    <definedName name="조경공">[137]데이타!$E$658</definedName>
    <definedName name="조경공001">#REF!</definedName>
    <definedName name="조경공002">#REF!</definedName>
    <definedName name="조경공011">#REF!</definedName>
    <definedName name="조경공012">#REF!</definedName>
    <definedName name="조경공982">#REF!</definedName>
    <definedName name="조경공991">#REF!</definedName>
    <definedName name="조경공992">#REF!</definedName>
    <definedName name="조경공B10">[123]식재인부!$B$24</definedName>
    <definedName name="조경공B4이하">[123]식재인부!$B$18</definedName>
    <definedName name="조경공B5">[123]식재인부!$B$19</definedName>
    <definedName name="조경공B6">[123]식재인부!$B$20</definedName>
    <definedName name="조경공B8">[123]식재인부!$B$22</definedName>
    <definedName name="조경공R10">[123]식재인부!$B$54</definedName>
    <definedName name="조경공R12">[123]식재인부!$B$56</definedName>
    <definedName name="조경공R15">[123]식재인부!$B$59</definedName>
    <definedName name="조경공R4이하">[123]식재인부!$B$48</definedName>
    <definedName name="조경공R5">[123]식재인부!$B$49</definedName>
    <definedName name="조경공R6">[123]식재인부!$B$50</definedName>
    <definedName name="조경공R7">[123]식재인부!$B$51</definedName>
    <definedName name="조경공R8">[123]식재인부!$B$52</definedName>
    <definedName name="조경수간보호">#REF!</definedName>
    <definedName name="조경전정">#REF!</definedName>
    <definedName name="조달수수료">#REF!</definedName>
    <definedName name="조달수수료요율">#REF!</definedName>
    <definedName name="조도">#REF!</definedName>
    <definedName name="조도1">#REF!</definedName>
    <definedName name="조도2">#REF!</definedName>
    <definedName name="조도등주종류">#N/A</definedName>
    <definedName name="조도케이블길이">#N/A</definedName>
    <definedName name="조도환산">#N/A</definedName>
    <definedName name="조력공">#REF!</definedName>
    <definedName name="조력공001">#REF!</definedName>
    <definedName name="조력공002">#REF!</definedName>
    <definedName name="조력공011">#REF!</definedName>
    <definedName name="조력공012">#REF!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012">#REF!</definedName>
    <definedName name="조림인부982">#REF!</definedName>
    <definedName name="조림인부991">#REF!</definedName>
    <definedName name="조림인부992">#REF!</definedName>
    <definedName name="조명">#N/A</definedName>
    <definedName name="조명기구">#N/A</definedName>
    <definedName name="조명율">#N/A</definedName>
    <definedName name="조명율표">[243]조명율표!$B$4:$F$495</definedName>
    <definedName name="조명장치소계">#REF!</definedName>
    <definedName name="조사가" localSheetId="1" hidden="1">#REF!</definedName>
    <definedName name="조사가" hidden="1">#REF!</definedName>
    <definedName name="조수">#N/A</definedName>
    <definedName name="조수야">#N/A</definedName>
    <definedName name="조수주">#N/A</definedName>
    <definedName name="조원공_1.1_1.5">[123]식재인부!$B$5</definedName>
    <definedName name="조임철물" localSheetId="1">'[126]단가 및 재료비'!$S$163</definedName>
    <definedName name="조임철물">'[127]단가 및 재료비'!$S$163</definedName>
    <definedName name="조장">#REF!</definedName>
    <definedName name="조장야">#N/A</definedName>
    <definedName name="조장주">#N/A</definedName>
    <definedName name="조적공">#REF!</definedName>
    <definedName name="조적공001">#REF!</definedName>
    <definedName name="조적공002">#REF!</definedName>
    <definedName name="조적공011">#REF!</definedName>
    <definedName name="조적공012">#REF!</definedName>
    <definedName name="조적공982">#REF!</definedName>
    <definedName name="조적공991">#REF!</definedName>
    <definedName name="조적공992">#REF!</definedName>
    <definedName name="조정">#N/A</definedName>
    <definedName name="조조조조" localSheetId="1">BlankMacro1</definedName>
    <definedName name="조조조조">BlankMacro1</definedName>
    <definedName name="조조조조좆" localSheetId="1">BlankMacro1</definedName>
    <definedName name="조조조조좆">BlankMacro1</definedName>
    <definedName name="조직표" localSheetId="7" hidden="1">{#N/A,#N/A,FALSE,"골재소요량";#N/A,#N/A,FALSE,"골재소요량"}</definedName>
    <definedName name="조직표" localSheetId="1" hidden="1">{#N/A,#N/A,FALSE,"골재소요량";#N/A,#N/A,FALSE,"골재소요량"}</definedName>
    <definedName name="조직표" localSheetId="12" hidden="1">{#N/A,#N/A,FALSE,"골재소요량";#N/A,#N/A,FALSE,"골재소요량"}</definedName>
    <definedName name="조직표" hidden="1">{#N/A,#N/A,FALSE,"골재소요량";#N/A,#N/A,FALSE,"골재소요량"}</definedName>
    <definedName name="조차장" localSheetId="1" hidden="1">{#N/A,#N/A,FALSE,"명세표"}</definedName>
    <definedName name="조차장" hidden="1">{#N/A,#N/A,FALSE,"명세표"}</definedName>
    <definedName name="조차장1" localSheetId="1" hidden="1">{#N/A,#N/A,FALSE,"명세표"}</definedName>
    <definedName name="조차장1" hidden="1">{#N/A,#N/A,FALSE,"명세표"}</definedName>
    <definedName name="조합" localSheetId="1">BlankMacro1</definedName>
    <definedName name="조합">BlankMacro1</definedName>
    <definedName name="조합견적1" localSheetId="1">BlankMacro1</definedName>
    <definedName name="조합견적1">BlankMacro1</definedName>
    <definedName name="조합되메우기0.2경비">#REF!</definedName>
    <definedName name="조합되메우기0.2계">#REF!</definedName>
    <definedName name="조합되메우기0.2기계경비">#REF!</definedName>
    <definedName name="조합되메우기0.2기계계">#REF!</definedName>
    <definedName name="조합되메우기0.2기계노무비">#REF!</definedName>
    <definedName name="조합되메우기0.2기계인력계">#REF!</definedName>
    <definedName name="조합되메우기0.2기계재료비">#REF!</definedName>
    <definedName name="조합되메우기0.2노무비">#REF!</definedName>
    <definedName name="조합되메우기0.2인력계">#REF!</definedName>
    <definedName name="조합되메우기0.2인력노무비">#REF!</definedName>
    <definedName name="조합되메우기0.2재료비">#REF!</definedName>
    <definedName name="조합되메우기0.4경비">#REF!</definedName>
    <definedName name="조합되메우기0.4계">#REF!</definedName>
    <definedName name="조합되메우기0.4기계경비">[8]단가산출2!$AR$132</definedName>
    <definedName name="조합되메우기0.4기계계">#REF!</definedName>
    <definedName name="조합되메우기0.4기계노무비">[8]단가산출2!$AP$130</definedName>
    <definedName name="조합되메우기0.4기계재료비">[8]단가산출2!$AQ$131</definedName>
    <definedName name="조합되메우기0.4노무비">#REF!</definedName>
    <definedName name="조합되메우기0.4인력경비" localSheetId="1">[126]단가산출2!$AR$130</definedName>
    <definedName name="조합되메우기0.4인력경비">[127]단가산출2!$AR$130</definedName>
    <definedName name="조합되메우기0.4인력계">#REF!</definedName>
    <definedName name="조합되메우기0.4인력노무비">[8]단가산출2!$AO$136</definedName>
    <definedName name="조합되메우기0.4인력재료비" localSheetId="1">[126]단가산출2!$AQ$130</definedName>
    <definedName name="조합되메우기0.4인력재료비">[127]단가산출2!$AQ$130</definedName>
    <definedName name="조합되메우기0.4재료비">#REF!</definedName>
    <definedName name="조합되메우기0.7경비">#REF!</definedName>
    <definedName name="조합되메우기0.7계">#REF!</definedName>
    <definedName name="조합되메우기0.7기계경비">#REF!</definedName>
    <definedName name="조합되메우기0.7기계계">#REF!</definedName>
    <definedName name="조합되메우기0.7기계노무비">#REF!</definedName>
    <definedName name="조합되메우기0.7기계재료비">#REF!</definedName>
    <definedName name="조합되메우기0.7노무비">#REF!</definedName>
    <definedName name="조합되메우기0.7인력경비">#REF!</definedName>
    <definedName name="조합되메우기0.7인력계">#REF!</definedName>
    <definedName name="조합되메우기0.7인력노무비">[8]단가산출2!$AO$112</definedName>
    <definedName name="조합되메우기0.7인력재료비">#REF!</definedName>
    <definedName name="조합되메우기0.7재료비">#REF!</definedName>
    <definedName name="조합터파기0.2경비">#REF!</definedName>
    <definedName name="조합터파기0.2계">#REF!</definedName>
    <definedName name="조합터파기0.2기계경비">#REF!</definedName>
    <definedName name="조합터파기0.2기계계">#REF!</definedName>
    <definedName name="조합터파기0.2기계노무비">#REF!</definedName>
    <definedName name="조합터파기0.2기계재료비">#REF!</definedName>
    <definedName name="조합터파기0.2긱">#REF!</definedName>
    <definedName name="조합터파기0.2노무비">#REF!</definedName>
    <definedName name="조합터파기0.2인력계">#REF!</definedName>
    <definedName name="조합터파기0.2인력노무비">#REF!</definedName>
    <definedName name="조합터파기0.2재료비">#REF!</definedName>
    <definedName name="조합터파기0.4경비">#REF!</definedName>
    <definedName name="조합터파기0.4계">#REF!</definedName>
    <definedName name="조합터파기0.4기계경비" localSheetId="1">[126]단가산출2!$AR$77</definedName>
    <definedName name="조합터파기0.4기계경비">[127]단가산출2!$AR$77</definedName>
    <definedName name="조합터파기0.4기계계">#REF!</definedName>
    <definedName name="조합터파기0.4기계노무비" localSheetId="1">[126]단가산출2!$AP$75</definedName>
    <definedName name="조합터파기0.4기계노무비">[127]단가산출2!$AP$75</definedName>
    <definedName name="조합터파기0.4기계재료비" localSheetId="1">[126]단가산출2!$AQ$76</definedName>
    <definedName name="조합터파기0.4기계재료비">[127]단가산출2!$AQ$76</definedName>
    <definedName name="조합터파기0.4노무비">#REF!</definedName>
    <definedName name="조합터파기0.4인력경비">#REF!</definedName>
    <definedName name="조합터파기0.4인력계">#REF!</definedName>
    <definedName name="조합터파기0.4인력노무비">[8]단가산출2!$AO$85</definedName>
    <definedName name="조합터파기0.4인력재료비" localSheetId="1">[126]단가산출2!$AQ$81</definedName>
    <definedName name="조합터파기0.4인력재료비">[127]단가산출2!$AQ$81</definedName>
    <definedName name="조합터파기0.4재료비">#REF!</definedName>
    <definedName name="조합터파기0.7경비">#REF!</definedName>
    <definedName name="조합터파기0.7계">#REF!</definedName>
    <definedName name="조합터파기0.7기계경비">#REF!</definedName>
    <definedName name="조합터파기0.7기계계">#REF!</definedName>
    <definedName name="조합터파기0.7기계노무비">#REF!</definedName>
    <definedName name="조합터파기0.7기계재료비">#REF!</definedName>
    <definedName name="조합터파기0.7노무비">#REF!</definedName>
    <definedName name="조합터파기0.7인력경비">#REF!</definedName>
    <definedName name="조합터파기0.7인력계">#REF!</definedName>
    <definedName name="조합터파기0.7인력노무비">#REF!</definedName>
    <definedName name="조합터파기0.7인력재료비">#REF!</definedName>
    <definedName name="조합터파기0.7재료비">#REF!</definedName>
    <definedName name="조형가이즈까3010">[123]데이타!$E$11</definedName>
    <definedName name="조형가이즈까3012">[123]데이타!$E$12</definedName>
    <definedName name="조형가이즈까3014">[123]데이타!$E$13</definedName>
    <definedName name="조형가이즈까3516">[123]데이타!$E$14</definedName>
    <definedName name="종" localSheetId="1" hidden="1">#REF!</definedName>
    <definedName name="종" hidden="1">#REF!</definedName>
    <definedName name="종단위">#REF!</definedName>
    <definedName name="종단접속제">#N/A</definedName>
    <definedName name="종달">#REF!</definedName>
    <definedName name="종시내역">#REF!</definedName>
    <definedName name="종합결의96.11">#REF!</definedName>
    <definedName name="종합청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현" localSheetId="1">BlankMacro1</definedName>
    <definedName name="종현">BlankMacro1</definedName>
    <definedName name="죠죠">[120]!Macro2</definedName>
    <definedName name="주"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간할증">[149]설계내역일위!#REF!</definedName>
    <definedName name="주공부하집계">#N/A</definedName>
    <definedName name="주시"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시"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시"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영">#REF!</definedName>
    <definedName name="주영이">#REF!,#REF!,#REF!</definedName>
    <definedName name="주차관제">#N/A</definedName>
    <definedName name="주형받침">#REF!</definedName>
    <definedName name="주형받침EA">#REF!</definedName>
    <definedName name="준공감독자">[125]공사준공계!$C$4</definedName>
    <definedName name="준공검사자">[125]준공검사보고서!$C$12</definedName>
    <definedName name="준공계">#N/A</definedName>
    <definedName name="준공년월일">#REF!</definedName>
    <definedName name="준공예정일">[244]공사착공계!$B$15</definedName>
    <definedName name="준공일">#N/A</definedName>
    <definedName name="준비">#REF!</definedName>
    <definedName name="준설선기관사">#REF!</definedName>
    <definedName name="준설선기관사001">#REF!</definedName>
    <definedName name="준설선기관사002">#REF!</definedName>
    <definedName name="준설선기관사01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012">#REF!</definedName>
    <definedName name="준설선기관장982">#REF!</definedName>
    <definedName name="준설선기관장991">#REF!</definedName>
    <definedName name="준설선기관장992">#REF!</definedName>
    <definedName name="준설선선장">#REF!</definedName>
    <definedName name="준설선선장001">#REF!</definedName>
    <definedName name="준설선선장002">#REF!</definedName>
    <definedName name="준설선선장011">#REF!</definedName>
    <definedName name="준설선선장012">#REF!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01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01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눈공">#REF!</definedName>
    <definedName name="줄눈공001">#REF!</definedName>
    <definedName name="줄눈공002">#REF!</definedName>
    <definedName name="줄눈공011">#REF!</definedName>
    <definedName name="줄눈공012">#REF!</definedName>
    <definedName name="줄눈공982">#REF!</definedName>
    <definedName name="줄눈공991">#REF!</definedName>
    <definedName name="줄눈공992">#REF!</definedName>
    <definedName name="중">#N/A</definedName>
    <definedName name="중강당내역서">'[138]중강당 내역'!#REF!</definedName>
    <definedName name="중강딩공량">[245]내역서1!$G$40</definedName>
    <definedName name="중공">#N/A</definedName>
    <definedName name="중급">#REF!</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012">#REF!</definedName>
    <definedName name="중급원자력기술자982">#REF!</definedName>
    <definedName name="중급원자력기술자991">#REF!</definedName>
    <definedName name="중급원자력기술자992">#REF!</definedName>
    <definedName name="중기기사">#N/A</definedName>
    <definedName name="중기운반경비">#REF!</definedName>
    <definedName name="중기운반계">#REF!</definedName>
    <definedName name="중기운반노무비">#REF!</definedName>
    <definedName name="중기운반재료비">#REF!</definedName>
    <definedName name="중기운전기사">'[141]기계경비(시간당)'!$D$4</definedName>
    <definedName name="중기운전사">#N/A</definedName>
    <definedName name="중기조건">#REF!,#REF!</definedName>
    <definedName name="중대가시설2">#N/A</definedName>
    <definedName name="중량">#N/A</definedName>
    <definedName name="중량표">#N/A</definedName>
    <definedName name="중실">#N/A</definedName>
    <definedName name="중온수">#N/A</definedName>
    <definedName name="중온수배관">#N/A</definedName>
    <definedName name="중유">'[8]단가 및 재료비'!$U$34</definedName>
    <definedName name="중형심도">#REF!</definedName>
    <definedName name="중형잔토">#REF!</definedName>
    <definedName name="중형폭">#REF!</definedName>
    <definedName name="중형하단">#REF!</definedName>
    <definedName name="쥐"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쥐"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쥐"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증감">#N/A</definedName>
    <definedName name="증감1" localSheetId="7" hidden="1">{#N/A,#N/A,FALSE,"2~8번"}</definedName>
    <definedName name="증감1" localSheetId="1" hidden="1">{#N/A,#N/A,FALSE,"2~8번"}</definedName>
    <definedName name="증감1" localSheetId="12" hidden="1">{#N/A,#N/A,FALSE,"2~8번"}</definedName>
    <definedName name="증감1" hidden="1">{#N/A,#N/A,FALSE,"2~8번"}</definedName>
    <definedName name="증감대비">#REF!</definedName>
    <definedName name="증감표">#REF!</definedName>
    <definedName name="지">#REF!</definedName>
    <definedName name="지__급__자__재__비">#REF!</definedName>
    <definedName name="지급2">[246]내역!#REF!</definedName>
    <definedName name="지급이자산출내역">#N/A</definedName>
    <definedName name="지동">#N/A</definedName>
    <definedName name="지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랄혀" localSheetId="1" hidden="1">{#N/A,#N/A,FALSE,"명세표"}</definedName>
    <definedName name="지랄혀" hidden="1">{#N/A,#N/A,FALSE,"명세표"}</definedName>
    <definedName name="지랄혀고자빠졋내" localSheetId="1" hidden="1">{#N/A,#N/A,FALSE,"명세표"}</definedName>
    <definedName name="지랄혀고자빠졋내" hidden="1">{#N/A,#N/A,FALSE,"명세표"}</definedName>
    <definedName name="지붕잇기공">#REF!</definedName>
    <definedName name="지붕잇기공001">#REF!</definedName>
    <definedName name="지붕잇기공002">#REF!</definedName>
    <definedName name="지붕잇기공011">#REF!</definedName>
    <definedName name="지붕잇기공012">#REF!</definedName>
    <definedName name="지붕잇기공982">#REF!</definedName>
    <definedName name="지붕잇기공991">#REF!</definedName>
    <definedName name="지붕잇기공992">#REF!</definedName>
    <definedName name="지수판경비" localSheetId="1">[187]일위대가표!#REF!</definedName>
    <definedName name="지수판경비">[188]일위대가표!#REF!</definedName>
    <definedName name="지수판노무비" localSheetId="1">[187]일위대가표!#REF!</definedName>
    <definedName name="지수판노무비">[188]일위대가표!#REF!</definedName>
    <definedName name="지수판배료비" localSheetId="1">[187]일위대가표!#REF!</definedName>
    <definedName name="지수판배료비">[188]일위대가표!#REF!</definedName>
    <definedName name="지수판재료비" localSheetId="1">[187]일위대가표!#REF!</definedName>
    <definedName name="지수판재료비">[188]일위대가표!#REF!</definedName>
    <definedName name="지역1">#N/A</definedName>
    <definedName name="지역3">#N/A</definedName>
    <definedName name="지역4">#N/A</definedName>
    <definedName name="지역본부" localSheetId="1" hidden="1">{#N/A,#N/A,FALSE,"DAOCM 2차 검토"}</definedName>
    <definedName name="지역본부" hidden="1">{#N/A,#N/A,FALSE,"DAOCM 2차 검토"}</definedName>
    <definedName name="지육"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육"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육"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입수량">#N/A</definedName>
    <definedName name="지입재료비">#N/A</definedName>
    <definedName name="지장선로">#REF!</definedName>
    <definedName name="지적기능사">#REF!</definedName>
    <definedName name="지적기능사_지적기능사2급001">#REF!</definedName>
    <definedName name="지적기능사_지적기능사2급002">#REF!</definedName>
    <definedName name="지적기능사_지적기능사2급011">#REF!</definedName>
    <definedName name="지적기능사_지적기능사2급012">#REF!</definedName>
    <definedName name="지적기능사_지적기능사2급982">#REF!</definedName>
    <definedName name="지적기능사_지적기능사2급991">#REF!</definedName>
    <definedName name="지적기능사_지적기능사2급992">#REF!</definedName>
    <definedName name="지적기능산업기사">#REF!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012">#REF!</definedName>
    <definedName name="지적기능산업기사_지적기능사1급982">#REF!</definedName>
    <definedName name="지적기능산업기사_지적기능사1급991">#REF!</definedName>
    <definedName name="지적기능산업기사_지적기능사1급992">#REF!</definedName>
    <definedName name="지적기사">#REF!</definedName>
    <definedName name="지적기사_지적기사1급001">#REF!</definedName>
    <definedName name="지적기사_지적기사1급002">#REF!</definedName>
    <definedName name="지적기사_지적기사1급011">#REF!</definedName>
    <definedName name="지적기사_지적기사1급012">#REF!</definedName>
    <definedName name="지적기사_지적기사1급982">#REF!</definedName>
    <definedName name="지적기사_지적기사1급991">#REF!</definedName>
    <definedName name="지적기사_지적기사1급992">#REF!</definedName>
    <definedName name="지적산업기사">#REF!</definedName>
    <definedName name="지적산업기사_지적기사2급001">#REF!</definedName>
    <definedName name="지적산업기사_지적기사2급002">#REF!</definedName>
    <definedName name="지적산업기사_지적기사2급011">#REF!</definedName>
    <definedName name="지적산업기사_지적기사2급012">#REF!</definedName>
    <definedName name="지적산업기사_지적기사2급982">#REF!</definedName>
    <definedName name="지적산업기사_지적기사2급991">#REF!</definedName>
    <definedName name="지적산업기사_지적기사2급992">#REF!</definedName>
    <definedName name="지주목" localSheetId="1">BlankMacro1</definedName>
    <definedName name="지주목">BlankMacro1</definedName>
    <definedName name="지중" localSheetId="1" hidden="1">{#N/A,#N/A,FALSE,"명세표"}</definedName>
    <definedName name="지중" hidden="1">{#N/A,#N/A,FALSE,"명세표"}</definedName>
    <definedName name="지하배관">#REF!</definedName>
    <definedName name="지하배관값">#REF!</definedName>
    <definedName name="지하접지선">#REF!</definedName>
    <definedName name="지하접지선값">#REF!</definedName>
    <definedName name="지하주간선">#REF!</definedName>
    <definedName name="지하주간선값">#REF!</definedName>
    <definedName name="직관.J">#N/A</definedName>
    <definedName name="직노">#N/A</definedName>
    <definedName name="직매54P" localSheetId="7" hidden="1">{#N/A,#N/A,TRUE,"토적및재료집계";#N/A,#N/A,TRUE,"토적및재료집계";#N/A,#N/A,TRUE,"단위량"}</definedName>
    <definedName name="직매54P" localSheetId="1" hidden="1">{#N/A,#N/A,TRUE,"토적및재료집계";#N/A,#N/A,TRUE,"토적및재료집계";#N/A,#N/A,TRUE,"단위량"}</definedName>
    <definedName name="직매54P" localSheetId="12" hidden="1">{#N/A,#N/A,TRUE,"토적및재료집계";#N/A,#N/A,TRUE,"토적및재료집계";#N/A,#N/A,TRUE,"단위량"}</definedName>
    <definedName name="직매54P" hidden="1">{#N/A,#N/A,TRUE,"토적및재료집계";#N/A,#N/A,TRUE,"토적및재료집계";#N/A,#N/A,TRUE,"단위량"}</definedName>
    <definedName name="직선">#N/A</definedName>
    <definedName name="직영비">'[228]2공구산출내역'!#REF!</definedName>
    <definedName name="직재" localSheetId="1" hidden="1">{"'용역비'!$A$4:$C$8"}</definedName>
    <definedName name="직재" hidden="1">{"'용역비'!$A$4:$C$8"}</definedName>
    <definedName name="직접경비">#REF!</definedName>
    <definedName name="직접경비_8">#REF!</definedName>
    <definedName name="직접노무비">#REF!</definedName>
    <definedName name="직접노무비_8">#REF!</definedName>
    <definedName name="直接人件費">#N/A</definedName>
    <definedName name="직접재료비">#REF!</definedName>
    <definedName name="직종">#REF!</definedName>
    <definedName name="진동로울러자주식4.4경비">#N/A</definedName>
    <definedName name="진동로울러자주식4.4노무비">#N/A</definedName>
    <definedName name="진동로울러자주식4.4재료비">#N/A</definedName>
    <definedName name="진석">#REF!,#REF!</definedName>
    <definedName name="진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우"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입">#REF!</definedName>
    <definedName name="진짜원가">#REF!</definedName>
    <definedName name="집" localSheetId="1">#N/A</definedName>
    <definedName name="집">집</definedName>
    <definedName name="집게표">#REF!</definedName>
    <definedName name="집계" localSheetId="1">{#N/A,#N/A,FALSE,"명세표"}</definedName>
    <definedName name="집계">{#N/A,#N/A,FALSE,"명세표"}</definedName>
    <definedName name="집계1">#N/A</definedName>
    <definedName name="집계서" localSheetId="1">BlankMacro1</definedName>
    <definedName name="집계서">BlankMacro1</definedName>
    <definedName name="집계표" localSheetId="1">#N/A</definedName>
    <definedName name="집계표">[0]!집계표</definedName>
    <definedName name="집계표1">#REF!</definedName>
    <definedName name="집계표2" localSheetId="1">'갑지 '!집</definedName>
    <definedName name="집계표2">집</definedName>
    <definedName name="집계표3">#REF!</definedName>
    <definedName name="집계표4">#REF!</definedName>
    <definedName name="집계표5">#REF!</definedName>
    <definedName name="집수정수량">#REF!</definedName>
    <definedName name="짜장">#REF!</definedName>
    <definedName name="짱">[222]내역서!#REF!</definedName>
    <definedName name="ㅊ">#N/A</definedName>
    <definedName name="ㅊ1">#REF!</definedName>
    <definedName name="ㅊ1000">#REF!</definedName>
    <definedName name="ㅊ1555">#REF!</definedName>
    <definedName name="ㅊ20">[247]골재산출!#REF!</definedName>
    <definedName name="ㅊ24">#REF!</definedName>
    <definedName name="ㅊ모">#REF!</definedName>
    <definedName name="ㅊㅇㄹ">#N/A</definedName>
    <definedName name="ㅊㅊㅊㅊㅊㅊㅊ">#N/A</definedName>
    <definedName name="ㅊ퓿ㅍ" localSheetId="1">{#N/A,#N/A,FALSE,"혼합골재"}</definedName>
    <definedName name="ㅊ퓿ㅍ">{#N/A,#N/A,FALSE,"혼합골재"}</definedName>
    <definedName name="차" localSheetId="1">BlankMacro1</definedName>
    <definedName name="차">BlankMacro1</definedName>
    <definedName name="차광막F22">[241]신호등일위대가!#REF!</definedName>
    <definedName name="차광막H22">[241]신호등일위대가!#REF!</definedName>
    <definedName name="차광막J22">[241]신호등일위대가!#REF!</definedName>
    <definedName name="차도폭">#N/A</definedName>
    <definedName name="차량가격">[140]을부담운반비!$D$4</definedName>
    <definedName name="차선도색중앙선수량">#REF!</definedName>
    <definedName name="차선도색직각주차수량">#REF!</definedName>
    <definedName name="차선도색평행주차수량">#REF!</definedName>
    <definedName name="차압유량조절">#N/A</definedName>
    <definedName name="차차" localSheetId="1" hidden="1">[248]조명시설!#REF!</definedName>
    <definedName name="차차" hidden="1">[248]조명시설!#REF!</definedName>
    <definedName name="차폭">#N/A</definedName>
    <definedName name="착공기한">#REF!</definedName>
    <definedName name="착공년월일">#REF!</definedName>
    <definedName name="착공일">#REF!</definedName>
    <definedName name="착암">[149]노임!$D$10</definedName>
    <definedName name="착암공">'[141]기계경비(시간당)'!$D$12</definedName>
    <definedName name="착암공001">#REF!</definedName>
    <definedName name="착암공002">#REF!</definedName>
    <definedName name="착암공011">#REF!</definedName>
    <definedName name="착암공012">#REF!</definedName>
    <definedName name="착암공982">#REF!</definedName>
    <definedName name="착암공991">#REF!</definedName>
    <definedName name="착암공992">#REF!</definedName>
    <definedName name="착정심도">#N/A</definedName>
    <definedName name="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고1">#N/A</definedName>
    <definedName name="참고2">#N/A</definedName>
    <definedName name="참고3">#N/A</definedName>
    <definedName name="참고4">#N/A</definedName>
    <definedName name="참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조">#N/A</definedName>
    <definedName name="창호목공">#REF!</definedName>
    <definedName name="창호목공001">#REF!</definedName>
    <definedName name="창호목공002">#REF!</definedName>
    <definedName name="창호목공011">#REF!</definedName>
    <definedName name="창호목공012">#REF!</definedName>
    <definedName name="창호목공982">#REF!</definedName>
    <definedName name="창호목공991">#REF!</definedName>
    <definedName name="창호목공992">#REF!</definedName>
    <definedName name="채움높이1">#REF!</definedName>
    <definedName name="채움폭1">#REF!</definedName>
    <definedName name="책임연">#N/A</definedName>
    <definedName name="책임연구원">#N/A</definedName>
    <definedName name="책임연구원공정">#N/A</definedName>
    <definedName name="챠챠">#REF!</definedName>
    <definedName name="챠트1" localSheetId="1">#N/A</definedName>
    <definedName name="챠트1">[0]!챠트1</definedName>
    <definedName name="처처" localSheetId="1">#N/A</definedName>
    <definedName name="처처">[0]!처처</definedName>
    <definedName name="천사" localSheetId="1" hidden="1">{"'용역비'!$A$4:$C$8"}</definedName>
    <definedName name="천사" hidden="1">{"'용역비'!$A$4:$C$8"}</definedName>
    <definedName name="천에"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에"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에"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연공사갑지" localSheetId="7" hidden="1">#REF!</definedName>
    <definedName name="천연공사갑지" localSheetId="6" hidden="1">#REF!</definedName>
    <definedName name="천연공사갑지" localSheetId="4" hidden="1">#REF!</definedName>
    <definedName name="천연공사갑지" localSheetId="12" hidden="1">#REF!</definedName>
    <definedName name="천연공사갑지" localSheetId="3" hidden="1">#REF!</definedName>
    <definedName name="천연공사갑지" hidden="1">#REF!</definedName>
    <definedName name="철">#REF!</definedName>
    <definedName name="철_13">#REF!</definedName>
    <definedName name="철_16">#REF!</definedName>
    <definedName name="철_총">#REF!</definedName>
    <definedName name="철거" localSheetId="1">BlankMacro1</definedName>
    <definedName name="철거">BlankMacro1</definedName>
    <definedName name="철거자재">#REF!</definedName>
    <definedName name="철거전등단가">#REF!</definedName>
    <definedName name="철골">#N/A</definedName>
    <definedName name="철골공">#REF!</definedName>
    <definedName name="철골공001">#REF!</definedName>
    <definedName name="철골공002">#REF!</definedName>
    <definedName name="철골공011">#REF!</definedName>
    <definedName name="철골공012">#REF!</definedName>
    <definedName name="철골공982">#REF!</definedName>
    <definedName name="철골공991">#REF!</definedName>
    <definedName name="철골공992">#REF!</definedName>
    <definedName name="철골야">#N/A</definedName>
    <definedName name="철골주">#N/A</definedName>
    <definedName name="철공">[149]노임!$D$18</definedName>
    <definedName name="철공_8">#REF!</definedName>
    <definedName name="철공001">#REF!</definedName>
    <definedName name="철공002">#REF!</definedName>
    <definedName name="철공011">#REF!</definedName>
    <definedName name="철공012">#REF!</definedName>
    <definedName name="철공982">#REF!</definedName>
    <definedName name="철공991">#REF!</definedName>
    <definedName name="철공992">#REF!</definedName>
    <definedName name="철근">[149]노임!$D$8</definedName>
    <definedName name="철근_D13">#N/A</definedName>
    <definedName name="철근_D16">#N/A</definedName>
    <definedName name="철근_D19">#N/A</definedName>
    <definedName name="철근가공_및_조립_간단">#N/A</definedName>
    <definedName name="철근가공조립">#REF!</definedName>
    <definedName name="철근공">#REF!</definedName>
    <definedName name="철근공_8">#REF!</definedName>
    <definedName name="철근공001">#REF!</definedName>
    <definedName name="철근공002">#REF!</definedName>
    <definedName name="철근공011">#REF!</definedName>
    <definedName name="철근공012">#REF!</definedName>
    <definedName name="철근공982">#REF!</definedName>
    <definedName name="철근공991">#REF!</definedName>
    <definedName name="철근공992">#REF!</definedName>
    <definedName name="철근깨기수량">[2]Sheet1!$G$48</definedName>
    <definedName name="철근야">#N/A</definedName>
    <definedName name="철근운반경비">#REF!</definedName>
    <definedName name="철근운반계">#REF!</definedName>
    <definedName name="철근운반노무비">#REF!</definedName>
    <definedName name="철근운반운반비경비">#REF!</definedName>
    <definedName name="철근운반운반비계">#REF!</definedName>
    <definedName name="철근운반운반비노무비">#REF!</definedName>
    <definedName name="철근운반운반비재료비">#REF!</definedName>
    <definedName name="철근운반재료비">#REF!</definedName>
    <definedName name="철근운반하차료경비">#REF!</definedName>
    <definedName name="철근운반하차료계">#REF!</definedName>
    <definedName name="철근운반하차료노무비">#REF!</definedName>
    <definedName name="철근운반하차료재료비">#REF!</definedName>
    <definedName name="철근주">#N/A</definedName>
    <definedName name="철근콘크리트깨기0.4경비">#REF!</definedName>
    <definedName name="철근콘크리트깨기0.4계">#REF!</definedName>
    <definedName name="철근콘크리트깨기0.4기계경비">#REF!</definedName>
    <definedName name="철근콘크리트깨기0.4기계계">#REF!</definedName>
    <definedName name="철근콘크리트깨기0.4기계노무비">#REF!</definedName>
    <definedName name="철근콘크리트깨기0.4기계재료비">#REF!</definedName>
    <definedName name="철근콘크리트깨기0.4노무비">#REF!</definedName>
    <definedName name="철근콘크리트깨기0.4작업보조원경비">#REF!</definedName>
    <definedName name="철근콘크리트깨기0.4작업보조원계">#REF!</definedName>
    <definedName name="철근콘크리트깨기0.4작업보조원노무비">#REF!</definedName>
    <definedName name="철근콘크리트깨기0.4작업보조원재료비">#REF!</definedName>
    <definedName name="철근콘크리트깨기0.4재료비">#REF!</definedName>
    <definedName name="철근콘크리트깨기0.4치즐경비">#REF!</definedName>
    <definedName name="철근콘크리트깨기0.4치즐계">#REF!</definedName>
    <definedName name="철근콘크리트깨기0.4치즐노무비">#REF!</definedName>
    <definedName name="철근콘크리트깨기0.4치즐재료비">#REF!</definedName>
    <definedName name="철근콘크리트깨기0.7경비">#REF!</definedName>
    <definedName name="철근콘크리트깨기0.7계">#REF!</definedName>
    <definedName name="철근콘크리트깨기0.7기계경비">#REF!</definedName>
    <definedName name="철근콘크리트깨기0.7기계계">#REF!</definedName>
    <definedName name="철근콘크리트깨기0.7기계노무비">#REF!</definedName>
    <definedName name="철근콘크리트깨기0.7기계재료비">#REF!</definedName>
    <definedName name="철근콘크리트깨기0.7노무비">#REF!</definedName>
    <definedName name="철근콘크리트깨기0.7작업보조원경비">#REF!</definedName>
    <definedName name="철근콘크리트깨기0.7작업보조원계">#REF!</definedName>
    <definedName name="철근콘크리트깨기0.7작업보조원노무비">#REF!</definedName>
    <definedName name="철근콘크리트깨기0.7작업보조원재료비">#REF!</definedName>
    <definedName name="철근콘크리트깨기0.7재료비">#REF!</definedName>
    <definedName name="철근콘크리트깨기0.7치즐경비">#REF!</definedName>
    <definedName name="철근콘크리트깨기0.7치즐계">#REF!</definedName>
    <definedName name="철근콘크리트깨기0.7치즐노무비">#REF!</definedName>
    <definedName name="철근콘크리트깨기0.7치즐재료비">#REF!</definedName>
    <definedName name="철근피복">#REF!</definedName>
    <definedName name="철근항복응력">'[238]#REF'!$G$144</definedName>
    <definedName name="철노">#N/A</definedName>
    <definedName name="철도신호공">#REF!</definedName>
    <definedName name="철도신호공001">#REF!</definedName>
    <definedName name="철도신호공002">#REF!</definedName>
    <definedName name="철도신호공011">#REF!</definedName>
    <definedName name="철도신호공012">#REF!</definedName>
    <definedName name="철도신호공982">#REF!</definedName>
    <definedName name="철도신호공991">#REF!</definedName>
    <definedName name="철도신호공992">#REF!</definedName>
    <definedName name="철목1호">#N/A</definedName>
    <definedName name="철목2호">#N/A</definedName>
    <definedName name="철목3호">#N/A</definedName>
    <definedName name="철목4호">#N/A</definedName>
    <definedName name="철물" localSheetId="1">'[126]단가 및 재료비'!$S$165</definedName>
    <definedName name="철물">'[127]단가 및 재료비'!$S$165</definedName>
    <definedName name="철선">'[8]단가 및 재료비'!$S$149</definedName>
    <definedName name="철인">#N/A</definedName>
    <definedName name="철자">#N/A</definedName>
    <definedName name="철재">#N/A</definedName>
    <definedName name="철주신설공구손료">#REF!</definedName>
    <definedName name="철주신설공비">#REF!</definedName>
    <definedName name="철주신설재료비">#REF!</definedName>
    <definedName name="철탑">#N/A</definedName>
    <definedName name="철판공">#REF!</definedName>
    <definedName name="철판공001">#REF!</definedName>
    <definedName name="철판공002">#REF!</definedName>
    <definedName name="철판공011">#REF!</definedName>
    <definedName name="철판공012">#REF!</definedName>
    <definedName name="철판공982">#REF!</definedName>
    <definedName name="철판공991">#REF!</definedName>
    <definedName name="철판공992">#REF!</definedName>
    <definedName name="청">[87]!Macro14</definedName>
    <definedName name="청동밸브">#REF!</definedName>
    <definedName name="청림1호">#N/A</definedName>
    <definedName name="청림2호">#N/A</definedName>
    <definedName name="청림3호">#N/A</definedName>
    <definedName name="청마총괄">#N/A</definedName>
    <definedName name="청천200">#N/A</definedName>
    <definedName name="쳉"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초초" localSheetId="1">#N/A</definedName>
    <definedName name="초초">[0]!초초</definedName>
    <definedName name="촌"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촌"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촌"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총" localSheetId="1">BlankMacro1</definedName>
    <definedName name="총">BlankMacro1</definedName>
    <definedName name="총______원_______가">#REF!</definedName>
    <definedName name="총___공____사___비">#REF!</definedName>
    <definedName name="총_원_가">[249]손익분석!#REF!</definedName>
    <definedName name="총공사비" localSheetId="1">#REF!</definedName>
    <definedName name="총공사비">#N/A</definedName>
    <definedName name="총괄">#N/A</definedName>
    <definedName name="총괄표">#REF!</definedName>
    <definedName name="총원가">#REF!</definedName>
    <definedName name="總原價">#N/A</definedName>
    <definedName name="총원가2">#REF!</definedName>
    <definedName name="총원가격">#REF!</definedName>
    <definedName name="총집계" localSheetId="1">BlankMacro1</definedName>
    <definedName name="총집계">BlankMacro1</definedName>
    <definedName name="총차갑지" hidden="1">#REF!</definedName>
    <definedName name="총표">#N/A</definedName>
    <definedName name="총합계">#N/A</definedName>
    <definedName name="추">#N/A</definedName>
    <definedName name="추노">#N/A</definedName>
    <definedName name="추레이">#N/A</definedName>
    <definedName name="추재">#N/A</definedName>
    <definedName name="추정2" localSheetId="1" hidden="1">[250]갑지!#REF!</definedName>
    <definedName name="추정2" hidden="1">[250]갑지!#REF!</definedName>
    <definedName name="추추">#REF!</definedName>
    <definedName name="추추추">'[179]Y-WORK'!$F$21:$M$365,'[179]Y-WORK'!$F$375:$M$400</definedName>
    <definedName name="축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축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축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축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출" localSheetId="1">#REF!</definedName>
    <definedName name="출">#N/A</definedName>
    <definedName name="취소">#N/A</definedName>
    <definedName name="츄츄">#REF!,#REF!</definedName>
    <definedName name="츞">#N/A</definedName>
    <definedName name="측"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측"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측"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측구1">#N/A</definedName>
    <definedName name="측구2">#N/A</definedName>
    <definedName name="측량">[251]노임!$D$25</definedName>
    <definedName name="측량조수">[251]노임!$D$26</definedName>
    <definedName name="측면아래변">#N/A</definedName>
    <definedName name="측면윗변">#N/A</definedName>
    <definedName name="측부">#REF!</definedName>
    <definedName name="측부001">#REF!</definedName>
    <definedName name="측부002">#REF!</definedName>
    <definedName name="측부011">#REF!</definedName>
    <definedName name="측부012">#REF!</definedName>
    <definedName name="측부982">#REF!</definedName>
    <definedName name="측부991">#REF!</definedName>
    <definedName name="측부992">#REF!</definedName>
    <definedName name="측점">#REF!</definedName>
    <definedName name="층__별">#N/A</definedName>
    <definedName name="층1노무비합계">#N/A</definedName>
    <definedName name="층1재료비합계">#N/A</definedName>
    <definedName name="층2노무비합계">#N/A</definedName>
    <definedName name="층2재료비합계">#N/A</definedName>
    <definedName name="치_장_벽_돌_공">#REF!</definedName>
    <definedName name="치소">#N/A</definedName>
    <definedName name="치장벽돌공">#REF!</definedName>
    <definedName name="치장벽돌공001">#REF!</definedName>
    <definedName name="치장벽돌공002">#REF!</definedName>
    <definedName name="치장벽돌공011">#REF!</definedName>
    <definedName name="치장벽돌공012">#REF!</definedName>
    <definedName name="치장벽돌공982">#REF!</definedName>
    <definedName name="치장벽돌공991">#REF!</definedName>
    <definedName name="치장벽돌공992">#REF!</definedName>
    <definedName name="치즐">'[8]단가 및 재료비'!$U$38</definedName>
    <definedName name="ㅋ">#REF!</definedName>
    <definedName name="ㅋ1">#REF!</definedName>
    <definedName name="ㅋㄹ" localSheetId="1" hidden="1">{#N/A,#N/A,FALSE,"명세표"}</definedName>
    <definedName name="ㅋㄹ" hidden="1">{#N/A,#N/A,FALSE,"명세표"}</definedName>
    <definedName name="ㅋ륭ㅎㄹㅇㄹ">#N/A</definedName>
    <definedName name="ㅋㅁ" localSheetId="1">{#N/A,#N/A,FALSE,"명세표"}</definedName>
    <definedName name="ㅋㅁ">{#N/A,#N/A,FALSE,"명세표"}</definedName>
    <definedName name="ㅋㅁㅁㅁㅁㅁㅁㅁㅁㅁㅁㅁ">#N/A</definedName>
    <definedName name="ㅋㅋ" localSheetId="1">BlankMacro1</definedName>
    <definedName name="ㅋㅋ">BlankMacro1</definedName>
    <definedName name="ㅋㅋㅋ" localSheetId="1" hidden="1">{#N/A,#N/A,FALSE,"단가표지"}</definedName>
    <definedName name="ㅋㅋㅋ" hidden="1">{#N/A,#N/A,FALSE,"단가표지"}</definedName>
    <definedName name="ㅋㅋㅋ1" localSheetId="1" hidden="1">{#N/A,#N/A,FALSE,"명세표"}</definedName>
    <definedName name="ㅋㅋㅋ1" hidden="1">{#N/A,#N/A,FALSE,"명세표"}</definedName>
    <definedName name="ㅋㅋㅋㅋ" localSheetId="1" hidden="1">{#N/A,#N/A,FALSE,"명세표"}</definedName>
    <definedName name="ㅋㅋㅋㅋ" hidden="1">{#N/A,#N/A,FALSE,"명세표"}</definedName>
    <definedName name="ㅋㅌ" localSheetId="1" hidden="1">{"'용역비'!$A$4:$C$8"}</definedName>
    <definedName name="ㅋㅌ" hidden="1">{"'용역비'!$A$4:$C$8"}</definedName>
    <definedName name="ㅋㅌㅊ">#N/A</definedName>
    <definedName name="ㅋㅍㅋ">'[185]날개벽(시점좌측)'!#REF!</definedName>
    <definedName name="카비">#N/A</definedName>
    <definedName name="카빋">#N/A</definedName>
    <definedName name="칼라샌드블록수량">#REF!</definedName>
    <definedName name="캇타간재">'[141]기계경비(시간당)'!$H$92</definedName>
    <definedName name="캇타노무">'[141]기계경비(시간당)'!$H$88</definedName>
    <definedName name="캇타손료">'[141]기계경비(시간당)'!$H$87</definedName>
    <definedName name="케이블_1">[45]단가!#REF!</definedName>
    <definedName name="케이블간지" localSheetId="7" hidden="1">{#N/A,#N/A,TRUE,"토적및재료집계";#N/A,#N/A,TRUE,"토적및재료집계";#N/A,#N/A,TRUE,"단위량"}</definedName>
    <definedName name="케이블간지" localSheetId="1" hidden="1">{#N/A,#N/A,TRUE,"토적및재료집계";#N/A,#N/A,TRUE,"토적및재료집계";#N/A,#N/A,TRUE,"단위량"}</definedName>
    <definedName name="케이블간지" localSheetId="12" hidden="1">{#N/A,#N/A,TRUE,"토적및재료집계";#N/A,#N/A,TRUE,"토적및재료집계";#N/A,#N/A,TRUE,"단위량"}</definedName>
    <definedName name="케이블간지" hidden="1">{#N/A,#N/A,TRUE,"토적및재료집계";#N/A,#N/A,TRUE,"토적및재료집계";#N/A,#N/A,TRUE,"단위량"}</definedName>
    <definedName name="케이블걸이_4조">#N/A</definedName>
    <definedName name="케이블받침대_70×40×5×1_150">#N/A</definedName>
    <definedName name="케이블받침대_70×40×5×1_350">#N/A</definedName>
    <definedName name="코킹공">#REF!</definedName>
    <definedName name="코킹공001">#REF!</definedName>
    <definedName name="코킹공002">#REF!</definedName>
    <definedName name="코킹공011">#REF!</definedName>
    <definedName name="코킹공012">#REF!</definedName>
    <definedName name="코킹공982">#REF!</definedName>
    <definedName name="코킹공991">#REF!</definedName>
    <definedName name="코킹공992">#REF!</definedName>
    <definedName name="콘25">#REF!</definedName>
    <definedName name="콘40">#REF!</definedName>
    <definedName name="콘무근" localSheetId="1">[187]일위대가표!#REF!</definedName>
    <definedName name="콘무근">[188]일위대가표!#REF!</definedName>
    <definedName name="콘센트신설재료비">[252]콘센트신설!#REF!</definedName>
    <definedName name="콘주철거공구손료">#REF!</definedName>
    <definedName name="콘주철거공비">#REF!</definedName>
    <definedName name="콘주철거합계">#REF!</definedName>
    <definedName name="콘크">#REF!</definedName>
    <definedName name="콘크리트">[149]노임!$D$9</definedName>
    <definedName name="콘크리트2">#REF!</definedName>
    <definedName name="콘크리트공">[191]노임!$B$8</definedName>
    <definedName name="콘크리트공_8">#REF!</definedName>
    <definedName name="콘크리트공001">#REF!</definedName>
    <definedName name="콘크리트공002">#REF!</definedName>
    <definedName name="콘크리트공011">#REF!</definedName>
    <definedName name="콘크리트공012">#REF!</definedName>
    <definedName name="콘크리트공982">#REF!</definedName>
    <definedName name="콘크리트공991">#REF!</definedName>
    <definedName name="콘크리트공992">#REF!</definedName>
    <definedName name="콘크리트공칭강도">'[238]#REF'!$G$132</definedName>
    <definedName name="콘크리트캇타320경비">#N/A</definedName>
    <definedName name="콘크리트캇타320노무비">#N/A</definedName>
    <definedName name="콘크리트캇타320재료비">#N/A</definedName>
    <definedName name="콘크리트캇타경비">#REF!</definedName>
    <definedName name="콘크리트캇타계">#REF!</definedName>
    <definedName name="콘크리트캇타노무비">#REF!</definedName>
    <definedName name="콘크리트캇타재료비">#REF!</definedName>
    <definedName name="콘크리트타설">#REF!</definedName>
    <definedName name="콘크리트타설_σck_180㎏_㎠">#N/A</definedName>
    <definedName name="콘크리트타설_σck_210㎏_㎠">#N/A</definedName>
    <definedName name="콘크리트포장파괴0.2경비">#REF!</definedName>
    <definedName name="콘크리트포장파괴0.2계">#REF!</definedName>
    <definedName name="콘크리트포장파괴0.2기계경비">#REF!</definedName>
    <definedName name="콘크리트포장파괴0.2기계계">#REF!</definedName>
    <definedName name="콘크리트포장파괴0.2기계노무비">#REF!</definedName>
    <definedName name="콘크리트포장파괴0.2기계재료비">#REF!</definedName>
    <definedName name="콘크리트포장파괴0.2노무비">#REF!</definedName>
    <definedName name="콘크리트포장파괴0.2인력계">#REF!</definedName>
    <definedName name="콘크리트포장파괴0.2인력노무비">#REF!</definedName>
    <definedName name="콘크리트포장파괴0.2재료비">#REF!</definedName>
    <definedName name="콘크리트포장파괴0.2치즐계">#REF!</definedName>
    <definedName name="콘크리트포장파괴0.2치즐재료비">#REF!</definedName>
    <definedName name="콘크리트포장파괴0.4경비">#REF!</definedName>
    <definedName name="콘크리트포장파괴0.4계">#REF!</definedName>
    <definedName name="콘크리트포장파괴0.4기계경비">[8]단가산출2!$AR$179</definedName>
    <definedName name="콘크리트포장파괴0.4기계계">#REF!</definedName>
    <definedName name="콘크리트포장파괴0.4기계노무비">[8]단가산출2!$AP$177</definedName>
    <definedName name="콘크리트포장파괴0.4기계재료비">[8]단가산출2!$AQ$178</definedName>
    <definedName name="콘크리트포장파괴0.4노무비">#REF!</definedName>
    <definedName name="콘크리트포장파괴0.4작업보조원경비">#REF!</definedName>
    <definedName name="콘크리트포장파괴0.4작업보조원계">#REF!</definedName>
    <definedName name="콘크리트포장파괴0.4작업보조원노무비">[8]단가산출2!$AO$183</definedName>
    <definedName name="콘크리트포장파괴0.4작업보조원재료비">#REF!</definedName>
    <definedName name="콘크리트포장파괴0.4재료비">#REF!</definedName>
    <definedName name="콘크리트포장파괴0.4치즐경비">#REF!</definedName>
    <definedName name="콘크리트포장파괴0.4치즐계">#REF!</definedName>
    <definedName name="콘크리트포장파괴0.4치즐노무비">#REF!</definedName>
    <definedName name="콘크리트포장파괴0.4치즐재료비">[8]단가산출2!$AO$186</definedName>
    <definedName name="콘크리트포장파괴0.7경비">#REF!</definedName>
    <definedName name="콘크리트포장파괴0.7계">#REF!</definedName>
    <definedName name="콘크리트포장파괴0.7기계경비">#REF!</definedName>
    <definedName name="콘크리트포장파괴0.7기계계">#REF!</definedName>
    <definedName name="콘크리트포장파괴0.7기계노무비">#REF!</definedName>
    <definedName name="콘크리트포장파괴0.7기계재료비">#REF!</definedName>
    <definedName name="콘크리트포장파괴0.7노무비">#REF!</definedName>
    <definedName name="콘크리트포장파괴0.7작업보조원경비">#REF!</definedName>
    <definedName name="콘크리트포장파괴0.7작업보조원계">#REF!</definedName>
    <definedName name="콘크리트포장파괴0.7작업보조원노무비">#REF!</definedName>
    <definedName name="콘크리트포장파괴0.7작업보조원재료비">#REF!</definedName>
    <definedName name="콘크리트포장파괴0.7재료비">#REF!</definedName>
    <definedName name="콘크리트포장파괴0.7치즐경비">#REF!</definedName>
    <definedName name="콘크리트포장파괴0.7치즐계">#REF!</definedName>
    <definedName name="콘크리트포장파괴0.7치즐노무비">#REF!</definedName>
    <definedName name="콘크리트포장파괴0.7치즐재료비">#REF!</definedName>
    <definedName name="콘크야">#N/A</definedName>
    <definedName name="콘크주">#N/A</definedName>
    <definedName name="콘트롤러" localSheetId="1" hidden="1">{"'용역비'!$A$4:$C$8"}</definedName>
    <definedName name="콘트롤러" hidden="1">{"'용역비'!$A$4:$C$8"}</definedName>
    <definedName name="쿠쿠" localSheetId="1">#N/A</definedName>
    <definedName name="쿠쿠">[0]!쿠쿠</definedName>
    <definedName name="큐큐큐">'[253]전선 및 전선관'!$A$1:$F$1</definedName>
    <definedName name="크레인가격">#N/A</definedName>
    <definedName name="크ㅡ킄">#REF!</definedName>
    <definedName name="키키키">#REF!,#REF!</definedName>
    <definedName name="ㅌ">#REF!</definedName>
    <definedName name="ㅌ1121">[254]하조서!#REF!</definedName>
    <definedName name="ㅌㄴㅋㄹ">#N/A</definedName>
    <definedName name="ㅌ노">#N/A</definedName>
    <definedName name="ㅌㅍㅊ">'[185]날개벽(시점좌측)'!#REF!</definedName>
    <definedName name="타견적" localSheetId="1" hidden="1">[218]수량산출!$A$1:$A$8282</definedName>
    <definedName name="타견적" hidden="1">#N/A</definedName>
    <definedName name="타공종">[2]Sheet1!$G$48</definedName>
    <definedName name="타공종이기및이월수량">[2]Sheet1!$G$48</definedName>
    <definedName name="타일공">#REF!</definedName>
    <definedName name="타일공001">#REF!</definedName>
    <definedName name="타일공002">#REF!</definedName>
    <definedName name="타일공011">#REF!</definedName>
    <definedName name="타일공012">#REF!</definedName>
    <definedName name="타일공982">#REF!</definedName>
    <definedName name="타일공991">#REF!</definedName>
    <definedName name="타일공992">#REF!</definedName>
    <definedName name="타자"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타자"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타자"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타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택코팅30디스트리뷰우터3000경비">#REF!</definedName>
    <definedName name="택코팅30디스트리뷰우터3000계">#REF!</definedName>
    <definedName name="택코팅30디스트리뷰우터3000노무비">#REF!</definedName>
    <definedName name="택코팅30디스트리뷰우터3000살포경비">#REF!</definedName>
    <definedName name="택코팅30디스트리뷰우터3000살포노무비">#REF!</definedName>
    <definedName name="택코팅30디스트리뷰우터3000살포재료비">#REF!</definedName>
    <definedName name="택코팅30디스트리뷰우터3000인건비경비">#REF!</definedName>
    <definedName name="택코팅30디스트리뷰우터3000인건비계">#REF!</definedName>
    <definedName name="택코팅30디스트리뷰우터3000인건비노무비">#REF!</definedName>
    <definedName name="택코팅30디스트리뷰우터3000인건비재료비">#REF!</definedName>
    <definedName name="택코팅30디스트리뷰우터3000재료비">#REF!</definedName>
    <definedName name="택코팅30디스트리뷰우터3000청소비경비">#REF!</definedName>
    <definedName name="택코팅30디스트리뷰우터3000청소비계">#REF!</definedName>
    <definedName name="택코팅30디스트리뷰우터3000청소비노무비">#REF!</definedName>
    <definedName name="택코팅30디스트리뷰우터3000청소비재료비">#REF!</definedName>
    <definedName name="택코팅40아스팔트스프레이어300경비">#REF!</definedName>
    <definedName name="택코팅40아스팔트스프레이어300계">#REF!</definedName>
    <definedName name="택코팅40아스팔트스프레이어300노무비">#REF!</definedName>
    <definedName name="택코팅40아스팔트스프레이어300살포경비">#REF!</definedName>
    <definedName name="택코팅40아스팔트스프레이어300살포계">#REF!</definedName>
    <definedName name="택코팅40아스팔트스프레이어300살포노무비">#REF!</definedName>
    <definedName name="택코팅40아스팔트스프레이어300살포재료비">#REF!</definedName>
    <definedName name="택코팅40아스팔트스프레이어300인건비경비">#REF!</definedName>
    <definedName name="택코팅40아스팔트스프레이어300인건비계">#REF!</definedName>
    <definedName name="택코팅40아스팔트스프레이어300인건비노무비">#REF!</definedName>
    <definedName name="택코팅40아스팔트스프레이어300인건비재료비">#REF!</definedName>
    <definedName name="택코팅40아스팔트스프레이어300재료비">#REF!</definedName>
    <definedName name="택코팅40아스팔트스프레이어300청소비경비">#REF!</definedName>
    <definedName name="택코팅40아스팔트스프레이어300청소비계">#REF!</definedName>
    <definedName name="택코팅40아스팔트스프레이어300청소비노무비">#REF!</definedName>
    <definedName name="택코팅40아스팔트스프레이어300청소비재료비">#REF!</definedName>
    <definedName name="탱크">#N/A</definedName>
    <definedName name="터12A">#REF!</definedName>
    <definedName name="터12AC">#REF!</definedName>
    <definedName name="터12고압">#REF!</definedName>
    <definedName name="터14A">#REF!</definedName>
    <definedName name="터14AC">#REF!</definedName>
    <definedName name="터14고압">#REF!</definedName>
    <definedName name="터1인A">#REF!</definedName>
    <definedName name="터1인AC">#REF!</definedName>
    <definedName name="터1인고압">#REF!</definedName>
    <definedName name="터22A">#REF!</definedName>
    <definedName name="터22AC">#REF!</definedName>
    <definedName name="터22고압">#REF!</definedName>
    <definedName name="터24A">#REF!</definedName>
    <definedName name="터24AC">#REF!</definedName>
    <definedName name="터24고압">#REF!</definedName>
    <definedName name="터2인A">#REF!</definedName>
    <definedName name="터2인AC">#REF!</definedName>
    <definedName name="터2인고압">#REF!</definedName>
    <definedName name="터32A">#REF!</definedName>
    <definedName name="터32AC">#REF!</definedName>
    <definedName name="터32고압">#REF!</definedName>
    <definedName name="터34A">#REF!</definedName>
    <definedName name="터34AC">#REF!</definedName>
    <definedName name="터34고압">#REF!</definedName>
    <definedName name="터3인A">#REF!</definedName>
    <definedName name="터3인AC">#REF!</definedName>
    <definedName name="터3인고압">#REF!</definedName>
    <definedName name="터널" localSheetId="1" hidden="1">#REF!</definedName>
    <definedName name="터널" hidden="1">#REF!</definedName>
    <definedName name="터미날">#N/A</definedName>
    <definedName name="터터터">[255]자재단가!$A$6:$M$156</definedName>
    <definedName name="터파기">#REF!</definedName>
    <definedName name="터파기1">#REF!</definedName>
    <definedName name="터파기계산">[144]!터파기계산</definedName>
    <definedName name="터파기고">#REF!</definedName>
    <definedName name="터파기구배">#REF!</definedName>
    <definedName name="터파기기계0.2경비">#REF!</definedName>
    <definedName name="터파기기계0.2계">#REF!</definedName>
    <definedName name="터파기기계0.2노무비">#REF!</definedName>
    <definedName name="터파기기계0.2재료비">#REF!</definedName>
    <definedName name="터파기기계0.4경비">#REF!</definedName>
    <definedName name="터파기기계0.4계">#REF!</definedName>
    <definedName name="터파기기계0.4노무비">#REF!</definedName>
    <definedName name="터파기기계0.4재료비">#REF!</definedName>
    <definedName name="터파기기계0.7경비">#REF!</definedName>
    <definedName name="터파기기계0.7계">#REF!</definedName>
    <definedName name="터파기기계0.7노무비">#REF!</definedName>
    <definedName name="터파기기계0.7재료비">#REF!</definedName>
    <definedName name="터파기기계노무비0.2">#REF!</definedName>
    <definedName name="터파기높이">#REF!</definedName>
    <definedName name="터파기량">#REF!</definedName>
    <definedName name="터파기여유">#REF!</definedName>
    <definedName name="테니스지주">#N/A</definedName>
    <definedName name="템">#N/A</definedName>
    <definedName name="템2" localSheetId="1">BlankMacro1</definedName>
    <definedName name="템2">BlankMacro1</definedName>
    <definedName name="템3" localSheetId="1">BlankMacro1</definedName>
    <definedName name="템3">BlankMacro1</definedName>
    <definedName name="템4" localSheetId="1">BlankMacro1</definedName>
    <definedName name="템4">BlankMacro1</definedName>
    <definedName name="템5" localSheetId="1">BlankMacro1</definedName>
    <definedName name="템5">BlankMacro1</definedName>
    <definedName name="템6" localSheetId="1">BlankMacro1</definedName>
    <definedName name="템6">BlankMacro1</definedName>
    <definedName name="템플리트모듈1" localSheetId="1">BlankMacro1</definedName>
    <definedName name="템플리트모듈1">BlankMacro1</definedName>
    <definedName name="템플리트모듈10" localSheetId="1">BlankMacro1</definedName>
    <definedName name="템플리트모듈10">BlankMacro1</definedName>
    <definedName name="템플리트모듈2" localSheetId="1">BlankMacro1</definedName>
    <definedName name="템플리트모듈2">BlankMacro1</definedName>
    <definedName name="템플리트모듈3" localSheetId="1">BlankMacro1</definedName>
    <definedName name="템플리트모듈3">BlankMacro1</definedName>
    <definedName name="템플리트모듈4" localSheetId="1">BlankMacro1</definedName>
    <definedName name="템플리트모듈4">BlankMacro1</definedName>
    <definedName name="템플리트모듈5" localSheetId="1">BlankMacro1</definedName>
    <definedName name="템플리트모듈5">BlankMacro1</definedName>
    <definedName name="템플리트모듈6" localSheetId="1">BlankMacro1</definedName>
    <definedName name="템플리트모듈6">BlankMacro1</definedName>
    <definedName name="토" localSheetId="1" hidden="1">#REF!</definedName>
    <definedName name="토" hidden="1">#REF!</definedName>
    <definedName name="토3" localSheetId="1">BlankMacro1</definedName>
    <definedName name="토3">BlankMacro1</definedName>
    <definedName name="토공">#REF!</definedName>
    <definedName name="토공1" localSheetId="1">#N/A</definedName>
    <definedName name="토공1">[0]!토공1</definedName>
    <definedName name="토공경비">#REF!</definedName>
    <definedName name="토공계">#REF!</definedName>
    <definedName name="토공노무비">#REF!</definedName>
    <definedName name="토공재료비">#REF!</definedName>
    <definedName name="토공추가" localSheetId="1">#N/A</definedName>
    <definedName name="토공추가">[0]!토공추가</definedName>
    <definedName name="토공합계">#REF!</definedName>
    <definedName name="토노">#N/A</definedName>
    <definedName name="토목1">#REF!</definedName>
    <definedName name="토목단가" localSheetId="1">[256]토목단가!$A$1:$M$65536</definedName>
    <definedName name="토목단가">[256]토목단가!$A:$M</definedName>
    <definedName name="토목설계" localSheetId="7" hidden="1">{#N/A,#N/A,FALSE,"골재소요량";#N/A,#N/A,FALSE,"골재소요량"}</definedName>
    <definedName name="토목설계" localSheetId="1" hidden="1">{#N/A,#N/A,FALSE,"골재소요량";#N/A,#N/A,FALSE,"골재소요량"}</definedName>
    <definedName name="토목설계" localSheetId="12" hidden="1">{#N/A,#N/A,FALSE,"골재소요량";#N/A,#N/A,FALSE,"골재소요량"}</definedName>
    <definedName name="토목설계" hidden="1">{#N/A,#N/A,FALSE,"골재소요량";#N/A,#N/A,FALSE,"골재소요량"}</definedName>
    <definedName name="토사">#REF!</definedName>
    <definedName name="토재">#N/A</definedName>
    <definedName name="토적">#REF!</definedName>
    <definedName name="토적1">#N/A</definedName>
    <definedName name="토적1공구">#REF!</definedName>
    <definedName name="토적2공구">#REF!</definedName>
    <definedName name="토적계산">#REF!</definedName>
    <definedName name="토적표" localSheetId="1" hidden="1">#REF!</definedName>
    <definedName name="토적표" hidden="1">#REF!</definedName>
    <definedName name="토적표1">#N/A</definedName>
    <definedName name="토지">#REF!</definedName>
    <definedName name="토토토" localSheetId="1">#N/A</definedName>
    <definedName name="토토토">[0]!토토토</definedName>
    <definedName name="토피">#REF!</definedName>
    <definedName name="톭">#N/A</definedName>
    <definedName name="통">#REF!</definedName>
    <definedName name="통2">#REF!</definedName>
    <definedName name="통내">[190]노무비!$B$8</definedName>
    <definedName name="통설">[190]노무비!$B$10</definedName>
    <definedName name="통신" localSheetId="1">BlankMacro1</definedName>
    <definedName name="통신">BlankMacro1</definedName>
    <definedName name="통신관련기능사">#REF!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012">#REF!</definedName>
    <definedName name="통신관련기능사_통신기능사982">#REF!</definedName>
    <definedName name="통신관련기능사_통신기능사991">#REF!</definedName>
    <definedName name="통신관련기능사_통신기능사992">#REF!</definedName>
    <definedName name="통신관련기사">#REF!</definedName>
    <definedName name="통신관련기사_통신기사1급001">#REF!</definedName>
    <definedName name="통신관련기사_통신기사1급002">#REF!</definedName>
    <definedName name="통신관련기사_통신기사1급011">#REF!</definedName>
    <definedName name="통신관련기사_통신기사1급012">#REF!</definedName>
    <definedName name="통신관련기사_통신기사1급982">#REF!</definedName>
    <definedName name="통신관련기사_통신기사1급991">#REF!</definedName>
    <definedName name="통신관련기사_통신기사1급992">#REF!</definedName>
    <definedName name="통신관련산업기사">#REF!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012">#REF!</definedName>
    <definedName name="통신관련산업기사_통신기사2급982">#REF!</definedName>
    <definedName name="통신관련산업기사_통신기사2급991">#REF!</definedName>
    <definedName name="통신관련산업기사_통신기사2급992">#REF!</definedName>
    <definedName name="통신기사">#N/A</definedName>
    <definedName name="통신기사1급">#REF!</definedName>
    <definedName name="통신기사2급">#REF!</definedName>
    <definedName name="통신내">#N/A</definedName>
    <definedName name="통신내선">#N/A</definedName>
    <definedName name="통신내선공">#REF!</definedName>
    <definedName name="통신내선공001">#REF!</definedName>
    <definedName name="통신내선공002">#REF!</definedName>
    <definedName name="통신내선공011">#REF!</definedName>
    <definedName name="통신내선공012">#REF!</definedName>
    <definedName name="통신내선공982">#REF!</definedName>
    <definedName name="통신내선공991">#REF!</definedName>
    <definedName name="통신내선공992">#REF!</definedName>
    <definedName name="통신설">#N/A</definedName>
    <definedName name="통신설비">#N/A</definedName>
    <definedName name="통신설비공">#REF!</definedName>
    <definedName name="통신설비공001">#REF!</definedName>
    <definedName name="통신설비공002">#REF!</definedName>
    <definedName name="통신설비공011">#REF!</definedName>
    <definedName name="통신설비공012">#REF!</definedName>
    <definedName name="통신설비공982">#REF!</definedName>
    <definedName name="통신설비공991">#REF!</definedName>
    <definedName name="통신설비공992">#REF!</definedName>
    <definedName name="통신외선공">#REF!</definedName>
    <definedName name="통신외선공001">#REF!</definedName>
    <definedName name="통신외선공002">#REF!</definedName>
    <definedName name="통신외선공011">#REF!</definedName>
    <definedName name="통신외선공012">#REF!</definedName>
    <definedName name="통신외선공982">#REF!</definedName>
    <definedName name="통신외선공991">#REF!</definedName>
    <definedName name="통신외선공992">#REF!</definedName>
    <definedName name="통신일위대가" localSheetId="1">BlankMacro1</definedName>
    <definedName name="통신일위대가">BlankMacro1</definedName>
    <definedName name="통신집계" localSheetId="1">BlankMacro1</definedName>
    <definedName name="통신집계">BlankMacro1</definedName>
    <definedName name="통신케이블공">#REF!</definedName>
    <definedName name="통신케이블공001">#REF!</definedName>
    <definedName name="통신케이블공002">#REF!</definedName>
    <definedName name="통신케이블공011">#REF!</definedName>
    <definedName name="통신케이블공012">#REF!</definedName>
    <definedName name="통신케이블공982">#REF!</definedName>
    <definedName name="통신케이블공991">#REF!</definedName>
    <definedName name="통신케이블공992">#REF!</definedName>
    <definedName name="통합" localSheetId="1">#N/A</definedName>
    <definedName name="통합">[0]!통합</definedName>
    <definedName name="통합1" localSheetId="1">#N/A</definedName>
    <definedName name="통합1">[0]!통합1</definedName>
    <definedName name="통행료">#N/A</definedName>
    <definedName name="톻합1" localSheetId="1">#N/A</definedName>
    <definedName name="톻합1">[0]!톻합1</definedName>
    <definedName name="퇴직">#N/A</definedName>
    <definedName name="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수"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수"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수"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투ㅜㅌ">[257]인건비!$B$6</definedName>
    <definedName name="트라프">#N/A</definedName>
    <definedName name="특고">#REF!</definedName>
    <definedName name="특고상가사용전검사비">#N/A</definedName>
    <definedName name="특고상가이전비">#N/A</definedName>
    <definedName name="특고상가전력요금">#N/A</definedName>
    <definedName name="특고압">#REF!</definedName>
    <definedName name="특고압_8">#REF!</definedName>
    <definedName name="특고압케이블공">#N/A</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012">#REF!</definedName>
    <definedName name="특고압케이블전공982">#REF!</definedName>
    <definedName name="특고압케이블전공991">#REF!</definedName>
    <definedName name="특고압케이블전공992">#REF!</definedName>
    <definedName name="특급">(#REF!,#REF!,#REF!,#REF!,#REF!,#REF!)</definedName>
    <definedName name="특급기술자">(#REF!,#REF!,#REF!,#REF!,#REF!,#REF!)</definedName>
    <definedName name="특급원자력비파괴시험공">#REF!</definedName>
    <definedName name="특급원자력비파괴시험공001">#REF!</definedName>
    <definedName name="특급원자력비파괴시험공002">#REF!</definedName>
    <definedName name="특급원자력비파괴시험공011">#REF!</definedName>
    <definedName name="특급원자력비파괴시험공012">#REF!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기시방" localSheetId="1" hidden="1">#REF!</definedName>
    <definedName name="특기시방" hidden="1">#REF!</definedName>
    <definedName name="특별">[149]노임!$D$5</definedName>
    <definedName name="특별인부">'[141]기계경비(시간당)'!$D$9</definedName>
    <definedName name="특별인부_8">#REF!</definedName>
    <definedName name="특별인부001">#REF!</definedName>
    <definedName name="특별인부002">#REF!</definedName>
    <definedName name="특별인부011">#REF!</definedName>
    <definedName name="특별인부012">#REF!</definedName>
    <definedName name="특별인부982">#REF!</definedName>
    <definedName name="특별인부991">#REF!</definedName>
    <definedName name="특별인부992">#REF!</definedName>
    <definedName name="특수">#REF!</definedName>
    <definedName name="특수비계공">#REF!</definedName>
    <definedName name="특수비계공001">#REF!</definedName>
    <definedName name="특수비계공002">#REF!</definedName>
    <definedName name="특수비계공011">#REF!</definedName>
    <definedName name="특수비계공012">#REF!</definedName>
    <definedName name="특수비계공982">#REF!</definedName>
    <definedName name="특수비계공991">#REF!</definedName>
    <definedName name="특수비계공992">#REF!</definedName>
    <definedName name="특수화공">#REF!</definedName>
    <definedName name="특수화공001">#REF!</definedName>
    <definedName name="특수화공002">#REF!</definedName>
    <definedName name="특수화공011">#REF!</definedName>
    <definedName name="특수화공012">#REF!</definedName>
    <definedName name="특수화공982">#REF!</definedName>
    <definedName name="특수화공991">#REF!</definedName>
    <definedName name="특수화공992">#REF!</definedName>
    <definedName name="특임1">#N/A</definedName>
    <definedName name="특임2">#N/A</definedName>
    <definedName name="특임3">#N/A</definedName>
    <definedName name="특케">#REF!</definedName>
    <definedName name="특허CV1">#N/A</definedName>
    <definedName name="틍신설비공">#N/A</definedName>
    <definedName name="ㅍ" localSheetId="7" hidden="1">{#N/A,"수불부",FALSE,"사급자재수불서";#N/A,"수불부",FALSE,"사급자재수불서"}</definedName>
    <definedName name="ㅍ" localSheetId="1" hidden="1">{#N/A,"수불부",FALSE,"사급자재수불서";#N/A,"수불부",FALSE,"사급자재수불서"}</definedName>
    <definedName name="ㅍ" localSheetId="12" hidden="1">{#N/A,"수불부",FALSE,"사급자재수불서";#N/A,"수불부",FALSE,"사급자재수불서"}</definedName>
    <definedName name="ㅍ" hidden="1">{#N/A,"수불부",FALSE,"사급자재수불서";#N/A,"수불부",FALSE,"사급자재수불서"}</definedName>
    <definedName name="ㅍ1" localSheetId="1" hidden="1">{#N/A,#N/A,FALSE,"명세표"}</definedName>
    <definedName name="ㅍ1" hidden="1">{#N/A,#N/A,FALSE,"명세표"}</definedName>
    <definedName name="ㅍㅅ퓨ㅠ">#N/A</definedName>
    <definedName name="ㅍㅍ">#N/A</definedName>
    <definedName name="ㅍㅍㄹ"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#N/A</definedName>
    <definedName name="파">#REF!</definedName>
    <definedName name="파기높이1">#REF!</definedName>
    <definedName name="파이1">#REF!</definedName>
    <definedName name="파이2">#REF!</definedName>
    <definedName name="파이프펜던트">[67]DATA!$E$17:$F$26</definedName>
    <definedName name="파이프행가">#N/A</definedName>
    <definedName name="파일" localSheetId="1" hidden="1">#REF!</definedName>
    <definedName name="파일" hidden="1">#REF!</definedName>
    <definedName name="파일길이">#REF!</definedName>
    <definedName name="파일종갯수">#REF!</definedName>
    <definedName name="파일중량">#REF!</definedName>
    <definedName name="파일횡갯수">#REF!</definedName>
    <definedName name="판넬" localSheetId="1" hidden="1">{"'단계별시설공사비'!$A$3:$K$51"}</definedName>
    <definedName name="판넬" hidden="1">{"'단계별시설공사비'!$A$3:$K$51"}</definedName>
    <definedName name="판넬명칭">#N/A</definedName>
    <definedName name="판넬조립공">#REF!</definedName>
    <definedName name="판넬조립공001">#REF!</definedName>
    <definedName name="판넬조립공002">#REF!</definedName>
    <definedName name="판넬조립공011">#REF!</definedName>
    <definedName name="판넬조립공012">#REF!</definedName>
    <definedName name="판넬조립공982">#REF!</definedName>
    <definedName name="판넬조립공991">#REF!</definedName>
    <definedName name="판넬조립공992">#REF!</definedName>
    <definedName name="판매">[145]설치공사비!#REF!</definedName>
    <definedName name="팔" localSheetId="1" hidden="1">#REF!</definedName>
    <definedName name="팔" hidden="1">#REF!</definedName>
    <definedName name="팽창보급수">#N/A</definedName>
    <definedName name="팽창탱크">#N/A</definedName>
    <definedName name="퍼">#N/A</definedName>
    <definedName name="펌프">#N/A</definedName>
    <definedName name="펌프구경">#N/A</definedName>
    <definedName name="펌프장">#N/A</definedName>
    <definedName name="편락관">#REF!</definedName>
    <definedName name="편한"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편한"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편한"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편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균N치">#REF!</definedName>
    <definedName name="평균높이">#REF!</definedName>
    <definedName name="평수25">#N/A</definedName>
    <definedName name="평수34">#N/A</definedName>
    <definedName name="평수45">#N/A</definedName>
    <definedName name="평택">#N/A</definedName>
    <definedName name="폐_기_물___수_수_료">#REF!</definedName>
    <definedName name="폐_기_물___처_리_비">#REF!</definedName>
    <definedName name="폐기A">#REF!</definedName>
    <definedName name="폐기ACA">#REF!</definedName>
    <definedName name="폐기ACC">#REF!</definedName>
    <definedName name="폐기C">#REF!</definedName>
    <definedName name="폐기물" localSheetId="1">#REF!</definedName>
    <definedName name="폐기물">[0]!폐기물</definedName>
    <definedName name="폐기물1">#REF!</definedName>
    <definedName name="폐기물2">#REF!</definedName>
    <definedName name="폐기물갑지" localSheetId="1">#N/A</definedName>
    <definedName name="폐기물갑지">[0]!폐기물갑지</definedName>
    <definedName name="폐기물내역서" localSheetId="1">'갑지 '!템플리트모듈6</definedName>
    <definedName name="폐기물내역서">템플리트모듈6</definedName>
    <definedName name="폐기물집계표" localSheetId="1">'갑지 '!집</definedName>
    <definedName name="폐기물집계표">집</definedName>
    <definedName name="포"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포"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포"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포병타이틀">#N/A</definedName>
    <definedName name="포설공">#REF!</definedName>
    <definedName name="포설공001">#REF!</definedName>
    <definedName name="포설공002">#REF!</definedName>
    <definedName name="포설공011">#REF!</definedName>
    <definedName name="포설공012">#REF!</definedName>
    <definedName name="포설공982">#REF!</definedName>
    <definedName name="포설공991">#REF!</definedName>
    <definedName name="포설공992">#REF!</definedName>
    <definedName name="포장">#REF!</definedName>
    <definedName name="포장공">#REF!</definedName>
    <definedName name="포장공001">#REF!</definedName>
    <definedName name="포장공002">#REF!</definedName>
    <definedName name="포장공011">#REF!</definedName>
    <definedName name="포장공012">#REF!</definedName>
    <definedName name="포장공982">#REF!</definedName>
    <definedName name="포장공991">#REF!</definedName>
    <definedName name="포장공992">#REF!</definedName>
    <definedName name="포장공내역서적용수량." localSheetId="1" hidden="1">#REF!</definedName>
    <definedName name="포장공내역서적용수량." hidden="1">#REF!</definedName>
    <definedName name="포장공수량집계표">#REF!</definedName>
    <definedName name="포장두께">#REF!</definedName>
    <definedName name="포장비">#REF!</definedName>
    <definedName name="포장수량">#REF!</definedName>
    <definedName name="포장집계2">#REF!</definedName>
    <definedName name="포포포">[258]자재단가!$A$6:$M$156</definedName>
    <definedName name="표">[259]노임!$B$3:$C$20</definedName>
    <definedName name="표면처리">#REF!</definedName>
    <definedName name="표준공수">#N/A</definedName>
    <definedName name="표지">#REF!</definedName>
    <definedName name="표지1" localSheetId="1">[260]노임단가!$B$1:$F$65536</definedName>
    <definedName name="표지1">[260]노임단가!$B:$F</definedName>
    <definedName name="표지2">#REF!</definedName>
    <definedName name="표지3" localSheetId="7" hidden="1">{"'관경확장'!$A$79:$M$98","'관경확장'!$A$54:$M$78"}</definedName>
    <definedName name="표지3" localSheetId="1" hidden="1">{"'관경확장'!$A$79:$M$98","'관경확장'!$A$54:$M$78"}</definedName>
    <definedName name="표지3" localSheetId="12" hidden="1">{"'관경확장'!$A$79:$M$98","'관경확장'!$A$54:$M$78"}</definedName>
    <definedName name="표지3" hidden="1">{"'관경확장'!$A$79:$M$98","'관경확장'!$A$54:$M$78"}</definedName>
    <definedName name="표지중">#N/A</definedName>
    <definedName name="표지최하">#N/A</definedName>
    <definedName name="표지하">#N/A</definedName>
    <definedName name="표층기계경비">#REF!</definedName>
    <definedName name="표층기계계">#REF!</definedName>
    <definedName name="표층기계노무비">#REF!</definedName>
    <definedName name="표층기계살수경비">#REF!</definedName>
    <definedName name="표층기계살수계">#REF!</definedName>
    <definedName name="표층기계살수노무비">#REF!</definedName>
    <definedName name="표층기계살수재료비">#REF!</definedName>
    <definedName name="표층기계인건비경비">#REF!</definedName>
    <definedName name="표층기계인건비계">#REF!</definedName>
    <definedName name="표층기계인건비노무비">#REF!</definedName>
    <definedName name="표층기계인건비재료비">#REF!</definedName>
    <definedName name="표층기계재료비">#REF!</definedName>
    <definedName name="표층기계전압단뎀경비">#REF!</definedName>
    <definedName name="표층기계전압단뎀계">#REF!</definedName>
    <definedName name="표층기계전압단뎀노무비">#REF!</definedName>
    <definedName name="표층기계전압단뎀재료비">#REF!</definedName>
    <definedName name="표층기계전압마카담경비">#REF!</definedName>
    <definedName name="표층기계전압마카담계">#REF!</definedName>
    <definedName name="표층기계전압마카담노무비">#REF!</definedName>
    <definedName name="표층기계전압마카담재료비">#REF!</definedName>
    <definedName name="표층기계전압타이어경비">#REF!</definedName>
    <definedName name="표층기계전압타이어계">#REF!</definedName>
    <definedName name="표층기계전압타이어노무비">#REF!</definedName>
    <definedName name="표층기계전압타이어재료비">#REF!</definedName>
    <definedName name="표층기계포설경비">#REF!</definedName>
    <definedName name="표층기계포설계">#REF!</definedName>
    <definedName name="표층기계포설노무비">#REF!</definedName>
    <definedName name="표층기계포설재료비">#REF!</definedName>
    <definedName name="표층소규모경비">#REF!</definedName>
    <definedName name="표층소규모계">#REF!</definedName>
    <definedName name="표층소규모노무비">#REF!</definedName>
    <definedName name="표층소규모재료비">#REF!</definedName>
    <definedName name="표층소규모전압단뎀경비">#REF!</definedName>
    <definedName name="표층소규모전압단뎀계">#REF!</definedName>
    <definedName name="표층소규모전압단뎀노무비">#REF!</definedName>
    <definedName name="표층소규모전압단뎀재료비">#REF!</definedName>
    <definedName name="표층소규모포설경비">#REF!</definedName>
    <definedName name="표층소규모포설계">#REF!</definedName>
    <definedName name="표층소규모포설노무비">#REF!</definedName>
    <definedName name="표층소규모포설재료비">#REF!</definedName>
    <definedName name="표층인력경비">#REF!</definedName>
    <definedName name="표층인력계">#REF!</definedName>
    <definedName name="표층인력노무비">#REF!</definedName>
    <definedName name="표층인력살수경비">#REF!</definedName>
    <definedName name="표층인력살수계">#REF!</definedName>
    <definedName name="표층인력살수노무비">#REF!</definedName>
    <definedName name="표층인력살수재료비">#REF!</definedName>
    <definedName name="표층인력재료비">#REF!</definedName>
    <definedName name="표층인력전압단뎀경비">#REF!</definedName>
    <definedName name="표층인력전압단뎀계">#REF!</definedName>
    <definedName name="표층인력전압단뎀노무비">#REF!</definedName>
    <definedName name="표층인력전압단뎀재료비">#REF!</definedName>
    <definedName name="표층인력전압마카담경비">#REF!</definedName>
    <definedName name="표층인력전압마카담계">#REF!</definedName>
    <definedName name="표층인력전압마카담노무비">#REF!</definedName>
    <definedName name="표층인력전압마카담재료비">#REF!</definedName>
    <definedName name="표층인력전압타이어경비">#REF!</definedName>
    <definedName name="표층인력전압타이어계">#REF!</definedName>
    <definedName name="표층인력전압타이어노무비">#REF!</definedName>
    <definedName name="표층인력전압타이어재료비">#REF!</definedName>
    <definedName name="표층인력포설경비">#REF!</definedName>
    <definedName name="표층인력포설계">#REF!</definedName>
    <definedName name="표층인력포설노무비">#REF!</definedName>
    <definedName name="표층인력포설재료비">#REF!</definedName>
    <definedName name="표층진동경비">#REF!</definedName>
    <definedName name="표층진동계">#REF!</definedName>
    <definedName name="표층진동노무비">#REF!</definedName>
    <definedName name="표층진동살수경비">#REF!</definedName>
    <definedName name="표층진동살수계">#REF!</definedName>
    <definedName name="표층진동살수노무비">#REF!</definedName>
    <definedName name="표층진동살수재료비">#REF!</definedName>
    <definedName name="표층진동재료비">#REF!</definedName>
    <definedName name="표층진동전압경비">#REF!</definedName>
    <definedName name="표층진동전압계">#REF!</definedName>
    <definedName name="표층진동전압노무비">#REF!</definedName>
    <definedName name="표층진동전압재료비">#REF!</definedName>
    <definedName name="표층진동포설경비">#REF!</definedName>
    <definedName name="표층진동포설계">#REF!</definedName>
    <definedName name="표층진동포설노무비">#REF!</definedName>
    <definedName name="표층진동포설재료비">#REF!</definedName>
    <definedName name="표품_통신_6_13">#N/A</definedName>
    <definedName name="푸푸푸">#REF!,#REF!</definedName>
    <definedName name="푸푸ㅜㅍ">#REF!</definedName>
    <definedName name="품명">#N/A</definedName>
    <definedName name="품셈공종">[261]품셈TABLE!$C$2:$C$50</definedName>
    <definedName name="품셈근거">#N/A</definedName>
    <definedName name="품셈단가">[261]품셈TABLE!$D$2:$D$50</definedName>
    <definedName name="품셈총괄표">#N/A</definedName>
    <definedName name="품신">[140]설계산출표지!$B$1</definedName>
    <definedName name="품위내역서" localSheetId="1">BlankMacro1</definedName>
    <definedName name="품위내역서">BlankMacro1</definedName>
    <definedName name="풍화암">#REF!</definedName>
    <definedName name="풍화토">#REF!</definedName>
    <definedName name="퓨ㅛㅠㄹ">#N/A</definedName>
    <definedName name="프라이드">#N/A</definedName>
    <definedName name="프라임코팅75디스트리뷰우터3000경비">#REF!</definedName>
    <definedName name="프라임코팅75디스트리뷰우터3000계">#REF!</definedName>
    <definedName name="프라임코팅75디스트리뷰우터3000노무비">#REF!</definedName>
    <definedName name="프라임코팅75디스트리뷰우터3000살포경비">#REF!</definedName>
    <definedName name="프라임코팅75디스트리뷰우터3000살포계">#REF!</definedName>
    <definedName name="프라임코팅75디스트리뷰우터3000살포노무비">#REF!</definedName>
    <definedName name="프라임코팅75디스트리뷰우터3000살포재료비">#REF!</definedName>
    <definedName name="프라임코팅75디스트리뷰우터3000용해비경비">#REF!</definedName>
    <definedName name="프라임코팅75디스트리뷰우터3000용해비계">#REF!</definedName>
    <definedName name="프라임코팅75디스트리뷰우터3000용해비노무비">#REF!</definedName>
    <definedName name="프라임코팅75디스트리뷰우터3000용해비재료비">#REF!</definedName>
    <definedName name="프라임코팅75디스트리뷰우터3000인건비경비">#REF!</definedName>
    <definedName name="프라임코팅75디스트리뷰우터3000인건비계">#REF!</definedName>
    <definedName name="프라임코팅75디스트리뷰우터3000인건비노무비">#REF!</definedName>
    <definedName name="프라임코팅75디스트리뷰우터3000인건비재료비">#REF!</definedName>
    <definedName name="프라임코팅75디스트리뷰우터3000재료비">#REF!</definedName>
    <definedName name="프라임코팅75디스트리뷰우터3000청소비경비">#REF!</definedName>
    <definedName name="프라임코팅75디스트리뷰우터3000청소비계">#REF!</definedName>
    <definedName name="프라임코팅75디스트리뷰우터3000청소비노무비">#REF!</definedName>
    <definedName name="프라임코팅75디스트리뷰우터3000청소비재료비">#REF!</definedName>
    <definedName name="프라임코팅75아스팔트스프레이어300경비">#REF!</definedName>
    <definedName name="프라임코팅75아스팔트스프레이어300계">#REF!</definedName>
    <definedName name="프라임코팅75아스팔트스프레이어300노무비">#REF!</definedName>
    <definedName name="프라임코팅75아스팔트스프레이어300살포경비">#REF!</definedName>
    <definedName name="프라임코팅75아스팔트스프레이어300살포계">#REF!</definedName>
    <definedName name="프라임코팅75아스팔트스프레이어300살포노무비">#REF!</definedName>
    <definedName name="프라임코팅75아스팔트스프레이어300살포재료비">#REF!</definedName>
    <definedName name="프라임코팅75아스팔트스프레이어300용해비경비">#REF!</definedName>
    <definedName name="프라임코팅75아스팔트스프레이어300용해비계">#REF!</definedName>
    <definedName name="프라임코팅75아스팔트스프레이어300용해비노무비">#REF!</definedName>
    <definedName name="프라임코팅75아스팔트스프레이어300용해비재료비">#REF!</definedName>
    <definedName name="프라임코팅75아스팔트스프레이어300인건비경비">#REF!</definedName>
    <definedName name="프라임코팅75아스팔트스프레이어300인건비계">#REF!</definedName>
    <definedName name="프라임코팅75아스팔트스프레이어300인건비노무비">#REF!</definedName>
    <definedName name="프라임코팅75아스팔트스프레이어300인건비재료비">#REF!</definedName>
    <definedName name="프라임코팅75아스팔트스프레이어300재료비">#REF!</definedName>
    <definedName name="프라임코팅75아스팔트스프레이어300청소비경비">#REF!</definedName>
    <definedName name="프라임코팅75아스팔트스프레이어300청소비계">#REF!</definedName>
    <definedName name="프라임코팅75아스팔트스프레이어300청소비노무비">#REF!</definedName>
    <definedName name="프라임코팅75아스팔트스프레이어300청소비재료비">#REF!</definedName>
    <definedName name="프로그램.메인_메뉴호출">#N/A</definedName>
    <definedName name="프로판가스">#N/A</definedName>
    <definedName name="프린터">#N/A</definedName>
    <definedName name="프프프" localSheetId="1">#N/A</definedName>
    <definedName name="프프프">[0]!프프프</definedName>
    <definedName name="플라타너스B8">[123]데이타!$E$552</definedName>
    <definedName name="플랜야">#N/A</definedName>
    <definedName name="플랜주">#N/A</definedName>
    <definedName name="플랜지소켓관">#REF!</definedName>
    <definedName name="플랜트">[155]노무!#REF!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012">#REF!</definedName>
    <definedName name="플랜트기계설치공982">#REF!</definedName>
    <definedName name="플랜트기계설치공991">#REF!</definedName>
    <definedName name="플랜트기계설치공992">#REF!</definedName>
    <definedName name="플랜트배관공">#REF!</definedName>
    <definedName name="플랜트배관공001">#REF!</definedName>
    <definedName name="플랜트배관공002">#REF!</definedName>
    <definedName name="플랜트배관공011">#REF!</definedName>
    <definedName name="플랜트배관공012">#REF!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012">#REF!</definedName>
    <definedName name="플랜트용접공982">#REF!</definedName>
    <definedName name="플랜트용접공991">#REF!</definedName>
    <definedName name="플랜트용접공992">#REF!</definedName>
    <definedName name="플랜트전공">#REF!</definedName>
    <definedName name="플랜트전공_8">#REF!</definedName>
    <definedName name="플랜트전공001">#REF!</definedName>
    <definedName name="플랜트전공002">#REF!</definedName>
    <definedName name="플랜트전공011">#REF!</definedName>
    <definedName name="플랜트전공012">#REF!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012">#REF!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012">#REF!</definedName>
    <definedName name="플랜트특수용접공982">#REF!</definedName>
    <definedName name="플랜트특수용접공991">#REF!</definedName>
    <definedName name="플랜트특수용접공992">#REF!</definedName>
    <definedName name="플러그">#REF!</definedName>
    <definedName name="플레이트콤펙터경비">#REF!</definedName>
    <definedName name="플레이트콤펙터계">#REF!</definedName>
    <definedName name="플레이트콤펙터노무비">#REF!</definedName>
    <definedName name="플레이트콤펙터재료비">#REF!</definedName>
    <definedName name="플주">#N/A</definedName>
    <definedName name="피뢰침">#N/A</definedName>
    <definedName name="필터링">#REF!,#REF!,#REF!</definedName>
    <definedName name="ㅎ">'[185]날개벽(시점좌측)'!#REF!</definedName>
    <definedName name="ㅎ314">#N/A</definedName>
    <definedName name="ㅎ384">#N/A</definedName>
    <definedName name="ㅎ434">#N/A</definedName>
    <definedName name="ㅎㄴ" localSheetId="1" hidden="1">'[176]N賃率-職'!$I$5:$I$30</definedName>
    <definedName name="ㅎㄴ">#N/A</definedName>
    <definedName name="ㅎㄴㅁㄹㅇㄹㄴ" localSheetId="7" hidden="1">{#N/A,"수불부",FALSE,"사급자재수불서";#N/A,"수불부",FALSE,"사급자재수불서"}</definedName>
    <definedName name="ㅎㄴㅁㄹㅇㄹㄴ" localSheetId="1" hidden="1">{#N/A,"수불부",FALSE,"사급자재수불서";#N/A,"수불부",FALSE,"사급자재수불서"}</definedName>
    <definedName name="ㅎㄴㅁㄹㅇㄹㄴ" localSheetId="12" hidden="1">{#N/A,"수불부",FALSE,"사급자재수불서";#N/A,"수불부",FALSE,"사급자재수불서"}</definedName>
    <definedName name="ㅎㄴㅁㄹㅇㄹㄴ" hidden="1">{#N/A,"수불부",FALSE,"사급자재수불서";#N/A,"수불부",FALSE,"사급자재수불서"}</definedName>
    <definedName name="ㅎㄶ">#N/A</definedName>
    <definedName name="ㅎㄷ" localSheetId="1" hidden="1">{#N/A,#N/A,FALSE,"명세표"}</definedName>
    <definedName name="ㅎㄷ" hidden="1">{#N/A,#N/A,FALSE,"명세표"}</definedName>
    <definedName name="ㅎㄷㅈ" localSheetId="1" hidden="1">{#N/A,#N/A,FALSE,"명세표"}</definedName>
    <definedName name="ㅎㄷㅈ" hidden="1">{#N/A,#N/A,FALSE,"명세표"}</definedName>
    <definedName name="ㅎㄹ" localSheetId="1" hidden="1">#REF!</definedName>
    <definedName name="ㅎㄹ" hidden="1">#N/A</definedName>
    <definedName name="ㅎㄹㅇㅀ" localSheetId="1">{#N/A,#N/A,FALSE,"부대1"}</definedName>
    <definedName name="ㅎㄹㅇㅀ">{#N/A,#N/A,FALSE,"부대1"}</definedName>
    <definedName name="ㅎ로ㅓ" localSheetId="1">{#N/A,#N/A,FALSE,"운반시간"}</definedName>
    <definedName name="ㅎ로ㅓ">{#N/A,#N/A,FALSE,"운반시간"}</definedName>
    <definedName name="ㅎㅀㄹ"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ㅇ" localSheetId="1" hidden="1">{"'용역비'!$A$4:$C$8"}</definedName>
    <definedName name="ㅎㅇ" hidden="1">{"'용역비'!$A$4:$C$8"}</definedName>
    <definedName name="ㅎㅇㅀㅇㅀㅇㅎ" localSheetId="1">{#N/A,#N/A,FALSE,"표지목차"}</definedName>
    <definedName name="ㅎㅇㅀㅇㅀㅇㅎ">{#N/A,#N/A,FALSE,"표지목차"}</definedName>
    <definedName name="ㅎㅇㅇㅀㅎㄹ" localSheetId="1">{#N/A,#N/A,FALSE,"속도"}</definedName>
    <definedName name="ㅎㅇㅇㅀㅎㄹ">{#N/A,#N/A,FALSE,"속도"}</definedName>
    <definedName name="ㅎ오" localSheetId="1" hidden="1">{"'용역비'!$A$4:$C$8"}</definedName>
    <definedName name="ㅎ오" hidden="1">{"'용역비'!$A$4:$C$8"}</definedName>
    <definedName name="ㅎㅍㄷㄱㅊ">#N/A</definedName>
    <definedName name="ㅎㅎ">'[185]날개벽(시점좌측)'!#REF!</definedName>
    <definedName name="ㅎㅎㅇㅀ">#N/A</definedName>
    <definedName name="ㅎㅎㅎ">'[185]날개벽(시점좌측)'!#REF!</definedName>
    <definedName name="ㅎㅎㅎ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#N/A</definedName>
    <definedName name="ㅎㅎㅎㅎㅎㅎ">#N/A</definedName>
    <definedName name="ㅎㅎㅎㅎㅎㅎㅎㅎㅎㅎㅎㅎㅎ">#N/A</definedName>
    <definedName name="하">#N/A</definedName>
    <definedName name="하단">#N/A</definedName>
    <definedName name="하단구분">#N/A</definedName>
    <definedName name="하도공종1">#N/A</definedName>
    <definedName name="하도공종2">#N/A</definedName>
    <definedName name="하도공종3">#N/A</definedName>
    <definedName name="하도공종4">#N/A</definedName>
    <definedName name="하도공종5">#N/A</definedName>
    <definedName name="하도공종6">#N/A</definedName>
    <definedName name="하도급">#N/A</definedName>
    <definedName name="하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1">#N/A</definedName>
    <definedName name="하도업체2">#N/A</definedName>
    <definedName name="하도업체3">#N/A</definedName>
    <definedName name="하도업체4">#N/A</definedName>
    <definedName name="하도업체5">#N/A</definedName>
    <definedName name="하도업체6">#N/A</definedName>
    <definedName name="하동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변">#REF!</definedName>
    <definedName name="하수도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드">#N/A</definedName>
    <definedName name="하이티에스엘보">#REF!</definedName>
    <definedName name="하자공종1">#N/A</definedName>
    <definedName name="하자공종2">#N/A</definedName>
    <definedName name="하자기간1">#N/A</definedName>
    <definedName name="하자기간2">#N/A</definedName>
    <definedName name="하자기간3">#N/A</definedName>
    <definedName name="하자기간4">#N/A</definedName>
    <definedName name="하자기간5">#N/A</definedName>
    <definedName name="하자기간6">#N/A</definedName>
    <definedName name="하자보증기간1">#N/A</definedName>
    <definedName name="하자보증기간2">#N/A</definedName>
    <definedName name="하중받는곳">#N/A</definedName>
    <definedName name="하하">#REF!</definedName>
    <definedName name="하하하" localSheetId="1" hidden="1">{#N/A,#N/A,FALSE,"단가표지"}</definedName>
    <definedName name="하하하" hidden="1">{#N/A,#N/A,FALSE,"단가표지"}</definedName>
    <definedName name="하하하1" localSheetId="1" hidden="1">{#N/A,#N/A,FALSE,"명세표"}</definedName>
    <definedName name="하하하1" hidden="1">{#N/A,#N/A,FALSE,"명세표"}</definedName>
    <definedName name="하행터널" localSheetId="7" hidden="1">{#N/A,#N/A,TRUE,"대가1"}</definedName>
    <definedName name="하행터널" localSheetId="1" hidden="1">{#N/A,#N/A,TRUE,"대가1"}</definedName>
    <definedName name="하행터널" localSheetId="12" hidden="1">{#N/A,#N/A,TRUE,"대가1"}</definedName>
    <definedName name="하행터널" hidden="1">{#N/A,#N/A,TRUE,"대가1"}</definedName>
    <definedName name="하ㅓㅏ">#REF!</definedName>
    <definedName name="학">#N/A</definedName>
    <definedName name="학교">#REF!</definedName>
    <definedName name="학교2">#REF!</definedName>
    <definedName name="학균" localSheetId="1">#N/A</definedName>
    <definedName name="학균">[0]!학균</definedName>
    <definedName name="한" localSheetId="1" hidden="1">#REF!</definedName>
    <definedName name="한" hidden="1">#REF!</definedName>
    <definedName name="한교1호">#N/A</definedName>
    <definedName name="한교2호">#N/A</definedName>
    <definedName name="한교3호">#N/A</definedName>
    <definedName name="한국정보기술">#REF!</definedName>
    <definedName name="한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무"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식목공">#REF!</definedName>
    <definedName name="한식목공001">#REF!</definedName>
    <definedName name="한식목공002">#REF!</definedName>
    <definedName name="한식목공011">#REF!</definedName>
    <definedName name="한식목공012">#REF!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012">#REF!</definedName>
    <definedName name="한식목공조공982">#REF!</definedName>
    <definedName name="한식목공조공991">#REF!</definedName>
    <definedName name="한식목공조공992">#REF!</definedName>
    <definedName name="한식미장공">#REF!</definedName>
    <definedName name="한식미장공001">#REF!</definedName>
    <definedName name="한식미장공002">#REF!</definedName>
    <definedName name="한식미장공011">#REF!</definedName>
    <definedName name="한식미장공012">#REF!</definedName>
    <definedName name="한식미장공982">#REF!</definedName>
    <definedName name="한식미장공991">#REF!</definedName>
    <definedName name="한식미장공992">#REF!</definedName>
    <definedName name="한식와공">#REF!</definedName>
    <definedName name="한식와공001">#REF!</definedName>
    <definedName name="한식와공002">#REF!</definedName>
    <definedName name="한식와공011">#REF!</definedName>
    <definedName name="한식와공012">#REF!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012">#REF!</definedName>
    <definedName name="한식와공조공982">#REF!</definedName>
    <definedName name="한식와공조공991">#REF!</definedName>
    <definedName name="한식와공조공992">#REF!</definedName>
    <definedName name="한신"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신"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신"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영전환">#REF!</definedName>
    <definedName name="한전2">[246]내역!#REF!</definedName>
    <definedName name="한전가로등">#REF!</definedName>
    <definedName name="한전공사비">#REF!,#REF!</definedName>
    <definedName name="한전수" localSheetId="1" hidden="1">{#N/A,#N/A,FALSE,"명세표"}</definedName>
    <definedName name="한전수" hidden="1">{#N/A,#N/A,FALSE,"명세표"}</definedName>
    <definedName name="한전수탁공사비2">#N/A</definedName>
    <definedName name="한전수탁비">#REF!</definedName>
    <definedName name="한전수탁비_8">#REF!</definedName>
    <definedName name="한전외선공사비1">#REF!</definedName>
    <definedName name="할석">[149]노임!$D$22</definedName>
    <definedName name="할석공">#REF!</definedName>
    <definedName name="할석공001">#REF!</definedName>
    <definedName name="할석공002">#REF!</definedName>
    <definedName name="할석공012">#REF!</definedName>
    <definedName name="할석공982">#REF!</definedName>
    <definedName name="할석공991">#REF!</definedName>
    <definedName name="할석공992">#REF!</definedName>
    <definedName name="할인율">#REF!</definedName>
    <definedName name="할증">#N/A</definedName>
    <definedName name="함"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석공">#REF!</definedName>
    <definedName name="함석공001">#REF!</definedName>
    <definedName name="함석공002">#REF!</definedName>
    <definedName name="함석공011">#REF!</definedName>
    <definedName name="함석공012">#REF!</definedName>
    <definedName name="함석공982">#REF!</definedName>
    <definedName name="함석공991">#REF!</definedName>
    <definedName name="함석공992">#REF!</definedName>
    <definedName name="함판3">#REF!</definedName>
    <definedName name="합______________계">#REF!</definedName>
    <definedName name="합37">'[128]대창(함평)-창열'!#REF!</definedName>
    <definedName name="합372">'[128]대창(장성)'!#REF!</definedName>
    <definedName name="합37a">'[128]대창(함평)-창열'!#REF!</definedName>
    <definedName name="합37함">'[128]대창(함평)-창열'!#REF!</definedName>
    <definedName name="합3함7">'[128]대창(함평)-창열'!#REF!</definedName>
    <definedName name="합4노" localSheetId="1">[187]일위대가표!#REF!</definedName>
    <definedName name="합4노">[188]일위대가표!#REF!</definedName>
    <definedName name="합4재" localSheetId="1">[187]일위대가표!#REF!</definedName>
    <definedName name="합4재">[188]일위대가표!#REF!</definedName>
    <definedName name="합6노" localSheetId="1">[187]일위대가표!#REF!</definedName>
    <definedName name="합6노">[188]일위대가표!#REF!</definedName>
    <definedName name="합6재" localSheetId="1">[187]일위대가표!#REF!</definedName>
    <definedName name="합6재">[188]일위대가표!#REF!</definedName>
    <definedName name="합계">#REF!</definedName>
    <definedName name="합계1">#REF!</definedName>
    <definedName name="합계2">#REF!</definedName>
    <definedName name="합계3">#REF!</definedName>
    <definedName name="합계전류">#REF!</definedName>
    <definedName name="합계전류1">#REF!</definedName>
    <definedName name="합계전류2">#REF!</definedName>
    <definedName name="합계전류3">#REF!</definedName>
    <definedName name="합계전류4">#REF!</definedName>
    <definedName name="합계전류5">#REF!</definedName>
    <definedName name="합계전류6">#REF!</definedName>
    <definedName name="합계전류7">#REF!</definedName>
    <definedName name="합계전류A">#REF!</definedName>
    <definedName name="합계전류종">#N/A</definedName>
    <definedName name="합판">'[8]단가 및 재료비'!$S$147</definedName>
    <definedName name="합판317">'[128]대창(함평)-창열'!#REF!</definedName>
    <definedName name="합판371">'[128]대창(함평)-창열'!#REF!</definedName>
    <definedName name="합판4">#REF!</definedName>
    <definedName name="합판4회">#REF!</definedName>
    <definedName name="합판6">#REF!</definedName>
    <definedName name="합판6회">#REF!</definedName>
    <definedName name="합판731">'[128]대창(함평)-창열'!#REF!</definedName>
    <definedName name="합판거푸집">#N/A</definedName>
    <definedName name="합판거푸집_4회">#N/A</definedName>
    <definedName name="항공장애등">#N/A</definedName>
    <definedName name="항타비2">'[128]대창(장성)'!#REF!</definedName>
    <definedName name="해머계수">#REF!</definedName>
    <definedName name="해창" localSheetId="1">#N/A</definedName>
    <definedName name="해창">[0]!해창</definedName>
    <definedName name="해창철콘" localSheetId="1">#N/A</definedName>
    <definedName name="해창철콘">[0]!해창철콘</definedName>
    <definedName name="행">#REF!</definedName>
    <definedName name="행선안내게시기설비">#REF!</definedName>
    <definedName name="행창토건" localSheetId="1">#N/A</definedName>
    <definedName name="행창토건">[0]!행창토건</definedName>
    <definedName name="허">#REF!</definedName>
    <definedName name="허용전류">#REF!</definedName>
    <definedName name="허허허" localSheetId="1">#N/A</definedName>
    <definedName name="허허허">[0]!허허허</definedName>
    <definedName name="허ㅗ">#N/A</definedName>
    <definedName name="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대"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대"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대"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도사">#REF!</definedName>
    <definedName name="현도사001">#REF!</definedName>
    <definedName name="현도사002">#REF!</definedName>
    <definedName name="현도사011">#REF!</definedName>
    <definedName name="현도사012">#REF!</definedName>
    <definedName name="현도사982">#REF!</definedName>
    <definedName name="현도사991">#REF!</definedName>
    <definedName name="현도사992">#REF!</definedName>
    <definedName name="현장계기">[35]견적사양비교표!#REF!</definedName>
    <definedName name="현장대리인">#REF!</definedName>
    <definedName name="형1">#N/A</definedName>
    <definedName name="형2">#N/A</definedName>
    <definedName name="형틀">[149]노임!$D$14</definedName>
    <definedName name="형틀목">[155]노무!#REF!</definedName>
    <definedName name="형틀목공">[191]노임!$B$3</definedName>
    <definedName name="형틀목공_8">#REF!</definedName>
    <definedName name="형틀목공001">#REF!</definedName>
    <definedName name="형틀목공002">#REF!</definedName>
    <definedName name="형틀목공011">#REF!</definedName>
    <definedName name="형틀목공012">#REF!</definedName>
    <definedName name="형틀목공982">#REF!</definedName>
    <definedName name="형틀목공991">#REF!</definedName>
    <definedName name="형틀목공992">#REF!</definedName>
    <definedName name="형틀야">#N/A</definedName>
    <definedName name="형틀주">#N/A</definedName>
    <definedName name="혜">#N/A</definedName>
    <definedName name="호">#REF!</definedName>
    <definedName name="호맨홀토공">#REF!</definedName>
    <definedName name="호박돌">#REF!</definedName>
    <definedName name="호지니">[262]!Macro12</definedName>
    <definedName name="호표" localSheetId="7" hidden="1">{"'제10장(표)'!$A$5:$L$10"}</definedName>
    <definedName name="호표" localSheetId="1" hidden="1">{"'제10장(표)'!$A$5:$L$10"}</definedName>
    <definedName name="호표" localSheetId="12" hidden="1">{"'제10장(표)'!$A$5:$L$10"}</definedName>
    <definedName name="호표" hidden="1">{"'제10장(표)'!$A$5:$L$10"}</definedName>
    <definedName name="호표자" localSheetId="7" hidden="1">{"'관경확장'!$A$79:$M$98","'관경확장'!$A$54:$M$78"}</definedName>
    <definedName name="호표자" localSheetId="1" hidden="1">{"'관경확장'!$A$79:$M$98","'관경확장'!$A$54:$M$78"}</definedName>
    <definedName name="호표자" localSheetId="12" hidden="1">{"'관경확장'!$A$79:$M$98","'관경확장'!$A$54:$M$78"}</definedName>
    <definedName name="호표자" hidden="1">{"'관경확장'!$A$79:$M$98","'관경확장'!$A$54:$M$78"}</definedName>
    <definedName name="호ㅎ"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localSheetId="1">#N/A</definedName>
    <definedName name="호호호">[0]!호호호</definedName>
    <definedName name="호호호1" localSheetId="1" hidden="1">{#N/A,#N/A,FALSE,"명세표"}</definedName>
    <definedName name="호호호1" hidden="1">{#N/A,#N/A,FALSE,"명세표"}</definedName>
    <definedName name="호호호호">#REF!</definedName>
    <definedName name="호ㅓ" localSheetId="1" hidden="1">{"'용역비'!$A$4:$C$8"}</definedName>
    <definedName name="호ㅓ" hidden="1">{"'용역비'!$A$4:$C$8"}</definedName>
    <definedName name="호ㅓㄹ">#N/A</definedName>
    <definedName name="호ㅓㅕㅏ6ㅅ서ㅛㅓ" localSheetId="1" hidden="1">#REF!</definedName>
    <definedName name="호ㅓㅕㅏ6ㅅ서ㅛㅓ" hidden="1">#REF!</definedName>
    <definedName name="호ㅓㅗ" localSheetId="1">{#N/A,#N/A,FALSE,"포장1";#N/A,#N/A,FALSE,"포장1"}</definedName>
    <definedName name="호ㅓㅗ">{#N/A,#N/A,FALSE,"포장1";#N/A,#N/A,FALSE,"포장1"}</definedName>
    <definedName name="호ㅗㅗㅗㅗㅗㅗㅗㅗ">#N/A</definedName>
    <definedName name="홀">#N/A</definedName>
    <definedName name="홈통받이수량">#REF!</definedName>
    <definedName name="홍길동">#REF!</definedName>
    <definedName name="홍ㄹㄴㄷㄱ" localSheetId="1" hidden="1">#REF!</definedName>
    <definedName name="홍ㄹㄴㄷㄱ" hidden="1">#N/A</definedName>
    <definedName name="홍ㅇ호" localSheetId="1" hidden="1">{"'용역비'!$A$4:$C$8"}</definedName>
    <definedName name="홍ㅇ호" hidden="1">{"'용역비'!$A$4:$C$8"}</definedName>
    <definedName name="화"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공">#REF!</definedName>
    <definedName name="화공001">#REF!</definedName>
    <definedName name="화공002">#REF!</definedName>
    <definedName name="화공011">#REF!</definedName>
    <definedName name="화공012">#REF!</definedName>
    <definedName name="화공982">#REF!</definedName>
    <definedName name="화공991">#REF!</definedName>
    <definedName name="화공992">#REF!</definedName>
    <definedName name="화신1호">#N/A</definedName>
    <definedName name="화신2호">#N/A</definedName>
    <definedName name="화신기존1">#N/A</definedName>
    <definedName name="화신기존2">#N/A</definedName>
    <definedName name="화약취급공">#REF!</definedName>
    <definedName name="화약취급공001">#REF!</definedName>
    <definedName name="화약취급공002">#REF!</definedName>
    <definedName name="화약취급공011">#REF!</definedName>
    <definedName name="화약취급공012">#REF!</definedName>
    <definedName name="화약취급공982">#REF!</definedName>
    <definedName name="화약취급공991">#REF!</definedName>
    <definedName name="화약취급공992">#REF!</definedName>
    <definedName name="화ㅣ성"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ㅣ성"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ㅣ성"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ㅣ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환_16">#REF!</definedName>
    <definedName name="환율">'[141]기계경비(시간당)'!$D$21</definedName>
    <definedName name="환율￥">#REF!</definedName>
    <definedName name="환율1">#REF!</definedName>
    <definedName name="환율2">#REF!</definedName>
    <definedName name="환율3">#REF!</definedName>
    <definedName name="환토">#REF!</definedName>
    <definedName name="환토2A">#REF!</definedName>
    <definedName name="환토2AC">#REF!</definedName>
    <definedName name="환토2고압">#REF!</definedName>
    <definedName name="환토4A">#REF!</definedName>
    <definedName name="환토4AC">#REF!</definedName>
    <definedName name="환토4고압">#REF!</definedName>
    <definedName name="환토고">#REF!</definedName>
    <definedName name="환토량">#REF!</definedName>
    <definedName name="환토상변">#REF!</definedName>
    <definedName name="환토인A">#REF!</definedName>
    <definedName name="환토인AC">#REF!</definedName>
    <definedName name="환토인고압">#REF!</definedName>
    <definedName name="활석">[155]노무!#REF!</definedName>
    <definedName name="활석공">#N/A</definedName>
    <definedName name="활석공011">#REF!</definedName>
    <definedName name="황" localSheetId="1">#N/A</definedName>
    <definedName name="황">[0]!황</definedName>
    <definedName name="회사경비">#N/A</definedName>
    <definedName name="회사취급비">#N/A</definedName>
    <definedName name="회수공수">#N/A</definedName>
    <definedName name="회시1호">#N/A</definedName>
    <definedName name="회시2호">#N/A</definedName>
    <definedName name="효성견적">#REF!</definedName>
    <definedName name="후렉시블전선관">#N/A</definedName>
    <definedName name="후후후" localSheetId="1">#N/A</definedName>
    <definedName name="후후후">[0]!후후후</definedName>
    <definedName name="훈"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훈"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훈"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휀">#N/A</definedName>
    <definedName name="휀스">#N/A</definedName>
    <definedName name="흄관운반1000경비">#REF!</definedName>
    <definedName name="흄관운반1000계">#REF!</definedName>
    <definedName name="흄관운반1000노무비">#REF!</definedName>
    <definedName name="흄관운반1000재료비">#REF!</definedName>
    <definedName name="흄관운반1200경비">#REF!</definedName>
    <definedName name="흄관운반1200계">#REF!</definedName>
    <definedName name="흄관운반1200노무비">#REF!</definedName>
    <definedName name="흄관운반1200재료비">#REF!</definedName>
    <definedName name="흄관운반1350경비">#REF!</definedName>
    <definedName name="흄관운반1350계">#REF!</definedName>
    <definedName name="흄관운반1350노무비">#REF!</definedName>
    <definedName name="흄관운반1350재료비">#REF!</definedName>
    <definedName name="흄관운반1500경비">#REF!</definedName>
    <definedName name="흄관운반1500계">#REF!</definedName>
    <definedName name="흄관운반1500노무비">#REF!</definedName>
    <definedName name="흄관운반1500재료비">#REF!</definedName>
    <definedName name="흄관운반250경비">#REF!</definedName>
    <definedName name="흄관운반250계">#REF!</definedName>
    <definedName name="흄관운반250노무비">#REF!</definedName>
    <definedName name="흄관운반250재료비">#REF!</definedName>
    <definedName name="흄관운반300경비">#REF!</definedName>
    <definedName name="흄관운반300계">#REF!</definedName>
    <definedName name="흄관운반300노무비">#REF!</definedName>
    <definedName name="흄관운반300재료비">#REF!</definedName>
    <definedName name="흄관운반350경비">#REF!</definedName>
    <definedName name="흄관운반350계">#REF!</definedName>
    <definedName name="흄관운반350노무비">#REF!</definedName>
    <definedName name="흄관운반350재료비">#REF!</definedName>
    <definedName name="흄관운반450경비">#REF!</definedName>
    <definedName name="흄관운반450계">#REF!</definedName>
    <definedName name="흄관운반450노무비">#REF!</definedName>
    <definedName name="흄관운반450재료비">#REF!</definedName>
    <definedName name="흄관운반600경비">#REF!</definedName>
    <definedName name="흄관운반600계">#REF!</definedName>
    <definedName name="흄관운반600노무비">#REF!</definedName>
    <definedName name="흄관운반600재료비">#REF!</definedName>
    <definedName name="흄관운반700경비">#REF!</definedName>
    <definedName name="흄관운반700계">#REF!</definedName>
    <definedName name="흄관운반700노무비">#REF!</definedName>
    <definedName name="흄관운반700재료비">#REF!</definedName>
    <definedName name="흄관운반800경비">#REF!</definedName>
    <definedName name="흄관운반800계">#REF!</definedName>
    <definedName name="흄관운반800노무비">#REF!</definedName>
    <definedName name="흄관운반800재료비">#REF!</definedName>
    <definedName name="흄관운반900경비">#REF!</definedName>
    <definedName name="흄관운반900계">#REF!</definedName>
    <definedName name="흄관운반900노무비">#REF!</definedName>
    <definedName name="흄관운반900재료비">#REF!</definedName>
    <definedName name="흄관운반운반비경비">#REF!</definedName>
    <definedName name="흄관운반운반비재료비">#REF!</definedName>
    <definedName name="흄관운반하차비노무비">#REF!</definedName>
    <definedName name="흐흐흐">[263]DAN!$A$5:$Q$1021</definedName>
    <definedName name="흥"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흥"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흥"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희선">#N/A</definedName>
    <definedName name="희성" localSheetId="1" hidden="1">{#N/A,#N/A,FALSE,"명세표"}</definedName>
    <definedName name="희성" hidden="1">{#N/A,#N/A,FALSE,"명세표"}</definedName>
    <definedName name="히노">#N/A</definedName>
    <definedName name="히재">#N/A</definedName>
    <definedName name="히팅케이블">#N/A</definedName>
    <definedName name="히ㅏㅓㅣㅏㅓㅚㅏ" localSheetId="1">{#N/A,#N/A,FALSE,"구조1"}</definedName>
    <definedName name="히ㅏㅓㅣㅏㅓㅚㅏ">{#N/A,#N/A,FALSE,"구조1"}</definedName>
    <definedName name="ㅏ">[264]인건비!#REF!</definedName>
    <definedName name="ㅏ100">#REF!</definedName>
    <definedName name="ㅏ576">'[265]1.수인터널'!#REF!</definedName>
    <definedName name="ㅏㅀ">#N/A</definedName>
    <definedName name="ㅏㅎ">#N/A</definedName>
    <definedName name="ㅏ하ㅕ">#N/A</definedName>
    <definedName name="ㅏㅏ">#N/A</definedName>
    <definedName name="ㅏㅏㅏ" localSheetId="1">{#N/A,#N/A,FALSE,"명세표"}</definedName>
    <definedName name="ㅏㅏㅏ">{#N/A,#N/A,FALSE,"명세표"}</definedName>
    <definedName name="ㅏㅏㅏ갸"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localSheetId="1" hidden="1">{#N/A,#N/A,FALSE,"명세표"}</definedName>
    <definedName name="ㅏㅏㅏㅏ" hidden="1">{#N/A,#N/A,FALSE,"명세표"}</definedName>
    <definedName name="ㅏㅏㅣ"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ㅣㅏㅓㅣ" localSheetId="1">{#N/A,#N/A,FALSE,"부대2"}</definedName>
    <definedName name="ㅏㅓㅣㅏㅓㅣ">{#N/A,#N/A,FALSE,"부대2"}</definedName>
    <definedName name="ㅏㅗ">#N/A</definedName>
    <definedName name="ㅏㅢ">#N/A</definedName>
    <definedName name="ㅏㅣ">#REF!</definedName>
    <definedName name="ㅐ" hidden="1">[266]Sheet2!#REF!</definedName>
    <definedName name="ㅐ520">#REF!</definedName>
    <definedName name="ㅐㅏ">#N/A</definedName>
    <definedName name="ㅐㅐ">[57]예산내역서!#REF!</definedName>
    <definedName name="ㅐㅐㅐ"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ㅗㅅ">#N/A</definedName>
    <definedName name="ㅑㅐㅏㅓ">#N/A</definedName>
    <definedName name="ㅑㅑ">[57]예산내역서!#REF!</definedName>
    <definedName name="ㅑㅑㅑ" localSheetId="1" hidden="1">{"'용역비'!$A$4:$C$8"}</definedName>
    <definedName name="ㅑㅑㅑ" hidden="1">{"'용역비'!$A$4:$C$8"}</definedName>
    <definedName name="ㅑㅑㅑㅑㅑ" localSheetId="1" hidden="1">{"'용역비'!$A$4:$C$8"}</definedName>
    <definedName name="ㅑㅑㅑㅑㅑ" hidden="1">{"'용역비'!$A$4:$C$8"}</definedName>
    <definedName name="ㅑㅑㅑㅑㅑㅑ" localSheetId="1" hidden="1">{"'용역비'!$A$4:$C$8"}</definedName>
    <definedName name="ㅑㅑㅑㅑㅑㅑ" hidden="1">{"'용역비'!$A$4:$C$8"}</definedName>
    <definedName name="ㅑㅕㅑ" localSheetId="1" hidden="1">{#N/A,#N/A,FALSE,"전력간선"}</definedName>
    <definedName name="ㅑㅕㅑ" hidden="1">{#N/A,#N/A,FALSE,"전력간선"}</definedName>
    <definedName name="ㅑㅕㅕ" localSheetId="1" hidden="1">{"'용역비'!$A$4:$C$8"}</definedName>
    <definedName name="ㅑㅕㅕ" hidden="1">{"'용역비'!$A$4:$C$8"}</definedName>
    <definedName name="ㅑㅕㅛ">#N/A</definedName>
    <definedName name="ㅓ">#N/A</definedName>
    <definedName name="ㅓ102">#REF!</definedName>
    <definedName name="ㅓ114">#REF!</definedName>
    <definedName name="ㅓ224">#REF!</definedName>
    <definedName name="ㅓㄴㄱ" localSheetId="1" hidden="1">#REF!</definedName>
    <definedName name="ㅓㄴㄱ" hidden="1">#REF!</definedName>
    <definedName name="ㅓㄴㄹ">#N/A</definedName>
    <definedName name="ㅓ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ㅇ">#N/A</definedName>
    <definedName name="ㅓㄹㅇ허ㅗㅎ">#N/A</definedName>
    <definedName name="ㅓㄹ어">#N/A</definedName>
    <definedName name="ㅓㄹ오ㅗ">#N/A</definedName>
    <definedName name="ㅓ서서">[267]자재단가!$A$6:$M$156</definedName>
    <definedName name="ㅓㅇ허">#N/A</definedName>
    <definedName name="ㅓ옿">#N/A</definedName>
    <definedName name="ㅓㅎ">#N/A</definedName>
    <definedName name="ㅓㅎㄹ">#N/A</definedName>
    <definedName name="ㅓ허">#N/A</definedName>
    <definedName name="ㅓㅏㅓ" localSheetId="1">#N/A</definedName>
    <definedName name="ㅓㅏㅓ">[0]!ㅓㅏㅓ</definedName>
    <definedName name="ㅓㅏㅣㅓㅣㅓ" localSheetId="1">{#N/A,#N/A,FALSE,"혼합골재"}</definedName>
    <definedName name="ㅓㅏㅣㅓㅣㅓ">{#N/A,#N/A,FALSE,"혼합골재"}</definedName>
    <definedName name="ㅓㅓ"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#N/A</definedName>
    <definedName name="ㅓㅓㅓㅓㅓㅓㅓ">#N/A</definedName>
    <definedName name="ㅓㅓㅓㅓㅓㅓㅓㅓㅓㅓ">#N/A</definedName>
    <definedName name="ㅓㅗ" localSheetId="7" hidden="1">{#N/A,"수불부",FALSE,"사급자재수불서";#N/A,"수불부",FALSE,"사급자재수불서"}</definedName>
    <definedName name="ㅓㅗ" localSheetId="1" hidden="1">{#N/A,"수불부",FALSE,"사급자재수불서";#N/A,"수불부",FALSE,"사급자재수불서"}</definedName>
    <definedName name="ㅓㅗ" localSheetId="12" hidden="1">{#N/A,"수불부",FALSE,"사급자재수불서";#N/A,"수불부",FALSE,"사급자재수불서"}</definedName>
    <definedName name="ㅓㅗ" hidden="1">{#N/A,"수불부",FALSE,"사급자재수불서";#N/A,"수불부",FALSE,"사급자재수불서"}</definedName>
    <definedName name="ㅓㅗㅅㄹ" localSheetId="1">{#N/A,#N/A,FALSE,"조골재"}</definedName>
    <definedName name="ㅓㅗㅅㄹ">{#N/A,#N/A,FALSE,"조골재"}</definedName>
    <definedName name="ㅓㅗㅓ">'[93]인건-측정'!#REF!</definedName>
    <definedName name="ㅓㅣ">#N/A</definedName>
    <definedName name="ㅓㅣㅚ">#REF!</definedName>
    <definedName name="ㅔ3" localSheetId="1">{#N/A,#N/A,FALSE,"배수1"}</definedName>
    <definedName name="ㅔ3">{#N/A,#N/A,FALSE,"배수1"}</definedName>
    <definedName name="ㅔㅐㅔ" localSheetId="7" hidden="1">{#N/A,"수불부",FALSE,"사급자재수불서";#N/A,"수불부",FALSE,"사급자재수불서"}</definedName>
    <definedName name="ㅔㅐㅔ" localSheetId="1" hidden="1">{#N/A,"수불부",FALSE,"사급자재수불서";#N/A,"수불부",FALSE,"사급자재수불서"}</definedName>
    <definedName name="ㅔㅐㅔ" localSheetId="12" hidden="1">{#N/A,"수불부",FALSE,"사급자재수불서";#N/A,"수불부",FALSE,"사급자재수불서"}</definedName>
    <definedName name="ㅔㅐㅔ" hidden="1">{#N/A,"수불부",FALSE,"사급자재수불서";#N/A,"수불부",FALSE,"사급자재수불서"}</definedName>
    <definedName name="ㅔㅔ" localSheetId="1" hidden="1">#REF!</definedName>
    <definedName name="ㅔㅔ" hidden="1">#REF!</definedName>
    <definedName name="ㅔㅔㅔ" localSheetId="1" hidden="1">{#N/A,#N/A,TRUE,"토적및재료집계";#N/A,#N/A,TRUE,"토적및재료집계";#N/A,#N/A,TRUE,"단위량"}</definedName>
    <definedName name="ㅔㅔㅔ" hidden="1">{#N/A,#N/A,TRUE,"토적및재료집계";#N/A,#N/A,TRUE,"토적및재료집계";#N/A,#N/A,TRUE,"단위량"}</definedName>
    <definedName name="ㅔㅣ" localSheetId="1" hidden="1">{"'용역비'!$A$4:$C$8"}</definedName>
    <definedName name="ㅔㅣ" hidden="1">{"'용역비'!$A$4:$C$8"}</definedName>
    <definedName name="ㅕ" localSheetId="1" hidden="1">{#N/A,#N/A,FALSE,"명세표"}</definedName>
    <definedName name="ㅕ" hidden="1">{#N/A,#N/A,FALSE,"명세표"}</definedName>
    <definedName name="ㅕ168">#REF!</definedName>
    <definedName name="ㅕ422">[268]대치판정!#REF!</definedName>
    <definedName name="ㅕ겨겨"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#REF!</definedName>
    <definedName name="ㅗ1">#REF!</definedName>
    <definedName name="ㅗ1019">#REF!</definedName>
    <definedName name="ㅗ1019_8">#REF!</definedName>
    <definedName name="ㅗ2">#REF!</definedName>
    <definedName name="ㅗ3">#REF!</definedName>
    <definedName name="ㅗ315">[269]신우!#REF!</definedName>
    <definedName name="ㅗ415">#N/A</definedName>
    <definedName name="ㅗ461">#REF!</definedName>
    <definedName name="ㅗㄴㅇㅎㅇ">#N/A</definedName>
    <definedName name="ㅗ노ㅗ">#N/A</definedName>
    <definedName name="ㅗ노ㅗㄹㅇ호">#N/A</definedName>
    <definedName name="ㅗㄹ">#REF!</definedName>
    <definedName name="ㅗㄹㅇ">#N/A</definedName>
    <definedName name="ㅗㄹㅇㄹㅇ">#N/A</definedName>
    <definedName name="ㅗㄹ오ㅗㅎㅇㄹ">#N/A</definedName>
    <definedName name="ㅗㄹ올ㅇ">#N/A</definedName>
    <definedName name="ㅗㄹ호" localSheetId="1">{#N/A,#N/A,FALSE,"운반시간"}</definedName>
    <definedName name="ㅗㄹ호">{#N/A,#N/A,FALSE,"운반시간"}</definedName>
    <definedName name="ㅗ마ㅓ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ㅅㄱ" localSheetId="7" hidden="1">{#N/A,#N/A,TRUE,"토적및재료집계";#N/A,#N/A,TRUE,"토적및재료집계";#N/A,#N/A,TRUE,"단위량"}</definedName>
    <definedName name="ㅗㅅㄱ" localSheetId="1" hidden="1">{#N/A,#N/A,TRUE,"토적및재료집계";#N/A,#N/A,TRUE,"토적및재료집계";#N/A,#N/A,TRUE,"단위량"}</definedName>
    <definedName name="ㅗㅅㄱ" localSheetId="12" hidden="1">{#N/A,#N/A,TRUE,"토적및재료집계";#N/A,#N/A,TRUE,"토적및재료집계";#N/A,#N/A,TRUE,"단위량"}</definedName>
    <definedName name="ㅗㅅㄱ" hidden="1">{#N/A,#N/A,TRUE,"토적및재료집계";#N/A,#N/A,TRUE,"토적및재료집계";#N/A,#N/A,TRUE,"단위량"}</definedName>
    <definedName name="ㅗㅇ">#N/A</definedName>
    <definedName name="ㅗㅇㄴ">#N/A</definedName>
    <definedName name="ㅗㅇ로">#N/A</definedName>
    <definedName name="ㅗㅇ로ㅗㅇ">#N/A</definedName>
    <definedName name="ㅗㅇㅇㅇㅇㅇㅇㅇㅇㅇㅇㅇ">#N/A</definedName>
    <definedName name="ㅗㅇㅎ럴ㅇ">#N/A</definedName>
    <definedName name="ㅗ오">#N/A</definedName>
    <definedName name="ㅗㅌㅇㅌ">#N/A</definedName>
    <definedName name="ㅗㅎ">#N/A</definedName>
    <definedName name="ㅗㅎㅇㅁㄹㅇㅎ" localSheetId="7" hidden="1">{#N/A,"수불부",FALSE,"사급자재수불서";#N/A,"수불부",FALSE,"사급자재수불서"}</definedName>
    <definedName name="ㅗㅎㅇㅁㄹㅇㅎ" localSheetId="1" hidden="1">{#N/A,"수불부",FALSE,"사급자재수불서";#N/A,"수불부",FALSE,"사급자재수불서"}</definedName>
    <definedName name="ㅗㅎㅇㅁㄹㅇㅎ" localSheetId="12" hidden="1">{#N/A,"수불부",FALSE,"사급자재수불서";#N/A,"수불부",FALSE,"사급자재수불서"}</definedName>
    <definedName name="ㅗㅎㅇㅁㄹㅇㅎ" hidden="1">{#N/A,"수불부",FALSE,"사급자재수불서";#N/A,"수불부",FALSE,"사급자재수불서"}</definedName>
    <definedName name="ㅗㅓㅏ">#N/A</definedName>
    <definedName name="ㅗㅓㅗㅗ">#N/A</definedName>
    <definedName name="ㅗㅗ" localSheetId="1">{#N/A,#N/A,FALSE,"명세표"}</definedName>
    <definedName name="ㅗㅗ">{#N/A,#N/A,FALSE,"명세표"}</definedName>
    <definedName name="ㅗㅗㅗ"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localSheetId="1" hidden="1">{#N/A,#N/A,FALSE,"명세표"}</definedName>
    <definedName name="ㅗㅗㅗㅗ" hidden="1">{#N/A,#N/A,FALSE,"명세표"}</definedName>
    <definedName name="ㅗㅗㅗㅗㅗㅗㅗㅗ">#N/A</definedName>
    <definedName name="ㅗㅘ">#N/A</definedName>
    <definedName name="ㅘ">#N/A</definedName>
    <definedName name="ㅘㅗ허ㅎ" localSheetId="1" hidden="1">#REF!</definedName>
    <definedName name="ㅘㅗ허ㅎ" hidden="1">#REF!</definedName>
    <definedName name="ㅚㅏ">#N/A</definedName>
    <definedName name="ㅛ" localSheetId="1" hidden="1">{"'용역비'!$A$4:$C$8"}</definedName>
    <definedName name="ㅛ" hidden="1">{"'용역비'!$A$4:$C$8"}</definedName>
    <definedName name="ㅛㄱㄷㅎㄹㅇ">#N/A</definedName>
    <definedName name="ㅛㄱ쇼">#N/A</definedName>
    <definedName name="ㅛ셧">#N/A</definedName>
    <definedName name="ㅛㅕㅅ굗ㄱㄱㄷㅅㄷㄳㄷㄳㄷㄳㄷㄳㅅㅅㅅㅅㅅㅅㅅㅅㅅㅅㅅㅅㅅㅅㅅㅅㅅㅅㅅㅅㅅㅅㅅㅅㅅㅅㅅㅅ">#N/A</definedName>
    <definedName name="ㅛㅕㅑ" localSheetId="1" hidden="1">'[270]N賃率-職'!$I$5:$I$30</definedName>
    <definedName name="ㅛㅕㅑ" hidden="1">#N/A</definedName>
    <definedName name="ㅛㅛ">[271]직노!#REF!</definedName>
    <definedName name="ㅛㅛㅛ" localSheetId="1" hidden="1">{"'용역비'!$A$4:$C$8"}</definedName>
    <definedName name="ㅛㅛㅛ" hidden="1">{"'용역비'!$A$4:$C$8"}</definedName>
    <definedName name="ㅛㅛㅛㅛ" localSheetId="1" hidden="1">[272]수량산출!$A$1:$A$8561</definedName>
    <definedName name="ㅛㅛㅛㅛ" hidden="1">#N/A</definedName>
    <definedName name="ㅜ">[129]정공공사!#REF!</definedName>
    <definedName name="ㅜㅜ" localSheetId="1">BlankMacro1</definedName>
    <definedName name="ㅜㅜ">BlankMacro1</definedName>
    <definedName name="ㅠ">#REF!</definedName>
    <definedName name="ㅠ1">#REF!</definedName>
    <definedName name="ㅠ10">#REF!</definedName>
    <definedName name="ㅠ1000">#REF!</definedName>
    <definedName name="ㅠ1300">#REF!</definedName>
    <definedName name="ㅠ2">#REF!</definedName>
    <definedName name="ㅠ200">#REF!</definedName>
    <definedName name="ㅠ2000">#REF!</definedName>
    <definedName name="ㅠ2300">#REF!</definedName>
    <definedName name="ㅠ30">#REF!</definedName>
    <definedName name="ㅠ3130">#REF!</definedName>
    <definedName name="ㅠ400">#REF!</definedName>
    <definedName name="ㅠ500">#REF!</definedName>
    <definedName name="ㅠ61">#REF!</definedName>
    <definedName name="ㅠㄱ" localSheetId="1" hidden="1">{"'용역비'!$A$4:$C$8"}</definedName>
    <definedName name="ㅠㄱ" hidden="1">{"'용역비'!$A$4:$C$8"}</definedName>
    <definedName name="ㅠ뮤ㅐ" localSheetId="1" hidden="1">#REF!</definedName>
    <definedName name="ㅠ뮤ㅐ" hidden="1">#REF!</definedName>
    <definedName name="ㅠㅍ"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1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ㅓㅏ">#N/A</definedName>
    <definedName name="ㅠㅠ">#N/A</definedName>
    <definedName name="ㅡ" localSheetId="1" hidden="1">{#N/A,#N/A,FALSE,"명세표"}</definedName>
    <definedName name="ㅡ" hidden="1">{#N/A,#N/A,FALSE,"명세표"}</definedName>
    <definedName name="ㅡ10">#REF!</definedName>
    <definedName name="ㅡㅁㅊ개14">[87]!Macro13</definedName>
    <definedName name="ㅡㅡ" localSheetId="7" hidden="1">{"'Sheet1'!$D$19","'Sheet1'!$B$22:$E$22"}</definedName>
    <definedName name="ㅡㅡ" localSheetId="1" hidden="1">{"'Sheet1'!$D$19","'Sheet1'!$B$22:$E$22"}</definedName>
    <definedName name="ㅡㅡ" localSheetId="12" hidden="1">{"'Sheet1'!$D$19","'Sheet1'!$B$22:$E$22"}</definedName>
    <definedName name="ㅡㅡ" hidden="1">{"'Sheet1'!$D$19","'Sheet1'!$B$22:$E$22"}</definedName>
    <definedName name="ㅡㅡㅡ">#N/A</definedName>
    <definedName name="ㅢㅏ">#N/A</definedName>
    <definedName name="ㅣ">#REF!</definedName>
    <definedName name="ㅣ1391">#N/A</definedName>
    <definedName name="ㅣ15">#REF!</definedName>
    <definedName name="ㅣ1517">#REF!</definedName>
    <definedName name="ㅣ1549">#REF!</definedName>
    <definedName name="ㅣ16">#REF!</definedName>
    <definedName name="ㅣ618">#REF!</definedName>
    <definedName name="ㅣㅎㄹㅇㅇ" localSheetId="1">{#N/A,#N/A,FALSE,"토공2"}</definedName>
    <definedName name="ㅣㅎㄹㅇㅇ">{#N/A,#N/A,FALSE,"토공2"}</definedName>
    <definedName name="ㅣㅏ아ㅓ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ㅏㅓ" localSheetId="1">#N/A</definedName>
    <definedName name="ㅣㅏㅓㅏㅓ">[0]!ㅣㅏㅓㅏㅓ</definedName>
    <definedName name="ㅣㅏㅓㅣㅏㅓㅣ" localSheetId="1">{#N/A,#N/A,FALSE,"속도"}</definedName>
    <definedName name="ㅣㅏㅓㅣㅏㅓㅣ">{#N/A,#N/A,FALSE,"속도"}</definedName>
    <definedName name="ㅣㅑㅑ" localSheetId="1" hidden="1">{#N/A,#N/A,FALSE,"단가표지"}</definedName>
    <definedName name="ㅣㅑㅑ" hidden="1">{#N/A,#N/A,FALSE,"단가표지"}</definedName>
    <definedName name="ㅣㅑㅣㅣ" localSheetId="1">{#N/A,#N/A,FALSE,"혼합골재"}</definedName>
    <definedName name="ㅣㅑㅣㅣ">{#N/A,#N/A,FALSE,"혼합골재"}</definedName>
    <definedName name="ㅣㅣ">[273]일위!$A$1:$M$219</definedName>
    <definedName name="ㅣㅣㅣ" localSheetId="1" hidden="1">[214]조명시설!#REF!</definedName>
    <definedName name="ㅣㅣㅣ" hidden="1">[214]조명시설!#REF!</definedName>
    <definedName name="ㅣㅣㅣ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[214]조명시설!#REF!</definedName>
    <definedName name="ㅣㅣㅣㅣㅣ" hidden="1">[214]조명시설!#REF!</definedName>
    <definedName name="ㅣㅣㅣㅣㅣㅣ" hidden="1">[214]조명시설!#REF!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6" i="28" l="1"/>
  <c r="I7" i="29"/>
  <c r="I8" i="29"/>
  <c r="H8" i="29"/>
  <c r="H7" i="29"/>
  <c r="I6" i="29"/>
  <c r="H6" i="29"/>
  <c r="B23" i="21" l="1"/>
  <c r="B18" i="21"/>
  <c r="B4" i="21"/>
  <c r="B1" i="21"/>
  <c r="B3" i="13"/>
  <c r="B3" i="26"/>
  <c r="B21" i="37"/>
  <c r="C21" i="37"/>
  <c r="D21" i="37"/>
  <c r="E21" i="37"/>
  <c r="B22" i="37"/>
  <c r="C22" i="37"/>
  <c r="D22" i="37"/>
  <c r="E22" i="37"/>
  <c r="H27" i="29" l="1"/>
  <c r="H26" i="29"/>
  <c r="H25" i="29"/>
  <c r="C27" i="29"/>
  <c r="C26" i="29"/>
  <c r="C25" i="29"/>
  <c r="D27" i="37"/>
  <c r="B31" i="37"/>
  <c r="B24" i="37"/>
  <c r="B21" i="30"/>
  <c r="C21" i="30"/>
  <c r="D21" i="30"/>
  <c r="P21" i="30" s="1"/>
  <c r="E21" i="30"/>
  <c r="B21" i="21"/>
  <c r="C21" i="21"/>
  <c r="E22" i="30"/>
  <c r="B19" i="37"/>
  <c r="B4" i="37"/>
  <c r="D30" i="21"/>
  <c r="B20" i="21"/>
  <c r="C20" i="21"/>
  <c r="D20" i="21"/>
  <c r="D9" i="21"/>
  <c r="B6" i="29"/>
  <c r="A5" i="35"/>
  <c r="C8" i="35"/>
  <c r="C9" i="35"/>
  <c r="H9" i="35"/>
  <c r="H8" i="35"/>
  <c r="H7" i="35"/>
  <c r="C7" i="35" s="1"/>
  <c r="H6" i="35"/>
  <c r="C6" i="35" s="1"/>
  <c r="F7" i="35"/>
  <c r="F8" i="35"/>
  <c r="F9" i="35"/>
  <c r="F6" i="35"/>
  <c r="A7" i="35"/>
  <c r="B7" i="35"/>
  <c r="A8" i="35"/>
  <c r="B8" i="35"/>
  <c r="A9" i="35"/>
  <c r="B9" i="35"/>
  <c r="B6" i="35"/>
  <c r="A6" i="35"/>
  <c r="K20" i="21"/>
  <c r="J20" i="21"/>
  <c r="B8" i="29"/>
  <c r="B7" i="29"/>
  <c r="H58" i="29"/>
  <c r="H57" i="29"/>
  <c r="H56" i="29"/>
  <c r="H55" i="29"/>
  <c r="H54" i="29"/>
  <c r="H53" i="29"/>
  <c r="C58" i="29"/>
  <c r="C57" i="29"/>
  <c r="C56" i="29"/>
  <c r="C55" i="29"/>
  <c r="C54" i="29"/>
  <c r="C53" i="29"/>
  <c r="H37" i="29"/>
  <c r="H36" i="29"/>
  <c r="H35" i="29"/>
  <c r="C37" i="29"/>
  <c r="C36" i="29"/>
  <c r="C35" i="29"/>
  <c r="H29" i="29"/>
  <c r="H28" i="29"/>
  <c r="C29" i="29"/>
  <c r="C28" i="29"/>
  <c r="L23" i="30"/>
  <c r="L17" i="30"/>
  <c r="J17" i="30"/>
  <c r="J23" i="30"/>
  <c r="K31" i="21"/>
  <c r="L31" i="21" s="1"/>
  <c r="F47" i="29" s="1"/>
  <c r="B33" i="30"/>
  <c r="C33" i="30"/>
  <c r="D33" i="30"/>
  <c r="I33" i="30" s="1"/>
  <c r="E33" i="30"/>
  <c r="M39" i="30"/>
  <c r="N39" i="30"/>
  <c r="P39" i="30"/>
  <c r="Q39" i="30"/>
  <c r="G39" i="30"/>
  <c r="H23" i="30"/>
  <c r="I23" i="30"/>
  <c r="K23" i="30"/>
  <c r="N23" i="30"/>
  <c r="O23" i="30"/>
  <c r="G23" i="30"/>
  <c r="Q17" i="30"/>
  <c r="P17" i="30"/>
  <c r="O17" i="30"/>
  <c r="M17" i="30"/>
  <c r="K17" i="30"/>
  <c r="I17" i="30"/>
  <c r="G17" i="30"/>
  <c r="B25" i="30"/>
  <c r="B19" i="30"/>
  <c r="B4" i="30"/>
  <c r="B37" i="30"/>
  <c r="C37" i="30"/>
  <c r="E37" i="30"/>
  <c r="B38" i="30"/>
  <c r="C38" i="30"/>
  <c r="D38" i="30"/>
  <c r="E38" i="30"/>
  <c r="B27" i="30"/>
  <c r="C27" i="30"/>
  <c r="D27" i="30"/>
  <c r="E27" i="30"/>
  <c r="B28" i="30"/>
  <c r="C28" i="30"/>
  <c r="D28" i="30"/>
  <c r="I28" i="30" s="1"/>
  <c r="E28" i="30"/>
  <c r="B29" i="30"/>
  <c r="C29" i="30"/>
  <c r="D29" i="30"/>
  <c r="E29" i="30"/>
  <c r="B30" i="30"/>
  <c r="C30" i="30"/>
  <c r="D30" i="30"/>
  <c r="I30" i="30" s="1"/>
  <c r="E30" i="30"/>
  <c r="B31" i="30"/>
  <c r="C31" i="30"/>
  <c r="D31" i="30"/>
  <c r="E31" i="30"/>
  <c r="B32" i="30"/>
  <c r="C32" i="30"/>
  <c r="D32" i="30"/>
  <c r="J32" i="30" s="1"/>
  <c r="E32" i="30"/>
  <c r="B34" i="30"/>
  <c r="C34" i="30"/>
  <c r="D34" i="30"/>
  <c r="J34" i="30" s="1"/>
  <c r="E34" i="30"/>
  <c r="B35" i="30"/>
  <c r="C35" i="30"/>
  <c r="D35" i="30"/>
  <c r="E35" i="30"/>
  <c r="B36" i="30"/>
  <c r="C36" i="30"/>
  <c r="E36" i="30"/>
  <c r="E26" i="30"/>
  <c r="D26" i="30"/>
  <c r="H26" i="30" s="1"/>
  <c r="C26" i="30"/>
  <c r="B26" i="30"/>
  <c r="C22" i="30"/>
  <c r="D22" i="30"/>
  <c r="M22" i="30" s="1"/>
  <c r="M23" i="30" s="1"/>
  <c r="D35" i="29" s="1"/>
  <c r="E20" i="30"/>
  <c r="D20" i="30"/>
  <c r="P20" i="30" s="1"/>
  <c r="C20" i="30"/>
  <c r="B20" i="30"/>
  <c r="B15" i="37"/>
  <c r="C15" i="21"/>
  <c r="D15" i="21"/>
  <c r="B16" i="37"/>
  <c r="C16" i="37"/>
  <c r="D16" i="37"/>
  <c r="G16" i="37" s="1"/>
  <c r="E16" i="37"/>
  <c r="B13" i="37"/>
  <c r="C13" i="30"/>
  <c r="D13" i="37"/>
  <c r="E13" i="30"/>
  <c r="B14" i="37"/>
  <c r="C14" i="37"/>
  <c r="D14" i="30"/>
  <c r="E14" i="30"/>
  <c r="B6" i="21"/>
  <c r="C6" i="21"/>
  <c r="D6" i="30"/>
  <c r="D6" i="21"/>
  <c r="B7" i="21"/>
  <c r="C7" i="30"/>
  <c r="D7" i="37"/>
  <c r="H7" i="37" s="1"/>
  <c r="E7" i="30"/>
  <c r="B8" i="37"/>
  <c r="C8" i="37"/>
  <c r="D8" i="30"/>
  <c r="D8" i="21"/>
  <c r="B9" i="21"/>
  <c r="C9" i="30"/>
  <c r="E9" i="30"/>
  <c r="B10" i="21"/>
  <c r="C10" i="21"/>
  <c r="D10" i="37"/>
  <c r="J10" i="37" s="1"/>
  <c r="D10" i="21"/>
  <c r="B11" i="21"/>
  <c r="C11" i="21"/>
  <c r="D11" i="21"/>
  <c r="B12" i="21"/>
  <c r="C12" i="37"/>
  <c r="D12" i="37"/>
  <c r="E12" i="30"/>
  <c r="E5" i="30"/>
  <c r="D5" i="30"/>
  <c r="H5" i="30" s="1"/>
  <c r="H17" i="30" s="1"/>
  <c r="D28" i="29" s="1"/>
  <c r="C5" i="30"/>
  <c r="B5" i="30"/>
  <c r="B34" i="37" l="1"/>
  <c r="E15" i="30"/>
  <c r="D15" i="30"/>
  <c r="C31" i="37"/>
  <c r="C15" i="30"/>
  <c r="B9" i="30"/>
  <c r="E8" i="30"/>
  <c r="E15" i="37"/>
  <c r="D15" i="37"/>
  <c r="G15" i="37" s="1"/>
  <c r="D16" i="21"/>
  <c r="C15" i="37"/>
  <c r="E8" i="37"/>
  <c r="B13" i="21"/>
  <c r="C9" i="21"/>
  <c r="C8" i="21"/>
  <c r="C30" i="21"/>
  <c r="B30" i="21"/>
  <c r="D27" i="21"/>
  <c r="C37" i="37"/>
  <c r="B27" i="21"/>
  <c r="B37" i="37"/>
  <c r="D26" i="21"/>
  <c r="D34" i="37"/>
  <c r="B16" i="30"/>
  <c r="C34" i="37"/>
  <c r="C34" i="21"/>
  <c r="D12" i="30"/>
  <c r="B12" i="37"/>
  <c r="C16" i="21"/>
  <c r="B34" i="21"/>
  <c r="C12" i="30"/>
  <c r="E11" i="37"/>
  <c r="B16" i="21"/>
  <c r="D33" i="21"/>
  <c r="B12" i="30"/>
  <c r="D11" i="37"/>
  <c r="E36" i="37"/>
  <c r="E11" i="30"/>
  <c r="C11" i="37"/>
  <c r="D14" i="21"/>
  <c r="D11" i="30"/>
  <c r="E9" i="37"/>
  <c r="C36" i="37"/>
  <c r="C11" i="30"/>
  <c r="D9" i="37"/>
  <c r="J9" i="37" s="1"/>
  <c r="B36" i="37"/>
  <c r="D12" i="21"/>
  <c r="D29" i="21"/>
  <c r="D9" i="30"/>
  <c r="C9" i="37"/>
  <c r="C12" i="21"/>
  <c r="C29" i="21"/>
  <c r="B9" i="37"/>
  <c r="B29" i="21"/>
  <c r="E6" i="37"/>
  <c r="B7" i="30"/>
  <c r="D6" i="37"/>
  <c r="H6" i="37" s="1"/>
  <c r="H17" i="37" s="1"/>
  <c r="D26" i="29" s="1"/>
  <c r="I26" i="29" s="1"/>
  <c r="J26" i="29" s="1"/>
  <c r="C27" i="21"/>
  <c r="C6" i="37"/>
  <c r="E30" i="37"/>
  <c r="C6" i="30"/>
  <c r="B6" i="37"/>
  <c r="D30" i="37"/>
  <c r="G47" i="29"/>
  <c r="C26" i="21"/>
  <c r="B6" i="30"/>
  <c r="C30" i="37"/>
  <c r="B26" i="21"/>
  <c r="B30" i="37"/>
  <c r="C16" i="30"/>
  <c r="C28" i="37"/>
  <c r="B28" i="37"/>
  <c r="D19" i="21"/>
  <c r="E27" i="37"/>
  <c r="D14" i="37"/>
  <c r="G14" i="37" s="1"/>
  <c r="C35" i="21"/>
  <c r="E12" i="37"/>
  <c r="E14" i="37"/>
  <c r="D35" i="21"/>
  <c r="B35" i="21"/>
  <c r="C14" i="30"/>
  <c r="D5" i="21"/>
  <c r="D34" i="21"/>
  <c r="B13" i="30"/>
  <c r="E37" i="37"/>
  <c r="B31" i="21"/>
  <c r="B5" i="21"/>
  <c r="C13" i="37"/>
  <c r="C7" i="37"/>
  <c r="E31" i="37"/>
  <c r="C5" i="21"/>
  <c r="E6" i="30"/>
  <c r="B7" i="37"/>
  <c r="D37" i="37"/>
  <c r="D31" i="37"/>
  <c r="B5" i="37"/>
  <c r="I35" i="29"/>
  <c r="J35" i="29" s="1"/>
  <c r="D5" i="37"/>
  <c r="E16" i="30"/>
  <c r="C14" i="21"/>
  <c r="C32" i="21"/>
  <c r="D16" i="30"/>
  <c r="D10" i="30"/>
  <c r="E10" i="37"/>
  <c r="E20" i="37"/>
  <c r="C35" i="37"/>
  <c r="C29" i="37"/>
  <c r="B8" i="21"/>
  <c r="B20" i="37"/>
  <c r="B11" i="30"/>
  <c r="E35" i="37"/>
  <c r="B11" i="37"/>
  <c r="B14" i="21"/>
  <c r="B32" i="21"/>
  <c r="C10" i="30"/>
  <c r="B35" i="37"/>
  <c r="B29" i="37"/>
  <c r="D7" i="21"/>
  <c r="D25" i="21"/>
  <c r="C33" i="21"/>
  <c r="B25" i="21"/>
  <c r="E29" i="37"/>
  <c r="D20" i="37"/>
  <c r="D13" i="21"/>
  <c r="B19" i="21"/>
  <c r="D31" i="21"/>
  <c r="B10" i="30"/>
  <c r="C10" i="37"/>
  <c r="E34" i="37"/>
  <c r="E28" i="37"/>
  <c r="C7" i="21"/>
  <c r="C25" i="21"/>
  <c r="C5" i="37"/>
  <c r="B15" i="21"/>
  <c r="B33" i="21"/>
  <c r="C20" i="37"/>
  <c r="B22" i="30"/>
  <c r="D32" i="21"/>
  <c r="E10" i="30"/>
  <c r="E5" i="37"/>
  <c r="D29" i="37"/>
  <c r="C13" i="21"/>
  <c r="C19" i="21"/>
  <c r="C31" i="21"/>
  <c r="B10" i="37"/>
  <c r="D28" i="37"/>
  <c r="E33" i="37"/>
  <c r="D33" i="37"/>
  <c r="B24" i="21"/>
  <c r="C33" i="37"/>
  <c r="C8" i="30"/>
  <c r="D8" i="37"/>
  <c r="H8" i="37" s="1"/>
  <c r="B27" i="37"/>
  <c r="B14" i="30"/>
  <c r="B25" i="37"/>
  <c r="E26" i="37"/>
  <c r="D36" i="21"/>
  <c r="C25" i="37"/>
  <c r="C36" i="21"/>
  <c r="C28" i="21"/>
  <c r="D13" i="30"/>
  <c r="D7" i="30"/>
  <c r="E13" i="37"/>
  <c r="E7" i="37"/>
  <c r="D25" i="37"/>
  <c r="C32" i="37"/>
  <c r="C26" i="37"/>
  <c r="B15" i="30"/>
  <c r="C27" i="37"/>
  <c r="C24" i="21"/>
  <c r="B33" i="37"/>
  <c r="D24" i="21"/>
  <c r="B8" i="30"/>
  <c r="E32" i="37"/>
  <c r="D28" i="21"/>
  <c r="D32" i="37"/>
  <c r="D26" i="37"/>
  <c r="B36" i="21"/>
  <c r="B28" i="21"/>
  <c r="E25" i="37"/>
  <c r="B32" i="37"/>
  <c r="B26" i="37"/>
  <c r="D21" i="21"/>
  <c r="I28" i="29"/>
  <c r="J28" i="29" s="1"/>
  <c r="J28" i="30"/>
  <c r="J39" i="30" s="1"/>
  <c r="D55" i="29" s="1"/>
  <c r="I55" i="29" s="1"/>
  <c r="I32" i="30"/>
  <c r="H33" i="30"/>
  <c r="J17" i="37"/>
  <c r="D27" i="29" s="1"/>
  <c r="I27" i="29" s="1"/>
  <c r="J27" i="29" s="1"/>
  <c r="O27" i="30"/>
  <c r="O39" i="30" s="1"/>
  <c r="D58" i="29" s="1"/>
  <c r="I58" i="29" s="1"/>
  <c r="I27" i="30"/>
  <c r="H29" i="30"/>
  <c r="I29" i="30"/>
  <c r="Q20" i="30"/>
  <c r="Q21" i="30"/>
  <c r="P23" i="30"/>
  <c r="D36" i="29" s="1"/>
  <c r="I36" i="29" s="1"/>
  <c r="J36" i="29" s="1"/>
  <c r="K26" i="30"/>
  <c r="K39" i="30" s="1"/>
  <c r="D56" i="29" s="1"/>
  <c r="I56" i="29" s="1"/>
  <c r="N5" i="30"/>
  <c r="N17" i="30" s="1"/>
  <c r="D29" i="29" s="1"/>
  <c r="I29" i="29" s="1"/>
  <c r="J29" i="29" s="1"/>
  <c r="G8" i="37" l="1"/>
  <c r="G17" i="37" s="1"/>
  <c r="D25" i="29" s="1"/>
  <c r="I25" i="29" s="1"/>
  <c r="J25" i="29" s="1"/>
  <c r="H39" i="30"/>
  <c r="D53" i="29" s="1"/>
  <c r="I53" i="29" s="1"/>
  <c r="Q23" i="30"/>
  <c r="D37" i="29" s="1"/>
  <c r="I37" i="29" s="1"/>
  <c r="J37" i="29" s="1"/>
  <c r="I39" i="30"/>
  <c r="D54" i="29" s="1"/>
  <c r="I54" i="29" s="1"/>
  <c r="E9" i="35"/>
  <c r="E8" i="35"/>
  <c r="E7" i="35"/>
  <c r="D51" i="29" s="1"/>
  <c r="E6" i="35"/>
  <c r="D50" i="29" s="1"/>
  <c r="D37" i="30" l="1"/>
  <c r="L37" i="30" s="1"/>
  <c r="D36" i="37"/>
  <c r="D35" i="37"/>
  <c r="D36" i="30"/>
  <c r="L36" i="30" s="1"/>
  <c r="L39" i="30" s="1"/>
  <c r="D57" i="29" s="1"/>
  <c r="I57" i="29" s="1"/>
  <c r="I39" i="29" s="1"/>
  <c r="I12" i="29"/>
  <c r="I31" i="29"/>
  <c r="L16" i="21"/>
  <c r="F24" i="29" s="1"/>
  <c r="G24" i="29" s="1"/>
  <c r="J24" i="29" s="1"/>
  <c r="L15" i="21"/>
  <c r="F23" i="29" s="1"/>
  <c r="G23" i="29" s="1"/>
  <c r="J23" i="29" s="1"/>
  <c r="L14" i="21"/>
  <c r="F22" i="29" s="1"/>
  <c r="G22" i="29" s="1"/>
  <c r="J22" i="29" s="1"/>
  <c r="L13" i="21"/>
  <c r="F21" i="29" s="1"/>
  <c r="G21" i="29" s="1"/>
  <c r="J21" i="29" s="1"/>
  <c r="L12" i="21"/>
  <c r="F20" i="29" s="1"/>
  <c r="G20" i="29" s="1"/>
  <c r="J20" i="29" s="1"/>
  <c r="L11" i="21"/>
  <c r="F19" i="29" s="1"/>
  <c r="G19" i="29" s="1"/>
  <c r="J19" i="29" s="1"/>
  <c r="L10" i="21"/>
  <c r="F18" i="29" s="1"/>
  <c r="G18" i="29" s="1"/>
  <c r="J18" i="29" s="1"/>
  <c r="L9" i="21"/>
  <c r="F17" i="29" s="1"/>
  <c r="G17" i="29" s="1"/>
  <c r="J17" i="29" s="1"/>
  <c r="K8" i="21"/>
  <c r="J8" i="21"/>
  <c r="L7" i="21"/>
  <c r="F15" i="29" s="1"/>
  <c r="G15" i="29" s="1"/>
  <c r="J15" i="29" s="1"/>
  <c r="L6" i="21"/>
  <c r="F14" i="29" s="1"/>
  <c r="G14" i="29" s="1"/>
  <c r="J14" i="29" s="1"/>
  <c r="K5" i="21"/>
  <c r="J5" i="21"/>
  <c r="L36" i="21"/>
  <c r="F52" i="29" s="1"/>
  <c r="G52" i="29" s="1"/>
  <c r="K30" i="21"/>
  <c r="J30" i="21"/>
  <c r="K29" i="21"/>
  <c r="J29" i="21"/>
  <c r="K28" i="21"/>
  <c r="J28" i="21"/>
  <c r="K27" i="21"/>
  <c r="J27" i="21"/>
  <c r="J26" i="21"/>
  <c r="J24" i="21"/>
  <c r="J21" i="21"/>
  <c r="L25" i="21"/>
  <c r="F41" i="29" s="1"/>
  <c r="G41" i="29" s="1"/>
  <c r="L32" i="21"/>
  <c r="F48" i="29" s="1"/>
  <c r="G48" i="29" s="1"/>
  <c r="L33" i="21"/>
  <c r="F49" i="29" s="1"/>
  <c r="G49" i="29" s="1"/>
  <c r="L34" i="21"/>
  <c r="F50" i="29" s="1"/>
  <c r="G50" i="29" s="1"/>
  <c r="L35" i="21"/>
  <c r="F51" i="29" s="1"/>
  <c r="G51" i="29" s="1"/>
  <c r="L38" i="21"/>
  <c r="L39" i="21"/>
  <c r="L40" i="21"/>
  <c r="L41" i="21"/>
  <c r="L42" i="21"/>
  <c r="L43" i="21"/>
  <c r="L44" i="21"/>
  <c r="L45" i="21"/>
  <c r="L46" i="21"/>
  <c r="L47" i="21"/>
  <c r="K26" i="21"/>
  <c r="K24" i="21"/>
  <c r="K21" i="21"/>
  <c r="K20" i="25"/>
  <c r="L21" i="21" l="1"/>
  <c r="F34" i="29" s="1"/>
  <c r="G34" i="29" s="1"/>
  <c r="J34" i="29" s="1"/>
  <c r="L27" i="21"/>
  <c r="F43" i="29" s="1"/>
  <c r="G43" i="29" s="1"/>
  <c r="L30" i="21"/>
  <c r="F46" i="29" s="1"/>
  <c r="G46" i="29" s="1"/>
  <c r="L5" i="21"/>
  <c r="F13" i="29" s="1"/>
  <c r="G13" i="29" s="1"/>
  <c r="L24" i="21"/>
  <c r="F40" i="29" s="1"/>
  <c r="G40" i="29" s="1"/>
  <c r="L26" i="21"/>
  <c r="F42" i="29" s="1"/>
  <c r="G42" i="29" s="1"/>
  <c r="L29" i="21"/>
  <c r="F45" i="29" s="1"/>
  <c r="G45" i="29" s="1"/>
  <c r="L8" i="21"/>
  <c r="F16" i="29" s="1"/>
  <c r="G16" i="29" s="1"/>
  <c r="J16" i="29" s="1"/>
  <c r="L28" i="21"/>
  <c r="F44" i="29" s="1"/>
  <c r="G44" i="29" s="1"/>
  <c r="L20" i="21"/>
  <c r="F33" i="29" s="1"/>
  <c r="G33" i="29" s="1"/>
  <c r="J33" i="29" s="1"/>
  <c r="G39" i="29" l="1"/>
  <c r="F8" i="29" s="1"/>
  <c r="G8" i="29" s="1"/>
  <c r="J39" i="29"/>
  <c r="J8" i="29" s="1"/>
  <c r="J13" i="29"/>
  <c r="G12" i="29"/>
  <c r="F6" i="29" s="1"/>
  <c r="G6" i="29" s="1"/>
  <c r="E7" i="26"/>
  <c r="E8" i="26"/>
  <c r="E9" i="26"/>
  <c r="E10" i="26"/>
  <c r="E12" i="26"/>
  <c r="E14" i="26"/>
  <c r="B46" i="21" l="1"/>
  <c r="D46" i="21"/>
  <c r="B47" i="21"/>
  <c r="D47" i="21"/>
  <c r="B41" i="21" l="1"/>
  <c r="D41" i="21"/>
  <c r="B42" i="21"/>
  <c r="D42" i="21"/>
  <c r="B43" i="21"/>
  <c r="D43" i="21"/>
  <c r="B44" i="21"/>
  <c r="D44" i="21"/>
  <c r="B45" i="21"/>
  <c r="D45" i="21"/>
  <c r="D40" i="21"/>
  <c r="B40" i="21"/>
  <c r="B39" i="21"/>
  <c r="B38" i="21"/>
  <c r="L19" i="21" l="1"/>
  <c r="F32" i="29" s="1"/>
  <c r="G32" i="29" s="1"/>
  <c r="G31" i="29" l="1"/>
  <c r="F7" i="29" s="1"/>
  <c r="G7" i="29" s="1"/>
  <c r="J32" i="29"/>
  <c r="E7" i="13"/>
  <c r="E6" i="13"/>
  <c r="F11" i="28" l="1"/>
  <c r="G10" i="29"/>
  <c r="F6" i="28" s="1"/>
  <c r="B3" i="28"/>
  <c r="B3" i="29" s="1"/>
  <c r="A2" i="35" s="1"/>
  <c r="A9" i="36" s="1"/>
  <c r="AI5" i="25"/>
  <c r="K21" i="25" l="1"/>
  <c r="F10" i="26"/>
  <c r="F7" i="26"/>
  <c r="F9" i="26"/>
  <c r="F8" i="26"/>
  <c r="AI20" i="25"/>
  <c r="F12" i="26" l="1"/>
  <c r="F14" i="26"/>
  <c r="F20" i="26" l="1"/>
  <c r="E24" i="27" s="1"/>
  <c r="J31" i="29"/>
  <c r="J7" i="29" l="1"/>
  <c r="J12" i="29"/>
  <c r="E6" i="27"/>
  <c r="J6" i="29" l="1"/>
  <c r="I6" i="28" s="1"/>
  <c r="I10" i="29"/>
  <c r="J10" i="29" s="1"/>
  <c r="H11" i="28" l="1"/>
  <c r="E8" i="27" l="1"/>
  <c r="E16" i="27" s="1"/>
  <c r="I11" i="28"/>
  <c r="XFB11" i="28"/>
  <c r="E13" i="27"/>
  <c r="E14" i="27" l="1"/>
  <c r="E15" i="27" s="1"/>
  <c r="E9" i="27"/>
  <c r="E7" i="27" s="1"/>
  <c r="E20" i="27" l="1"/>
  <c r="E17" i="27"/>
  <c r="E12" i="27"/>
  <c r="E11" i="27"/>
  <c r="E18" i="27"/>
  <c r="E19" i="27"/>
  <c r="E10" i="27" l="1"/>
  <c r="E5" i="27" l="1"/>
  <c r="E21" i="27" s="1"/>
  <c r="E22" i="27" s="1"/>
  <c r="E23" i="27" l="1"/>
  <c r="F7" i="13" l="1"/>
  <c r="F6" i="13"/>
  <c r="F5" i="13"/>
  <c r="F14" i="13" l="1"/>
  <c r="E25" i="27" s="1"/>
  <c r="E27" i="27" s="1"/>
  <c r="E28" i="27" l="1"/>
  <c r="U10" i="39" s="1"/>
  <c r="U9" i="39"/>
  <c r="H9" i="39" s="1"/>
  <c r="E29" i="27"/>
  <c r="U9" i="15"/>
  <c r="U10" i="15"/>
  <c r="U11" i="39" l="1"/>
  <c r="H10" i="39"/>
  <c r="U11" i="15"/>
  <c r="U8" i="15" s="1"/>
  <c r="F8" i="15" s="1"/>
  <c r="F9" i="15"/>
  <c r="U7" i="39" l="1"/>
  <c r="H7" i="39" s="1"/>
  <c r="U8" i="39"/>
  <c r="H8" i="39" s="1"/>
  <c r="H11" i="39"/>
  <c r="F10" i="15"/>
  <c r="F11" i="15"/>
</calcChain>
</file>

<file path=xl/sharedStrings.xml><?xml version="1.0" encoding="utf-8"?>
<sst xmlns="http://schemas.openxmlformats.org/spreadsheetml/2006/main" count="918" uniqueCount="669">
  <si>
    <t xml:space="preserve">  가. 재료비</t>
    <phoneticPr fontId="2" type="noConversion"/>
  </si>
  <si>
    <t xml:space="preserve">  나. 노무비</t>
    <phoneticPr fontId="2" type="noConversion"/>
  </si>
  <si>
    <t xml:space="preserve">    나-1 직접노무비</t>
    <phoneticPr fontId="2" type="noConversion"/>
  </si>
  <si>
    <t xml:space="preserve">    나-2 간접노무비</t>
    <phoneticPr fontId="2" type="noConversion"/>
  </si>
  <si>
    <t xml:space="preserve">  다. 경비</t>
    <phoneticPr fontId="2" type="noConversion"/>
  </si>
  <si>
    <t>2. 일반관리비</t>
    <phoneticPr fontId="2" type="noConversion"/>
  </si>
  <si>
    <t>3. 이        윤</t>
    <phoneticPr fontId="2" type="noConversion"/>
  </si>
  <si>
    <t>4. 총   원  가</t>
    <phoneticPr fontId="2" type="noConversion"/>
  </si>
  <si>
    <t>비     목</t>
    <phoneticPr fontId="2" type="noConversion"/>
  </si>
  <si>
    <t>금      액</t>
    <phoneticPr fontId="2" type="noConversion"/>
  </si>
  <si>
    <t>요 율</t>
    <phoneticPr fontId="2" type="noConversion"/>
  </si>
  <si>
    <t>[1+2+3]</t>
    <phoneticPr fontId="2" type="noConversion"/>
  </si>
  <si>
    <t>[1]*요율</t>
    <phoneticPr fontId="2" type="noConversion"/>
  </si>
  <si>
    <t>(나-1)*요율</t>
    <phoneticPr fontId="2" type="noConversion"/>
  </si>
  <si>
    <t>[1의 (나)+(다)+2]*요율</t>
    <phoneticPr fontId="2" type="noConversion"/>
  </si>
  <si>
    <t>수량</t>
    <phoneticPr fontId="3" type="noConversion"/>
  </si>
  <si>
    <t>재 료 비</t>
    <phoneticPr fontId="3" type="noConversion"/>
  </si>
  <si>
    <t>노 무 비</t>
    <phoneticPr fontId="3" type="noConversion"/>
  </si>
  <si>
    <t>합 계</t>
    <phoneticPr fontId="3" type="noConversion"/>
  </si>
  <si>
    <t>단  가</t>
    <phoneticPr fontId="3" type="noConversion"/>
  </si>
  <si>
    <t>금  액</t>
    <phoneticPr fontId="3" type="noConversion"/>
  </si>
  <si>
    <t>단 가</t>
    <phoneticPr fontId="3" type="noConversion"/>
  </si>
  <si>
    <t>금 액</t>
    <phoneticPr fontId="3" type="noConversion"/>
  </si>
  <si>
    <t>공    종    명</t>
    <phoneticPr fontId="3" type="noConversion"/>
  </si>
  <si>
    <t>(금액단위:원)</t>
    <phoneticPr fontId="2" type="noConversion"/>
  </si>
  <si>
    <t>단위</t>
    <phoneticPr fontId="3" type="noConversion"/>
  </si>
  <si>
    <t>(단위:원)</t>
    <phoneticPr fontId="2" type="noConversion"/>
  </si>
  <si>
    <t>품  명  /  규  격</t>
    <phoneticPr fontId="2" type="noConversion"/>
  </si>
  <si>
    <t>수량</t>
    <phoneticPr fontId="2" type="noConversion"/>
  </si>
  <si>
    <t>단위</t>
    <phoneticPr fontId="2" type="noConversion"/>
  </si>
  <si>
    <t>합    계</t>
    <phoneticPr fontId="2" type="noConversion"/>
  </si>
  <si>
    <t>품     명</t>
    <phoneticPr fontId="3" type="noConversion"/>
  </si>
  <si>
    <t>규     격</t>
    <phoneticPr fontId="2" type="noConversion"/>
  </si>
  <si>
    <t>[시운전 및 교육비]</t>
    <phoneticPr fontId="2" type="noConversion"/>
  </si>
  <si>
    <t>구       분</t>
    <phoneticPr fontId="3" type="noConversion"/>
  </si>
  <si>
    <t>금                         액</t>
    <phoneticPr fontId="3" type="noConversion"/>
  </si>
  <si>
    <t>비     고</t>
    <phoneticPr fontId="3" type="noConversion"/>
  </si>
  <si>
    <t>총  사  업  비</t>
    <phoneticPr fontId="3" type="noConversion"/>
  </si>
  <si>
    <t>공 급 가 액</t>
    <phoneticPr fontId="3" type="noConversion"/>
  </si>
  <si>
    <t>급</t>
    <phoneticPr fontId="3" type="noConversion"/>
  </si>
  <si>
    <t>부가가치세</t>
    <phoneticPr fontId="3" type="noConversion"/>
  </si>
  <si>
    <t>비</t>
    <phoneticPr fontId="3" type="noConversion"/>
  </si>
  <si>
    <t>10. 총           계</t>
    <phoneticPr fontId="2" type="noConversion"/>
  </si>
  <si>
    <t>공종 합계</t>
    <phoneticPr fontId="2" type="noConversion"/>
  </si>
  <si>
    <t>관</t>
    <phoneticPr fontId="3" type="noConversion"/>
  </si>
  <si>
    <t>소계(품대)</t>
    <phoneticPr fontId="3" type="noConversion"/>
  </si>
  <si>
    <t>중급기술자</t>
  </si>
  <si>
    <t>EA</t>
  </si>
  <si>
    <t>인력명</t>
  </si>
  <si>
    <t>코드</t>
  </si>
  <si>
    <t>1</t>
  </si>
  <si>
    <t xml:space="preserve">작업반장 </t>
  </si>
  <si>
    <t>41</t>
  </si>
  <si>
    <t>보일러공</t>
  </si>
  <si>
    <t>81</t>
  </si>
  <si>
    <t>배전전공</t>
  </si>
  <si>
    <t>2</t>
  </si>
  <si>
    <t>보통인부</t>
  </si>
  <si>
    <t>42</t>
  </si>
  <si>
    <t>위생공</t>
  </si>
  <si>
    <t>82</t>
  </si>
  <si>
    <t>배전활선전공</t>
  </si>
  <si>
    <t>3</t>
  </si>
  <si>
    <t>특별인부</t>
  </si>
  <si>
    <t>43</t>
  </si>
  <si>
    <t>덕트공</t>
  </si>
  <si>
    <t>83</t>
  </si>
  <si>
    <t>플랜트전공</t>
  </si>
  <si>
    <t>4</t>
  </si>
  <si>
    <t>조력공</t>
  </si>
  <si>
    <t>44</t>
  </si>
  <si>
    <t>보온공</t>
  </si>
  <si>
    <t>84</t>
  </si>
  <si>
    <t>계장공</t>
  </si>
  <si>
    <t>5</t>
  </si>
  <si>
    <t>제도사</t>
  </si>
  <si>
    <t>45</t>
  </si>
  <si>
    <t>인력운반공</t>
  </si>
  <si>
    <t>85</t>
  </si>
  <si>
    <t>철도신호공</t>
  </si>
  <si>
    <t>6</t>
  </si>
  <si>
    <t>비계공</t>
  </si>
  <si>
    <t>46</t>
  </si>
  <si>
    <t>궤도공</t>
  </si>
  <si>
    <t>86</t>
  </si>
  <si>
    <t>통신내선공</t>
  </si>
  <si>
    <t>7</t>
  </si>
  <si>
    <t>형틀목공</t>
  </si>
  <si>
    <t>47</t>
  </si>
  <si>
    <t>건설기계조장</t>
  </si>
  <si>
    <t>87</t>
  </si>
  <si>
    <t>통신설비공</t>
  </si>
  <si>
    <t>8</t>
  </si>
  <si>
    <t>철근공</t>
  </si>
  <si>
    <t>48</t>
  </si>
  <si>
    <t>건설기계운전사</t>
  </si>
  <si>
    <t>88</t>
  </si>
  <si>
    <t>통신외선공</t>
  </si>
  <si>
    <t>9</t>
  </si>
  <si>
    <t>철공</t>
  </si>
  <si>
    <t>49</t>
  </si>
  <si>
    <t>화물차운전사</t>
  </si>
  <si>
    <t>89</t>
  </si>
  <si>
    <t>통신케이블공</t>
  </si>
  <si>
    <t>10</t>
  </si>
  <si>
    <t>철판공</t>
  </si>
  <si>
    <t>50</t>
  </si>
  <si>
    <t>일반기계운전사</t>
  </si>
  <si>
    <t>90</t>
  </si>
  <si>
    <t>무선안테나공</t>
  </si>
  <si>
    <t>11</t>
  </si>
  <si>
    <t>철골공</t>
  </si>
  <si>
    <t>51</t>
  </si>
  <si>
    <t>기계설비공</t>
  </si>
  <si>
    <t>91</t>
  </si>
  <si>
    <t>석면해체공</t>
  </si>
  <si>
    <t>12</t>
  </si>
  <si>
    <t>용접공</t>
  </si>
  <si>
    <t>52</t>
  </si>
  <si>
    <t>준설선선장</t>
  </si>
  <si>
    <t>-</t>
  </si>
  <si>
    <t>13</t>
  </si>
  <si>
    <t>콘크리트공</t>
  </si>
  <si>
    <t>53</t>
  </si>
  <si>
    <t>준설선기관사</t>
  </si>
  <si>
    <t>14</t>
  </si>
  <si>
    <t>보링공</t>
  </si>
  <si>
    <t>54</t>
  </si>
  <si>
    <t>준설선운전사</t>
  </si>
  <si>
    <t>15</t>
  </si>
  <si>
    <t>착암공</t>
  </si>
  <si>
    <t>55</t>
  </si>
  <si>
    <t>선원</t>
  </si>
  <si>
    <t>16</t>
  </si>
  <si>
    <t>화약취급공</t>
  </si>
  <si>
    <t>56</t>
  </si>
  <si>
    <t>플랜트배관공</t>
  </si>
  <si>
    <t>17</t>
  </si>
  <si>
    <t>할석공</t>
  </si>
  <si>
    <t>57</t>
  </si>
  <si>
    <t>플랜트제관공</t>
  </si>
  <si>
    <t>18</t>
  </si>
  <si>
    <t>포설공</t>
  </si>
  <si>
    <t>58</t>
  </si>
  <si>
    <t>플랜트용접공</t>
  </si>
  <si>
    <t>19</t>
  </si>
  <si>
    <t>포장공</t>
  </si>
  <si>
    <t>59</t>
  </si>
  <si>
    <t>플랜트특수용접공</t>
  </si>
  <si>
    <t>20</t>
  </si>
  <si>
    <t>잠수부</t>
  </si>
  <si>
    <t>60</t>
  </si>
  <si>
    <t>플랜트기계설치공</t>
  </si>
  <si>
    <t>21</t>
  </si>
  <si>
    <t>조적공</t>
  </si>
  <si>
    <t>61</t>
  </si>
  <si>
    <t>플랜트특별인부</t>
  </si>
  <si>
    <t>22</t>
  </si>
  <si>
    <t>견출공</t>
  </si>
  <si>
    <t>62</t>
  </si>
  <si>
    <t>플랜트케이블전공</t>
  </si>
  <si>
    <t>23</t>
  </si>
  <si>
    <t>건축목공</t>
  </si>
  <si>
    <t>63</t>
  </si>
  <si>
    <t>플랜트계장공</t>
  </si>
  <si>
    <t>24</t>
  </si>
  <si>
    <t>창호공</t>
  </si>
  <si>
    <t>64</t>
  </si>
  <si>
    <t>플랜트덕트공</t>
  </si>
  <si>
    <t>25</t>
  </si>
  <si>
    <t>유리공</t>
  </si>
  <si>
    <t>65</t>
  </si>
  <si>
    <t>플랜트보온공</t>
  </si>
  <si>
    <t>A-1</t>
  </si>
  <si>
    <t>광케이블설치사</t>
  </si>
  <si>
    <t>26</t>
  </si>
  <si>
    <t>방수공</t>
  </si>
  <si>
    <t>66</t>
  </si>
  <si>
    <t>제철축로공</t>
  </si>
  <si>
    <t>A-2</t>
  </si>
  <si>
    <t>H/W시험사</t>
  </si>
  <si>
    <t>27</t>
  </si>
  <si>
    <t>미장공</t>
  </si>
  <si>
    <t>67</t>
  </si>
  <si>
    <t>비파괴시험공</t>
  </si>
  <si>
    <t>A-3</t>
  </si>
  <si>
    <t>S/W시험사</t>
  </si>
  <si>
    <t>28</t>
  </si>
  <si>
    <t>타일공</t>
  </si>
  <si>
    <t>68</t>
  </si>
  <si>
    <t>특급품질관리원</t>
  </si>
  <si>
    <t>A-4</t>
  </si>
  <si>
    <t>CPU시험사</t>
  </si>
  <si>
    <t>29</t>
  </si>
  <si>
    <t>도장공</t>
  </si>
  <si>
    <t>69</t>
  </si>
  <si>
    <t>고급품질관리원</t>
  </si>
  <si>
    <t>A-5</t>
  </si>
  <si>
    <t>광통신설치사</t>
  </si>
  <si>
    <t>30</t>
  </si>
  <si>
    <t>내장공</t>
  </si>
  <si>
    <t>70</t>
  </si>
  <si>
    <t>중급품질관리원</t>
  </si>
  <si>
    <t>A-6</t>
  </si>
  <si>
    <t>H/W설치사</t>
  </si>
  <si>
    <t>31</t>
  </si>
  <si>
    <t>도배공</t>
  </si>
  <si>
    <t>71</t>
  </si>
  <si>
    <t>초급품질관리원</t>
  </si>
  <si>
    <t>B-1</t>
  </si>
  <si>
    <t>통신관련기사</t>
  </si>
  <si>
    <t>32</t>
  </si>
  <si>
    <t>연마공</t>
  </si>
  <si>
    <t>72</t>
  </si>
  <si>
    <t>지적기사</t>
  </si>
  <si>
    <t>B-2</t>
  </si>
  <si>
    <t>통신관련산업기사</t>
  </si>
  <si>
    <t>33</t>
  </si>
  <si>
    <t>석공</t>
  </si>
  <si>
    <t>73</t>
  </si>
  <si>
    <t>지적산업기사</t>
  </si>
  <si>
    <t>B-3</t>
  </si>
  <si>
    <t>통신관련기능사</t>
  </si>
  <si>
    <t>34</t>
  </si>
  <si>
    <t>줄눈공</t>
  </si>
  <si>
    <t>74</t>
  </si>
  <si>
    <t>지적기능사</t>
  </si>
  <si>
    <t>B-4</t>
  </si>
  <si>
    <t>전기공사기사</t>
  </si>
  <si>
    <t>35</t>
  </si>
  <si>
    <t>판넬조립공</t>
  </si>
  <si>
    <t>75</t>
  </si>
  <si>
    <t>내선전공</t>
  </si>
  <si>
    <t>B-5</t>
  </si>
  <si>
    <t>전기공사산업기사</t>
  </si>
  <si>
    <t>36</t>
  </si>
  <si>
    <t>지붕잇기공</t>
  </si>
  <si>
    <t>76</t>
  </si>
  <si>
    <t>특고압케이블전공</t>
  </si>
  <si>
    <t>B-6</t>
  </si>
  <si>
    <t>변전전공</t>
  </si>
  <si>
    <t>37</t>
  </si>
  <si>
    <t>벌목부</t>
  </si>
  <si>
    <t>77</t>
  </si>
  <si>
    <t>고압케이블전공</t>
  </si>
  <si>
    <t>B-7</t>
  </si>
  <si>
    <t>코킹공</t>
  </si>
  <si>
    <t>38</t>
  </si>
  <si>
    <t>조경공</t>
  </si>
  <si>
    <t>78</t>
  </si>
  <si>
    <t>저압케이블전공</t>
  </si>
  <si>
    <t>B-8</t>
  </si>
  <si>
    <t>노즐공</t>
  </si>
  <si>
    <t>39</t>
  </si>
  <si>
    <t>배관공</t>
  </si>
  <si>
    <t>79</t>
  </si>
  <si>
    <t>송전전공</t>
  </si>
  <si>
    <t>C-1</t>
  </si>
  <si>
    <t>40</t>
  </si>
  <si>
    <t>배관공(수도)</t>
  </si>
  <si>
    <t>80</t>
  </si>
  <si>
    <t>송전활선전공</t>
  </si>
  <si>
    <t>C-2</t>
  </si>
  <si>
    <t>품   명</t>
  </si>
  <si>
    <t>규   격</t>
  </si>
  <si>
    <t>단위</t>
  </si>
  <si>
    <t>적용단가</t>
  </si>
  <si>
    <t>비고</t>
  </si>
  <si>
    <t>PAGE</t>
    <phoneticPr fontId="3" type="noConversion"/>
  </si>
  <si>
    <t>금   액</t>
  </si>
  <si>
    <t>M</t>
  </si>
  <si>
    <t>M/D</t>
    <phoneticPr fontId="2" type="noConversion"/>
  </si>
  <si>
    <t>M/D</t>
    <phoneticPr fontId="2" type="noConversion"/>
  </si>
  <si>
    <t>순번</t>
    <phoneticPr fontId="3" type="noConversion"/>
  </si>
  <si>
    <t>품      명</t>
    <phoneticPr fontId="3" type="noConversion"/>
  </si>
  <si>
    <t>규                  격</t>
  </si>
  <si>
    <t>비   고</t>
  </si>
  <si>
    <t>공량계</t>
    <phoneticPr fontId="3" type="noConversion"/>
  </si>
  <si>
    <t>할증
(%)</t>
    <phoneticPr fontId="2" type="noConversion"/>
  </si>
  <si>
    <t>종함시험 및 시운전/고급기술자</t>
    <phoneticPr fontId="2" type="noConversion"/>
  </si>
  <si>
    <t>종함시험 및 시운전/중급기술자</t>
    <phoneticPr fontId="2" type="noConversion"/>
  </si>
  <si>
    <t>과  장</t>
    <phoneticPr fontId="3" type="noConversion"/>
  </si>
  <si>
    <t>팀  장</t>
    <phoneticPr fontId="116" type="noConversion"/>
  </si>
  <si>
    <t>설계자</t>
    <phoneticPr fontId="116" type="noConversion"/>
  </si>
  <si>
    <t>설계내역서</t>
    <phoneticPr fontId="116" type="noConversion"/>
  </si>
  <si>
    <t>인</t>
    <phoneticPr fontId="2" type="noConversion"/>
  </si>
  <si>
    <t>주무관</t>
    <phoneticPr fontId="116" type="noConversion"/>
  </si>
  <si>
    <t>I/O POINT LIST</t>
    <phoneticPr fontId="3" type="noConversion"/>
  </si>
  <si>
    <t>감시제어 대상 설비</t>
    <phoneticPr fontId="3" type="noConversion"/>
  </si>
  <si>
    <t>고유 번호</t>
    <phoneticPr fontId="3" type="noConversion"/>
  </si>
  <si>
    <t>통신</t>
    <phoneticPr fontId="3" type="noConversion"/>
  </si>
  <si>
    <t>A/I INPUT</t>
    <phoneticPr fontId="3" type="noConversion"/>
  </si>
  <si>
    <t>D/I INPUT</t>
    <phoneticPr fontId="3" type="noConversion"/>
  </si>
  <si>
    <t>D/O OUTPUT</t>
    <phoneticPr fontId="3" type="noConversion"/>
  </si>
  <si>
    <t>계</t>
    <phoneticPr fontId="3" type="noConversion"/>
  </si>
  <si>
    <t>비 고</t>
    <phoneticPr fontId="3" type="noConversion"/>
  </si>
  <si>
    <t>[가압장]</t>
    <phoneticPr fontId="3" type="noConversion"/>
  </si>
  <si>
    <t>[S/W FEE]</t>
    <phoneticPr fontId="2" type="noConversion"/>
  </si>
  <si>
    <t>화면</t>
  </si>
  <si>
    <t>POINT</t>
  </si>
  <si>
    <t>[설치원가계산서]</t>
    <phoneticPr fontId="2" type="noConversion"/>
  </si>
  <si>
    <t>1. 순 공사원가</t>
    <phoneticPr fontId="2" type="noConversion"/>
  </si>
  <si>
    <t xml:space="preserve">    다-1 산재보험료</t>
    <phoneticPr fontId="2" type="noConversion"/>
  </si>
  <si>
    <t>(나)*요율</t>
    <phoneticPr fontId="3" type="noConversion"/>
  </si>
  <si>
    <t xml:space="preserve">    다-2 고용보험료</t>
    <phoneticPr fontId="2" type="noConversion"/>
  </si>
  <si>
    <t xml:space="preserve">    다-3 연금보험료</t>
    <phoneticPr fontId="2" type="noConversion"/>
  </si>
  <si>
    <t xml:space="preserve">    다-4 건강보험료</t>
    <phoneticPr fontId="2" type="noConversion"/>
  </si>
  <si>
    <t xml:space="preserve">    다-5 노인장기보험료</t>
    <phoneticPr fontId="2" type="noConversion"/>
  </si>
  <si>
    <t>(다-4)*요율</t>
    <phoneticPr fontId="2" type="noConversion"/>
  </si>
  <si>
    <t xml:space="preserve">    다-6 퇴직공제부금비</t>
    <phoneticPr fontId="2" type="noConversion"/>
  </si>
  <si>
    <t xml:space="preserve">    다-7 산업안전보건관리비</t>
    <phoneticPr fontId="2" type="noConversion"/>
  </si>
  <si>
    <t>[1의 (가)+(나)]*요율</t>
    <phoneticPr fontId="2" type="noConversion"/>
  </si>
  <si>
    <t>[4+5]</t>
    <phoneticPr fontId="2" type="noConversion"/>
  </si>
  <si>
    <t>[6]의*10%</t>
    <phoneticPr fontId="2" type="noConversion"/>
  </si>
  <si>
    <t>[설치총괄표]</t>
    <phoneticPr fontId="2" type="noConversion"/>
  </si>
  <si>
    <t>[설치명세서]</t>
    <phoneticPr fontId="2" type="noConversion"/>
  </si>
  <si>
    <t>공 량 산 출 서 _ 설치</t>
    <phoneticPr fontId="3" type="noConversion"/>
  </si>
  <si>
    <t>통신관련산업기사</t>
    <phoneticPr fontId="3" type="noConversion"/>
  </si>
  <si>
    <t>S/W시험사</t>
    <phoneticPr fontId="116" type="noConversion"/>
  </si>
  <si>
    <t>H/W시험사</t>
    <phoneticPr fontId="116" type="noConversion"/>
  </si>
  <si>
    <t xml:space="preserve"> 2. 설치</t>
    <phoneticPr fontId="116" type="noConversion"/>
  </si>
  <si>
    <t>제조원가+설치원가</t>
    <phoneticPr fontId="2" type="noConversion"/>
  </si>
  <si>
    <t>식</t>
    <phoneticPr fontId="2" type="noConversion"/>
  </si>
  <si>
    <t xml:space="preserve">사업명 : </t>
    <phoneticPr fontId="3" type="noConversion"/>
  </si>
  <si>
    <t>(가+나)*요율</t>
    <phoneticPr fontId="2" type="noConversion"/>
  </si>
  <si>
    <t>소  계</t>
    <phoneticPr fontId="3" type="noConversion"/>
  </si>
  <si>
    <t>계장공</t>
    <phoneticPr fontId="3" type="noConversion"/>
  </si>
  <si>
    <t xml:space="preserve"> 2025년도</t>
    <phoneticPr fontId="3" type="noConversion"/>
  </si>
  <si>
    <t>고급기술자</t>
  </si>
  <si>
    <t>C-3</t>
  </si>
  <si>
    <t>초급기술자</t>
  </si>
  <si>
    <t>(나-1)*요율  추정금액 1억원 이상 건설공사</t>
    <phoneticPr fontId="2" type="noConversion"/>
  </si>
  <si>
    <t>조사가격1</t>
    <phoneticPr fontId="184" type="noConversion"/>
  </si>
  <si>
    <t>조사가격2</t>
    <phoneticPr fontId="184" type="noConversion"/>
  </si>
  <si>
    <t>조사가격3</t>
    <phoneticPr fontId="184" type="noConversion"/>
  </si>
  <si>
    <t>2025.04.01 원가계산제비율(토목_조경_산업환경설비) 적용</t>
    <phoneticPr fontId="2" type="noConversion"/>
  </si>
  <si>
    <t>OPS#1  Engineering Fee , 레포트화면</t>
    <phoneticPr fontId="2" type="noConversion"/>
  </si>
  <si>
    <t>SET</t>
  </si>
  <si>
    <t>스위칭허브</t>
  </si>
  <si>
    <t>UTP케이블(UTPCAT.6E)</t>
  </si>
  <si>
    <t>24AWAGX4Pr</t>
  </si>
  <si>
    <t>OPS#1 Engineering Fee , 표준화면</t>
    <phoneticPr fontId="2" type="noConversion"/>
  </si>
  <si>
    <t>OPS#1 Engineering Fee , 트랜드화면</t>
    <phoneticPr fontId="2" type="noConversion"/>
  </si>
  <si>
    <t>OPS#1  Engineering Fee , 알람화면</t>
    <phoneticPr fontId="2" type="noConversion"/>
  </si>
  <si>
    <t>통신설비공</t>
    <phoneticPr fontId="3" type="noConversion"/>
  </si>
  <si>
    <t>2025년 07월  일 설계</t>
    <phoneticPr fontId="3" type="noConversion"/>
  </si>
  <si>
    <t>가압펌프(설비) AI기반 예방진단 모니터링 시스템 구축</t>
    <phoneticPr fontId="2" type="noConversion"/>
  </si>
  <si>
    <t xml:space="preserve"> 2-2. 용인정수장 Gateway Engineering Fee</t>
    <phoneticPr fontId="2" type="noConversion"/>
  </si>
  <si>
    <t xml:space="preserve"> 2-3. 현장 PLC Engineering Fee</t>
    <phoneticPr fontId="2" type="noConversion"/>
  </si>
  <si>
    <t xml:space="preserve">물자자료(6월)  </t>
    <phoneticPr fontId="3" type="noConversion"/>
  </si>
  <si>
    <t xml:space="preserve">물가정보 (6월)  </t>
    <phoneticPr fontId="3" type="noConversion"/>
  </si>
  <si>
    <t>2026상반기</t>
    <phoneticPr fontId="2" type="noConversion"/>
  </si>
  <si>
    <t xml:space="preserve">    다-8 석면분담금</t>
    <phoneticPr fontId="2" type="noConversion"/>
  </si>
  <si>
    <t xml:space="preserve">    다-9 임금채권부담금</t>
    <phoneticPr fontId="2" type="noConversion"/>
  </si>
  <si>
    <t xml:space="preserve">    다-10 기타경비</t>
    <phoneticPr fontId="2" type="noConversion"/>
  </si>
  <si>
    <t xml:space="preserve"> </t>
    <phoneticPr fontId="3" type="noConversion"/>
  </si>
  <si>
    <t>누전차단기</t>
  </si>
  <si>
    <t>2P 460V 30AF</t>
  </si>
  <si>
    <t>전자접촉기</t>
  </si>
  <si>
    <t>PBL(푸쉬버튼스위치)</t>
  </si>
  <si>
    <t>WIRE(이면배선)</t>
  </si>
  <si>
    <t>KIV 2.5㎟</t>
  </si>
  <si>
    <t>고정식단자대</t>
  </si>
  <si>
    <t>3P 30A</t>
  </si>
  <si>
    <t>조립식 TB</t>
  </si>
  <si>
    <t>15A 조립식</t>
  </si>
  <si>
    <t>DUCT(전선덕트)</t>
  </si>
  <si>
    <t>케이블</t>
  </si>
  <si>
    <t>F-CV 4sq-2C</t>
  </si>
  <si>
    <t>전선관</t>
  </si>
  <si>
    <t>FLEX 28C</t>
  </si>
  <si>
    <t>전선관 콘넥타</t>
  </si>
  <si>
    <t>28C</t>
  </si>
  <si>
    <t>시그널 혼</t>
  </si>
  <si>
    <t>DC24V, 알람63음,MP3음성지원,음압110dB,SD카드</t>
  </si>
  <si>
    <t>시그널 혼 브라켓트</t>
  </si>
  <si>
    <t>L자형 브라켓트</t>
  </si>
  <si>
    <t>RECTIFIER</t>
  </si>
  <si>
    <t>AC 220V/ DC 24V, 3.5A</t>
  </si>
  <si>
    <t>CONSENT(콘센트)</t>
  </si>
  <si>
    <t>접지형</t>
  </si>
  <si>
    <t>쉴드 WIRE(쉴드 이면배선)</t>
  </si>
  <si>
    <t>20# 0.5㎟ 2C</t>
  </si>
  <si>
    <t>가압장 출입문</t>
    <phoneticPr fontId="3" type="noConversion"/>
  </si>
  <si>
    <t>술라이딩 도어 출입</t>
    <phoneticPr fontId="2" type="noConversion"/>
  </si>
  <si>
    <t>ETOS Engineering Fee, DI/DO</t>
    <phoneticPr fontId="2" type="noConversion"/>
  </si>
  <si>
    <t>PLC Engineering Fee, DI/DO</t>
    <phoneticPr fontId="2" type="noConversion"/>
  </si>
  <si>
    <t>수량 산출 집계표</t>
    <phoneticPr fontId="17" type="noConversion"/>
  </si>
  <si>
    <t>품      목</t>
    <phoneticPr fontId="3" type="noConversion"/>
  </si>
  <si>
    <t>규    격</t>
    <phoneticPr fontId="3" type="noConversion"/>
  </si>
  <si>
    <t>수 량</t>
  </si>
  <si>
    <t>할증</t>
    <phoneticPr fontId="17" type="noConversion"/>
  </si>
  <si>
    <t>내역수량</t>
    <phoneticPr fontId="17" type="noConversion"/>
  </si>
  <si>
    <t>수    량    집    계</t>
  </si>
  <si>
    <t>L : LENGTH FOR  JOINT</t>
    <phoneticPr fontId="3" type="noConversion"/>
  </si>
  <si>
    <t>T : TRAY OR TRENCH</t>
    <phoneticPr fontId="3" type="noConversion"/>
  </si>
  <si>
    <t>H : HI-PVC</t>
    <phoneticPr fontId="3" type="noConversion"/>
  </si>
  <si>
    <t>전선관</t>
    <phoneticPr fontId="3" type="noConversion"/>
  </si>
  <si>
    <t>F : FLEXIBLE CONDUIT</t>
    <phoneticPr fontId="3" type="noConversion"/>
  </si>
  <si>
    <t>S : STEEL CONDUIT</t>
    <phoneticPr fontId="3" type="noConversion"/>
  </si>
  <si>
    <t>TG : 케이블 트로프</t>
    <phoneticPr fontId="3" type="noConversion"/>
  </si>
  <si>
    <t>G : ELP 및 옥외</t>
    <phoneticPr fontId="3" type="noConversion"/>
  </si>
  <si>
    <t>(을)</t>
    <phoneticPr fontId="3" type="noConversion"/>
  </si>
  <si>
    <t>번호</t>
    <phoneticPr fontId="3" type="noConversion"/>
  </si>
  <si>
    <t>부   하   명</t>
    <phoneticPr fontId="3" type="noConversion"/>
  </si>
  <si>
    <t>시  점</t>
    <phoneticPr fontId="3" type="noConversion"/>
  </si>
  <si>
    <t>종  점</t>
    <phoneticPr fontId="3" type="noConversion"/>
  </si>
  <si>
    <t>품    명</t>
    <phoneticPr fontId="3" type="noConversion"/>
  </si>
  <si>
    <t>산   출   근   거</t>
    <phoneticPr fontId="3" type="noConversion"/>
  </si>
  <si>
    <t xml:space="preserve">      전   선</t>
    <phoneticPr fontId="3" type="noConversion"/>
  </si>
  <si>
    <t>비  고</t>
    <phoneticPr fontId="3" type="noConversion"/>
  </si>
  <si>
    <t>옥내</t>
    <phoneticPr fontId="3" type="noConversion"/>
  </si>
  <si>
    <t>옥외</t>
    <phoneticPr fontId="3" type="noConversion"/>
  </si>
  <si>
    <t>TM/TC반</t>
    <phoneticPr fontId="3" type="noConversion"/>
  </si>
  <si>
    <t>케이블</t>
    <phoneticPr fontId="3" type="noConversion"/>
  </si>
  <si>
    <t>UTP CAT 6.4P</t>
    <phoneticPr fontId="3" type="noConversion"/>
  </si>
  <si>
    <t>전선관 콘넥타</t>
    <phoneticPr fontId="3" type="noConversion"/>
  </si>
  <si>
    <t>EA</t>
    <phoneticPr fontId="3" type="noConversion"/>
  </si>
  <si>
    <t>공 량 산 출 서 _ 제조</t>
    <phoneticPr fontId="3" type="noConversion"/>
  </si>
  <si>
    <t>전기기계
조립원</t>
    <phoneticPr fontId="3" type="noConversion"/>
  </si>
  <si>
    <t>통신기계
조립원</t>
    <phoneticPr fontId="3" type="noConversion"/>
  </si>
  <si>
    <t>전선원</t>
    <phoneticPr fontId="3" type="noConversion"/>
  </si>
  <si>
    <t>컴퓨터운용사</t>
    <phoneticPr fontId="3" type="noConversion"/>
  </si>
  <si>
    <t xml:space="preserve"> 1. 제작</t>
    <phoneticPr fontId="116" type="noConversion"/>
  </si>
  <si>
    <t>2025년 하반기</t>
  </si>
  <si>
    <t>CAD설계사(기계)</t>
  </si>
  <si>
    <t>판금원</t>
  </si>
  <si>
    <t>일반기계수리원</t>
  </si>
  <si>
    <t>CAD설계사(회로)</t>
  </si>
  <si>
    <t>제관원</t>
  </si>
  <si>
    <t>92</t>
  </si>
  <si>
    <t>전기및정밀기기수리원</t>
  </si>
  <si>
    <t>컴퓨터웹디자이너</t>
  </si>
  <si>
    <t>단조원</t>
  </si>
  <si>
    <t>93</t>
  </si>
  <si>
    <t>공업배관원</t>
  </si>
  <si>
    <t>컴퓨터운용사</t>
  </si>
  <si>
    <t>주물(주조)원</t>
  </si>
  <si>
    <t>94</t>
  </si>
  <si>
    <t>폐수처리장치조작원</t>
  </si>
  <si>
    <t>제과제빵떡제조원</t>
  </si>
  <si>
    <t>용접원</t>
  </si>
  <si>
    <t>95</t>
  </si>
  <si>
    <t>전기기사</t>
  </si>
  <si>
    <t>식품가공원</t>
  </si>
  <si>
    <t>목형원</t>
  </si>
  <si>
    <t>96</t>
  </si>
  <si>
    <t>전기산업기사</t>
  </si>
  <si>
    <t>식품가공기계조작원</t>
  </si>
  <si>
    <t>금형원</t>
  </si>
  <si>
    <t>97</t>
  </si>
  <si>
    <t>전기기능사</t>
  </si>
  <si>
    <t>귀금속보석세공원</t>
  </si>
  <si>
    <t>다이캐스트원</t>
  </si>
  <si>
    <t>98</t>
  </si>
  <si>
    <t>전자제품조립원</t>
  </si>
  <si>
    <t>목재가공기계조작원</t>
  </si>
  <si>
    <t>조형원</t>
  </si>
  <si>
    <t>99</t>
  </si>
  <si>
    <t>전기기계조립원</t>
  </si>
  <si>
    <t>목재건조기계조작원</t>
  </si>
  <si>
    <t>절곡원</t>
  </si>
  <si>
    <t>100</t>
  </si>
  <si>
    <t>고무플라스틱제품조립원</t>
  </si>
  <si>
    <t>펄프종이제조장치조작원</t>
  </si>
  <si>
    <t>압연원</t>
  </si>
  <si>
    <t>101</t>
  </si>
  <si>
    <t>경기계조립원</t>
  </si>
  <si>
    <t>합판제조원</t>
  </si>
  <si>
    <t>열처리원</t>
  </si>
  <si>
    <t>102</t>
  </si>
  <si>
    <t>중기계조립원</t>
  </si>
  <si>
    <t>종이제품생산기계조작원</t>
  </si>
  <si>
    <t>용해원</t>
  </si>
  <si>
    <t>103</t>
  </si>
  <si>
    <t>통신기계조립원</t>
  </si>
  <si>
    <t>목제품도장원</t>
  </si>
  <si>
    <t>합금원</t>
  </si>
  <si>
    <t>104</t>
  </si>
  <si>
    <t>벨트콘베이어작업원</t>
  </si>
  <si>
    <t>가구목제품제조원</t>
  </si>
  <si>
    <t>절단원</t>
  </si>
  <si>
    <t>105</t>
  </si>
  <si>
    <t>부품조립원</t>
  </si>
  <si>
    <t>유리제품생산기계조작원</t>
  </si>
  <si>
    <t>권취원</t>
  </si>
  <si>
    <t>106</t>
  </si>
  <si>
    <t>제품검사및조정원</t>
  </si>
  <si>
    <t>유리절단및재단원</t>
  </si>
  <si>
    <t>수동연마원</t>
  </si>
  <si>
    <t>107</t>
  </si>
  <si>
    <t>상표부착원</t>
  </si>
  <si>
    <t>점토제품생산기계조작원</t>
  </si>
  <si>
    <t>전선원</t>
  </si>
  <si>
    <t>108</t>
  </si>
  <si>
    <t>기계물품포장원</t>
  </si>
  <si>
    <t>채석및석재절단원</t>
  </si>
  <si>
    <t>절연원</t>
  </si>
  <si>
    <t>109</t>
  </si>
  <si>
    <t>수동물품포장원</t>
  </si>
  <si>
    <t>시멘트광물제품생산기계조작원</t>
  </si>
  <si>
    <t>도장원(취부)</t>
  </si>
  <si>
    <t>110</t>
  </si>
  <si>
    <t>목재포장원</t>
  </si>
  <si>
    <t>화학제품생산기계조작원</t>
  </si>
  <si>
    <t>전기도금원</t>
  </si>
  <si>
    <t>111</t>
  </si>
  <si>
    <t>철강포장원</t>
  </si>
  <si>
    <t>플라스틱제품생산기계조작원</t>
  </si>
  <si>
    <t>피복원</t>
  </si>
  <si>
    <t>112</t>
  </si>
  <si>
    <t>화학공학품질관리사</t>
  </si>
  <si>
    <t>고무제품생산기계조작원</t>
  </si>
  <si>
    <t>합성수지피막원</t>
  </si>
  <si>
    <t>113</t>
  </si>
  <si>
    <t>화학공학품질관리원</t>
  </si>
  <si>
    <t>고무·합성수지·도료배합원</t>
  </si>
  <si>
    <t>금속교정원</t>
  </si>
  <si>
    <t>114</t>
  </si>
  <si>
    <t>화학공학제품시험원</t>
  </si>
  <si>
    <t>유약·점토제품원료배합원</t>
  </si>
  <si>
    <t>선반기조작원</t>
  </si>
  <si>
    <t>115</t>
  </si>
  <si>
    <t>금속재료품질관리사</t>
  </si>
  <si>
    <t>시멘트·아스콘배합원</t>
  </si>
  <si>
    <t>드릴링기조작원</t>
  </si>
  <si>
    <t>116</t>
  </si>
  <si>
    <t>금속재료품질관리원</t>
  </si>
  <si>
    <t>소성로조작원</t>
  </si>
  <si>
    <t>쇠톱기조작원</t>
  </si>
  <si>
    <t>117</t>
  </si>
  <si>
    <t>금속재료제품시험원</t>
  </si>
  <si>
    <t>세척원</t>
  </si>
  <si>
    <t>벤딩머쉰조작원</t>
  </si>
  <si>
    <t>118</t>
  </si>
  <si>
    <t>전기·전자및기계품질관리사</t>
  </si>
  <si>
    <t>전자조판원</t>
  </si>
  <si>
    <t>프레나기조작원</t>
  </si>
  <si>
    <t>119</t>
  </si>
  <si>
    <t>전기·전자및기계품질관리원</t>
  </si>
  <si>
    <t>편집교정사</t>
  </si>
  <si>
    <t>레이저광선원</t>
  </si>
  <si>
    <t>120</t>
  </si>
  <si>
    <t>전기·전자및기계제품시험원</t>
  </si>
  <si>
    <t>종이및합성수지인쇄기계조작원</t>
  </si>
  <si>
    <t>신선기조작원</t>
  </si>
  <si>
    <t>121</t>
  </si>
  <si>
    <t>기타공학품질관리사</t>
  </si>
  <si>
    <t>인쇄기능원</t>
  </si>
  <si>
    <t>용융도금기조작원</t>
  </si>
  <si>
    <t>122</t>
  </si>
  <si>
    <t>기타공학품질관리원</t>
  </si>
  <si>
    <t>연포장재접합원</t>
  </si>
  <si>
    <t>플라스틱사출기조작원</t>
  </si>
  <si>
    <t>123</t>
  </si>
  <si>
    <t>기타공학제품시험원</t>
  </si>
  <si>
    <t>방적기계(섬유기계)조작원</t>
  </si>
  <si>
    <t>압출기조작원</t>
  </si>
  <si>
    <t>124</t>
  </si>
  <si>
    <t>제품하역적재원</t>
  </si>
  <si>
    <t>섬유기계정비원</t>
  </si>
  <si>
    <t>인발기조작원</t>
  </si>
  <si>
    <t>125</t>
  </si>
  <si>
    <t>내부특수차운전원</t>
  </si>
  <si>
    <t>직조기조작원</t>
  </si>
  <si>
    <t>태핑기조작원</t>
  </si>
  <si>
    <t>126</t>
  </si>
  <si>
    <t>외부특수차운전원</t>
  </si>
  <si>
    <t>편직기조작원</t>
  </si>
  <si>
    <t>연삭기및연마기조작원</t>
  </si>
  <si>
    <t>127</t>
  </si>
  <si>
    <t>단순노무종사원</t>
  </si>
  <si>
    <t>염색기계조작원</t>
  </si>
  <si>
    <t>모형조각기조작원</t>
  </si>
  <si>
    <t>128</t>
  </si>
  <si>
    <t>안전관리사</t>
  </si>
  <si>
    <t>재단사</t>
  </si>
  <si>
    <t>머쉬닝센터조작원</t>
  </si>
  <si>
    <t>129</t>
  </si>
  <si>
    <t>작업반장</t>
  </si>
  <si>
    <t>패턴사</t>
  </si>
  <si>
    <t>기타공작기계조작원</t>
  </si>
  <si>
    <t>재봉사</t>
  </si>
  <si>
    <t>기계기술자</t>
  </si>
  <si>
    <t>재봉기능원</t>
  </si>
  <si>
    <t>로봇기술자</t>
  </si>
  <si>
    <t>모피가죽제조원</t>
  </si>
  <si>
    <t>기계장치정비원</t>
  </si>
  <si>
    <t>제화원</t>
  </si>
  <si>
    <t>보일러설치정비원</t>
  </si>
  <si>
    <t>신발제조기조작원</t>
  </si>
  <si>
    <t>전기전자설비정비원</t>
  </si>
  <si>
    <t>단순노무                     종사원</t>
    <phoneticPr fontId="3" type="noConversion"/>
  </si>
  <si>
    <t>통신11-7-5-1</t>
    <phoneticPr fontId="2" type="noConversion"/>
  </si>
  <si>
    <t>2P 70%</t>
    <phoneticPr fontId="2" type="noConversion"/>
  </si>
  <si>
    <t>전3-34</t>
    <phoneticPr fontId="2" type="noConversion"/>
  </si>
  <si>
    <t>전기5-23-2</t>
    <phoneticPr fontId="2" type="noConversion"/>
  </si>
  <si>
    <t>전기 5-23-1</t>
    <phoneticPr fontId="2" type="noConversion"/>
  </si>
  <si>
    <t>전기6-1</t>
    <phoneticPr fontId="2" type="noConversion"/>
  </si>
  <si>
    <t>보통인부</t>
    <phoneticPr fontId="2" type="noConversion"/>
  </si>
  <si>
    <t>통신8-1-1</t>
    <phoneticPr fontId="2" type="noConversion"/>
  </si>
  <si>
    <t>전기5-29</t>
    <phoneticPr fontId="2" type="noConversion"/>
  </si>
  <si>
    <t>내선전공</t>
    <phoneticPr fontId="3" type="noConversion"/>
  </si>
  <si>
    <t>통신9-2-1-3</t>
    <phoneticPr fontId="2" type="noConversion"/>
  </si>
  <si>
    <t>통신외선공</t>
    <phoneticPr fontId="2" type="noConversion"/>
  </si>
  <si>
    <t>통신9-2-1-1</t>
    <phoneticPr fontId="2" type="noConversion"/>
  </si>
  <si>
    <t>특별인부</t>
    <phoneticPr fontId="3" type="noConversion"/>
  </si>
  <si>
    <t>통신내선공</t>
    <phoneticPr fontId="2" type="noConversion"/>
  </si>
  <si>
    <t>통신9-2-4-3</t>
    <phoneticPr fontId="2" type="noConversion"/>
  </si>
  <si>
    <t>통신7-11-2-3</t>
    <phoneticPr fontId="2" type="noConversion"/>
  </si>
  <si>
    <t>통신4-3-1</t>
    <phoneticPr fontId="2" type="noConversion"/>
  </si>
  <si>
    <t>통신케이블공</t>
    <phoneticPr fontId="2" type="noConversion"/>
  </si>
  <si>
    <t>통신3-1-1</t>
    <phoneticPr fontId="2" type="noConversion"/>
  </si>
  <si>
    <t>통신4-4-1</t>
    <phoneticPr fontId="2" type="noConversion"/>
  </si>
  <si>
    <t>FLEX 28C</t>
    <phoneticPr fontId="3" type="noConversion"/>
  </si>
  <si>
    <t>28C</t>
    <phoneticPr fontId="3" type="noConversion"/>
  </si>
  <si>
    <t>&lt;가압장 &gt;</t>
    <phoneticPr fontId="17" type="noConversion"/>
  </si>
  <si>
    <t>금속기둥                       현장제어반</t>
    <phoneticPr fontId="116" type="noConversion"/>
  </si>
  <si>
    <t>카메라 및 시그널혼 스피커</t>
    <phoneticPr fontId="116" type="noConversion"/>
  </si>
  <si>
    <t>3. 카메라 및 금속기동 공종 현황</t>
    <phoneticPr fontId="2" type="noConversion"/>
  </si>
  <si>
    <t>2. 기존 TM/TC제어반 터치PC 공종 현황</t>
    <phoneticPr fontId="2" type="noConversion"/>
  </si>
  <si>
    <t>1. 현장제어반 공종 현황</t>
    <phoneticPr fontId="2" type="noConversion"/>
  </si>
  <si>
    <t>전자제품조립원</t>
    <phoneticPr fontId="3" type="noConversion"/>
  </si>
  <si>
    <t>노무비</t>
    <phoneticPr fontId="2" type="noConversion"/>
  </si>
  <si>
    <t>식</t>
  </si>
  <si>
    <t>현장제어반(2중도어)</t>
  </si>
  <si>
    <t>W350XH500XD250,SUS304</t>
  </si>
  <si>
    <t>면</t>
  </si>
  <si>
    <t>AC440V/3KW</t>
  </si>
  <si>
    <t>220V 1A1B</t>
  </si>
  <si>
    <t>40 x 30</t>
  </si>
  <si>
    <t>GV 2.5㎟</t>
  </si>
  <si>
    <t>터치PC</t>
  </si>
  <si>
    <t>12인치, i3, Touch Pane</t>
  </si>
  <si>
    <t>UTP4PORT(10/100/1000Mbps),POE</t>
  </si>
  <si>
    <t>터치스크린 고정브라켓트</t>
  </si>
  <si>
    <t>W300XH300XD50MM이내,SUS304</t>
  </si>
  <si>
    <t xml:space="preserve">금속기둥 </t>
  </si>
  <si>
    <t>3M,몸체:알류미늄합금,LED50W</t>
  </si>
  <si>
    <t>적외선 IP카메라</t>
  </si>
  <si>
    <t>200만화소,촬용소자 1/2.8"</t>
  </si>
  <si>
    <t>카메라 폴 마운트 브라켓트</t>
  </si>
  <si>
    <t>각도 조정 가능</t>
  </si>
  <si>
    <t>슬라이딩 도어 변경</t>
  </si>
  <si>
    <t>행거레일 및 완충고무범퍼등 포함</t>
  </si>
  <si>
    <t>전기도어 마그네틱 자석스위치</t>
  </si>
  <si>
    <t>접점신호 출력</t>
  </si>
  <si>
    <t>안전표지판</t>
  </si>
  <si>
    <t>카메라 설치 안내</t>
  </si>
  <si>
    <t>폴 콘크리트 기초</t>
  </si>
  <si>
    <t>400(UP)X636(DOWN)X600(H)정방향</t>
  </si>
  <si>
    <t>5. S/W FEE</t>
    <phoneticPr fontId="2" type="noConversion"/>
  </si>
  <si>
    <t>6. 시운전 및 교육비</t>
    <phoneticPr fontId="2" type="noConversion"/>
  </si>
  <si>
    <t>7. 공사손해보험료</t>
    <phoneticPr fontId="2" type="noConversion"/>
  </si>
  <si>
    <t>8. 소        계</t>
    <phoneticPr fontId="2" type="noConversion"/>
  </si>
  <si>
    <t>8. 부가가치세</t>
    <phoneticPr fontId="2" type="noConversion"/>
  </si>
  <si>
    <t>사업명 : 상수도 가압장 안전 보완 시스템구축 사업</t>
    <phoneticPr fontId="2" type="noConversion"/>
  </si>
  <si>
    <t>4. 중앙제어실 감시제어설비 추가수정 및 PLC Engineering Fee</t>
    <phoneticPr fontId="2" type="noConversion"/>
  </si>
  <si>
    <t>4-1. 가압시설물 출입통제관리 시스템  Engineering Fee</t>
    <phoneticPr fontId="2" type="noConversion"/>
  </si>
  <si>
    <t>5. 종함시험 및 시운전</t>
    <phoneticPr fontId="2" type="noConversion"/>
  </si>
  <si>
    <t>심사자</t>
    <phoneticPr fontId="116" type="noConversion"/>
  </si>
  <si>
    <t xml:space="preserve"> 2026년</t>
    <phoneticPr fontId="3" type="noConversion"/>
  </si>
  <si>
    <t>상수도 가압장 안전 보안 시스템구축 사업[계측제어]</t>
    <phoneticPr fontId="116" type="noConversion"/>
  </si>
  <si>
    <t>총  액</t>
    <phoneticPr fontId="3" type="noConversion"/>
  </si>
  <si>
    <t>급</t>
    <phoneticPr fontId="2" type="noConversion"/>
  </si>
  <si>
    <t>소 계(품대)</t>
    <phoneticPr fontId="3" type="noConversion"/>
  </si>
  <si>
    <t>2L+4F+2L</t>
    <phoneticPr fontId="3" type="noConversion"/>
  </si>
  <si>
    <t>상수도 가압장 안전 보안 시스템구축 사업[계측제어]</t>
  </si>
  <si>
    <t>2026년  8월</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</si>
</sst>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2">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DBNum4]&quot;금&quot;\ [$-412]General&quot;원정&quot;"/>
    <numFmt numFmtId="177" formatCode="\(&quot;₩&quot;#,##0\-\)"/>
    <numFmt numFmtId="178" formatCode="\(&quot;₩&quot;#,##0\)"/>
    <numFmt numFmtId="179" formatCode="#,##0.000"/>
    <numFmt numFmtId="180" formatCode="&quot;$&quot;#,##0_);\(&quot;$&quot;#,##0\)"/>
    <numFmt numFmtId="181" formatCode="_ * #,##0_ ;_ * \-#,##0_ ;_ * &quot;-&quot;_ ;_ @_ "/>
    <numFmt numFmtId="182" formatCode="&quot;₩&quot;&quot;₩&quot;\$#,##0_);&quot;₩&quot;&quot;₩&quot;\(&quot;₩&quot;&quot;₩&quot;\$#,##0&quot;₩&quot;&quot;₩&quot;\)"/>
    <numFmt numFmtId="183" formatCode="#,##0.00000;[Red]#,##0.00000"/>
    <numFmt numFmtId="184" formatCode="0.000E+00"/>
    <numFmt numFmtId="185" formatCode="0.0"/>
    <numFmt numFmtId="186" formatCode="&quot;?&quot;#,##0;[Red]&quot;?&quot;&quot;?&quot;&quot;?&quot;&quot;?&quot;&quot;?&quot;&quot;?&quot;&quot;?&quot;&quot;?&quot;\-#,##0"/>
    <numFmt numFmtId="187" formatCode="&quot;?&quot;#,##0.00;&quot;?&quot;\-#,##0.00"/>
    <numFmt numFmtId="188" formatCode="_-&quot;?&quot;* #,##0_-;\-&quot;?&quot;* #,##0_-;_-&quot;?&quot;* &quot;-&quot;_-;_-@_-"/>
    <numFmt numFmtId="189" formatCode="_-* #,##0.00_-;&quot;?&quot;&quot;?&quot;&quot;?&quot;\-* #,##0.00_-;_-* &quot;-&quot;??_-;_-@_-"/>
    <numFmt numFmtId="190" formatCode="_-&quot;?&quot;* #,##0.00_-;\-&quot;?&quot;* #,##0.00_-;_-&quot;?&quot;* &quot;-&quot;??_-;_-@_-"/>
    <numFmt numFmtId="191" formatCode="_ * #,##0.000000_ ;_ * \-#,##0.000000_ ;_ * &quot;-&quot;_ ;_ @_ "/>
    <numFmt numFmtId="192" formatCode="_ * #,##0_ ;_ * \-#,##0_ ;_ * &quot;-&quot;??_ ;_ @_ "/>
    <numFmt numFmtId="193" formatCode="0.0000000000000"/>
    <numFmt numFmtId="194" formatCode="#,##0.00\ &quot;Esc.&quot;;[Red]\-#,##0.00\ &quot;Esc.&quot;"/>
    <numFmt numFmtId="195" formatCode="_ * #,##0.00_ ;_ * \-#,##0.00_ ;_ * &quot;-&quot;??_ ;_ @_ "/>
    <numFmt numFmtId="196" formatCode="_ * #,##0.00_ ;_ * &quot;₩&quot;&quot;₩&quot;&quot;₩&quot;&quot;₩&quot;&quot;₩&quot;&quot;₩&quot;&quot;₩&quot;\-#,##0.00_ ;_ * &quot;-&quot;??_ ;_ @_ "/>
    <numFmt numFmtId="197" formatCode="&quot;₩&quot;#,##0;[Red]&quot;₩&quot;&quot;₩&quot;&quot;₩&quot;&quot;₩&quot;&quot;₩&quot;&quot;₩&quot;&quot;₩&quot;&quot;₩&quot;\-#,##0"/>
    <numFmt numFmtId="198" formatCode="_-* #,##0.00_-;&quot;₩&quot;\!\-* #,##0.00_-;_-* &quot;-&quot;??_-;_-@_-"/>
    <numFmt numFmtId="199" formatCode="_-* #,##0_-;&quot;₩&quot;\!\-* #,##0_-;_-* &quot;-&quot;_-;_-@_-"/>
    <numFmt numFmtId="200" formatCode="mm&quot;월&quot;\ dd&quot;일&quot;"/>
    <numFmt numFmtId="201" formatCode="_-* #,##0.0_-;\-* #,##0.0_-;_-* &quot;-&quot;??_-;_-@_-"/>
    <numFmt numFmtId="202" formatCode="_-* #,##0_-;\-* #,##0_-;_-* &quot;-&quot;??_-;_-@_-"/>
    <numFmt numFmtId="203" formatCode="0.0%"/>
    <numFmt numFmtId="204" formatCode="#,##0.00;[Red]&quot;-&quot;#,##0.00"/>
    <numFmt numFmtId="205" formatCode="#0.00%"/>
    <numFmt numFmtId="206" formatCode="&quot;₩&quot;#,##0;[Red]&quot;₩&quot;\-&quot;₩&quot;#,##0"/>
    <numFmt numFmtId="207" formatCode="#,##0;[Red]&quot;-&quot;#,##0"/>
    <numFmt numFmtId="208" formatCode="#,##0\ &quot;일&quot;\ \ \ "/>
    <numFmt numFmtId="209" formatCode="#,##0.0;[Red]#,##0.0;&quot; &quot;"/>
    <numFmt numFmtId="210" formatCode="0.0000%"/>
    <numFmt numFmtId="211" formatCode="#,##0.0000"/>
    <numFmt numFmtId="212" formatCode="_(* #,##0_);_(* \(#,##0\);_(* &quot;-&quot;_);_(@_)"/>
    <numFmt numFmtId="213" formatCode="0.000"/>
    <numFmt numFmtId="214" formatCode="#,##0.00;[Red]#,##0.00;&quot; &quot;"/>
    <numFmt numFmtId="215" formatCode="#,##0_ "/>
    <numFmt numFmtId="216" formatCode="_ &quot;₩&quot;* #,##0_ ;_ &quot;₩&quot;* \-#,##0_ ;_ &quot;₩&quot;* &quot;-&quot;_ ;_ @_ "/>
    <numFmt numFmtId="217" formatCode="_ &quot;₩&quot;* #,##0_ ;_ &quot;₩&quot;* &quot;₩&quot;&quot;₩&quot;&quot;₩&quot;&quot;₩&quot;&quot;₩&quot;&quot;₩&quot;&quot;₩&quot;&quot;₩&quot;&quot;₩&quot;&quot;₩&quot;&quot;₩&quot;&quot;₩&quot;&quot;₩&quot;\-#,##0_ ;_ &quot;₩&quot;* &quot;-&quot;_ ;_ @_ "/>
    <numFmt numFmtId="218" formatCode="&quot;×&quot;#,##0.00"/>
    <numFmt numFmtId="219" formatCode="_(&quot;₩&quot;* #,##0_);_(&quot;₩&quot;* \(#,##0\);_(&quot;₩&quot;* &quot;-&quot;_);_(@_)"/>
    <numFmt numFmtId="220" formatCode="_ &quot;₩&quot;* #,##0.00_ ;_ &quot;₩&quot;* \-#,##0.00_ ;_ &quot;₩&quot;* &quot;-&quot;??_ ;_ @_ "/>
    <numFmt numFmtId="221" formatCode="_ &quot;₩&quot;* #,##0.00_ ;_ &quot;₩&quot;* &quot;₩&quot;&quot;₩&quot;&quot;₩&quot;&quot;₩&quot;&quot;₩&quot;&quot;₩&quot;&quot;₩&quot;&quot;₩&quot;&quot;₩&quot;&quot;₩&quot;&quot;₩&quot;&quot;₩&quot;&quot;₩&quot;\-#,##0.00_ ;_ &quot;₩&quot;* &quot;-&quot;??_ ;_ @_ "/>
    <numFmt numFmtId="222" formatCode="_(&quot;₩&quot;* #,##0.00_);_(&quot;₩&quot;* \(#,##0.00\);_(&quot;₩&quot;* &quot;-&quot;??_);_(@_)"/>
    <numFmt numFmtId="223" formatCode="_(&quot;RM&quot;* #,##0.00_);_(&quot;RM&quot;* \(#,##0.00\);_(&quot;RM&quot;* &quot;-&quot;??_);_(@_)"/>
    <numFmt numFmtId="224" formatCode="_ * #,##0_ ;_ * &quot;₩&quot;&quot;₩&quot;&quot;₩&quot;&quot;₩&quot;&quot;₩&quot;&quot;₩&quot;&quot;₩&quot;&quot;₩&quot;&quot;₩&quot;&quot;₩&quot;&quot;₩&quot;&quot;₩&quot;&quot;₩&quot;\-#,##0_ ;_ * &quot;-&quot;_ ;_ @_ "/>
    <numFmt numFmtId="225" formatCode="_-* #,##0.0000_-;\-* #,##0.0000_-;_-* &quot;-&quot;??_-;_-@_-"/>
    <numFmt numFmtId="226" formatCode="&quot;(&quot;\ #,##0&quot;)&quot;"/>
    <numFmt numFmtId="227" formatCode="_ * #,##0.00_ ;_ * &quot;₩&quot;&quot;₩&quot;&quot;₩&quot;&quot;₩&quot;&quot;₩&quot;&quot;₩&quot;&quot;₩&quot;&quot;₩&quot;&quot;₩&quot;&quot;₩&quot;&quot;₩&quot;&quot;₩&quot;&quot;₩&quot;\-#,##0.00_ ;_ * &quot;-&quot;??_ ;_ @_ "/>
    <numFmt numFmtId="228" formatCode="#,##0;&quot;-&quot;#,##0"/>
    <numFmt numFmtId="229" formatCode="yyyy\-mm\-dd\ hh:mm:ss\.ss"/>
    <numFmt numFmtId="230" formatCode="&quot;$&quot;#,##0.00"/>
    <numFmt numFmtId="231" formatCode="&quot;₩&quot;#,##0;&quot;₩&quot;&quot;₩&quot;&quot;₩&quot;&quot;₩&quot;&quot;₩&quot;&quot;₩&quot;&quot;₩&quot;&quot;₩&quot;&quot;₩&quot;&quot;₩&quot;\-&quot;₩&quot;#,##0"/>
    <numFmt numFmtId="232" formatCode="#,##0.00_ "/>
    <numFmt numFmtId="233" formatCode="_ * #,##0.0000000_ ;_ * &quot;₩&quot;\!\-#,##0.0000000_ ;_ * &quot;-&quot;_ ;_ @_ "/>
    <numFmt numFmtId="234" formatCode="#,##0;\(#,##0\)"/>
    <numFmt numFmtId="235" formatCode="&quot;?&quot;&quot;?&quot;&quot;?&quot;&quot;?&quot;&quot;?&quot;&quot;?&quot;&quot;?&quot;&quot;?&quot;&quot;?&quot;\$#,##0_);[Red]&quot;?&quot;&quot;?&quot;&quot;?&quot;&quot;?&quot;&quot;?&quot;&quot;?&quot;&quot;?&quot;&quot;?&quot;&quot;?&quot;\(&quot;?&quot;&quot;?&quot;&quot;?&quot;&quot;?&quot;&quot;?&quot;&quot;?&quot;&quot;?&quot;&quot;?&quot;&quot;?&quot;\$#,##0&quot;?&quot;&quot;?&quot;&quot;?&quot;&quot;?&quot;&quot;?&quot;&quot;?&quot;&quot;?&quot;&quot;?&quot;&quot;?&quot;\)"/>
    <numFmt numFmtId="236" formatCode="_ &quot;SFr.&quot;* #,##0.00_ ;_ &quot;SFr.&quot;* \-#,##0.00_ ;_ &quot;SFr.&quot;* &quot;-&quot;??_ ;_ @_ "/>
    <numFmt numFmtId="237" formatCode="_-* #,##0\ &quot;F&quot;_-;\-* #,##0\ &quot;F&quot;_-;_-* &quot;-&quot;\ &quot;F&quot;_-;_-@_-"/>
    <numFmt numFmtId="238" formatCode="&quot;$&quot;#,##0_);[Red]\(&quot;$&quot;#,##0\)"/>
    <numFmt numFmtId="239" formatCode="&quot;₩&quot;#,##0;&quot;₩&quot;&quot;₩&quot;\-#,##0"/>
    <numFmt numFmtId="240" formatCode="0.000000"/>
    <numFmt numFmtId="241" formatCode="#,##0.00\ &quot;Pts&quot;;\-#,##0.00\ &quot;Pts&quot;"/>
    <numFmt numFmtId="242" formatCode="0.00000&quot;  &quot;"/>
    <numFmt numFmtId="243" formatCode="#,##0.00000;[Red]\-#,##0.00000"/>
    <numFmt numFmtId="244" formatCode="_ * #,##0.0000000000_ ;_ * \-#,##0.0000000000_ ;_ * &quot;-&quot;_ ;_ @_ "/>
    <numFmt numFmtId="245" formatCode="0.000000000000"/>
    <numFmt numFmtId="246" formatCode="&quot;?#,##0;[Red]\-&quot;&quot;?&quot;#,##0"/>
    <numFmt numFmtId="247" formatCode="#,##0.0000000;[Red]\-#,##0.0000000"/>
    <numFmt numFmtId="248" formatCode="&quot;S&quot;\ #,##0.00;\-&quot;S&quot;\ #,##0.00"/>
    <numFmt numFmtId="249" formatCode="0\ &quot;EA&quot;"/>
    <numFmt numFmtId="250" formatCode="_ * #,##0_ ;_ * &quot;?&quot;&quot;?&quot;&quot;?&quot;&quot;?&quot;&quot;?&quot;\-#,##0_ ;_ * &quot;-&quot;_ ;_ @_ "/>
    <numFmt numFmtId="251" formatCode="0.00_)"/>
    <numFmt numFmtId="252" formatCode="#&quot;-&quot;#"/>
    <numFmt numFmtId="253" formatCode="#,##0.000_ ;[Red]\-#,##0.000\ "/>
    <numFmt numFmtId="254" formatCode="\ &quot;~~ &quot;@"/>
    <numFmt numFmtId="255" formatCode="0.00_);[Red]\(0.00\)"/>
    <numFmt numFmtId="256" formatCode="0\ &quot;t&quot;"/>
    <numFmt numFmtId="257" formatCode="#,##0_);[Red]\(#,##0\)"/>
    <numFmt numFmtId="258" formatCode="0_);[Red]\(0\)"/>
    <numFmt numFmtId="259" formatCode="&quot;₩&quot;#,##0;&quot;₩&quot;&quot;₩&quot;&quot;₩&quot;&quot;₩&quot;\-#,##0"/>
    <numFmt numFmtId="260" formatCode="0.00000%"/>
    <numFmt numFmtId="261" formatCode="mmm&quot;-&quot;yy"/>
    <numFmt numFmtId="262" formatCode="#,##0;[Red]#,##0"/>
    <numFmt numFmtId="263" formatCode="@&quot; LINE&quot;"/>
    <numFmt numFmtId="264" formatCode="#."/>
    <numFmt numFmtId="265" formatCode="&quot;US$&quot;#,##0_);\(&quot;US$&quot;#,##0\)"/>
    <numFmt numFmtId="266" formatCode="&quot;?&quot;\$#,##0.00_);[Red]&quot;?&quot;\(&quot;?&quot;\$#,##0.00&quot;?&quot;\)"/>
    <numFmt numFmtId="267" formatCode="0.000&quot; ㎥&quot;"/>
    <numFmt numFmtId="268" formatCode="#,##0.00;&quot;-&quot;#,##0.00"/>
    <numFmt numFmtId="269" formatCode="0_ "/>
    <numFmt numFmtId="270" formatCode="#,##0_ ;[Red]\-#,##0\ "/>
    <numFmt numFmtId="271" formatCode="_-* #,##0;\-* #,##0;_-* &quot;-&quot;;_-@"/>
    <numFmt numFmtId="272" formatCode="&quot;?&quot;#,##0;[Red]&quot;?&quot;&quot;?&quot;\-#,##0"/>
    <numFmt numFmtId="273" formatCode="&quot;?&quot;#,##0.0;&quot;?&quot;\-#,##0.0"/>
    <numFmt numFmtId="274" formatCode="&quot;  &quot;@"/>
    <numFmt numFmtId="275" formatCode="0.00\ &quot;)&quot;"/>
    <numFmt numFmtId="276" formatCode="0.00\ &quot;)]&quot;"/>
    <numFmt numFmtId="277" formatCode="0.0000_);[Red]\(0.0000\)"/>
    <numFmt numFmtId="278" formatCode="#.00"/>
    <numFmt numFmtId="279" formatCode="&quot;$&quot;#,##0.00_);\(&quot;$&quot;#,##0.00\)"/>
    <numFmt numFmtId="280" formatCode="#,##0.0_ ;[Red]\-#,##0.0\ "/>
    <numFmt numFmtId="281" formatCode="&quot;₩&quot;#,##0;[Red]&quot;₩&quot;&quot;₩&quot;&quot;₩&quot;&quot;₩&quot;\-#,##0"/>
    <numFmt numFmtId="282" formatCode="0.000\ &quot;²&quot;"/>
    <numFmt numFmtId="283" formatCode="_ * #&quot;₩&quot;\!\!\,##0_ ;_ * &quot;₩&quot;&quot;₩&quot;\!\!\-#&quot;₩&quot;\!\!\,##0_ ;_ * &quot;-&quot;_ ;_ @_ "/>
    <numFmt numFmtId="284" formatCode="&quot;(&quot;\ 0.00"/>
    <numFmt numFmtId="285" formatCode="&quot;[(&quot;\ 0.00"/>
    <numFmt numFmtId="286" formatCode="&quot;US$&quot;#,##0_);[Red]\(&quot;US$&quot;#,##0\)"/>
    <numFmt numFmtId="287" formatCode="&quot;₩&quot;#,##0;[Red]&quot;₩&quot;&quot;₩&quot;&quot;₩&quot;\-#,##0"/>
    <numFmt numFmtId="288" formatCode="#,##0.0"/>
    <numFmt numFmtId="289" formatCode="&quot;&lt;&quot;#,##0&quot;&gt;&quot;"/>
    <numFmt numFmtId="290" formatCode="#,##0\ ;[Red]&quot;-&quot;#,##0\ "/>
    <numFmt numFmtId="291" formatCode="* #,##0\ ;[Red]* &quot;-&quot;#,##0\ "/>
    <numFmt numFmtId="292" formatCode="#,##0.####;[Red]&quot;-&quot;#,##0.####"/>
    <numFmt numFmtId="293" formatCode="&quot;₩&quot;#,##0.00;[Red]&quot;₩&quot;\-#,##0.00"/>
    <numFmt numFmtId="294" formatCode="&quot;₩&quot;#,##0;[Red]&quot;₩&quot;\-#,##0"/>
    <numFmt numFmtId="295" formatCode="_-* #,##0.00_-;&quot;₩&quot;&quot;₩&quot;\-* #,##0.00_-;_-* &quot;-&quot;??_-;_-@_-"/>
    <numFmt numFmtId="296" formatCode="#,##0.0_);\(#,##0.0\)"/>
    <numFmt numFmtId="297" formatCode="#,##0_);[Red]&quot;₩&quot;\!\-#,##0"/>
    <numFmt numFmtId="298" formatCode="_-&quot;$&quot;* #,##0_-;\-&quot;$&quot;* #,##0_-;_-&quot;$&quot;* &quot;-&quot;_-;_-@_-"/>
    <numFmt numFmtId="299" formatCode="_-&quot;$&quot;* #,##0.00_-;\-&quot;$&quot;* #,##0.00_-;_-&quot;$&quot;* &quot;-&quot;??_-;_-@_-"/>
    <numFmt numFmtId="300" formatCode="_-&quot;₩&quot;* #,##0.00_-;&quot;₩&quot;&quot;₩&quot;\-&quot;₩&quot;* #,##0.00_-;_-&quot;₩&quot;* &quot;-&quot;??_-;_-@_-"/>
    <numFmt numFmtId="301" formatCode="&quot;₩&quot;#,##0.00\ ;\(&quot;₩&quot;#,##0.00\)"/>
    <numFmt numFmtId="302" formatCode="&quot;?&quot;#,##0.00;\-&quot;?&quot;#,##0.00"/>
    <numFmt numFmtId="303" formatCode="&quot;US$&quot;#,##0.00_);[Red]\(&quot;US$&quot;#,##0.00\)"/>
    <numFmt numFmtId="304" formatCode="&quot;₩&quot;#,##0.00;&quot;₩&quot;&quot;₩&quot;&quot;₩&quot;&quot;₩&quot;\-#,##0.00"/>
    <numFmt numFmtId="305" formatCode="&quot;₩&quot;#,##0;&quot;₩&quot;\-#,##0"/>
    <numFmt numFmtId="306" formatCode="&quot;?&quot;#,##0;\-&quot;?&quot;#,##0"/>
    <numFmt numFmtId="307" formatCode="_(* #,##0.00_);_(* \(#,##0.00\);_(* &quot;-&quot;_);_(@_)"/>
    <numFmt numFmtId="308" formatCode="_-* #,##0.000_-;\-* #,##0.000_-;_-* &quot;-&quot;_-;_-@_-"/>
    <numFmt numFmtId="309" formatCode="0.0000"/>
    <numFmt numFmtId="310" formatCode="#,##0,"/>
    <numFmt numFmtId="311" formatCode="0,###,000"/>
    <numFmt numFmtId="312" formatCode="_*\ ??_-"/>
    <numFmt numFmtId="313" formatCode="_-* #,##0\ &quot;DM&quot;_-;\-* #,##0\ &quot;DM&quot;_-;_-* &quot;-&quot;\ &quot;DM&quot;_-;_-@_-"/>
    <numFmt numFmtId="314" formatCode="_-* #,##0.00\ &quot;DM&quot;_-;\-* #,##0.00\ &quot;DM&quot;_-;_-* &quot;-&quot;??\ &quot;DM&quot;_-;_-@_-"/>
    <numFmt numFmtId="315" formatCode="_-* #,##0.00_-;&quot;₩&quot;&quot;₩&quot;&quot;₩&quot;\-* #,##0.00_-;_-* &quot;-&quot;??_-;_-@_-"/>
    <numFmt numFmtId="316" formatCode="0.0_);[Red]\(0.0\)"/>
    <numFmt numFmtId="317" formatCode="_-* #,##0.00_-;\-* #,##0.00_-;_-* &quot;-&quot;_-;_-@_-"/>
    <numFmt numFmtId="318" formatCode="_-* #,##0.0_-;\-* #,##0.0_-;_-* &quot;-&quot;_-;_-@_-"/>
    <numFmt numFmtId="319" formatCode="&quot;₩&quot;#,##0_);\(&quot;₩&quot;#,##0\)"/>
    <numFmt numFmtId="320" formatCode="0.000%"/>
    <numFmt numFmtId="321" formatCode="0.000_ "/>
    <numFmt numFmtId="322" formatCode="_-* #,##0.0_-;\-* #,##0.0_-;_-* &quot;-&quot;?_-;_-@_-"/>
  </numFmts>
  <fonts count="247">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8"/>
      <name val="돋움"/>
      <family val="3"/>
      <charset val="129"/>
    </font>
    <font>
      <sz val="10"/>
      <name val="맑은 고딕"/>
      <family val="3"/>
      <charset val="129"/>
      <scheme val="major"/>
    </font>
    <font>
      <sz val="9"/>
      <name val="맑은 고딕"/>
      <family val="3"/>
      <charset val="129"/>
      <scheme val="major"/>
    </font>
    <font>
      <b/>
      <sz val="10"/>
      <name val="맑은 고딕"/>
      <family val="3"/>
      <charset val="129"/>
      <scheme val="major"/>
    </font>
    <font>
      <sz val="13"/>
      <name val="맑은 고딕"/>
      <family val="3"/>
      <charset val="129"/>
      <scheme val="major"/>
    </font>
    <font>
      <b/>
      <sz val="13"/>
      <name val="맑은 고딕"/>
      <family val="3"/>
      <charset val="129"/>
      <scheme val="major"/>
    </font>
    <font>
      <sz val="11"/>
      <name val="돋움"/>
      <family val="3"/>
      <charset val="129"/>
    </font>
    <font>
      <sz val="12"/>
      <name val="맑은 고딕"/>
      <family val="3"/>
      <charset val="129"/>
      <scheme val="major"/>
    </font>
    <font>
      <sz val="11"/>
      <name val="맑은 고딕"/>
      <family val="3"/>
      <charset val="129"/>
      <scheme val="major"/>
    </font>
    <font>
      <b/>
      <sz val="11"/>
      <name val="맑은 고딕"/>
      <family val="3"/>
      <charset val="129"/>
      <scheme val="major"/>
    </font>
    <font>
      <b/>
      <sz val="16"/>
      <name val="맑은 고딕"/>
      <family val="3"/>
      <charset val="129"/>
      <scheme val="major"/>
    </font>
    <font>
      <b/>
      <sz val="14"/>
      <name val="맑은 고딕"/>
      <family val="3"/>
      <charset val="129"/>
      <scheme val="major"/>
    </font>
    <font>
      <b/>
      <u val="double"/>
      <sz val="14"/>
      <name val="맑은 고딕"/>
      <family val="3"/>
      <charset val="129"/>
      <scheme val="major"/>
    </font>
    <font>
      <b/>
      <sz val="12"/>
      <name val="맑은 고딕"/>
      <family val="3"/>
      <charset val="129"/>
      <scheme val="major"/>
    </font>
    <font>
      <sz val="12"/>
      <name val="바탕체"/>
      <family val="1"/>
      <charset val="129"/>
    </font>
    <font>
      <sz val="10"/>
      <name val="바탕체"/>
      <family val="1"/>
      <charset val="129"/>
    </font>
    <font>
      <sz val="10"/>
      <name val="MS Sans Serif"/>
      <family val="2"/>
    </font>
    <font>
      <b/>
      <sz val="10"/>
      <name val="Arial"/>
      <family val="2"/>
    </font>
    <font>
      <sz val="8"/>
      <color indexed="8"/>
      <name val="Arial"/>
      <family val="2"/>
    </font>
    <font>
      <sz val="12"/>
      <name val="돋움체"/>
      <family val="3"/>
      <charset val="129"/>
    </font>
    <font>
      <sz val="11"/>
      <name val="굴림"/>
      <family val="3"/>
      <charset val="129"/>
    </font>
    <font>
      <sz val="10"/>
      <color indexed="10"/>
      <name val="바탕체"/>
      <family val="1"/>
      <charset val="129"/>
    </font>
    <font>
      <sz val="10"/>
      <name val="돋움"/>
      <family val="3"/>
      <charset val="129"/>
    </font>
    <font>
      <sz val="12"/>
      <name val="굴림체"/>
      <family val="3"/>
      <charset val="129"/>
    </font>
    <font>
      <i/>
      <sz val="12"/>
      <name val="굴림체"/>
      <family val="3"/>
      <charset val="129"/>
    </font>
    <font>
      <sz val="10"/>
      <name val="Arial"/>
      <family val="2"/>
    </font>
    <font>
      <sz val="11"/>
      <name val="Arial"/>
      <family val="2"/>
    </font>
    <font>
      <sz val="11"/>
      <name val="?¸¿?"/>
      <family val="3"/>
      <charset val="129"/>
    </font>
    <font>
      <sz val="1"/>
      <color indexed="8"/>
      <name val="Courier"/>
      <family val="3"/>
    </font>
    <font>
      <sz val="12"/>
      <name val="¹????¼"/>
      <family val="1"/>
      <charset val="129"/>
    </font>
    <font>
      <b/>
      <sz val="12"/>
      <name val="???"/>
      <family val="1"/>
    </font>
    <font>
      <sz val="12"/>
      <name val="COUR"/>
      <family val="3"/>
    </font>
    <font>
      <sz val="10"/>
      <name val="Helv"/>
      <family val="2"/>
    </font>
    <font>
      <sz val="10"/>
      <name val="굴림체"/>
      <family val="3"/>
      <charset val="129"/>
    </font>
    <font>
      <sz val="10"/>
      <name val="Times New Roman"/>
      <family val="1"/>
    </font>
    <font>
      <sz val="10"/>
      <name val="Arial Narrow"/>
      <family val="2"/>
    </font>
    <font>
      <sz val="12"/>
      <name val="Times New Roman"/>
      <family val="1"/>
    </font>
    <font>
      <b/>
      <sz val="1"/>
      <color indexed="8"/>
      <name val="Courier"/>
      <family val="3"/>
    </font>
    <font>
      <sz val="1"/>
      <color indexed="16"/>
      <name val="Courier"/>
      <family val="3"/>
    </font>
    <font>
      <sz val="12"/>
      <name val="¹UAAA¼"/>
      <family val="3"/>
      <charset val="129"/>
    </font>
    <font>
      <sz val="12"/>
      <name val="¹ÙÅÁÃ¼"/>
      <family val="1"/>
      <charset val="129"/>
    </font>
    <font>
      <sz val="12"/>
      <name val="¹UAAA¼"/>
      <family val="1"/>
      <charset val="129"/>
    </font>
    <font>
      <sz val="13"/>
      <name val="돋움체"/>
      <family val="3"/>
      <charset val="129"/>
    </font>
    <font>
      <b/>
      <sz val="10"/>
      <name val="MS Sans Serif"/>
      <family val="2"/>
    </font>
    <font>
      <b/>
      <sz val="22"/>
      <name val="바탕체"/>
      <family val="1"/>
      <charset val="129"/>
    </font>
    <font>
      <b/>
      <sz val="12"/>
      <color indexed="16"/>
      <name val="±¼¸²A¼"/>
      <family val="3"/>
      <charset val="129"/>
    </font>
    <font>
      <sz val="11"/>
      <name val="굴림체"/>
      <family val="3"/>
      <charset val="129"/>
    </font>
    <font>
      <sz val="10"/>
      <color indexed="12"/>
      <name val="굴림체"/>
      <family val="3"/>
      <charset val="129"/>
    </font>
    <font>
      <sz val="9"/>
      <name val="돋움체"/>
      <family val="3"/>
      <charset val="129"/>
    </font>
    <font>
      <sz val="11"/>
      <name val="바탕체"/>
      <family val="1"/>
      <charset val="129"/>
    </font>
    <font>
      <sz val="10"/>
      <name val="Courier New"/>
      <family val="3"/>
    </font>
    <font>
      <sz val="12"/>
      <name val="견명조"/>
      <family val="1"/>
      <charset val="129"/>
    </font>
    <font>
      <b/>
      <sz val="12"/>
      <name val="바탕체"/>
      <family val="1"/>
      <charset val="129"/>
    </font>
    <font>
      <sz val="11"/>
      <color indexed="8"/>
      <name val="맑은 고딕"/>
      <family val="3"/>
      <charset val="129"/>
    </font>
    <font>
      <sz val="11"/>
      <color indexed="9"/>
      <name val="맑은 고딕"/>
      <family val="3"/>
      <charset val="129"/>
    </font>
    <font>
      <sz val="8"/>
      <name val="휴먼명조"/>
      <family val="3"/>
      <charset val="129"/>
    </font>
    <font>
      <sz val="12"/>
      <name val="??UAAA¨?"/>
      <family val="1"/>
      <charset val="129"/>
    </font>
    <font>
      <sz val="12"/>
      <name val="ⓒoUAAA¨u"/>
      <family val="1"/>
      <charset val="129"/>
    </font>
    <font>
      <sz val="12"/>
      <name val="¡§IoUAAA￠R¡×u"/>
      <family val="3"/>
      <charset val="129"/>
    </font>
    <font>
      <sz val="10"/>
      <name val="굴림"/>
      <family val="3"/>
      <charset val="129"/>
    </font>
    <font>
      <sz val="9"/>
      <name val="굴림체"/>
      <family val="3"/>
      <charset val="129"/>
    </font>
    <font>
      <sz val="11"/>
      <name val="μ¸¿o"/>
      <family val="3"/>
      <charset val="129"/>
    </font>
    <font>
      <sz val="11"/>
      <name val="µ¸¿ò"/>
      <family val="3"/>
      <charset val="129"/>
    </font>
    <font>
      <sz val="1"/>
      <color indexed="0"/>
      <name val="Courier"/>
      <family val="3"/>
    </font>
    <font>
      <b/>
      <sz val="11"/>
      <name val="돋움"/>
      <family val="3"/>
      <charset val="129"/>
    </font>
    <font>
      <sz val="9"/>
      <name val="Arial"/>
      <family val="2"/>
    </font>
    <font>
      <sz val="8"/>
      <name val="??UAAA¨?"/>
      <family val="1"/>
      <charset val="129"/>
    </font>
    <font>
      <sz val="12"/>
      <name val="System"/>
      <family val="2"/>
      <charset val="129"/>
    </font>
    <font>
      <sz val="9"/>
      <name val="MS Sans Serif"/>
      <family val="2"/>
    </font>
    <font>
      <u/>
      <sz val="12"/>
      <color indexed="36"/>
      <name val="바탕체"/>
      <family val="1"/>
      <charset val="129"/>
    </font>
    <font>
      <sz val="8"/>
      <name val="¹UAAA¼"/>
      <family val="1"/>
      <charset val="129"/>
    </font>
    <font>
      <sz val="8"/>
      <name val="¹ÙÅÁÃ¼"/>
      <family val="3"/>
      <charset val="129"/>
    </font>
    <font>
      <sz val="10"/>
      <name val="µ¸¿ò"/>
      <family val="3"/>
      <charset val="129"/>
    </font>
    <font>
      <sz val="12"/>
      <name val="±¼¸²Ã¼"/>
      <family val="3"/>
      <charset val="129"/>
    </font>
    <font>
      <sz val="12"/>
      <name val="±¼¸²A¼"/>
      <family val="3"/>
      <charset val="129"/>
    </font>
    <font>
      <sz val="11"/>
      <name val="±¼¸²Ã¼"/>
      <family val="3"/>
      <charset val="129"/>
    </font>
    <font>
      <sz val="11"/>
      <name val="±¼¸²A¼"/>
      <family val="3"/>
      <charset val="129"/>
    </font>
    <font>
      <sz val="12"/>
      <name val="μ¸¿oA¼"/>
      <family val="3"/>
      <charset val="129"/>
    </font>
    <font>
      <sz val="12"/>
      <name val="µ¸¿òÃ¼"/>
      <family val="3"/>
      <charset val="129"/>
    </font>
    <font>
      <b/>
      <sz val="10"/>
      <name val="Helv"/>
      <family val="2"/>
    </font>
    <font>
      <u/>
      <sz val="10"/>
      <color indexed="12"/>
      <name val="Arial"/>
      <family val="2"/>
    </font>
    <font>
      <sz val="10"/>
      <name val="MS Serif"/>
      <family val="1"/>
    </font>
    <font>
      <sz val="12"/>
      <name val="Arial"/>
      <family val="2"/>
    </font>
    <font>
      <sz val="10"/>
      <color indexed="16"/>
      <name val="MS Serif"/>
      <family val="1"/>
    </font>
    <font>
      <sz val="12"/>
      <color indexed="24"/>
      <name val="Arial"/>
      <family val="2"/>
    </font>
    <font>
      <u/>
      <sz val="8.5"/>
      <color indexed="36"/>
      <name val="바탕체"/>
      <family val="1"/>
      <charset val="129"/>
    </font>
    <font>
      <sz val="8"/>
      <name val="Arial"/>
      <family val="2"/>
    </font>
    <font>
      <u/>
      <sz val="13.2"/>
      <color indexed="12"/>
      <name val="바탕체"/>
      <family val="1"/>
      <charset val="129"/>
    </font>
    <font>
      <b/>
      <i/>
      <sz val="11"/>
      <name val="Times New Roman"/>
      <family val="1"/>
    </font>
    <font>
      <b/>
      <i/>
      <sz val="10"/>
      <name val="Times New Roman"/>
      <family val="1"/>
    </font>
    <font>
      <b/>
      <sz val="12"/>
      <name val="Helv"/>
      <family val="2"/>
    </font>
    <font>
      <b/>
      <sz val="12"/>
      <name val="Arial"/>
      <family val="2"/>
    </font>
    <font>
      <b/>
      <sz val="18"/>
      <name val="Arial"/>
      <family val="2"/>
    </font>
    <font>
      <sz val="10"/>
      <name val="Univers (WN)"/>
      <family val="2"/>
    </font>
    <font>
      <sz val="12"/>
      <name val="Courier New"/>
      <family val="3"/>
    </font>
    <font>
      <b/>
      <sz val="11"/>
      <name val="Helv"/>
      <family val="2"/>
    </font>
    <font>
      <b/>
      <sz val="12"/>
      <name val="돋움체"/>
      <family val="3"/>
      <charset val="129"/>
    </font>
    <font>
      <sz val="7"/>
      <name val="Small Fonts"/>
      <family val="2"/>
    </font>
    <font>
      <b/>
      <i/>
      <sz val="16"/>
      <name val="Helv"/>
      <family val="2"/>
    </font>
    <font>
      <sz val="12"/>
      <name val="Helv"/>
      <family val="2"/>
    </font>
    <font>
      <b/>
      <sz val="12"/>
      <name val="Book Antiqua"/>
      <family val="1"/>
    </font>
    <font>
      <sz val="12"/>
      <color indexed="9"/>
      <name val="Arial"/>
      <family val="2"/>
    </font>
    <font>
      <sz val="9.6"/>
      <name val="돋움"/>
      <family val="3"/>
      <charset val="129"/>
    </font>
    <font>
      <sz val="24"/>
      <name val="Courier New"/>
      <family val="3"/>
    </font>
    <font>
      <sz val="8"/>
      <name val="Helv"/>
      <family val="2"/>
    </font>
    <font>
      <i/>
      <sz val="10"/>
      <color indexed="8"/>
      <name val="궁서체"/>
      <family val="1"/>
      <charset val="129"/>
    </font>
    <font>
      <b/>
      <sz val="8"/>
      <name val="Times New Roman"/>
      <family val="1"/>
    </font>
    <font>
      <sz val="10"/>
      <color indexed="24"/>
      <name val="Arial"/>
      <family val="2"/>
    </font>
    <font>
      <b/>
      <sz val="8"/>
      <color indexed="8"/>
      <name val="Helv"/>
      <family val="2"/>
    </font>
    <font>
      <b/>
      <sz val="14"/>
      <name val="Tms Rmn"/>
      <family val="1"/>
    </font>
    <font>
      <sz val="10"/>
      <color indexed="8"/>
      <name val="Arial"/>
      <family val="2"/>
    </font>
    <font>
      <b/>
      <u/>
      <sz val="13"/>
      <name val="굴림체"/>
      <family val="3"/>
      <charset val="129"/>
    </font>
    <font>
      <b/>
      <sz val="24"/>
      <name val="Arial"/>
      <family val="2"/>
    </font>
    <font>
      <sz val="8"/>
      <name val="바탕체"/>
      <family val="1"/>
      <charset val="129"/>
    </font>
    <font>
      <sz val="10"/>
      <name val="Geneva"/>
      <family val="2"/>
    </font>
    <font>
      <u/>
      <sz val="10"/>
      <color indexed="36"/>
      <name val="Arial"/>
      <family val="2"/>
    </font>
    <font>
      <sz val="10"/>
      <color indexed="18"/>
      <name val="가는으뜸체"/>
      <family val="1"/>
      <charset val="129"/>
    </font>
    <font>
      <sz val="11"/>
      <color indexed="10"/>
      <name val="맑은 고딕"/>
      <family val="3"/>
      <charset val="129"/>
    </font>
    <font>
      <b/>
      <sz val="10"/>
      <color indexed="18"/>
      <name val="휴먼SK태명조"/>
      <family val="3"/>
      <charset val="129"/>
    </font>
    <font>
      <b/>
      <sz val="11"/>
      <color indexed="52"/>
      <name val="맑은 고딕"/>
      <family val="3"/>
      <charset val="129"/>
    </font>
    <font>
      <sz val="12"/>
      <color indexed="24"/>
      <name val="바탕체"/>
      <family val="1"/>
      <charset val="129"/>
    </font>
    <font>
      <b/>
      <sz val="18"/>
      <color indexed="24"/>
      <name val="바탕체"/>
      <family val="1"/>
      <charset val="129"/>
    </font>
    <font>
      <b/>
      <sz val="15"/>
      <color indexed="24"/>
      <name val="바탕체"/>
      <family val="1"/>
      <charset val="129"/>
    </font>
    <font>
      <sz val="10"/>
      <name val="태-물방울B"/>
      <family val="1"/>
      <charset val="129"/>
    </font>
    <font>
      <sz val="12"/>
      <name val="궁서체"/>
      <family val="1"/>
      <charset val="129"/>
    </font>
    <font>
      <sz val="9.5"/>
      <name val="돋움"/>
      <family val="3"/>
      <charset val="129"/>
    </font>
    <font>
      <b/>
      <sz val="12"/>
      <name val="굴림"/>
      <family val="3"/>
      <charset val="129"/>
    </font>
    <font>
      <sz val="11"/>
      <color indexed="20"/>
      <name val="맑은 고딕"/>
      <family val="3"/>
      <charset val="129"/>
    </font>
    <font>
      <sz val="12"/>
      <name val="굴림"/>
      <family val="3"/>
      <charset val="129"/>
    </font>
    <font>
      <b/>
      <sz val="11"/>
      <name val="바탕"/>
      <family val="1"/>
      <charset val="129"/>
    </font>
    <font>
      <sz val="12"/>
      <color indexed="10"/>
      <name val="바탕체"/>
      <family val="1"/>
      <charset val="129"/>
    </font>
    <font>
      <i/>
      <sz val="10"/>
      <name val="바탕체"/>
      <family val="1"/>
      <charset val="129"/>
    </font>
    <font>
      <u/>
      <sz val="9"/>
      <color indexed="36"/>
      <name val="돋움체"/>
      <family val="3"/>
      <charset val="129"/>
    </font>
    <font>
      <sz val="10"/>
      <color indexed="12"/>
      <name val="돋움"/>
      <family val="3"/>
      <charset val="129"/>
    </font>
    <font>
      <sz val="10"/>
      <name val="돋움체"/>
      <family val="3"/>
      <charset val="129"/>
    </font>
    <font>
      <sz val="9"/>
      <name val="바탕체"/>
      <family val="1"/>
      <charset val="129"/>
    </font>
    <font>
      <sz val="11"/>
      <color indexed="60"/>
      <name val="맑은 고딕"/>
      <family val="3"/>
      <charset val="129"/>
    </font>
    <font>
      <sz val="12"/>
      <name val="뼻뮝"/>
      <family val="1"/>
      <charset val="129"/>
    </font>
    <font>
      <sz val="10"/>
      <name val="바탕"/>
      <family val="1"/>
      <charset val="129"/>
    </font>
    <font>
      <b/>
      <sz val="10"/>
      <name val="바탕체"/>
      <family val="1"/>
      <charset val="129"/>
    </font>
    <font>
      <b/>
      <sz val="18"/>
      <name val="바탕체"/>
      <family val="1"/>
      <charset val="129"/>
    </font>
    <font>
      <i/>
      <sz val="11"/>
      <color indexed="23"/>
      <name val="맑은 고딕"/>
      <family val="3"/>
      <charset val="129"/>
    </font>
    <font>
      <b/>
      <sz val="11"/>
      <color indexed="9"/>
      <name val="맑은 고딕"/>
      <family val="3"/>
      <charset val="129"/>
    </font>
    <font>
      <sz val="9"/>
      <color indexed="8"/>
      <name val="휴먼세명조"/>
      <family val="3"/>
      <charset val="129"/>
    </font>
    <font>
      <sz val="10"/>
      <color indexed="37"/>
      <name val="바탕"/>
      <family val="1"/>
      <charset val="129"/>
    </font>
    <font>
      <sz val="18"/>
      <name val="궁서체"/>
      <family val="1"/>
      <charset val="129"/>
    </font>
    <font>
      <b/>
      <sz val="12"/>
      <color indexed="16"/>
      <name val="굴림체"/>
      <family val="3"/>
      <charset val="129"/>
    </font>
    <font>
      <sz val="10"/>
      <name val="명조"/>
      <family val="3"/>
      <charset val="129"/>
    </font>
    <font>
      <sz val="10"/>
      <name val="가는안상수체"/>
      <family val="3"/>
      <charset val="129"/>
    </font>
    <font>
      <sz val="11"/>
      <color indexed="52"/>
      <name val="맑은 고딕"/>
      <family val="3"/>
      <charset val="129"/>
    </font>
    <font>
      <u/>
      <sz val="7.2"/>
      <color indexed="36"/>
      <name val="바탕체"/>
      <family val="1"/>
      <charset val="129"/>
    </font>
    <font>
      <sz val="10"/>
      <name val="한양신명조"/>
      <family val="1"/>
      <charset val="129"/>
    </font>
    <font>
      <b/>
      <sz val="11"/>
      <color indexed="8"/>
      <name val="맑은 고딕"/>
      <family val="3"/>
      <charset val="129"/>
    </font>
    <font>
      <sz val="9"/>
      <name val="돋움"/>
      <family val="3"/>
      <charset val="129"/>
    </font>
    <font>
      <sz val="10"/>
      <name val="궁서(English)"/>
      <family val="3"/>
      <charset val="129"/>
    </font>
    <font>
      <sz val="12"/>
      <name val="견고딕"/>
      <family val="1"/>
      <charset val="129"/>
    </font>
    <font>
      <sz val="10"/>
      <color indexed="37"/>
      <name val="굴림"/>
      <family val="3"/>
      <charset val="129"/>
    </font>
    <font>
      <sz val="9"/>
      <name val="굴림"/>
      <family val="3"/>
      <charset val="129"/>
    </font>
    <font>
      <sz val="11"/>
      <color indexed="62"/>
      <name val="맑은 고딕"/>
      <family val="3"/>
      <charset val="129"/>
    </font>
    <font>
      <sz val="12"/>
      <name val="명조"/>
      <family val="3"/>
      <charset val="129"/>
    </font>
    <font>
      <sz val="12"/>
      <name val="明朝"/>
      <family val="3"/>
      <charset val="129"/>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6"/>
      <name val="돋움체"/>
      <family val="3"/>
      <charset val="129"/>
    </font>
    <font>
      <sz val="10"/>
      <color indexed="37"/>
      <name val="휴먼명조"/>
      <family val="3"/>
      <charset val="129"/>
    </font>
    <font>
      <b/>
      <sz val="10"/>
      <color indexed="24"/>
      <name val="휴먼세명조"/>
      <family val="3"/>
      <charset val="129"/>
    </font>
    <font>
      <b/>
      <u val="doubleAccounting"/>
      <sz val="15"/>
      <name val="휴먼태명조"/>
      <family val="3"/>
      <charset val="129"/>
    </font>
    <font>
      <sz val="20"/>
      <name val="솔체"/>
      <family val="1"/>
      <charset val="129"/>
    </font>
    <font>
      <sz val="11"/>
      <color indexed="17"/>
      <name val="맑은 고딕"/>
      <family val="3"/>
      <charset val="129"/>
    </font>
    <font>
      <sz val="11"/>
      <name val="가는으뜸체"/>
      <family val="1"/>
      <charset val="129"/>
    </font>
    <font>
      <b/>
      <sz val="11"/>
      <name val="휴먼머리견출명조"/>
      <family val="3"/>
      <charset val="129"/>
    </font>
    <font>
      <sz val="10"/>
      <name val="휴먼세명조"/>
      <family val="3"/>
      <charset val="129"/>
    </font>
    <font>
      <b/>
      <sz val="12"/>
      <color indexed="8"/>
      <name val="돋움체"/>
      <family val="3"/>
      <charset val="129"/>
    </font>
    <font>
      <b/>
      <sz val="11"/>
      <color indexed="63"/>
      <name val="맑은 고딕"/>
      <family val="3"/>
      <charset val="129"/>
    </font>
    <font>
      <sz val="7.5"/>
      <name val="돋움체"/>
      <family val="3"/>
      <charset val="129"/>
    </font>
    <font>
      <sz val="11"/>
      <color indexed="12"/>
      <name val="돋움"/>
      <family val="3"/>
      <charset val="129"/>
    </font>
    <font>
      <sz val="11"/>
      <name val="明朝"/>
      <family val="3"/>
      <charset val="129"/>
    </font>
    <font>
      <sz val="12"/>
      <name val="ＭＳ ゴシック"/>
      <family val="3"/>
    </font>
    <font>
      <sz val="12"/>
      <color indexed="18"/>
      <name val="돋움체"/>
      <family val="3"/>
      <charset val="129"/>
    </font>
    <font>
      <b/>
      <sz val="12"/>
      <color indexed="39"/>
      <name val="돋움체"/>
      <family val="3"/>
      <charset val="129"/>
    </font>
    <font>
      <sz val="10"/>
      <name val="HY울릉도M"/>
      <family val="1"/>
      <charset val="129"/>
    </font>
    <font>
      <b/>
      <sz val="13"/>
      <name val="HY울릉도M"/>
      <family val="1"/>
      <charset val="129"/>
    </font>
    <font>
      <b/>
      <sz val="18"/>
      <name val="HY울릉도M"/>
      <family val="1"/>
      <charset val="129"/>
    </font>
    <font>
      <b/>
      <sz val="22"/>
      <name val="HY울릉도M"/>
      <family val="1"/>
      <charset val="129"/>
    </font>
    <font>
      <b/>
      <sz val="30"/>
      <name val="HY울릉도M"/>
      <family val="1"/>
      <charset val="129"/>
    </font>
    <font>
      <b/>
      <sz val="16"/>
      <name val="HY울릉도M"/>
      <family val="1"/>
      <charset val="129"/>
    </font>
    <font>
      <b/>
      <sz val="12"/>
      <color indexed="16"/>
      <name val="±¼¸²A¼"/>
      <family val="1"/>
      <charset val="129"/>
    </font>
    <font>
      <sz val="12"/>
      <name val="¹ÙÅÁÃ¼"/>
      <family val="1"/>
    </font>
    <font>
      <sz val="12"/>
      <name val="¹ÙÅÁÃ¼"/>
      <family val="3"/>
      <charset val="129"/>
    </font>
    <font>
      <sz val="12"/>
      <name val="¹UAAA¼"/>
      <family val="1"/>
    </font>
    <font>
      <sz val="12"/>
      <name val="±¼¸²A¼"/>
      <family val="1"/>
      <charset val="129"/>
    </font>
    <font>
      <u/>
      <sz val="8.5"/>
      <color indexed="12"/>
      <name val="바탕체"/>
      <family val="1"/>
      <charset val="129"/>
    </font>
    <font>
      <u/>
      <sz val="10"/>
      <color indexed="12"/>
      <name val="MS Sans Serif"/>
      <family val="2"/>
    </font>
    <font>
      <sz val="11"/>
      <name val="Tahoma"/>
      <family val="2"/>
    </font>
    <font>
      <sz val="11"/>
      <name val="돋움체"/>
      <family val="3"/>
      <charset val="129"/>
    </font>
    <font>
      <b/>
      <sz val="14"/>
      <color indexed="12"/>
      <name val="바탕체"/>
      <family val="1"/>
      <charset val="129"/>
    </font>
    <font>
      <b/>
      <sz val="18"/>
      <name val="(한)신중명조"/>
      <family val="1"/>
      <charset val="129"/>
    </font>
    <font>
      <b/>
      <sz val="10"/>
      <name val="돋움"/>
      <family val="3"/>
      <charset val="129"/>
    </font>
    <font>
      <b/>
      <sz val="11"/>
      <color indexed="10"/>
      <name val="굴림"/>
      <family val="3"/>
      <charset val="129"/>
    </font>
    <font>
      <b/>
      <sz val="12"/>
      <color indexed="12"/>
      <name val="돋움체"/>
      <family val="3"/>
      <charset val="129"/>
    </font>
    <font>
      <b/>
      <sz val="18"/>
      <color indexed="56"/>
      <name val="맑은 고딕"/>
      <family val="3"/>
      <charset val="129"/>
    </font>
    <font>
      <sz val="11"/>
      <color theme="1"/>
      <name val="맑은 고딕"/>
      <family val="3"/>
      <charset val="129"/>
      <scheme val="minor"/>
    </font>
    <font>
      <sz val="11"/>
      <color theme="1"/>
      <name val="돋움"/>
      <family val="3"/>
      <charset val="129"/>
    </font>
    <font>
      <sz val="13"/>
      <name val="맑은 고딕"/>
      <family val="3"/>
      <charset val="129"/>
      <scheme val="minor"/>
    </font>
    <font>
      <sz val="14"/>
      <color theme="1"/>
      <name val="맑은 고딕"/>
      <family val="3"/>
      <charset val="129"/>
      <scheme val="major"/>
    </font>
    <font>
      <sz val="11"/>
      <color theme="1"/>
      <name val="맑은 고딕"/>
      <family val="3"/>
      <charset val="129"/>
      <scheme val="major"/>
    </font>
    <font>
      <b/>
      <sz val="14"/>
      <color theme="1"/>
      <name val="맑은 고딕"/>
      <family val="3"/>
      <charset val="129"/>
      <scheme val="major"/>
    </font>
    <font>
      <sz val="12"/>
      <color theme="1"/>
      <name val="맑은 고딕"/>
      <family val="3"/>
      <charset val="129"/>
      <scheme val="major"/>
    </font>
    <font>
      <sz val="13"/>
      <color theme="1"/>
      <name val="맑은 고딕"/>
      <family val="3"/>
      <charset val="129"/>
      <scheme val="major"/>
    </font>
    <font>
      <b/>
      <sz val="11"/>
      <color theme="1"/>
      <name val="맑은 고딕"/>
      <family val="3"/>
      <charset val="129"/>
      <scheme val="major"/>
    </font>
    <font>
      <b/>
      <sz val="9"/>
      <name val="맑은 고딕"/>
      <family val="3"/>
      <charset val="129"/>
      <scheme val="major"/>
    </font>
    <font>
      <sz val="16"/>
      <name val="맑은 고딕"/>
      <family val="3"/>
      <charset val="129"/>
      <scheme val="major"/>
    </font>
    <font>
      <sz val="8"/>
      <name val="맑은 고딕"/>
      <family val="3"/>
      <charset val="129"/>
      <scheme val="major"/>
    </font>
    <font>
      <b/>
      <sz val="8"/>
      <name val="맑은 고딕"/>
      <family val="3"/>
      <charset val="129"/>
      <scheme val="major"/>
    </font>
    <font>
      <sz val="10"/>
      <color indexed="8"/>
      <name val="맑은 고딕"/>
      <family val="3"/>
      <charset val="129"/>
      <scheme val="major"/>
    </font>
    <font>
      <sz val="9"/>
      <name val="맑은 고딕"/>
      <family val="3"/>
      <charset val="129"/>
      <scheme val="minor"/>
    </font>
    <font>
      <sz val="10"/>
      <color theme="1"/>
      <name val="맑은 고딕"/>
      <family val="3"/>
      <charset val="129"/>
      <scheme val="major"/>
    </font>
    <font>
      <b/>
      <sz val="13"/>
      <color theme="1"/>
      <name val="맑은 고딕"/>
      <family val="3"/>
      <charset val="129"/>
      <scheme val="major"/>
    </font>
    <font>
      <b/>
      <sz val="10"/>
      <color theme="1"/>
      <name val="맑은 고딕"/>
      <family val="3"/>
      <charset val="129"/>
      <scheme val="major"/>
    </font>
    <font>
      <sz val="9"/>
      <color theme="1"/>
      <name val="맑은 고딕"/>
      <family val="3"/>
      <charset val="129"/>
      <scheme val="major"/>
    </font>
    <font>
      <sz val="16"/>
      <name val="HY울릉도M"/>
      <family val="1"/>
      <charset val="129"/>
    </font>
    <font>
      <sz val="16"/>
      <color theme="1"/>
      <name val="맑은 고딕"/>
      <family val="2"/>
      <charset val="129"/>
      <scheme val="minor"/>
    </font>
    <font>
      <sz val="12"/>
      <name val="HY울릉도M"/>
      <family val="1"/>
      <charset val="129"/>
    </font>
    <font>
      <sz val="12"/>
      <color theme="1"/>
      <name val="맑은 고딕"/>
      <family val="2"/>
      <charset val="129"/>
      <scheme val="minor"/>
    </font>
    <font>
      <b/>
      <sz val="9"/>
      <color indexed="63"/>
      <name val="맑은 고딕"/>
      <family val="3"/>
      <charset val="129"/>
      <scheme val="major"/>
    </font>
    <font>
      <sz val="9"/>
      <color indexed="63"/>
      <name val="맑은 고딕"/>
      <family val="3"/>
      <charset val="129"/>
      <scheme val="major"/>
    </font>
    <font>
      <b/>
      <sz val="20"/>
      <name val="맑은 고딕"/>
      <family val="3"/>
      <charset val="129"/>
      <scheme val="major"/>
    </font>
    <font>
      <b/>
      <sz val="13"/>
      <color rgb="FF0000FF"/>
      <name val="맑은 고딕"/>
      <family val="3"/>
      <charset val="129"/>
      <scheme val="major"/>
    </font>
    <font>
      <sz val="13"/>
      <color rgb="FF0000FF"/>
      <name val="맑은 고딕"/>
      <family val="3"/>
      <charset val="129"/>
      <scheme val="major"/>
    </font>
    <font>
      <sz val="12"/>
      <color theme="1"/>
      <name val="맑은 고딕"/>
      <family val="3"/>
      <charset val="129"/>
      <scheme val="minor"/>
    </font>
    <font>
      <sz val="14"/>
      <color theme="1"/>
      <name val="맑은 고딕"/>
      <family val="3"/>
      <charset val="129"/>
      <scheme val="minor"/>
    </font>
    <font>
      <b/>
      <sz val="10"/>
      <color indexed="8"/>
      <name val="맑은 고딕"/>
      <family val="3"/>
      <charset val="129"/>
      <scheme val="major"/>
    </font>
    <font>
      <u/>
      <sz val="16"/>
      <name val="휴먼태각진그래픽"/>
      <family val="1"/>
      <charset val="129"/>
    </font>
    <font>
      <sz val="16"/>
      <name val="휴먼태각진그래픽"/>
      <family val="1"/>
      <charset val="129"/>
    </font>
    <font>
      <sz val="10"/>
      <color indexed="8"/>
      <name val="휴먼각진그래픽"/>
      <family val="3"/>
      <charset val="129"/>
    </font>
    <font>
      <sz val="8"/>
      <color theme="1"/>
      <name val="맑은 고딕"/>
      <family val="3"/>
      <charset val="129"/>
      <scheme val="major"/>
    </font>
    <font>
      <sz val="8"/>
      <color rgb="FFFF0000"/>
      <name val="맑은 고딕"/>
      <family val="3"/>
      <charset val="129"/>
      <scheme val="major"/>
    </font>
    <font>
      <sz val="9"/>
      <color indexed="8"/>
      <name val="맑은 고딕"/>
      <family val="3"/>
      <charset val="129"/>
      <scheme val="major"/>
    </font>
    <font>
      <b/>
      <sz val="8"/>
      <color rgb="FFFF0000"/>
      <name val="맑은 고딕"/>
      <family val="3"/>
      <charset val="129"/>
      <scheme val="major"/>
    </font>
    <font>
      <b/>
      <sz val="20"/>
      <name val="HY울릉도M"/>
      <family val="1"/>
      <charset val="129"/>
    </font>
    <font>
      <b/>
      <sz val="13"/>
      <name val="맑은 고딕"/>
      <family val="3"/>
      <charset val="129"/>
      <scheme val="minor"/>
    </font>
    <font>
      <b/>
      <sz val="9"/>
      <name val="맑은 고딕"/>
      <family val="3"/>
      <charset val="129"/>
      <scheme val="minor"/>
    </font>
  </fonts>
  <fills count="41">
    <fill>
      <patternFill patternType="none"/>
    </fill>
    <fill>
      <patternFill patternType="gray125"/>
    </fill>
    <fill>
      <patternFill patternType="solid">
        <fgColor indexed="9"/>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65"/>
        <bgColor indexed="64"/>
      </patternFill>
    </fill>
    <fill>
      <patternFill patternType="solid">
        <fgColor indexed="26"/>
      </patternFill>
    </fill>
    <fill>
      <patternFill patternType="solid">
        <fgColor indexed="43"/>
      </patternFill>
    </fill>
    <fill>
      <patternFill patternType="solid">
        <fgColor indexed="55"/>
      </patternFill>
    </fill>
    <fill>
      <patternFill patternType="solid">
        <fgColor indexed="15"/>
      </patternFill>
    </fill>
    <fill>
      <patternFill patternType="solid">
        <fgColor indexed="13"/>
        <bgColor indexed="64"/>
      </patternFill>
    </fill>
    <fill>
      <patternFill patternType="solid">
        <fgColor rgb="FFFFFF00"/>
        <bgColor indexed="64"/>
      </patternFill>
    </fill>
    <fill>
      <patternFill patternType="solid">
        <fgColor indexed="42"/>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tint="-0.149998474074526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diagonal/>
    </border>
    <border>
      <left style="thin">
        <color indexed="64"/>
      </left>
      <right/>
      <top/>
      <bottom/>
      <diagonal/>
    </border>
    <border>
      <left/>
      <right/>
      <top style="thin">
        <color indexed="64"/>
      </top>
      <bottom/>
      <diagonal/>
    </border>
    <border>
      <left/>
      <right style="thin">
        <color indexed="64"/>
      </right>
      <top/>
      <bottom/>
      <diagonal/>
    </border>
    <border>
      <left/>
      <right/>
      <top/>
      <bottom style="thin">
        <color indexed="64"/>
      </bottom>
      <diagonal/>
    </border>
    <border>
      <left/>
      <right/>
      <top style="double">
        <color indexed="64"/>
      </top>
      <bottom/>
      <diagonal/>
    </border>
    <border>
      <left style="thin">
        <color indexed="64"/>
      </left>
      <right style="thin">
        <color indexed="64"/>
      </right>
      <top style="medium">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style="hair">
        <color indexed="64"/>
      </bottom>
      <diagonal/>
    </border>
    <border>
      <left style="thin">
        <color indexed="8"/>
      </left>
      <right/>
      <top style="thin">
        <color indexed="8"/>
      </top>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right style="thin">
        <color indexed="64"/>
      </right>
      <top/>
      <bottom style="hair">
        <color indexed="64"/>
      </bottom>
      <diagonal/>
    </border>
    <border>
      <left style="thin">
        <color indexed="64"/>
      </left>
      <right style="hair">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diagonal/>
    </border>
    <border>
      <left style="thin">
        <color indexed="64"/>
      </left>
      <right style="medium">
        <color indexed="9"/>
      </right>
      <top style="thin">
        <color indexed="8"/>
      </top>
      <bottom style="medium">
        <color indexed="9"/>
      </bottom>
      <diagonal/>
    </border>
    <border>
      <left style="medium">
        <color indexed="64"/>
      </left>
      <right style="medium">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9"/>
      </left>
      <right style="medium">
        <color indexed="63"/>
      </right>
      <top style="thin">
        <color indexed="9"/>
      </top>
      <bottom style="medium">
        <color indexed="63"/>
      </bottom>
      <diagonal/>
    </border>
    <border>
      <left style="thin">
        <color indexed="8"/>
      </left>
      <right style="medium">
        <color indexed="9"/>
      </right>
      <top style="thin">
        <color indexed="8"/>
      </top>
      <bottom style="medium">
        <color indexed="9"/>
      </bottom>
      <diagonal/>
    </border>
    <border>
      <left/>
      <right/>
      <top/>
      <bottom style="hair">
        <color indexed="64"/>
      </bottom>
      <diagonal/>
    </border>
    <border>
      <left/>
      <right/>
      <top/>
      <bottom style="double">
        <color indexed="52"/>
      </bottom>
      <diagonal/>
    </border>
    <border>
      <left/>
      <right/>
      <top style="thin">
        <color indexed="62"/>
      </top>
      <bottom style="double">
        <color indexed="62"/>
      </bottom>
      <diagonal/>
    </border>
    <border>
      <left style="thin">
        <color indexed="9"/>
      </left>
      <right style="medium">
        <color indexed="63"/>
      </right>
      <top style="thin">
        <color indexed="9"/>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style="hair">
        <color indexed="64"/>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hair">
        <color indexed="64"/>
      </bottom>
      <diagonal/>
    </border>
    <border>
      <left style="thin">
        <color indexed="10"/>
      </left>
      <right/>
      <top/>
      <bottom/>
      <diagonal/>
    </border>
    <border>
      <left style="thin">
        <color indexed="8"/>
      </left>
      <right/>
      <top/>
      <bottom/>
      <diagonal/>
    </border>
    <border>
      <left style="thin">
        <color indexed="64"/>
      </left>
      <right style="thin">
        <color indexed="12"/>
      </right>
      <top/>
      <bottom/>
      <diagonal/>
    </border>
    <border>
      <left style="dotted">
        <color indexed="64"/>
      </left>
      <right style="dotted">
        <color indexed="64"/>
      </right>
      <top style="thin">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hair">
        <color indexed="64"/>
      </right>
      <top style="double">
        <color indexed="64"/>
      </top>
      <bottom/>
      <diagonal/>
    </border>
    <border>
      <left style="hair">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hair">
        <color indexed="64"/>
      </right>
      <top/>
      <bottom style="double">
        <color indexed="64"/>
      </bottom>
      <diagonal/>
    </border>
    <border>
      <left style="hair">
        <color indexed="64"/>
      </left>
      <right style="double">
        <color indexed="64"/>
      </right>
      <top/>
      <bottom style="double">
        <color indexed="64"/>
      </bottom>
      <diagonal/>
    </border>
    <border>
      <left style="hair">
        <color indexed="64"/>
      </left>
      <right style="hair">
        <color indexed="64"/>
      </right>
      <top/>
      <bottom style="double">
        <color indexed="64"/>
      </bottom>
      <diagonal/>
    </border>
    <border>
      <left/>
      <right style="hair">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style="hair">
        <color indexed="64"/>
      </left>
      <right style="double">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top style="hair">
        <color indexed="64"/>
      </top>
      <bottom style="double">
        <color indexed="64"/>
      </bottom>
      <diagonal/>
    </border>
    <border>
      <left style="double">
        <color indexed="64"/>
      </left>
      <right style="double">
        <color indexed="64"/>
      </right>
      <top style="hair">
        <color indexed="64"/>
      </top>
      <bottom style="double">
        <color indexed="64"/>
      </bottom>
      <diagonal/>
    </border>
    <border>
      <left style="medium">
        <color indexed="64"/>
      </left>
      <right/>
      <top/>
      <bottom style="thin">
        <color indexed="64"/>
      </bottom>
      <diagonal/>
    </border>
    <border>
      <left style="thin">
        <color indexed="8"/>
      </left>
      <right style="thin">
        <color indexed="8"/>
      </right>
      <top style="thin">
        <color indexed="64"/>
      </top>
      <bottom style="thin">
        <color indexed="8"/>
      </bottom>
      <diagonal/>
    </border>
    <border>
      <left style="thin">
        <color indexed="8"/>
      </left>
      <right style="thin">
        <color indexed="8"/>
      </right>
      <top/>
      <bottom style="thin">
        <color indexed="8"/>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s>
  <cellStyleXfs count="5341">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9" fillId="0" borderId="0"/>
    <xf numFmtId="0" fontId="9" fillId="0" borderId="0">
      <alignment vertical="center"/>
    </xf>
    <xf numFmtId="0" fontId="17" fillId="0" borderId="0">
      <protection locked="0"/>
    </xf>
    <xf numFmtId="0" fontId="18" fillId="0" borderId="0"/>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9" fillId="0" borderId="4">
      <alignment horizontal="center"/>
    </xf>
    <xf numFmtId="0" fontId="3" fillId="0" borderId="4">
      <alignment horizontal="center"/>
    </xf>
    <xf numFmtId="0" fontId="20" fillId="0" borderId="4">
      <alignment horizontal="center"/>
    </xf>
    <xf numFmtId="0" fontId="20" fillId="0" borderId="4">
      <alignment horizontal="center"/>
    </xf>
    <xf numFmtId="0" fontId="21" fillId="0" borderId="4">
      <alignment horizontal="center"/>
    </xf>
    <xf numFmtId="0" fontId="21" fillId="0" borderId="4">
      <alignment horizontal="center"/>
    </xf>
    <xf numFmtId="0" fontId="20" fillId="0" borderId="0">
      <alignment vertical="center"/>
    </xf>
    <xf numFmtId="179" fontId="17" fillId="0" borderId="7">
      <alignment horizontal="centerContinuous" vertical="center"/>
    </xf>
    <xf numFmtId="3" fontId="17" fillId="0" borderId="0">
      <alignment vertical="center"/>
    </xf>
    <xf numFmtId="180" fontId="17" fillId="0" borderId="0">
      <alignment vertical="center"/>
    </xf>
    <xf numFmtId="4" fontId="17" fillId="0" borderId="0">
      <alignment vertical="center"/>
    </xf>
    <xf numFmtId="179" fontId="17" fillId="0" borderId="0">
      <alignment vertical="center"/>
    </xf>
    <xf numFmtId="3" fontId="22" fillId="0" borderId="1"/>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4"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18" fillId="0" borderId="7">
      <alignment horizontal="centerContinuous" vertical="center"/>
    </xf>
    <xf numFmtId="0" fontId="18" fillId="0" borderId="7">
      <alignment horizontal="centerContinuous" vertical="center"/>
    </xf>
    <xf numFmtId="0" fontId="18" fillId="0" borderId="7">
      <alignment horizontal="centerContinuous" vertical="center"/>
    </xf>
    <xf numFmtId="0" fontId="23" fillId="0" borderId="7">
      <alignment horizontal="centerContinuous" vertical="center"/>
    </xf>
    <xf numFmtId="0" fontId="23" fillId="0" borderId="7">
      <alignment horizontal="centerContinuous" vertical="center"/>
    </xf>
    <xf numFmtId="0" fontId="23" fillId="0" borderId="7">
      <alignment horizontal="centerContinuous" vertical="center"/>
    </xf>
    <xf numFmtId="24" fontId="19" fillId="0" borderId="0" applyFont="0" applyFill="0" applyBorder="0" applyAlignment="0" applyProtection="0"/>
    <xf numFmtId="181" fontId="22" fillId="0" borderId="0" applyFont="0" applyFill="0" applyBorder="0" applyAlignment="0" applyProtection="0"/>
    <xf numFmtId="182" fontId="25" fillId="0" borderId="0" applyNumberFormat="0" applyFont="0" applyFill="0" applyBorder="0" applyAlignment="0" applyProtection="0"/>
    <xf numFmtId="183" fontId="26" fillId="0" borderId="0" applyNumberFormat="0" applyFont="0" applyFill="0" applyBorder="0" applyAlignment="0" applyProtection="0"/>
    <xf numFmtId="182" fontId="25" fillId="0" borderId="0" applyNumberFormat="0" applyFont="0" applyFill="0" applyBorder="0" applyAlignment="0" applyProtection="0"/>
    <xf numFmtId="184" fontId="9" fillId="0" borderId="0" applyNumberFormat="0" applyFont="0" applyFill="0" applyBorder="0" applyAlignment="0" applyProtection="0"/>
    <xf numFmtId="185" fontId="9" fillId="0" borderId="0" applyFont="0" applyFill="0" applyBorder="0" applyAlignment="0" applyProtection="0">
      <alignment vertical="center"/>
    </xf>
    <xf numFmtId="0" fontId="26" fillId="0" borderId="0">
      <alignment vertical="center"/>
    </xf>
    <xf numFmtId="0" fontId="26" fillId="0" borderId="0">
      <alignment vertical="center"/>
    </xf>
    <xf numFmtId="0" fontId="26" fillId="0" borderId="0">
      <alignment vertical="center"/>
    </xf>
    <xf numFmtId="40" fontId="17" fillId="0" borderId="31"/>
    <xf numFmtId="0" fontId="27" fillId="0" borderId="0">
      <alignment vertical="center"/>
    </xf>
    <xf numFmtId="0" fontId="27" fillId="0" borderId="0">
      <alignment vertical="center"/>
    </xf>
    <xf numFmtId="0" fontId="27" fillId="0" borderId="0">
      <alignment vertical="center"/>
    </xf>
    <xf numFmtId="0" fontId="26" fillId="0" borderId="0">
      <alignment vertical="center"/>
    </xf>
    <xf numFmtId="0" fontId="26" fillId="0" borderId="0">
      <alignment vertical="center"/>
    </xf>
    <xf numFmtId="0" fontId="26" fillId="0" borderId="0">
      <alignment vertical="center"/>
    </xf>
    <xf numFmtId="186" fontId="28" fillId="0" borderId="0" applyFont="0" applyFill="0" applyBorder="0" applyAlignment="0" applyProtection="0"/>
    <xf numFmtId="187" fontId="29" fillId="0" borderId="0">
      <protection locked="0"/>
    </xf>
    <xf numFmtId="181" fontId="17" fillId="0" borderId="0" applyFont="0" applyFill="0" applyBorder="0" applyAlignment="0" applyProtection="0"/>
    <xf numFmtId="181" fontId="22" fillId="0" borderId="0" applyFont="0" applyFill="0" applyBorder="0" applyAlignment="0" applyProtection="0"/>
    <xf numFmtId="0" fontId="9" fillId="0" borderId="0" applyFont="0" applyFill="0" applyBorder="0" applyAlignment="0" applyProtection="0"/>
    <xf numFmtId="181" fontId="22"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8" fillId="0" borderId="0" applyFont="0" applyFill="0" applyBorder="0" applyAlignment="0" applyProtection="0"/>
    <xf numFmtId="187" fontId="29" fillId="0" borderId="0">
      <protection locked="0"/>
    </xf>
    <xf numFmtId="188" fontId="30" fillId="0" borderId="0" applyFont="0" applyFill="0" applyBorder="0" applyAlignment="0" applyProtection="0"/>
    <xf numFmtId="0" fontId="31" fillId="0" borderId="41">
      <protection locked="0"/>
    </xf>
    <xf numFmtId="0" fontId="31" fillId="0" borderId="41">
      <protection locked="0"/>
    </xf>
    <xf numFmtId="0" fontId="31" fillId="0" borderId="41">
      <protection locked="0"/>
    </xf>
    <xf numFmtId="0" fontId="31" fillId="0" borderId="41">
      <protection locked="0"/>
    </xf>
    <xf numFmtId="0" fontId="31" fillId="0" borderId="41">
      <protection locked="0"/>
    </xf>
    <xf numFmtId="189" fontId="9" fillId="0" borderId="0" applyFont="0" applyFill="0" applyBorder="0" applyAlignment="0" applyProtection="0"/>
    <xf numFmtId="190" fontId="30" fillId="0" borderId="0" applyFont="0" applyFill="0" applyBorder="0" applyAlignment="0" applyProtection="0"/>
    <xf numFmtId="0" fontId="32" fillId="0" borderId="0"/>
    <xf numFmtId="0" fontId="33" fillId="0" borderId="0" applyFont="0" applyFill="0" applyBorder="0" applyAlignment="0" applyProtection="0"/>
    <xf numFmtId="4" fontId="31" fillId="0" borderId="0">
      <protection locked="0"/>
    </xf>
    <xf numFmtId="4" fontId="31" fillId="0" borderId="0">
      <protection locked="0"/>
    </xf>
    <xf numFmtId="4" fontId="31" fillId="0" borderId="0">
      <protection locked="0"/>
    </xf>
    <xf numFmtId="4" fontId="31" fillId="0" borderId="0">
      <protection locked="0"/>
    </xf>
    <xf numFmtId="4" fontId="31" fillId="0" borderId="0">
      <protection locked="0"/>
    </xf>
    <xf numFmtId="191" fontId="32" fillId="0" borderId="0">
      <protection locked="0"/>
    </xf>
    <xf numFmtId="191" fontId="32" fillId="0" borderId="0">
      <protection locked="0"/>
    </xf>
    <xf numFmtId="191" fontId="32" fillId="0" borderId="0">
      <protection locked="0"/>
    </xf>
    <xf numFmtId="0" fontId="17" fillId="0" borderId="0" applyFont="0" applyFill="0" applyBorder="0" applyAlignment="0" applyProtection="0"/>
    <xf numFmtId="192" fontId="32" fillId="0" borderId="0">
      <protection locked="0"/>
    </xf>
    <xf numFmtId="192" fontId="32" fillId="0" borderId="0">
      <protection locked="0"/>
    </xf>
    <xf numFmtId="192" fontId="32" fillId="0" borderId="0">
      <protection locked="0"/>
    </xf>
    <xf numFmtId="192" fontId="32" fillId="0" borderId="0">
      <protection locked="0"/>
    </xf>
    <xf numFmtId="193" fontId="32" fillId="0" borderId="0">
      <protection locked="0"/>
    </xf>
    <xf numFmtId="193" fontId="32" fillId="0" borderId="0">
      <protection locked="0"/>
    </xf>
    <xf numFmtId="193" fontId="32" fillId="0" borderId="0">
      <protection locked="0"/>
    </xf>
    <xf numFmtId="193" fontId="32" fillId="0" borderId="0">
      <protection locked="0"/>
    </xf>
    <xf numFmtId="187" fontId="29" fillId="0" borderId="0">
      <protection locked="0"/>
    </xf>
    <xf numFmtId="187" fontId="29" fillId="0" borderId="0">
      <protection locked="0"/>
    </xf>
    <xf numFmtId="41" fontId="30" fillId="0" borderId="0" applyFont="0" applyFill="0" applyBorder="0" applyAlignment="0" applyProtection="0"/>
    <xf numFmtId="43" fontId="30" fillId="0" borderId="0" applyFont="0" applyFill="0" applyBorder="0" applyAlignment="0" applyProtection="0"/>
    <xf numFmtId="0" fontId="28" fillId="0" borderId="0"/>
    <xf numFmtId="194" fontId="9" fillId="0" borderId="0" applyFont="0" applyFill="0" applyBorder="0" applyAlignment="0" applyProtection="0"/>
    <xf numFmtId="0" fontId="34" fillId="2" borderId="0"/>
    <xf numFmtId="181" fontId="28" fillId="0" borderId="0" applyFont="0" applyFill="0" applyBorder="0" applyAlignment="0" applyProtection="0"/>
    <xf numFmtId="38" fontId="19" fillId="0" borderId="0" applyFont="0" applyFill="0" applyBorder="0" applyAlignment="0" applyProtection="0"/>
    <xf numFmtId="0" fontId="20" fillId="0" borderId="0"/>
    <xf numFmtId="0" fontId="28" fillId="0" borderId="0"/>
    <xf numFmtId="0" fontId="20" fillId="0" borderId="0"/>
    <xf numFmtId="0" fontId="20" fillId="0" borderId="0"/>
    <xf numFmtId="0" fontId="28" fillId="0" borderId="0"/>
    <xf numFmtId="0" fontId="28" fillId="0" borderId="0"/>
    <xf numFmtId="0" fontId="27" fillId="0" borderId="0"/>
    <xf numFmtId="0" fontId="20" fillId="0" borderId="0"/>
    <xf numFmtId="0" fontId="20" fillId="0" borderId="0"/>
    <xf numFmtId="0" fontId="3" fillId="0" borderId="0"/>
    <xf numFmtId="0" fontId="21" fillId="0" borderId="0"/>
    <xf numFmtId="0" fontId="28" fillId="0" borderId="0"/>
    <xf numFmtId="0" fontId="9" fillId="0" borderId="0"/>
    <xf numFmtId="0" fontId="9" fillId="0" borderId="0"/>
    <xf numFmtId="0" fontId="9" fillId="0" borderId="0"/>
    <xf numFmtId="0" fontId="9" fillId="0" borderId="0"/>
    <xf numFmtId="0" fontId="9" fillId="0" borderId="0"/>
    <xf numFmtId="0" fontId="28" fillId="0" borderId="0" applyFont="0" applyFill="0" applyBorder="0" applyAlignment="0" applyProtection="0"/>
    <xf numFmtId="0" fontId="35" fillId="0" borderId="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xf numFmtId="0" fontId="21" fillId="0" borderId="0"/>
    <xf numFmtId="0" fontId="35" fillId="0" borderId="0"/>
    <xf numFmtId="0" fontId="17" fillId="0" borderId="0"/>
    <xf numFmtId="0" fontId="21" fillId="0" borderId="0"/>
    <xf numFmtId="0" fontId="36" fillId="0" borderId="0"/>
    <xf numFmtId="0" fontId="21" fillId="0" borderId="0"/>
    <xf numFmtId="0" fontId="35" fillId="0" borderId="0"/>
    <xf numFmtId="0" fontId="9" fillId="0" borderId="0"/>
    <xf numFmtId="0" fontId="20" fillId="0" borderId="0"/>
    <xf numFmtId="0" fontId="27" fillId="0" borderId="0"/>
    <xf numFmtId="0" fontId="20" fillId="0" borderId="0"/>
    <xf numFmtId="0" fontId="3" fillId="0" borderId="0"/>
    <xf numFmtId="0" fontId="21" fillId="0" borderId="0"/>
    <xf numFmtId="0" fontId="28" fillId="0" borderId="0"/>
    <xf numFmtId="0" fontId="21" fillId="0" borderId="0"/>
    <xf numFmtId="0" fontId="35" fillId="0" borderId="0"/>
    <xf numFmtId="0" fontId="17" fillId="0" borderId="0"/>
    <xf numFmtId="0" fontId="21" fillId="0" borderId="0"/>
    <xf numFmtId="0" fontId="36" fillId="0" borderId="0"/>
    <xf numFmtId="0" fontId="21" fillId="0" borderId="0"/>
    <xf numFmtId="0" fontId="9" fillId="0" borderId="0"/>
    <xf numFmtId="0" fontId="9" fillId="0" borderId="0"/>
    <xf numFmtId="0" fontId="9" fillId="0" borderId="0"/>
    <xf numFmtId="0" fontId="9" fillId="0" borderId="0"/>
    <xf numFmtId="0" fontId="9" fillId="0" borderId="0"/>
    <xf numFmtId="0" fontId="36" fillId="0" borderId="0"/>
    <xf numFmtId="0" fontId="28" fillId="0" borderId="0"/>
    <xf numFmtId="0" fontId="20" fillId="0" borderId="0"/>
    <xf numFmtId="0" fontId="27" fillId="0" borderId="0"/>
    <xf numFmtId="0" fontId="20" fillId="0" borderId="0"/>
    <xf numFmtId="0" fontId="3" fillId="0" borderId="0"/>
    <xf numFmtId="0" fontId="21" fillId="0" borderId="0"/>
    <xf numFmtId="0" fontId="28" fillId="0" borderId="0"/>
    <xf numFmtId="0" fontId="28" fillId="0" borderId="0"/>
    <xf numFmtId="0" fontId="35"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35" fillId="0" borderId="0"/>
    <xf numFmtId="0" fontId="28" fillId="0" borderId="0"/>
    <xf numFmtId="0" fontId="28" fillId="0" borderId="0"/>
    <xf numFmtId="0" fontId="28" fillId="0" borderId="0"/>
    <xf numFmtId="0" fontId="28" fillId="0" borderId="0"/>
    <xf numFmtId="0" fontId="17" fillId="0" borderId="0"/>
    <xf numFmtId="0" fontId="17" fillId="0" borderId="0"/>
    <xf numFmtId="0" fontId="28" fillId="0" borderId="0"/>
    <xf numFmtId="0" fontId="28" fillId="0" borderId="0"/>
    <xf numFmtId="0" fontId="9" fillId="0" borderId="0"/>
    <xf numFmtId="0" fontId="28" fillId="0" borderId="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xf numFmtId="0" fontId="28" fillId="0" borderId="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6" fillId="0" borderId="0"/>
    <xf numFmtId="0" fontId="35" fillId="0" borderId="0"/>
    <xf numFmtId="0" fontId="35" fillId="0" borderId="0"/>
    <xf numFmtId="0" fontId="35" fillId="0" borderId="0"/>
    <xf numFmtId="0" fontId="28" fillId="0" borderId="0"/>
    <xf numFmtId="0" fontId="36" fillId="0" borderId="0" applyFont="0" applyFill="0" applyBorder="0" applyAlignment="0" applyProtection="0"/>
    <xf numFmtId="0" fontId="28" fillId="0" borderId="0"/>
    <xf numFmtId="0" fontId="28" fillId="0" borderId="0"/>
    <xf numFmtId="0" fontId="28" fillId="0" borderId="0"/>
    <xf numFmtId="0" fontId="28" fillId="0" borderId="0"/>
    <xf numFmtId="0" fontId="28" fillId="0" borderId="0"/>
    <xf numFmtId="0" fontId="9" fillId="0" borderId="0"/>
    <xf numFmtId="0" fontId="36" fillId="0" borderId="0"/>
    <xf numFmtId="0" fontId="9" fillId="0" borderId="0"/>
    <xf numFmtId="0" fontId="28" fillId="0" borderId="0"/>
    <xf numFmtId="0" fontId="17" fillId="0" borderId="0"/>
    <xf numFmtId="0" fontId="35"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36" fillId="0" borderId="0" applyFont="0" applyFill="0" applyBorder="0" applyAlignment="0" applyProtection="0"/>
    <xf numFmtId="0" fontId="35" fillId="0" borderId="0"/>
    <xf numFmtId="0" fontId="9" fillId="0" borderId="0"/>
    <xf numFmtId="195" fontId="28" fillId="0" borderId="0" applyFont="0" applyFill="0" applyBorder="0" applyAlignment="0" applyProtection="0"/>
    <xf numFmtId="0" fontId="35" fillId="0" borderId="0"/>
    <xf numFmtId="0" fontId="35" fillId="0" borderId="0"/>
    <xf numFmtId="0" fontId="20"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95" fontId="28" fillId="0" borderId="0" applyFont="0" applyFill="0" applyBorder="0" applyAlignment="0" applyProtection="0"/>
    <xf numFmtId="0" fontId="9" fillId="0" borderId="0"/>
    <xf numFmtId="0" fontId="37" fillId="0" borderId="0"/>
    <xf numFmtId="0" fontId="28" fillId="0" borderId="0"/>
    <xf numFmtId="0" fontId="28" fillId="0" borderId="0"/>
    <xf numFmtId="0" fontId="28" fillId="0" borderId="0"/>
    <xf numFmtId="0" fontId="28" fillId="0" borderId="0"/>
    <xf numFmtId="0" fontId="9" fillId="0" borderId="0"/>
    <xf numFmtId="0" fontId="35" fillId="0" borderId="0"/>
    <xf numFmtId="0" fontId="9" fillId="0" borderId="0"/>
    <xf numFmtId="0" fontId="35" fillId="0" borderId="0"/>
    <xf numFmtId="0" fontId="9" fillId="0" borderId="0"/>
    <xf numFmtId="0" fontId="9" fillId="0" borderId="0"/>
    <xf numFmtId="0" fontId="35" fillId="0" borderId="0"/>
    <xf numFmtId="0" fontId="28" fillId="0" borderId="0"/>
    <xf numFmtId="9" fontId="38" fillId="0" borderId="0" applyFont="0" applyFill="0" applyBorder="0" applyAlignment="0" applyProtection="0"/>
    <xf numFmtId="0" fontId="19" fillId="0" borderId="0"/>
    <xf numFmtId="0" fontId="28" fillId="0" borderId="0"/>
    <xf numFmtId="0" fontId="28" fillId="0" borderId="0"/>
    <xf numFmtId="0" fontId="28" fillId="0" borderId="0"/>
    <xf numFmtId="0" fontId="28" fillId="0" borderId="0"/>
    <xf numFmtId="0" fontId="36"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36" fillId="0" borderId="0" applyFont="0" applyFill="0" applyBorder="0" applyAlignment="0" applyProtection="0"/>
    <xf numFmtId="0" fontId="9" fillId="0" borderId="0"/>
    <xf numFmtId="0" fontId="28" fillId="0" borderId="0"/>
    <xf numFmtId="0" fontId="35" fillId="0" borderId="0"/>
    <xf numFmtId="0" fontId="35" fillId="0" borderId="0"/>
    <xf numFmtId="0" fontId="35" fillId="0" borderId="0"/>
    <xf numFmtId="0" fontId="28" fillId="0" borderId="0"/>
    <xf numFmtId="0" fontId="21" fillId="0" borderId="0"/>
    <xf numFmtId="0" fontId="35" fillId="0" borderId="0"/>
    <xf numFmtId="0" fontId="21" fillId="0" borderId="0"/>
    <xf numFmtId="0" fontId="21" fillId="0" borderId="0"/>
    <xf numFmtId="0" fontId="35" fillId="0" borderId="0"/>
    <xf numFmtId="0" fontId="35" fillId="0" borderId="0"/>
    <xf numFmtId="0" fontId="17" fillId="0" borderId="0"/>
    <xf numFmtId="0" fontId="21" fillId="0" borderId="0"/>
    <xf numFmtId="0" fontId="21" fillId="0" borderId="0"/>
    <xf numFmtId="0" fontId="36" fillId="0" borderId="0"/>
    <xf numFmtId="0" fontId="21" fillId="0" borderId="0"/>
    <xf numFmtId="0" fontId="20" fillId="0" borderId="0"/>
    <xf numFmtId="0" fontId="28" fillId="0" borderId="0"/>
    <xf numFmtId="0" fontId="27" fillId="0" borderId="0"/>
    <xf numFmtId="0" fontId="20" fillId="0" borderId="0"/>
    <xf numFmtId="0" fontId="3" fillId="0" borderId="0"/>
    <xf numFmtId="0" fontId="21" fillId="0" borderId="0"/>
    <xf numFmtId="0" fontId="36" fillId="0" borderId="0" applyFont="0" applyFill="0" applyBorder="0" applyAlignment="0" applyProtection="0"/>
    <xf numFmtId="0" fontId="17" fillId="0" borderId="0"/>
    <xf numFmtId="0" fontId="28" fillId="0" borderId="0"/>
    <xf numFmtId="0" fontId="36" fillId="0" borderId="0" applyFont="0" applyFill="0" applyBorder="0" applyAlignment="0" applyProtection="0"/>
    <xf numFmtId="0" fontId="20" fillId="0" borderId="0" applyFont="0" applyFill="0" applyBorder="0" applyAlignment="0" applyProtection="0"/>
    <xf numFmtId="0" fontId="35" fillId="0" borderId="0"/>
    <xf numFmtId="0" fontId="9" fillId="0" borderId="0" applyFont="0" applyFill="0" applyBorder="0" applyAlignment="0" applyProtection="0"/>
    <xf numFmtId="0" fontId="28" fillId="0" borderId="0"/>
    <xf numFmtId="0" fontId="28" fillId="0" borderId="0"/>
    <xf numFmtId="0" fontId="35" fillId="0" borderId="0"/>
    <xf numFmtId="0" fontId="35" fillId="0" borderId="0"/>
    <xf numFmtId="0" fontId="35" fillId="0" borderId="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17" fillId="0" borderId="0"/>
    <xf numFmtId="0" fontId="21" fillId="0" borderId="0"/>
    <xf numFmtId="0" fontId="36" fillId="0" borderId="0"/>
    <xf numFmtId="0" fontId="21" fillId="0" borderId="0"/>
    <xf numFmtId="0" fontId="36" fillId="0" borderId="0"/>
    <xf numFmtId="0" fontId="28" fillId="0" borderId="0"/>
    <xf numFmtId="0" fontId="28" fillId="0" borderId="0" applyFont="0" applyFill="0" applyBorder="0" applyAlignment="0" applyProtection="0"/>
    <xf numFmtId="0" fontId="9" fillId="0" borderId="0"/>
    <xf numFmtId="0" fontId="9" fillId="0" borderId="0"/>
    <xf numFmtId="0" fontId="28" fillId="0" borderId="0" applyFont="0" applyFill="0" applyBorder="0" applyAlignment="0" applyProtection="0"/>
    <xf numFmtId="0" fontId="28" fillId="0" borderId="0"/>
    <xf numFmtId="0" fontId="9" fillId="0" borderId="0"/>
    <xf numFmtId="0" fontId="28" fillId="0" borderId="0"/>
    <xf numFmtId="0" fontId="28" fillId="0" borderId="0"/>
    <xf numFmtId="0" fontId="9" fillId="0" borderId="0"/>
    <xf numFmtId="0" fontId="9" fillId="0" borderId="0"/>
    <xf numFmtId="0" fontId="28" fillId="0" borderId="0"/>
    <xf numFmtId="181" fontId="17" fillId="0" borderId="0" applyFont="0" applyFill="0" applyBorder="0" applyAlignment="0" applyProtection="0"/>
    <xf numFmtId="0" fontId="28" fillId="0" borderId="0"/>
    <xf numFmtId="0" fontId="28" fillId="0" borderId="0"/>
    <xf numFmtId="0" fontId="28" fillId="0" borderId="0"/>
    <xf numFmtId="0" fontId="19" fillId="0" borderId="0"/>
    <xf numFmtId="0" fontId="28" fillId="0" borderId="0"/>
    <xf numFmtId="0" fontId="35" fillId="0" borderId="0"/>
    <xf numFmtId="0" fontId="36" fillId="0" borderId="0"/>
    <xf numFmtId="0" fontId="20" fillId="0" borderId="0" applyFont="0" applyFill="0" applyBorder="0" applyAlignment="0" applyProtection="0"/>
    <xf numFmtId="0" fontId="35" fillId="0" borderId="0"/>
    <xf numFmtId="0" fontId="35" fillId="0" borderId="0"/>
    <xf numFmtId="0" fontId="35" fillId="0" borderId="0"/>
    <xf numFmtId="0" fontId="28" fillId="0" borderId="0"/>
    <xf numFmtId="0" fontId="28" fillId="0" borderId="0"/>
    <xf numFmtId="0" fontId="35" fillId="0" borderId="0"/>
    <xf numFmtId="0" fontId="35" fillId="0" borderId="0"/>
    <xf numFmtId="0" fontId="35" fillId="0" borderId="0"/>
    <xf numFmtId="0" fontId="35" fillId="0" borderId="0"/>
    <xf numFmtId="0" fontId="36" fillId="0" borderId="0" applyFont="0" applyFill="0" applyBorder="0" applyAlignment="0" applyProtection="0"/>
    <xf numFmtId="0" fontId="28" fillId="0" borderId="0"/>
    <xf numFmtId="0" fontId="36" fillId="0" borderId="0"/>
    <xf numFmtId="0" fontId="28" fillId="0" borderId="0"/>
    <xf numFmtId="0" fontId="36" fillId="0" borderId="0" applyFont="0" applyFill="0" applyBorder="0" applyAlignment="0" applyProtection="0"/>
    <xf numFmtId="0" fontId="28" fillId="0" borderId="0"/>
    <xf numFmtId="0" fontId="9" fillId="0" borderId="0"/>
    <xf numFmtId="0" fontId="9" fillId="0" borderId="0"/>
    <xf numFmtId="0" fontId="35" fillId="0" borderId="0"/>
    <xf numFmtId="0" fontId="35" fillId="0" borderId="0"/>
    <xf numFmtId="0" fontId="35" fillId="0" borderId="0"/>
    <xf numFmtId="0" fontId="28" fillId="0" borderId="0"/>
    <xf numFmtId="0" fontId="28" fillId="0" borderId="0"/>
    <xf numFmtId="0" fontId="35" fillId="0" borderId="0"/>
    <xf numFmtId="0" fontId="28" fillId="0" borderId="0"/>
    <xf numFmtId="0" fontId="27" fillId="0" borderId="0"/>
    <xf numFmtId="0" fontId="20" fillId="0" borderId="0"/>
    <xf numFmtId="0" fontId="20" fillId="0" borderId="0"/>
    <xf numFmtId="0" fontId="28" fillId="0" borderId="0"/>
    <xf numFmtId="0" fontId="35" fillId="0" borderId="0"/>
    <xf numFmtId="0" fontId="3" fillId="0" borderId="0"/>
    <xf numFmtId="0" fontId="21" fillId="0" borderId="0"/>
    <xf numFmtId="0" fontId="20" fillId="0" borderId="0"/>
    <xf numFmtId="0" fontId="28" fillId="0" borderId="0"/>
    <xf numFmtId="0" fontId="20" fillId="0" borderId="0"/>
    <xf numFmtId="0" fontId="20" fillId="0" borderId="0"/>
    <xf numFmtId="0" fontId="28" fillId="0" borderId="0"/>
    <xf numFmtId="0" fontId="28" fillId="0" borderId="0"/>
    <xf numFmtId="0" fontId="27" fillId="0" borderId="0"/>
    <xf numFmtId="0" fontId="20" fillId="0" borderId="0"/>
    <xf numFmtId="0" fontId="20" fillId="0" borderId="0"/>
    <xf numFmtId="0" fontId="3" fillId="0" borderId="0"/>
    <xf numFmtId="0" fontId="21" fillId="0" borderId="0"/>
    <xf numFmtId="0" fontId="35" fillId="0" borderId="0"/>
    <xf numFmtId="0" fontId="35" fillId="0" borderId="0"/>
    <xf numFmtId="0" fontId="9" fillId="0" borderId="0"/>
    <xf numFmtId="181" fontId="17" fillId="0" borderId="0" applyFont="0" applyFill="0" applyBorder="0" applyAlignment="0" applyProtection="0"/>
    <xf numFmtId="181" fontId="17" fillId="0" borderId="0" applyFont="0" applyFill="0" applyBorder="0" applyAlignment="0" applyProtection="0"/>
    <xf numFmtId="0" fontId="20" fillId="0" borderId="0" applyFont="0" applyFill="0" applyBorder="0" applyAlignment="0" applyProtection="0"/>
    <xf numFmtId="181" fontId="17" fillId="0" borderId="0" applyFont="0" applyFill="0" applyBorder="0" applyAlignment="0" applyProtection="0"/>
    <xf numFmtId="0" fontId="28" fillId="0" borderId="0"/>
    <xf numFmtId="0" fontId="28" fillId="0" borderId="0"/>
    <xf numFmtId="0" fontId="28" fillId="0" borderId="0"/>
    <xf numFmtId="0" fontId="36" fillId="0" borderId="0"/>
    <xf numFmtId="0" fontId="28" fillId="0" borderId="0"/>
    <xf numFmtId="0" fontId="35" fillId="0" borderId="0"/>
    <xf numFmtId="0" fontId="9" fillId="0" borderId="0"/>
    <xf numFmtId="0" fontId="19" fillId="0" borderId="0"/>
    <xf numFmtId="0" fontId="9" fillId="0" borderId="0"/>
    <xf numFmtId="0" fontId="35" fillId="0" borderId="0"/>
    <xf numFmtId="0" fontId="36" fillId="0" borderId="0" applyFont="0" applyFill="0" applyBorder="0" applyAlignment="0" applyProtection="0"/>
    <xf numFmtId="0" fontId="28" fillId="0" borderId="0"/>
    <xf numFmtId="0" fontId="19" fillId="0" borderId="0"/>
    <xf numFmtId="0" fontId="9" fillId="0" borderId="0"/>
    <xf numFmtId="0" fontId="28" fillId="0" borderId="0"/>
    <xf numFmtId="0" fontId="9" fillId="0" borderId="0"/>
    <xf numFmtId="0" fontId="36" fillId="0" borderId="0" applyFont="0" applyFill="0" applyBorder="0" applyAlignment="0" applyProtection="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xf numFmtId="9" fontId="38" fillId="0" borderId="0" applyFont="0" applyFill="0" applyBorder="0" applyAlignment="0" applyProtection="0"/>
    <xf numFmtId="0" fontId="36" fillId="0" borderId="0" applyFont="0" applyFill="0" applyBorder="0" applyAlignment="0" applyProtection="0"/>
    <xf numFmtId="0" fontId="28" fillId="0" borderId="0"/>
    <xf numFmtId="0" fontId="9" fillId="0" borderId="0"/>
    <xf numFmtId="0" fontId="28" fillId="0" borderId="0"/>
    <xf numFmtId="0" fontId="28" fillId="0" borderId="0"/>
    <xf numFmtId="196" fontId="17" fillId="0" borderId="0" applyFont="0" applyFill="0" applyBorder="0" applyAlignment="0" applyProtection="0"/>
    <xf numFmtId="197" fontId="28" fillId="0" borderId="0" applyFont="0" applyFill="0" applyBorder="0" applyAlignment="0" applyProtection="0"/>
    <xf numFmtId="0" fontId="28" fillId="0" borderId="0"/>
    <xf numFmtId="0" fontId="28" fillId="0" borderId="0"/>
    <xf numFmtId="0" fontId="35" fillId="0" borderId="0"/>
    <xf numFmtId="0" fontId="28" fillId="0" borderId="0"/>
    <xf numFmtId="0" fontId="28" fillId="0" borderId="0"/>
    <xf numFmtId="0" fontId="28" fillId="0" borderId="0"/>
    <xf numFmtId="0" fontId="20" fillId="0" borderId="0" applyFont="0" applyFill="0" applyBorder="0" applyAlignment="0" applyProtection="0"/>
    <xf numFmtId="0" fontId="21" fillId="0" borderId="0"/>
    <xf numFmtId="0" fontId="35" fillId="0" borderId="0"/>
    <xf numFmtId="0" fontId="21" fillId="0" borderId="0"/>
    <xf numFmtId="0" fontId="21" fillId="0" borderId="0"/>
    <xf numFmtId="0" fontId="35" fillId="0" borderId="0"/>
    <xf numFmtId="0" fontId="35" fillId="0" borderId="0"/>
    <xf numFmtId="0" fontId="17" fillId="0" borderId="0"/>
    <xf numFmtId="0" fontId="21" fillId="0" borderId="0"/>
    <xf numFmtId="0" fontId="21" fillId="0" borderId="0"/>
    <xf numFmtId="0" fontId="36" fillId="0" borderId="0"/>
    <xf numFmtId="0" fontId="21" fillId="0" borderId="0"/>
    <xf numFmtId="0" fontId="17" fillId="0" borderId="0"/>
    <xf numFmtId="0" fontId="20" fillId="0" borderId="0"/>
    <xf numFmtId="0" fontId="9" fillId="0" borderId="0"/>
    <xf numFmtId="0" fontId="28" fillId="0" borderId="0"/>
    <xf numFmtId="0" fontId="28" fillId="0" borderId="0"/>
    <xf numFmtId="0" fontId="20" fillId="0" borderId="0"/>
    <xf numFmtId="0" fontId="28" fillId="0" borderId="0"/>
    <xf numFmtId="0" fontId="28" fillId="0" borderId="0"/>
    <xf numFmtId="0" fontId="20" fillId="0" borderId="0"/>
    <xf numFmtId="0" fontId="27" fillId="0" borderId="0"/>
    <xf numFmtId="0" fontId="20" fillId="0" borderId="0"/>
    <xf numFmtId="0" fontId="20" fillId="0" borderId="0"/>
    <xf numFmtId="0" fontId="20" fillId="0" borderId="0"/>
    <xf numFmtId="0" fontId="20" fillId="0" borderId="0"/>
    <xf numFmtId="0" fontId="3" fillId="0" borderId="0"/>
    <xf numFmtId="0" fontId="21" fillId="0" borderId="0"/>
    <xf numFmtId="0" fontId="28" fillId="0" borderId="0"/>
    <xf numFmtId="0" fontId="28" fillId="0" borderId="0"/>
    <xf numFmtId="0" fontId="9" fillId="0" borderId="0"/>
    <xf numFmtId="0" fontId="28" fillId="0" borderId="0" applyFont="0" applyFill="0" applyBorder="0" applyAlignment="0" applyProtection="0"/>
    <xf numFmtId="0" fontId="9" fillId="0" borderId="0"/>
    <xf numFmtId="0" fontId="20" fillId="0" borderId="0" applyFont="0" applyFill="0" applyBorder="0" applyAlignment="0" applyProtection="0"/>
    <xf numFmtId="0" fontId="9" fillId="0" borderId="0"/>
    <xf numFmtId="0" fontId="21" fillId="0" borderId="0"/>
    <xf numFmtId="0" fontId="35" fillId="0" borderId="0"/>
    <xf numFmtId="0" fontId="21" fillId="0" borderId="0"/>
    <xf numFmtId="0" fontId="21" fillId="0" borderId="0"/>
    <xf numFmtId="0" fontId="35" fillId="0" borderId="0"/>
    <xf numFmtId="0" fontId="35" fillId="0" borderId="0"/>
    <xf numFmtId="0" fontId="17" fillId="0" borderId="0"/>
    <xf numFmtId="0" fontId="21" fillId="0" borderId="0"/>
    <xf numFmtId="0" fontId="21" fillId="0" borderId="0"/>
    <xf numFmtId="0" fontId="36" fillId="0" borderId="0"/>
    <xf numFmtId="0" fontId="21" fillId="0" borderId="0"/>
    <xf numFmtId="0" fontId="21" fillId="0" borderId="0"/>
    <xf numFmtId="0" fontId="35" fillId="0" borderId="0"/>
    <xf numFmtId="0" fontId="21" fillId="0" borderId="0"/>
    <xf numFmtId="0" fontId="21" fillId="0" borderId="0"/>
    <xf numFmtId="0" fontId="35" fillId="0" borderId="0"/>
    <xf numFmtId="0" fontId="35" fillId="0" borderId="0"/>
    <xf numFmtId="0" fontId="17" fillId="0" borderId="0"/>
    <xf numFmtId="0" fontId="21" fillId="0" borderId="0"/>
    <xf numFmtId="0" fontId="21" fillId="0" borderId="0"/>
    <xf numFmtId="0" fontId="36" fillId="0" borderId="0"/>
    <xf numFmtId="0" fontId="21" fillId="0" borderId="0"/>
    <xf numFmtId="0" fontId="21" fillId="0" borderId="0"/>
    <xf numFmtId="0" fontId="35" fillId="0" borderId="0"/>
    <xf numFmtId="0" fontId="21" fillId="0" borderId="0"/>
    <xf numFmtId="0" fontId="21" fillId="0" borderId="0"/>
    <xf numFmtId="0" fontId="35" fillId="0" borderId="0"/>
    <xf numFmtId="0" fontId="35" fillId="0" borderId="0"/>
    <xf numFmtId="0" fontId="17" fillId="0" borderId="0"/>
    <xf numFmtId="0" fontId="21" fillId="0" borderId="0"/>
    <xf numFmtId="0" fontId="21" fillId="0" borderId="0"/>
    <xf numFmtId="0" fontId="36" fillId="0" borderId="0"/>
    <xf numFmtId="0" fontId="21" fillId="0" borderId="0"/>
    <xf numFmtId="0" fontId="20" fillId="0" borderId="0" applyFont="0" applyFill="0" applyBorder="0" applyAlignment="0" applyProtection="0"/>
    <xf numFmtId="0" fontId="36" fillId="0" borderId="0" applyFont="0" applyFill="0" applyBorder="0" applyAlignment="0" applyProtection="0"/>
    <xf numFmtId="0" fontId="36" fillId="0" borderId="0"/>
    <xf numFmtId="181" fontId="17" fillId="0" borderId="0" applyFont="0" applyFill="0" applyBorder="0" applyAlignment="0" applyProtection="0"/>
    <xf numFmtId="0" fontId="3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0" fontId="19"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40" fontId="19"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40" fontId="19"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40" fontId="19"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xf numFmtId="0" fontId="28" fillId="0" borderId="0"/>
    <xf numFmtId="0" fontId="17" fillId="0" borderId="0"/>
    <xf numFmtId="0" fontId="36" fillId="0" borderId="0" applyFont="0" applyFill="0" applyBorder="0" applyAlignment="0" applyProtection="0"/>
    <xf numFmtId="0" fontId="35" fillId="0" borderId="0"/>
    <xf numFmtId="0" fontId="20" fillId="0" borderId="0"/>
    <xf numFmtId="0" fontId="27" fillId="0" borderId="0"/>
    <xf numFmtId="0" fontId="20" fillId="0" borderId="0"/>
    <xf numFmtId="0" fontId="3" fillId="0" borderId="0"/>
    <xf numFmtId="0" fontId="21" fillId="0" borderId="0"/>
    <xf numFmtId="0" fontId="35" fillId="0" borderId="0"/>
    <xf numFmtId="0" fontId="36" fillId="0" borderId="0" applyFont="0" applyFill="0" applyBorder="0" applyAlignment="0" applyProtection="0"/>
    <xf numFmtId="0" fontId="21" fillId="0" borderId="0"/>
    <xf numFmtId="0" fontId="35" fillId="0" borderId="0"/>
    <xf numFmtId="0" fontId="17" fillId="0" borderId="0"/>
    <xf numFmtId="0" fontId="21" fillId="0" borderId="0"/>
    <xf numFmtId="0" fontId="36" fillId="0" borderId="0"/>
    <xf numFmtId="0" fontId="21" fillId="0" borderId="0"/>
    <xf numFmtId="0" fontId="21" fillId="0" borderId="0"/>
    <xf numFmtId="0" fontId="35" fillId="0" borderId="0"/>
    <xf numFmtId="0" fontId="17" fillId="0" borderId="0"/>
    <xf numFmtId="0" fontId="21" fillId="0" borderId="0"/>
    <xf numFmtId="0" fontId="36" fillId="0" borderId="0"/>
    <xf numFmtId="0" fontId="21" fillId="0" borderId="0"/>
    <xf numFmtId="0" fontId="21" fillId="0" borderId="0"/>
    <xf numFmtId="0" fontId="35" fillId="0" borderId="0"/>
    <xf numFmtId="0" fontId="17" fillId="0" borderId="0"/>
    <xf numFmtId="0" fontId="21" fillId="0" borderId="0"/>
    <xf numFmtId="0" fontId="36" fillId="0" borderId="0"/>
    <xf numFmtId="0" fontId="21" fillId="0" borderId="0"/>
    <xf numFmtId="0" fontId="36" fillId="0" borderId="0"/>
    <xf numFmtId="189" fontId="9" fillId="0" borderId="0" applyFont="0" applyFill="0" applyBorder="0" applyAlignment="0" applyProtection="0"/>
    <xf numFmtId="0" fontId="28" fillId="0" borderId="0"/>
    <xf numFmtId="0" fontId="28" fillId="0" borderId="0"/>
    <xf numFmtId="198" fontId="38" fillId="0" borderId="0" applyFont="0" applyFill="0" applyBorder="0" applyAlignment="0" applyProtection="0"/>
    <xf numFmtId="0" fontId="17" fillId="0" borderId="0" applyFont="0" applyFill="0" applyBorder="0" applyAlignment="0" applyProtection="0"/>
    <xf numFmtId="199" fontId="38" fillId="0" borderId="0" applyFont="0" applyFill="0" applyBorder="0" applyAlignment="0" applyProtection="0"/>
    <xf numFmtId="41" fontId="38" fillId="0" borderId="0" applyFont="0" applyFill="0" applyBorder="0" applyAlignment="0" applyProtection="0"/>
    <xf numFmtId="43" fontId="38" fillId="0" borderId="0" applyFont="0" applyFill="0" applyBorder="0" applyAlignment="0" applyProtection="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0" fillId="0" borderId="0" applyFont="0" applyFill="0" applyBorder="0" applyAlignment="0" applyProtection="0"/>
    <xf numFmtId="0" fontId="20" fillId="0" borderId="0" applyFont="0" applyFill="0" applyBorder="0" applyAlignment="0" applyProtection="0"/>
    <xf numFmtId="0" fontId="20" fillId="0" borderId="0"/>
    <xf numFmtId="0" fontId="27" fillId="0" borderId="0"/>
    <xf numFmtId="0" fontId="20" fillId="0" borderId="0"/>
    <xf numFmtId="0" fontId="3" fillId="0" borderId="0"/>
    <xf numFmtId="0" fontId="21" fillId="0" borderId="0"/>
    <xf numFmtId="0" fontId="28" fillId="0" borderId="0"/>
    <xf numFmtId="0" fontId="28" fillId="0" borderId="0"/>
    <xf numFmtId="0" fontId="28" fillId="0" borderId="0"/>
    <xf numFmtId="0" fontId="36" fillId="0" borderId="0"/>
    <xf numFmtId="0" fontId="28" fillId="0" borderId="0"/>
    <xf numFmtId="0" fontId="35" fillId="0" borderId="0"/>
    <xf numFmtId="0" fontId="9" fillId="0" borderId="0"/>
    <xf numFmtId="0" fontId="9" fillId="0" borderId="0"/>
    <xf numFmtId="0" fontId="28" fillId="0" borderId="0"/>
    <xf numFmtId="0" fontId="28" fillId="0" borderId="0"/>
    <xf numFmtId="0" fontId="17" fillId="0" borderId="0"/>
    <xf numFmtId="0" fontId="28" fillId="0" borderId="0"/>
    <xf numFmtId="0" fontId="28" fillId="0" borderId="0"/>
    <xf numFmtId="0" fontId="28" fillId="0" borderId="0"/>
    <xf numFmtId="0" fontId="36" fillId="0" borderId="0"/>
    <xf numFmtId="0" fontId="28" fillId="0" borderId="0"/>
    <xf numFmtId="0" fontId="28" fillId="0" borderId="0"/>
    <xf numFmtId="0" fontId="28" fillId="0" borderId="0"/>
    <xf numFmtId="0" fontId="20" fillId="0" borderId="0" applyFont="0" applyFill="0" applyBorder="0" applyAlignment="0" applyProtection="0"/>
    <xf numFmtId="0" fontId="20" fillId="0" borderId="0" applyFont="0" applyFill="0" applyBorder="0" applyAlignment="0" applyProtection="0"/>
    <xf numFmtId="0" fontId="17" fillId="0" borderId="0"/>
    <xf numFmtId="0" fontId="35" fillId="0" borderId="0"/>
    <xf numFmtId="0" fontId="28" fillId="0" borderId="0"/>
    <xf numFmtId="0" fontId="28" fillId="0" borderId="0"/>
    <xf numFmtId="0" fontId="9" fillId="0" borderId="0"/>
    <xf numFmtId="181" fontId="17" fillId="0" borderId="0" applyFont="0" applyFill="0" applyBorder="0" applyAlignment="0" applyProtection="0"/>
    <xf numFmtId="0" fontId="28" fillId="0" borderId="0"/>
    <xf numFmtId="0" fontId="28" fillId="0" borderId="0" applyFont="0" applyFill="0" applyBorder="0" applyAlignment="0" applyProtection="0"/>
    <xf numFmtId="0" fontId="28" fillId="0" borderId="0"/>
    <xf numFmtId="0" fontId="9" fillId="0" borderId="0"/>
    <xf numFmtId="0" fontId="9" fillId="0" borderId="0"/>
    <xf numFmtId="0" fontId="9" fillId="0" borderId="0"/>
    <xf numFmtId="0" fontId="28" fillId="0" borderId="0"/>
    <xf numFmtId="0" fontId="9" fillId="0" borderId="0"/>
    <xf numFmtId="0" fontId="35" fillId="0" borderId="0"/>
    <xf numFmtId="0" fontId="9" fillId="0" borderId="0"/>
    <xf numFmtId="0" fontId="28" fillId="0" borderId="0"/>
    <xf numFmtId="0" fontId="28" fillId="0" borderId="0"/>
    <xf numFmtId="0" fontId="28" fillId="0" borderId="0"/>
    <xf numFmtId="0" fontId="9" fillId="0" borderId="0"/>
    <xf numFmtId="0" fontId="9" fillId="0" borderId="0"/>
    <xf numFmtId="0" fontId="28" fillId="0" borderId="0"/>
    <xf numFmtId="0" fontId="36" fillId="0" borderId="0" applyFont="0" applyFill="0" applyBorder="0" applyAlignment="0" applyProtection="0"/>
    <xf numFmtId="0" fontId="36" fillId="0" borderId="0" applyFont="0" applyFill="0" applyBorder="0" applyAlignment="0" applyProtection="0"/>
    <xf numFmtId="0" fontId="28" fillId="0" borderId="0"/>
    <xf numFmtId="0" fontId="9" fillId="0" borderId="0"/>
    <xf numFmtId="0" fontId="35" fillId="0" borderId="0"/>
    <xf numFmtId="0" fontId="28" fillId="0" borderId="0"/>
    <xf numFmtId="0" fontId="9" fillId="0" borderId="0"/>
    <xf numFmtId="181" fontId="17"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0" fontId="28" fillId="0" borderId="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xf numFmtId="0" fontId="21" fillId="0" borderId="0"/>
    <xf numFmtId="0" fontId="17" fillId="0" borderId="0"/>
    <xf numFmtId="0" fontId="21" fillId="0" borderId="0"/>
    <xf numFmtId="0" fontId="36"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xf numFmtId="0" fontId="28" fillId="0" borderId="0"/>
    <xf numFmtId="0" fontId="9" fillId="0" borderId="0" applyFont="0" applyFill="0" applyBorder="0" applyAlignment="0" applyProtection="0"/>
    <xf numFmtId="0" fontId="28" fillId="0" borderId="0"/>
    <xf numFmtId="0" fontId="28" fillId="0" borderId="0"/>
    <xf numFmtId="0" fontId="28" fillId="0" borderId="0"/>
    <xf numFmtId="0" fontId="36" fillId="0" borderId="0"/>
    <xf numFmtId="0" fontId="28" fillId="0" borderId="0"/>
    <xf numFmtId="0" fontId="28" fillId="0" borderId="0"/>
    <xf numFmtId="0" fontId="35" fillId="0" borderId="0"/>
    <xf numFmtId="0" fontId="35" fillId="0" borderId="0"/>
    <xf numFmtId="0" fontId="36" fillId="0" borderId="0" applyFont="0" applyFill="0" applyBorder="0" applyAlignment="0" applyProtection="0"/>
    <xf numFmtId="0" fontId="28" fillId="0" borderId="0"/>
    <xf numFmtId="0" fontId="35" fillId="0" borderId="0"/>
    <xf numFmtId="0" fontId="28" fillId="0" borderId="0"/>
    <xf numFmtId="0" fontId="35" fillId="0" borderId="0"/>
    <xf numFmtId="0" fontId="9" fillId="0" borderId="0"/>
    <xf numFmtId="195" fontId="28" fillId="0" borderId="0" applyFont="0" applyFill="0" applyBorder="0" applyAlignment="0" applyProtection="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0" fillId="0" borderId="0"/>
    <xf numFmtId="0" fontId="28" fillId="0" borderId="0"/>
    <xf numFmtId="0" fontId="20" fillId="0" borderId="0"/>
    <xf numFmtId="0" fontId="20" fillId="0" borderId="0"/>
    <xf numFmtId="0" fontId="28" fillId="0" borderId="0"/>
    <xf numFmtId="0" fontId="28" fillId="0" borderId="0"/>
    <xf numFmtId="0" fontId="27" fillId="0" borderId="0"/>
    <xf numFmtId="0" fontId="20" fillId="0" borderId="0"/>
    <xf numFmtId="0" fontId="20" fillId="0" borderId="0"/>
    <xf numFmtId="0" fontId="3" fillId="0" borderId="0"/>
    <xf numFmtId="0" fontId="21" fillId="0" borderId="0"/>
    <xf numFmtId="0" fontId="36" fillId="0" borderId="0" applyFont="0" applyFill="0" applyBorder="0" applyAlignment="0" applyProtection="0"/>
    <xf numFmtId="0" fontId="36" fillId="0" borderId="0" applyFont="0" applyFill="0" applyBorder="0" applyAlignment="0" applyProtection="0"/>
    <xf numFmtId="0" fontId="35" fillId="0" borderId="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6" fillId="0" borderId="0"/>
    <xf numFmtId="181" fontId="17" fillId="0" borderId="0" applyFont="0" applyFill="0" applyBorder="0" applyAlignment="0" applyProtection="0"/>
    <xf numFmtId="0" fontId="28" fillId="0" borderId="0"/>
    <xf numFmtId="0" fontId="28" fillId="0" borderId="0"/>
    <xf numFmtId="0" fontId="28" fillId="0" borderId="0"/>
    <xf numFmtId="0" fontId="28" fillId="0" borderId="0"/>
    <xf numFmtId="0" fontId="9" fillId="0" borderId="0"/>
    <xf numFmtId="0" fontId="9" fillId="0" borderId="0"/>
    <xf numFmtId="0" fontId="36" fillId="0" borderId="0" applyFont="0" applyFill="0" applyBorder="0" applyAlignment="0" applyProtection="0"/>
    <xf numFmtId="0" fontId="20" fillId="0" borderId="0"/>
    <xf numFmtId="0" fontId="28" fillId="0" borderId="0"/>
    <xf numFmtId="0" fontId="27" fillId="0" borderId="0"/>
    <xf numFmtId="0" fontId="20" fillId="0" borderId="0"/>
    <xf numFmtId="0" fontId="3" fillId="0" borderId="0"/>
    <xf numFmtId="0" fontId="21" fillId="0" borderId="0"/>
    <xf numFmtId="0" fontId="28" fillId="0" borderId="0"/>
    <xf numFmtId="0" fontId="28" fillId="0" borderId="0"/>
    <xf numFmtId="0" fontId="36" fillId="0" borderId="0" applyFont="0" applyFill="0" applyBorder="0" applyAlignment="0" applyProtection="0"/>
    <xf numFmtId="0" fontId="36" fillId="0" borderId="0" applyFont="0" applyFill="0" applyBorder="0" applyAlignment="0" applyProtection="0"/>
    <xf numFmtId="0" fontId="28" fillId="0" borderId="0"/>
    <xf numFmtId="0" fontId="36" fillId="0" borderId="0"/>
    <xf numFmtId="0" fontId="3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xf numFmtId="0" fontId="39" fillId="0" borderId="0"/>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28" fillId="0" borderId="0" applyFont="0" applyFill="0" applyBorder="0" applyAlignment="0" applyProtection="0"/>
    <xf numFmtId="0" fontId="28" fillId="0" borderId="0" applyFont="0" applyFill="0" applyBorder="0" applyAlignment="0" applyProtection="0"/>
    <xf numFmtId="0" fontId="39" fillId="0" borderId="0"/>
    <xf numFmtId="200" fontId="9" fillId="0" borderId="0" applyFont="0" applyFill="0" applyBorder="0" applyProtection="0">
      <alignment vertical="center"/>
    </xf>
    <xf numFmtId="201" fontId="9" fillId="0" borderId="0">
      <alignment vertical="center"/>
    </xf>
    <xf numFmtId="202" fontId="9" fillId="0" borderId="0" applyFont="0" applyFill="0" applyBorder="0" applyAlignment="0" applyProtection="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203" fontId="32" fillId="0" borderId="0">
      <protection locked="0"/>
    </xf>
    <xf numFmtId="203" fontId="32" fillId="0" borderId="0">
      <protection locked="0"/>
    </xf>
    <xf numFmtId="203" fontId="32" fillId="0" borderId="0">
      <protection locked="0"/>
    </xf>
    <xf numFmtId="203" fontId="32" fillId="0" borderId="0">
      <protection locked="0"/>
    </xf>
    <xf numFmtId="0" fontId="41" fillId="0" borderId="0">
      <protection locked="0"/>
    </xf>
    <xf numFmtId="203" fontId="42" fillId="0" borderId="0">
      <protection locked="0"/>
    </xf>
    <xf numFmtId="203" fontId="43"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203" fontId="44" fillId="0" borderId="0">
      <protection locked="0"/>
    </xf>
    <xf numFmtId="0" fontId="41"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181" fontId="45" fillId="0" borderId="0" applyFont="0" applyFill="0" applyBorder="0" applyAlignment="0" applyProtection="0"/>
    <xf numFmtId="181" fontId="21" fillId="0" borderId="1">
      <alignment vertical="center"/>
    </xf>
    <xf numFmtId="9" fontId="18" fillId="0" borderId="0">
      <alignment vertical="center"/>
    </xf>
    <xf numFmtId="204" fontId="46" fillId="0" borderId="36" applyFill="0" applyProtection="0">
      <alignment horizontal="center"/>
    </xf>
    <xf numFmtId="3" fontId="22" fillId="0" borderId="1"/>
    <xf numFmtId="203" fontId="18" fillId="0" borderId="0">
      <alignment vertical="center"/>
    </xf>
    <xf numFmtId="3" fontId="22" fillId="0" borderId="1"/>
    <xf numFmtId="10" fontId="18" fillId="0" borderId="0">
      <alignment vertical="center"/>
    </xf>
    <xf numFmtId="205" fontId="9" fillId="0" borderId="0">
      <alignment vertical="center"/>
    </xf>
    <xf numFmtId="206" fontId="17" fillId="0" borderId="0">
      <alignment vertical="center"/>
    </xf>
    <xf numFmtId="181" fontId="35" fillId="0" borderId="1">
      <alignment vertical="center"/>
    </xf>
    <xf numFmtId="181" fontId="21" fillId="0" borderId="1">
      <alignment vertical="center"/>
    </xf>
    <xf numFmtId="181" fontId="47" fillId="0" borderId="1">
      <alignment vertical="center"/>
    </xf>
    <xf numFmtId="181" fontId="21" fillId="0" borderId="1">
      <alignment vertical="center"/>
    </xf>
    <xf numFmtId="181" fontId="21" fillId="0" borderId="1">
      <alignment vertical="center"/>
    </xf>
    <xf numFmtId="181" fontId="21" fillId="0" borderId="42" applyBorder="0">
      <alignment vertical="center"/>
    </xf>
    <xf numFmtId="207" fontId="48" fillId="0" borderId="0">
      <alignment vertical="center"/>
    </xf>
    <xf numFmtId="3" fontId="21" fillId="0" borderId="43">
      <alignment horizontal="right" vertical="center"/>
    </xf>
    <xf numFmtId="0" fontId="49" fillId="0" borderId="0">
      <alignment horizontal="center" vertical="center"/>
    </xf>
    <xf numFmtId="0" fontId="49" fillId="0" borderId="0">
      <alignment horizontal="center" vertical="center"/>
    </xf>
    <xf numFmtId="0" fontId="49" fillId="0" borderId="0">
      <alignment horizontal="center" vertical="center"/>
    </xf>
    <xf numFmtId="0" fontId="49" fillId="0" borderId="0">
      <alignment horizontal="center" vertical="center"/>
    </xf>
    <xf numFmtId="208" fontId="9" fillId="0" borderId="0" applyFont="0" applyFill="0" applyBorder="0" applyAlignment="0" applyProtection="0"/>
    <xf numFmtId="0" fontId="36" fillId="0" borderId="1">
      <alignment horizontal="left" vertical="center"/>
    </xf>
    <xf numFmtId="38" fontId="50" fillId="0" borderId="17" applyNumberFormat="0">
      <alignment horizontal="left" vertical="center"/>
    </xf>
    <xf numFmtId="187" fontId="29" fillId="0" borderId="0">
      <protection locked="0"/>
    </xf>
    <xf numFmtId="209" fontId="21" fillId="0" borderId="0">
      <alignment vertical="center"/>
    </xf>
    <xf numFmtId="209" fontId="51" fillId="0" borderId="0">
      <alignment vertical="center"/>
    </xf>
    <xf numFmtId="209" fontId="21" fillId="0" borderId="0">
      <alignment vertical="center"/>
    </xf>
    <xf numFmtId="209" fontId="17" fillId="0" borderId="0">
      <alignment vertical="center"/>
    </xf>
    <xf numFmtId="209" fontId="19" fillId="0" borderId="0">
      <alignment vertical="center"/>
    </xf>
    <xf numFmtId="0" fontId="26" fillId="0" borderId="0"/>
    <xf numFmtId="3" fontId="21"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210" fontId="21" fillId="0" borderId="0">
      <alignment vertical="center"/>
    </xf>
    <xf numFmtId="210" fontId="21" fillId="0" borderId="0">
      <alignment vertical="center"/>
    </xf>
    <xf numFmtId="210" fontId="53" fillId="0" borderId="0">
      <alignment vertical="center"/>
    </xf>
    <xf numFmtId="210" fontId="21" fillId="0" borderId="0">
      <alignment vertical="center"/>
    </xf>
    <xf numFmtId="210" fontId="28" fillId="0" borderId="0">
      <alignment vertical="center"/>
    </xf>
    <xf numFmtId="210" fontId="47" fillId="0" borderId="0">
      <alignment vertical="center"/>
    </xf>
    <xf numFmtId="210" fontId="53" fillId="0" borderId="0">
      <alignment vertical="center"/>
    </xf>
    <xf numFmtId="210" fontId="21" fillId="0" borderId="0">
      <alignment vertical="center"/>
    </xf>
    <xf numFmtId="210" fontId="28" fillId="0" borderId="0">
      <alignment vertical="center"/>
    </xf>
    <xf numFmtId="210" fontId="47" fillId="0" borderId="0">
      <alignment vertical="center"/>
    </xf>
    <xf numFmtId="210" fontId="21" fillId="0" borderId="0">
      <alignment vertical="center"/>
    </xf>
    <xf numFmtId="210" fontId="21" fillId="0" borderId="0">
      <alignment vertical="center"/>
    </xf>
    <xf numFmtId="210" fontId="53" fillId="0" borderId="0">
      <alignment vertical="center"/>
    </xf>
    <xf numFmtId="210" fontId="21" fillId="0" borderId="0">
      <alignment vertical="center"/>
    </xf>
    <xf numFmtId="210" fontId="28" fillId="0" borderId="0">
      <alignment vertical="center"/>
    </xf>
    <xf numFmtId="210" fontId="47" fillId="0" borderId="0">
      <alignment vertical="center"/>
    </xf>
    <xf numFmtId="210" fontId="53" fillId="0" borderId="0">
      <alignment vertical="center"/>
    </xf>
    <xf numFmtId="210" fontId="21" fillId="0" borderId="0">
      <alignment vertical="center"/>
    </xf>
    <xf numFmtId="210" fontId="21" fillId="0" borderId="0">
      <alignment vertical="center"/>
    </xf>
    <xf numFmtId="210" fontId="21" fillId="0" borderId="0">
      <alignment vertical="center"/>
    </xf>
    <xf numFmtId="210" fontId="53" fillId="0" borderId="0">
      <alignment vertical="center"/>
    </xf>
    <xf numFmtId="210" fontId="21" fillId="0" borderId="0">
      <alignment vertical="center"/>
    </xf>
    <xf numFmtId="210" fontId="28" fillId="0" borderId="0">
      <alignment vertical="center"/>
    </xf>
    <xf numFmtId="210" fontId="47" fillId="0" borderId="0">
      <alignment vertical="center"/>
    </xf>
    <xf numFmtId="210" fontId="53" fillId="0" borderId="0">
      <alignment vertical="center"/>
    </xf>
    <xf numFmtId="210" fontId="21" fillId="0" borderId="0">
      <alignment vertical="center"/>
    </xf>
    <xf numFmtId="210" fontId="28" fillId="0" borderId="0">
      <alignment vertical="center"/>
    </xf>
    <xf numFmtId="210" fontId="47" fillId="0" borderId="0">
      <alignment vertical="center"/>
    </xf>
    <xf numFmtId="210" fontId="28" fillId="0" borderId="0">
      <alignment vertical="center"/>
    </xf>
    <xf numFmtId="210" fontId="47" fillId="0" borderId="0">
      <alignment vertical="center"/>
    </xf>
    <xf numFmtId="211" fontId="21" fillId="0" borderId="0">
      <alignment vertical="center"/>
    </xf>
    <xf numFmtId="211" fontId="21" fillId="0" borderId="0">
      <alignment vertical="center"/>
    </xf>
    <xf numFmtId="211" fontId="53" fillId="0" borderId="0">
      <alignment vertical="center"/>
    </xf>
    <xf numFmtId="211" fontId="21" fillId="0" borderId="0">
      <alignment vertical="center"/>
    </xf>
    <xf numFmtId="211" fontId="28" fillId="0" borderId="0">
      <alignment vertical="center"/>
    </xf>
    <xf numFmtId="211" fontId="47" fillId="0" borderId="0">
      <alignment vertical="center"/>
    </xf>
    <xf numFmtId="211" fontId="53" fillId="0" borderId="0">
      <alignment vertical="center"/>
    </xf>
    <xf numFmtId="211" fontId="21" fillId="0" borderId="0">
      <alignment vertical="center"/>
    </xf>
    <xf numFmtId="211" fontId="21" fillId="0" borderId="0">
      <alignment vertical="center"/>
    </xf>
    <xf numFmtId="211" fontId="21" fillId="0" borderId="0">
      <alignment vertical="center"/>
    </xf>
    <xf numFmtId="211" fontId="53" fillId="0" borderId="0">
      <alignment vertical="center"/>
    </xf>
    <xf numFmtId="211" fontId="21" fillId="0" borderId="0">
      <alignment vertical="center"/>
    </xf>
    <xf numFmtId="211" fontId="28" fillId="0" borderId="0">
      <alignment vertical="center"/>
    </xf>
    <xf numFmtId="211" fontId="47" fillId="0" borderId="0">
      <alignment vertical="center"/>
    </xf>
    <xf numFmtId="211" fontId="53" fillId="0" borderId="0">
      <alignment vertical="center"/>
    </xf>
    <xf numFmtId="211" fontId="21" fillId="0" borderId="0">
      <alignment vertical="center"/>
    </xf>
    <xf numFmtId="211" fontId="28" fillId="0" borderId="0">
      <alignment vertical="center"/>
    </xf>
    <xf numFmtId="211" fontId="47" fillId="0" borderId="0">
      <alignment vertical="center"/>
    </xf>
    <xf numFmtId="211" fontId="21" fillId="0" borderId="0">
      <alignment vertical="center"/>
    </xf>
    <xf numFmtId="211" fontId="21" fillId="0" borderId="0">
      <alignment vertical="center"/>
    </xf>
    <xf numFmtId="211" fontId="53" fillId="0" borderId="0">
      <alignment vertical="center"/>
    </xf>
    <xf numFmtId="211" fontId="21" fillId="0" borderId="0">
      <alignment vertical="center"/>
    </xf>
    <xf numFmtId="211" fontId="28" fillId="0" borderId="0">
      <alignment vertical="center"/>
    </xf>
    <xf numFmtId="211" fontId="47" fillId="0" borderId="0">
      <alignment vertical="center"/>
    </xf>
    <xf numFmtId="211" fontId="53" fillId="0" borderId="0">
      <alignment vertical="center"/>
    </xf>
    <xf numFmtId="211" fontId="21" fillId="0" borderId="0">
      <alignment vertical="center"/>
    </xf>
    <xf numFmtId="211" fontId="21" fillId="0" borderId="0">
      <alignment vertical="center"/>
    </xf>
    <xf numFmtId="211" fontId="21" fillId="0" borderId="0">
      <alignment vertical="center"/>
    </xf>
    <xf numFmtId="211" fontId="53" fillId="0" borderId="0">
      <alignment vertical="center"/>
    </xf>
    <xf numFmtId="211" fontId="21" fillId="0" borderId="0">
      <alignment vertical="center"/>
    </xf>
    <xf numFmtId="211" fontId="28" fillId="0" borderId="0">
      <alignment vertical="center"/>
    </xf>
    <xf numFmtId="211" fontId="47" fillId="0" borderId="0">
      <alignment vertical="center"/>
    </xf>
    <xf numFmtId="211" fontId="53" fillId="0" borderId="0">
      <alignment vertical="center"/>
    </xf>
    <xf numFmtId="211" fontId="21" fillId="0" borderId="0">
      <alignment vertical="center"/>
    </xf>
    <xf numFmtId="211" fontId="28" fillId="0" borderId="0">
      <alignment vertical="center"/>
    </xf>
    <xf numFmtId="211" fontId="47" fillId="0" borderId="0">
      <alignment vertical="center"/>
    </xf>
    <xf numFmtId="211" fontId="28" fillId="0" borderId="0">
      <alignment vertical="center"/>
    </xf>
    <xf numFmtId="211" fontId="47" fillId="0" borderId="0">
      <alignment vertical="center"/>
    </xf>
    <xf numFmtId="211" fontId="28" fillId="0" borderId="0">
      <alignment vertical="center"/>
    </xf>
    <xf numFmtId="211" fontId="47" fillId="0" borderId="0">
      <alignment vertical="center"/>
    </xf>
    <xf numFmtId="211" fontId="21" fillId="0" borderId="0">
      <alignment vertical="center"/>
    </xf>
    <xf numFmtId="211" fontId="21" fillId="0" borderId="0">
      <alignment vertical="center"/>
    </xf>
    <xf numFmtId="211" fontId="53" fillId="0" borderId="0">
      <alignment vertical="center"/>
    </xf>
    <xf numFmtId="211" fontId="21" fillId="0" borderId="0">
      <alignment vertical="center"/>
    </xf>
    <xf numFmtId="211" fontId="28" fillId="0" borderId="0">
      <alignment vertical="center"/>
    </xf>
    <xf numFmtId="211" fontId="47" fillId="0" borderId="0">
      <alignment vertical="center"/>
    </xf>
    <xf numFmtId="211" fontId="53" fillId="0" borderId="0">
      <alignment vertical="center"/>
    </xf>
    <xf numFmtId="211" fontId="21" fillId="0" borderId="0">
      <alignment vertical="center"/>
    </xf>
    <xf numFmtId="211" fontId="21" fillId="0" borderId="0">
      <alignment vertical="center"/>
    </xf>
    <xf numFmtId="211" fontId="21" fillId="0" borderId="0">
      <alignment vertical="center"/>
    </xf>
    <xf numFmtId="211" fontId="53" fillId="0" borderId="0">
      <alignment vertical="center"/>
    </xf>
    <xf numFmtId="211" fontId="21" fillId="0" borderId="0">
      <alignment vertical="center"/>
    </xf>
    <xf numFmtId="211" fontId="28" fillId="0" borderId="0">
      <alignment vertical="center"/>
    </xf>
    <xf numFmtId="211" fontId="47" fillId="0" borderId="0">
      <alignment vertical="center"/>
    </xf>
    <xf numFmtId="211" fontId="53" fillId="0" borderId="0">
      <alignment vertical="center"/>
    </xf>
    <xf numFmtId="211" fontId="21" fillId="0" borderId="0">
      <alignment vertical="center"/>
    </xf>
    <xf numFmtId="211" fontId="28" fillId="0" borderId="0">
      <alignment vertical="center"/>
    </xf>
    <xf numFmtId="211" fontId="47" fillId="0" borderId="0">
      <alignment vertical="center"/>
    </xf>
    <xf numFmtId="211" fontId="28" fillId="0" borderId="0">
      <alignment vertical="center"/>
    </xf>
    <xf numFmtId="211" fontId="47" fillId="0" borderId="0">
      <alignment vertical="center"/>
    </xf>
    <xf numFmtId="212" fontId="17" fillId="0" borderId="0">
      <alignment horizontal="center" vertical="center"/>
    </xf>
    <xf numFmtId="3" fontId="21" fillId="0" borderId="43">
      <alignment horizontal="right" vertical="center"/>
    </xf>
    <xf numFmtId="0" fontId="26" fillId="0" borderId="0"/>
    <xf numFmtId="0" fontId="49" fillId="0" borderId="0">
      <alignment horizontal="center" vertical="center"/>
    </xf>
    <xf numFmtId="3" fontId="21" fillId="0" borderId="43">
      <alignment horizontal="right" vertical="center"/>
    </xf>
    <xf numFmtId="0" fontId="26" fillId="0" borderId="0"/>
    <xf numFmtId="3" fontId="21" fillId="0" borderId="43">
      <alignment horizontal="right" vertical="center"/>
    </xf>
    <xf numFmtId="3" fontId="21"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52" fillId="0" borderId="43">
      <alignment horizontal="right" vertical="center"/>
    </xf>
    <xf numFmtId="3" fontId="21"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0" fontId="26" fillId="0" borderId="0"/>
    <xf numFmtId="3" fontId="21" fillId="0" borderId="43">
      <alignment horizontal="right" vertical="center"/>
    </xf>
    <xf numFmtId="0" fontId="26" fillId="0" borderId="0"/>
    <xf numFmtId="3" fontId="52" fillId="0" borderId="43">
      <alignment horizontal="right" vertical="center"/>
    </xf>
    <xf numFmtId="3" fontId="21" fillId="0" borderId="43">
      <alignment horizontal="right" vertical="center"/>
    </xf>
    <xf numFmtId="213" fontId="54" fillId="0" borderId="0">
      <alignment horizontal="center" vertical="center"/>
    </xf>
    <xf numFmtId="3" fontId="21" fillId="0" borderId="43">
      <alignment horizontal="right" vertical="center"/>
    </xf>
    <xf numFmtId="3" fontId="21" fillId="0" borderId="43">
      <alignment horizontal="right" vertical="center"/>
    </xf>
    <xf numFmtId="0" fontId="26" fillId="0" borderId="0"/>
    <xf numFmtId="3" fontId="21" fillId="0" borderId="43">
      <alignment horizontal="right" vertical="center"/>
    </xf>
    <xf numFmtId="3" fontId="27" fillId="0" borderId="43">
      <alignment horizontal="right" vertical="center"/>
    </xf>
    <xf numFmtId="3" fontId="36" fillId="0" borderId="43">
      <alignment horizontal="right" vertical="center"/>
    </xf>
    <xf numFmtId="3" fontId="21" fillId="0" borderId="43">
      <alignment horizontal="right" vertical="center"/>
    </xf>
    <xf numFmtId="3" fontId="52" fillId="0" borderId="43">
      <alignment horizontal="right" vertical="center"/>
    </xf>
    <xf numFmtId="3" fontId="21" fillId="0" borderId="43">
      <alignment horizontal="right" vertical="center"/>
    </xf>
    <xf numFmtId="3" fontId="27" fillId="0" borderId="43">
      <alignment horizontal="right" vertical="center"/>
    </xf>
    <xf numFmtId="3" fontId="36" fillId="0" borderId="43">
      <alignment horizontal="right" vertical="center"/>
    </xf>
    <xf numFmtId="0" fontId="26" fillId="0" borderId="0"/>
    <xf numFmtId="41" fontId="17" fillId="0" borderId="1">
      <alignment horizontal="center" vertical="center"/>
    </xf>
    <xf numFmtId="214" fontId="21" fillId="0" borderId="0">
      <alignment vertical="center"/>
    </xf>
    <xf numFmtId="0" fontId="21" fillId="0" borderId="0"/>
    <xf numFmtId="0" fontId="28" fillId="0" borderId="0" applyNumberFormat="0" applyFill="0" applyBorder="0" applyAlignment="0" applyProtection="0"/>
    <xf numFmtId="187" fontId="29" fillId="0" borderId="0">
      <protection locked="0"/>
    </xf>
    <xf numFmtId="9" fontId="42" fillId="0" borderId="0" applyFont="0" applyFill="0" applyBorder="0" applyAlignment="0" applyProtection="0"/>
    <xf numFmtId="181" fontId="55" fillId="0" borderId="0" applyFont="0" applyFill="0" applyBorder="0" applyAlignment="0" applyProtection="0"/>
    <xf numFmtId="2" fontId="21" fillId="0" borderId="43">
      <alignment horizontal="right" vertical="center"/>
    </xf>
    <xf numFmtId="0" fontId="17" fillId="0" borderId="44">
      <alignment horizontal="center"/>
    </xf>
    <xf numFmtId="2" fontId="21"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52" fillId="0" borderId="43">
      <alignment horizontal="right" vertical="center"/>
    </xf>
    <xf numFmtId="2" fontId="21"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21"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2" fontId="52" fillId="0" borderId="43">
      <alignment horizontal="right" vertical="center"/>
    </xf>
    <xf numFmtId="2" fontId="21" fillId="0" borderId="43">
      <alignment horizontal="right" vertical="center"/>
    </xf>
    <xf numFmtId="2" fontId="27" fillId="0" borderId="43">
      <alignment horizontal="right" vertical="center"/>
    </xf>
    <xf numFmtId="2" fontId="36" fillId="0" borderId="43">
      <alignment horizontal="right" vertical="center"/>
    </xf>
    <xf numFmtId="0" fontId="56" fillId="3" borderId="0" applyNumberFormat="0" applyBorder="0" applyAlignment="0" applyProtection="0">
      <alignment vertical="center"/>
    </xf>
    <xf numFmtId="0" fontId="56" fillId="4" borderId="0" applyNumberFormat="0" applyBorder="0" applyAlignment="0" applyProtection="0">
      <alignment vertical="center"/>
    </xf>
    <xf numFmtId="0" fontId="56" fillId="5" borderId="0" applyNumberFormat="0" applyBorder="0" applyAlignment="0" applyProtection="0">
      <alignment vertical="center"/>
    </xf>
    <xf numFmtId="0" fontId="56" fillId="6" borderId="0" applyNumberFormat="0" applyBorder="0" applyAlignment="0" applyProtection="0">
      <alignment vertical="center"/>
    </xf>
    <xf numFmtId="0" fontId="56" fillId="7" borderId="0" applyNumberFormat="0" applyBorder="0" applyAlignment="0" applyProtection="0">
      <alignment vertical="center"/>
    </xf>
    <xf numFmtId="0" fontId="56" fillId="8" borderId="0" applyNumberFormat="0" applyBorder="0" applyAlignment="0" applyProtection="0">
      <alignment vertical="center"/>
    </xf>
    <xf numFmtId="214" fontId="21" fillId="0" borderId="0">
      <alignment vertical="center"/>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31" fillId="0" borderId="0">
      <protection locked="0"/>
    </xf>
    <xf numFmtId="0" fontId="56" fillId="9" borderId="0" applyNumberFormat="0" applyBorder="0" applyAlignment="0" applyProtection="0">
      <alignment vertical="center"/>
    </xf>
    <xf numFmtId="0" fontId="56" fillId="10" borderId="0" applyNumberFormat="0" applyBorder="0" applyAlignment="0" applyProtection="0">
      <alignment vertical="center"/>
    </xf>
    <xf numFmtId="0" fontId="56" fillId="11" borderId="0" applyNumberFormat="0" applyBorder="0" applyAlignment="0" applyProtection="0">
      <alignment vertical="center"/>
    </xf>
    <xf numFmtId="0" fontId="56" fillId="6" borderId="0" applyNumberFormat="0" applyBorder="0" applyAlignment="0" applyProtection="0">
      <alignment vertical="center"/>
    </xf>
    <xf numFmtId="0" fontId="56" fillId="9" borderId="0" applyNumberFormat="0" applyBorder="0" applyAlignment="0" applyProtection="0">
      <alignment vertical="center"/>
    </xf>
    <xf numFmtId="0" fontId="56" fillId="12" borderId="0" applyNumberFormat="0" applyBorder="0" applyAlignment="0" applyProtection="0">
      <alignment vertical="center"/>
    </xf>
    <xf numFmtId="9" fontId="17" fillId="0" borderId="0">
      <protection locked="0"/>
    </xf>
    <xf numFmtId="0" fontId="57" fillId="13" borderId="0" applyNumberFormat="0" applyBorder="0" applyAlignment="0" applyProtection="0">
      <alignment vertical="center"/>
    </xf>
    <xf numFmtId="0" fontId="57" fillId="10" borderId="0" applyNumberFormat="0" applyBorder="0" applyAlignment="0" applyProtection="0">
      <alignment vertical="center"/>
    </xf>
    <xf numFmtId="0" fontId="57" fillId="11" borderId="0" applyNumberFormat="0" applyBorder="0" applyAlignment="0" applyProtection="0">
      <alignment vertical="center"/>
    </xf>
    <xf numFmtId="0" fontId="57" fillId="14" borderId="0" applyNumberFormat="0" applyBorder="0" applyAlignment="0" applyProtection="0">
      <alignment vertical="center"/>
    </xf>
    <xf numFmtId="0" fontId="57" fillId="15" borderId="0" applyNumberFormat="0" applyBorder="0" applyAlignment="0" applyProtection="0">
      <alignment vertical="center"/>
    </xf>
    <xf numFmtId="0" fontId="57" fillId="16" borderId="0" applyNumberFormat="0" applyBorder="0" applyAlignment="0" applyProtection="0">
      <alignment vertical="center"/>
    </xf>
    <xf numFmtId="0" fontId="21" fillId="0" borderId="45">
      <alignment horizontal="center"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215" fontId="58" fillId="0" borderId="1">
      <alignment vertical="center"/>
    </xf>
    <xf numFmtId="0" fontId="28"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0" fontId="49" fillId="0" borderId="46" applyProtection="0">
      <alignment horizontal="left" vertical="center" wrapText="1"/>
    </xf>
    <xf numFmtId="187" fontId="29" fillId="0" borderId="0">
      <protection locked="0"/>
    </xf>
    <xf numFmtId="185" fontId="32" fillId="0" borderId="0">
      <protection locked="0"/>
    </xf>
    <xf numFmtId="185" fontId="32" fillId="0" borderId="0">
      <protection locked="0"/>
    </xf>
    <xf numFmtId="185" fontId="32" fillId="0" borderId="0">
      <protection locked="0"/>
    </xf>
    <xf numFmtId="187" fontId="62" fillId="0" borderId="0">
      <protection locked="0"/>
    </xf>
    <xf numFmtId="0" fontId="63" fillId="0" borderId="0">
      <protection locked="0"/>
    </xf>
    <xf numFmtId="187" fontId="29" fillId="0" borderId="0">
      <protection locked="0"/>
    </xf>
    <xf numFmtId="0" fontId="64" fillId="0" borderId="0" applyFont="0" applyFill="0" applyBorder="0" applyAlignment="0" applyProtection="0"/>
    <xf numFmtId="42" fontId="65" fillId="0" borderId="0" applyFont="0" applyFill="0" applyBorder="0" applyAlignment="0" applyProtection="0"/>
    <xf numFmtId="216" fontId="42" fillId="0" borderId="0" applyFont="0" applyFill="0" applyBorder="0" applyAlignment="0" applyProtection="0"/>
    <xf numFmtId="216" fontId="43" fillId="0" borderId="0" applyFont="0" applyFill="0" applyBorder="0" applyAlignment="0" applyProtection="0"/>
    <xf numFmtId="216" fontId="44" fillId="0" borderId="0" applyFont="0" applyFill="0" applyBorder="0" applyAlignment="0" applyProtection="0"/>
    <xf numFmtId="42" fontId="65" fillId="0" borderId="0" applyFont="0" applyFill="0" applyBorder="0" applyAlignment="0" applyProtection="0"/>
    <xf numFmtId="216" fontId="43" fillId="0" borderId="0" applyFont="0" applyFill="0" applyBorder="0" applyAlignment="0" applyProtection="0"/>
    <xf numFmtId="216" fontId="44" fillId="0" borderId="0" applyFont="0" applyFill="0" applyBorder="0" applyAlignment="0" applyProtection="0"/>
    <xf numFmtId="216" fontId="43" fillId="0" borderId="0" applyFont="0" applyFill="0" applyBorder="0" applyAlignment="0" applyProtection="0"/>
    <xf numFmtId="216" fontId="44" fillId="0" borderId="0" applyFont="0" applyFill="0" applyBorder="0" applyAlignment="0" applyProtection="0"/>
    <xf numFmtId="217" fontId="43" fillId="0" borderId="0" applyFont="0" applyFill="0" applyBorder="0" applyAlignment="0" applyProtection="0"/>
    <xf numFmtId="0" fontId="42" fillId="0" borderId="0" applyFont="0" applyFill="0" applyBorder="0" applyAlignment="0" applyProtection="0"/>
    <xf numFmtId="42" fontId="64" fillId="0" borderId="0" applyFont="0" applyFill="0" applyBorder="0" applyAlignment="0" applyProtection="0"/>
    <xf numFmtId="42" fontId="65" fillId="0" borderId="0" applyFont="0" applyFill="0" applyBorder="0" applyAlignment="0" applyProtection="0"/>
    <xf numFmtId="216" fontId="65" fillId="0" borderId="0" applyFont="0" applyFill="0" applyBorder="0" applyAlignment="0" applyProtection="0"/>
    <xf numFmtId="216" fontId="42" fillId="0" borderId="0" applyFont="0" applyFill="0" applyBorder="0" applyAlignment="0" applyProtection="0"/>
    <xf numFmtId="216" fontId="43" fillId="0" borderId="0" applyFont="0" applyFill="0" applyBorder="0" applyAlignment="0" applyProtection="0"/>
    <xf numFmtId="216" fontId="44" fillId="0" borderId="0" applyFont="0" applyFill="0" applyBorder="0" applyAlignment="0" applyProtection="0"/>
    <xf numFmtId="218" fontId="21" fillId="0" borderId="0" applyFont="0" applyFill="0" applyBorder="0" applyAlignment="0" applyProtection="0"/>
    <xf numFmtId="219" fontId="42" fillId="0" borderId="0" applyFont="0" applyFill="0" applyBorder="0" applyAlignment="0" applyProtection="0"/>
    <xf numFmtId="219" fontId="43" fillId="0" borderId="0" applyFont="0" applyFill="0" applyBorder="0" applyAlignment="0" applyProtection="0"/>
    <xf numFmtId="219" fontId="44" fillId="0" borderId="0" applyFont="0" applyFill="0" applyBorder="0" applyAlignment="0" applyProtection="0"/>
    <xf numFmtId="37" fontId="42" fillId="0" borderId="0" applyFont="0" applyFill="0" applyBorder="0" applyAlignment="0" applyProtection="0"/>
    <xf numFmtId="42" fontId="65" fillId="0" borderId="0" applyFont="0" applyFill="0" applyBorder="0" applyAlignment="0" applyProtection="0"/>
    <xf numFmtId="0" fontId="31" fillId="0" borderId="0">
      <protection locked="0"/>
    </xf>
    <xf numFmtId="0" fontId="42" fillId="0" borderId="0" applyFont="0" applyFill="0" applyBorder="0" applyAlignment="0" applyProtection="0"/>
    <xf numFmtId="44" fontId="65" fillId="0" borderId="0" applyFont="0" applyFill="0" applyBorder="0" applyAlignment="0" applyProtection="0"/>
    <xf numFmtId="220" fontId="42" fillId="0" borderId="0" applyFont="0" applyFill="0" applyBorder="0" applyAlignment="0" applyProtection="0"/>
    <xf numFmtId="220" fontId="43" fillId="0" borderId="0" applyFont="0" applyFill="0" applyBorder="0" applyAlignment="0" applyProtection="0"/>
    <xf numFmtId="220" fontId="44" fillId="0" borderId="0" applyFont="0" applyFill="0" applyBorder="0" applyAlignment="0" applyProtection="0"/>
    <xf numFmtId="44" fontId="65" fillId="0" borderId="0" applyFont="0" applyFill="0" applyBorder="0" applyAlignment="0" applyProtection="0"/>
    <xf numFmtId="220" fontId="43" fillId="0" borderId="0" applyFont="0" applyFill="0" applyBorder="0" applyAlignment="0" applyProtection="0"/>
    <xf numFmtId="220" fontId="44" fillId="0" borderId="0" applyFont="0" applyFill="0" applyBorder="0" applyAlignment="0" applyProtection="0"/>
    <xf numFmtId="220" fontId="43" fillId="0" borderId="0" applyFont="0" applyFill="0" applyBorder="0" applyAlignment="0" applyProtection="0"/>
    <xf numFmtId="220" fontId="44" fillId="0" borderId="0" applyFont="0" applyFill="0" applyBorder="0" applyAlignment="0" applyProtection="0"/>
    <xf numFmtId="221" fontId="43" fillId="0" borderId="0" applyFont="0" applyFill="0" applyBorder="0" applyAlignment="0" applyProtection="0"/>
    <xf numFmtId="0" fontId="9" fillId="0" borderId="0" applyFont="0" applyFill="0" applyBorder="0" applyAlignment="0" applyProtection="0"/>
    <xf numFmtId="44" fontId="64" fillId="0" borderId="0" applyFont="0" applyFill="0" applyBorder="0" applyAlignment="0" applyProtection="0"/>
    <xf numFmtId="44" fontId="65" fillId="0" borderId="0" applyFont="0" applyFill="0" applyBorder="0" applyAlignment="0" applyProtection="0"/>
    <xf numFmtId="220" fontId="65" fillId="0" borderId="0" applyFont="0" applyFill="0" applyBorder="0" applyAlignment="0" applyProtection="0"/>
    <xf numFmtId="220" fontId="42" fillId="0" borderId="0" applyFont="0" applyFill="0" applyBorder="0" applyAlignment="0" applyProtection="0"/>
    <xf numFmtId="220" fontId="43" fillId="0" borderId="0" applyFont="0" applyFill="0" applyBorder="0" applyAlignment="0" applyProtection="0"/>
    <xf numFmtId="220" fontId="44" fillId="0" borderId="0" applyFont="0" applyFill="0" applyBorder="0" applyAlignment="0" applyProtection="0"/>
    <xf numFmtId="220" fontId="66" fillId="0" borderId="0" applyFont="0" applyFill="0" applyBorder="0" applyAlignment="0" applyProtection="0"/>
    <xf numFmtId="222" fontId="42" fillId="0" borderId="0" applyFont="0" applyFill="0" applyBorder="0" applyAlignment="0" applyProtection="0"/>
    <xf numFmtId="222" fontId="43" fillId="0" borderId="0" applyFont="0" applyFill="0" applyBorder="0" applyAlignment="0" applyProtection="0"/>
    <xf numFmtId="222" fontId="44" fillId="0" borderId="0" applyFont="0" applyFill="0" applyBorder="0" applyAlignment="0" applyProtection="0"/>
    <xf numFmtId="37" fontId="42" fillId="0" borderId="0" applyFont="0" applyFill="0" applyBorder="0" applyAlignment="0" applyProtection="0"/>
    <xf numFmtId="44" fontId="65"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31" fillId="0" borderId="0">
      <protection locked="0"/>
    </xf>
    <xf numFmtId="0" fontId="31" fillId="0" borderId="0">
      <protection locked="0"/>
    </xf>
    <xf numFmtId="0" fontId="31" fillId="0" borderId="0">
      <protection locked="0"/>
    </xf>
    <xf numFmtId="0" fontId="60" fillId="0" borderId="0" applyFont="0" applyFill="0" applyBorder="0" applyAlignment="0" applyProtection="0"/>
    <xf numFmtId="0" fontId="60"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41" fillId="0" borderId="0">
      <protection locked="0"/>
    </xf>
    <xf numFmtId="185" fontId="43" fillId="0" borderId="0">
      <protection locked="0"/>
    </xf>
    <xf numFmtId="185" fontId="42"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185" fontId="44" fillId="0" borderId="0">
      <protection locked="0"/>
    </xf>
    <xf numFmtId="0" fontId="19" fillId="0" borderId="0"/>
    <xf numFmtId="187" fontId="29" fillId="0" borderId="0">
      <protection locked="0"/>
    </xf>
    <xf numFmtId="187" fontId="29" fillId="0" borderId="0">
      <protection locked="0"/>
    </xf>
    <xf numFmtId="0" fontId="64" fillId="0" borderId="0" applyFont="0" applyFill="0" applyBorder="0" applyAlignment="0" applyProtection="0"/>
    <xf numFmtId="41" fontId="65" fillId="0" borderId="0" applyFont="0" applyFill="0" applyBorder="0" applyAlignment="0" applyProtection="0"/>
    <xf numFmtId="181" fontId="42" fillId="0" borderId="0" applyFont="0" applyFill="0" applyBorder="0" applyAlignment="0" applyProtection="0"/>
    <xf numFmtId="181" fontId="43" fillId="0" borderId="0" applyFont="0" applyFill="0" applyBorder="0" applyAlignment="0" applyProtection="0"/>
    <xf numFmtId="181" fontId="44" fillId="0" borderId="0" applyFont="0" applyFill="0" applyBorder="0" applyAlignment="0" applyProtection="0"/>
    <xf numFmtId="41" fontId="65" fillId="0" borderId="0" applyFont="0" applyFill="0" applyBorder="0" applyAlignment="0" applyProtection="0"/>
    <xf numFmtId="181" fontId="43" fillId="0" borderId="0" applyFont="0" applyFill="0" applyBorder="0" applyAlignment="0" applyProtection="0"/>
    <xf numFmtId="181" fontId="44" fillId="0" borderId="0" applyFont="0" applyFill="0" applyBorder="0" applyAlignment="0" applyProtection="0"/>
    <xf numFmtId="181" fontId="43" fillId="0" borderId="0" applyFont="0" applyFill="0" applyBorder="0" applyAlignment="0" applyProtection="0"/>
    <xf numFmtId="181" fontId="44" fillId="0" borderId="0" applyFont="0" applyFill="0" applyBorder="0" applyAlignment="0" applyProtection="0"/>
    <xf numFmtId="224" fontId="43" fillId="0" borderId="0" applyFont="0" applyFill="0" applyBorder="0" applyAlignment="0" applyProtection="0"/>
    <xf numFmtId="41" fontId="64" fillId="0" borderId="0" applyFont="0" applyFill="0" applyBorder="0" applyAlignment="0" applyProtection="0"/>
    <xf numFmtId="41" fontId="65" fillId="0" borderId="0" applyFont="0" applyFill="0" applyBorder="0" applyAlignment="0" applyProtection="0"/>
    <xf numFmtId="181" fontId="65" fillId="0" borderId="0" applyFont="0" applyFill="0" applyBorder="0" applyAlignment="0" applyProtection="0"/>
    <xf numFmtId="181" fontId="42" fillId="0" borderId="0" applyFont="0" applyFill="0" applyBorder="0" applyAlignment="0" applyProtection="0"/>
    <xf numFmtId="181" fontId="43" fillId="0" borderId="0" applyFont="0" applyFill="0" applyBorder="0" applyAlignment="0" applyProtection="0"/>
    <xf numFmtId="181" fontId="44" fillId="0" borderId="0" applyFont="0" applyFill="0" applyBorder="0" applyAlignment="0" applyProtection="0"/>
    <xf numFmtId="185" fontId="21" fillId="0" borderId="0" applyFont="0" applyFill="0" applyBorder="0" applyAlignment="0" applyProtection="0"/>
    <xf numFmtId="225" fontId="21" fillId="0" borderId="0" applyFont="0" applyFill="0" applyBorder="0" applyAlignment="0" applyProtection="0"/>
    <xf numFmtId="185" fontId="21" fillId="0" borderId="0" applyFont="0" applyFill="0" applyBorder="0" applyAlignment="0" applyProtection="0"/>
    <xf numFmtId="226" fontId="20" fillId="0" borderId="0" applyFont="0" applyFill="0" applyBorder="0" applyAlignment="0" applyProtection="0"/>
    <xf numFmtId="0" fontId="66" fillId="0" borderId="0" applyFont="0" applyFill="0" applyBorder="0" applyAlignment="0" applyProtection="0"/>
    <xf numFmtId="225" fontId="21" fillId="0" borderId="0" applyFont="0" applyFill="0" applyBorder="0" applyAlignment="0" applyProtection="0"/>
    <xf numFmtId="185" fontId="21" fillId="0" borderId="0" applyFont="0" applyFill="0" applyBorder="0" applyAlignment="0" applyProtection="0"/>
    <xf numFmtId="37" fontId="42" fillId="0" borderId="0" applyFont="0" applyFill="0" applyBorder="0" applyAlignment="0" applyProtection="0"/>
    <xf numFmtId="41" fontId="65" fillId="0" borderId="0" applyFont="0" applyFill="0" applyBorder="0" applyAlignment="0" applyProtection="0"/>
    <xf numFmtId="0" fontId="42" fillId="0" borderId="0" applyFont="0" applyFill="0" applyBorder="0" applyAlignment="0" applyProtection="0"/>
    <xf numFmtId="43" fontId="65" fillId="0" borderId="0" applyFont="0" applyFill="0" applyBorder="0" applyAlignment="0" applyProtection="0"/>
    <xf numFmtId="195" fontId="42" fillId="0" borderId="0" applyFont="0" applyFill="0" applyBorder="0" applyAlignment="0" applyProtection="0"/>
    <xf numFmtId="195" fontId="43" fillId="0" borderId="0" applyFont="0" applyFill="0" applyBorder="0" applyAlignment="0" applyProtection="0"/>
    <xf numFmtId="195" fontId="44" fillId="0" borderId="0" applyFont="0" applyFill="0" applyBorder="0" applyAlignment="0" applyProtection="0"/>
    <xf numFmtId="43" fontId="65" fillId="0" borderId="0" applyFont="0" applyFill="0" applyBorder="0" applyAlignment="0" applyProtection="0"/>
    <xf numFmtId="195" fontId="43" fillId="0" borderId="0" applyFont="0" applyFill="0" applyBorder="0" applyAlignment="0" applyProtection="0"/>
    <xf numFmtId="195" fontId="44" fillId="0" borderId="0" applyFont="0" applyFill="0" applyBorder="0" applyAlignment="0" applyProtection="0"/>
    <xf numFmtId="195" fontId="43" fillId="0" borderId="0" applyFont="0" applyFill="0" applyBorder="0" applyAlignment="0" applyProtection="0"/>
    <xf numFmtId="195" fontId="44" fillId="0" borderId="0" applyFont="0" applyFill="0" applyBorder="0" applyAlignment="0" applyProtection="0"/>
    <xf numFmtId="227" fontId="43"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195" fontId="65" fillId="0" borderId="0" applyFont="0" applyFill="0" applyBorder="0" applyAlignment="0" applyProtection="0"/>
    <xf numFmtId="195" fontId="42" fillId="0" borderId="0" applyFont="0" applyFill="0" applyBorder="0" applyAlignment="0" applyProtection="0"/>
    <xf numFmtId="195" fontId="43" fillId="0" borderId="0" applyFont="0" applyFill="0" applyBorder="0" applyAlignment="0" applyProtection="0"/>
    <xf numFmtId="195" fontId="44" fillId="0" borderId="0" applyFont="0" applyFill="0" applyBorder="0" applyAlignment="0" applyProtection="0"/>
    <xf numFmtId="195" fontId="66" fillId="0" borderId="0" applyFont="0" applyFill="0" applyBorder="0" applyAlignment="0" applyProtection="0"/>
    <xf numFmtId="37" fontId="42" fillId="0" borderId="0" applyFont="0" applyFill="0" applyBorder="0" applyAlignment="0" applyProtection="0"/>
    <xf numFmtId="43" fontId="65" fillId="0" borderId="0" applyFont="0" applyFill="0" applyBorder="0" applyAlignment="0" applyProtection="0"/>
    <xf numFmtId="4" fontId="31" fillId="0" borderId="0">
      <protection locked="0"/>
    </xf>
    <xf numFmtId="191" fontId="43" fillId="0" borderId="0">
      <protection locked="0"/>
    </xf>
    <xf numFmtId="0" fontId="41" fillId="0" borderId="0">
      <protection locked="0"/>
    </xf>
    <xf numFmtId="4" fontId="31" fillId="0" borderId="0">
      <protection locked="0"/>
    </xf>
    <xf numFmtId="4" fontId="31" fillId="0" borderId="0">
      <protection locked="0"/>
    </xf>
    <xf numFmtId="4" fontId="31" fillId="0" borderId="0">
      <protection locked="0"/>
    </xf>
    <xf numFmtId="4" fontId="31" fillId="0" borderId="0">
      <protection locked="0"/>
    </xf>
    <xf numFmtId="4" fontId="31" fillId="0" borderId="0">
      <protection locked="0"/>
    </xf>
    <xf numFmtId="191" fontId="42"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191" fontId="44" fillId="0" borderId="0">
      <protection locked="0"/>
    </xf>
    <xf numFmtId="0" fontId="9" fillId="0" borderId="0" applyFont="0" applyFill="0" applyBorder="0" applyAlignment="0" applyProtection="0"/>
    <xf numFmtId="0" fontId="67" fillId="0" borderId="0" applyNumberFormat="0" applyFill="0" applyBorder="0" applyAlignment="0" applyProtection="0"/>
    <xf numFmtId="0" fontId="68" fillId="0" borderId="0"/>
    <xf numFmtId="195" fontId="28" fillId="0" borderId="0" applyFont="0" applyFill="0" applyBorder="0" applyAlignment="0" applyProtection="0"/>
    <xf numFmtId="0" fontId="69" fillId="0" borderId="0"/>
    <xf numFmtId="0" fontId="70" fillId="0" borderId="0"/>
    <xf numFmtId="0" fontId="60" fillId="0" borderId="0"/>
    <xf numFmtId="0" fontId="9" fillId="0" borderId="0"/>
    <xf numFmtId="187" fontId="29" fillId="0" borderId="0">
      <protection locked="0"/>
    </xf>
    <xf numFmtId="0" fontId="42" fillId="0" borderId="0"/>
    <xf numFmtId="0" fontId="43" fillId="0" borderId="0"/>
    <xf numFmtId="37" fontId="42" fillId="0" borderId="0"/>
    <xf numFmtId="37" fontId="43" fillId="0" borderId="0"/>
    <xf numFmtId="37" fontId="44" fillId="0" borderId="0"/>
    <xf numFmtId="0" fontId="42" fillId="0" borderId="0"/>
    <xf numFmtId="0" fontId="43" fillId="0" borderId="0"/>
    <xf numFmtId="0" fontId="44" fillId="0" borderId="0"/>
    <xf numFmtId="0" fontId="43" fillId="0" borderId="0"/>
    <xf numFmtId="0" fontId="42" fillId="0" borderId="0"/>
    <xf numFmtId="0" fontId="65" fillId="0" borderId="0"/>
    <xf numFmtId="0" fontId="67" fillId="0" borderId="0"/>
    <xf numFmtId="0" fontId="65" fillId="0" borderId="0"/>
    <xf numFmtId="37" fontId="42" fillId="0" borderId="0"/>
    <xf numFmtId="37" fontId="43" fillId="0" borderId="0"/>
    <xf numFmtId="37" fontId="42" fillId="0" borderId="0"/>
    <xf numFmtId="0" fontId="43" fillId="0" borderId="0"/>
    <xf numFmtId="0" fontId="42" fillId="0" borderId="0"/>
    <xf numFmtId="0" fontId="43" fillId="0" borderId="0"/>
    <xf numFmtId="0" fontId="42" fillId="0" borderId="0"/>
    <xf numFmtId="0" fontId="43" fillId="0" borderId="0"/>
    <xf numFmtId="0" fontId="42" fillId="0" borderId="0"/>
    <xf numFmtId="0" fontId="71" fillId="0" borderId="0"/>
    <xf numFmtId="0" fontId="71" fillId="0" borderId="0"/>
    <xf numFmtId="0" fontId="72" fillId="0" borderId="0"/>
    <xf numFmtId="37"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37" fontId="43" fillId="0" borderId="0"/>
    <xf numFmtId="2" fontId="42" fillId="0" borderId="0"/>
    <xf numFmtId="2" fontId="43" fillId="0" borderId="0"/>
    <xf numFmtId="2" fontId="44" fillId="0" borderId="0"/>
    <xf numFmtId="0" fontId="43" fillId="0" borderId="0"/>
    <xf numFmtId="0" fontId="42" fillId="0" borderId="0"/>
    <xf numFmtId="37" fontId="43" fillId="0" borderId="0"/>
    <xf numFmtId="37" fontId="42" fillId="0" borderId="0"/>
    <xf numFmtId="228" fontId="42" fillId="0" borderId="0"/>
    <xf numFmtId="37" fontId="43" fillId="0" borderId="0"/>
    <xf numFmtId="37" fontId="42" fillId="0" borderId="0"/>
    <xf numFmtId="0" fontId="43" fillId="0" borderId="0"/>
    <xf numFmtId="0" fontId="42" fillId="0" borderId="0"/>
    <xf numFmtId="0" fontId="43" fillId="0" borderId="0"/>
    <xf numFmtId="0" fontId="42" fillId="0" borderId="0"/>
    <xf numFmtId="37" fontId="43" fillId="0" borderId="0"/>
    <xf numFmtId="37" fontId="42" fillId="0" borderId="0"/>
    <xf numFmtId="37" fontId="43" fillId="0" borderId="0"/>
    <xf numFmtId="0" fontId="73" fillId="0" borderId="0"/>
    <xf numFmtId="0" fontId="74" fillId="0" borderId="0"/>
    <xf numFmtId="37" fontId="42" fillId="0" borderId="0"/>
    <xf numFmtId="37" fontId="43" fillId="0" borderId="0"/>
    <xf numFmtId="37" fontId="42" fillId="0" borderId="0"/>
    <xf numFmtId="37" fontId="43" fillId="0" borderId="0"/>
    <xf numFmtId="37" fontId="42" fillId="0" borderId="0"/>
    <xf numFmtId="0" fontId="72" fillId="0" borderId="0"/>
    <xf numFmtId="37" fontId="42" fillId="0" borderId="0"/>
    <xf numFmtId="37" fontId="43" fillId="0" borderId="0"/>
    <xf numFmtId="37" fontId="44" fillId="0" borderId="0"/>
    <xf numFmtId="37" fontId="42" fillId="0" borderId="0"/>
    <xf numFmtId="37" fontId="43" fillId="0" borderId="0"/>
    <xf numFmtId="37" fontId="44" fillId="0" borderId="0"/>
    <xf numFmtId="37" fontId="42" fillId="0" borderId="0"/>
    <xf numFmtId="37" fontId="43" fillId="0" borderId="0"/>
    <xf numFmtId="37" fontId="44" fillId="0" borderId="0"/>
    <xf numFmtId="37"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37"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37" fontId="43" fillId="0" borderId="0"/>
    <xf numFmtId="0" fontId="43" fillId="0" borderId="0"/>
    <xf numFmtId="0" fontId="44" fillId="0" borderId="0"/>
    <xf numFmtId="0" fontId="64" fillId="0" borderId="0"/>
    <xf numFmtId="0" fontId="43" fillId="0" borderId="0"/>
    <xf numFmtId="0" fontId="42" fillId="0" borderId="0"/>
    <xf numFmtId="37" fontId="43" fillId="0" borderId="0"/>
    <xf numFmtId="37" fontId="42" fillId="0" borderId="0"/>
    <xf numFmtId="0" fontId="43" fillId="0" borderId="0"/>
    <xf numFmtId="0" fontId="42" fillId="0" borderId="0"/>
    <xf numFmtId="0" fontId="43" fillId="0" borderId="0"/>
    <xf numFmtId="0" fontId="42" fillId="0" borderId="0"/>
    <xf numFmtId="0" fontId="43" fillId="0" borderId="0"/>
    <xf numFmtId="0"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37" fontId="43" fillId="0" borderId="0"/>
    <xf numFmtId="0" fontId="67" fillId="0" borderId="0"/>
    <xf numFmtId="37" fontId="43" fillId="0" borderId="0"/>
    <xf numFmtId="37" fontId="42" fillId="0" borderId="0"/>
    <xf numFmtId="0" fontId="72" fillId="0" borderId="0"/>
    <xf numFmtId="0" fontId="64" fillId="0" borderId="0"/>
    <xf numFmtId="37" fontId="43" fillId="0" borderId="0"/>
    <xf numFmtId="37" fontId="42" fillId="0" borderId="0"/>
    <xf numFmtId="37" fontId="43" fillId="0" borderId="0"/>
    <xf numFmtId="37" fontId="42" fillId="0" borderId="0"/>
    <xf numFmtId="37" fontId="43" fillId="0" borderId="0"/>
    <xf numFmtId="37" fontId="42" fillId="0" borderId="0"/>
    <xf numFmtId="0" fontId="43" fillId="0" borderId="0"/>
    <xf numFmtId="0" fontId="42" fillId="0" borderId="0"/>
    <xf numFmtId="0" fontId="75" fillId="0" borderId="0"/>
    <xf numFmtId="37" fontId="42" fillId="0" borderId="0"/>
    <xf numFmtId="37" fontId="43" fillId="0" borderId="0"/>
    <xf numFmtId="37" fontId="44" fillId="0" borderId="0"/>
    <xf numFmtId="37" fontId="43" fillId="0" borderId="0"/>
    <xf numFmtId="37" fontId="42" fillId="0" borderId="0"/>
    <xf numFmtId="37" fontId="43" fillId="0" borderId="0"/>
    <xf numFmtId="37" fontId="42" fillId="0" borderId="0"/>
    <xf numFmtId="0" fontId="74" fillId="0" borderId="0"/>
    <xf numFmtId="0" fontId="73" fillId="0" borderId="0"/>
    <xf numFmtId="0" fontId="74" fillId="0" borderId="0"/>
    <xf numFmtId="0" fontId="73" fillId="0" borderId="0"/>
    <xf numFmtId="37" fontId="43" fillId="0" borderId="0"/>
    <xf numFmtId="37" fontId="42" fillId="0" borderId="0"/>
    <xf numFmtId="37" fontId="43" fillId="0" borderId="0"/>
    <xf numFmtId="37" fontId="42" fillId="0" borderId="0"/>
    <xf numFmtId="0" fontId="76" fillId="0" borderId="0"/>
    <xf numFmtId="0" fontId="42" fillId="0" borderId="0"/>
    <xf numFmtId="0" fontId="43" fillId="0" borderId="0"/>
    <xf numFmtId="0" fontId="77" fillId="0" borderId="0"/>
    <xf numFmtId="0" fontId="76" fillId="0" borderId="0"/>
    <xf numFmtId="0" fontId="77" fillId="0" borderId="0"/>
    <xf numFmtId="0" fontId="76" fillId="0" borderId="0"/>
    <xf numFmtId="0" fontId="65" fillId="0" borderId="0"/>
    <xf numFmtId="0" fontId="78" fillId="0" borderId="0"/>
    <xf numFmtId="0" fontId="79" fillId="0" borderId="0"/>
    <xf numFmtId="0" fontId="28" fillId="0" borderId="0"/>
    <xf numFmtId="0" fontId="80" fillId="0" borderId="0"/>
    <xf numFmtId="0" fontId="81" fillId="0" borderId="0"/>
    <xf numFmtId="0" fontId="43" fillId="0" borderId="0"/>
    <xf numFmtId="0" fontId="42" fillId="0" borderId="0"/>
    <xf numFmtId="0" fontId="43" fillId="0" borderId="0"/>
    <xf numFmtId="0"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37" fontId="43" fillId="0" borderId="0"/>
    <xf numFmtId="37" fontId="44" fillId="0" borderId="0"/>
    <xf numFmtId="37"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37" fontId="43" fillId="0" borderId="0"/>
    <xf numFmtId="37" fontId="42" fillId="0" borderId="0"/>
    <xf numFmtId="0" fontId="74" fillId="0" borderId="0"/>
    <xf numFmtId="0" fontId="73" fillId="0" borderId="0"/>
    <xf numFmtId="0" fontId="74" fillId="0" borderId="0"/>
    <xf numFmtId="0" fontId="73" fillId="0" borderId="0"/>
    <xf numFmtId="0" fontId="43" fillId="0" borderId="0"/>
    <xf numFmtId="0" fontId="42" fillId="0" borderId="0"/>
    <xf numFmtId="0" fontId="65" fillId="0" borderId="0"/>
    <xf numFmtId="229" fontId="9" fillId="0" borderId="0" applyFill="0" applyBorder="0" applyAlignment="0"/>
    <xf numFmtId="229" fontId="9" fillId="0" borderId="0" applyFill="0" applyBorder="0" applyAlignment="0"/>
    <xf numFmtId="0" fontId="9" fillId="0" borderId="0" applyFill="0" applyBorder="0" applyAlignment="0"/>
    <xf numFmtId="0" fontId="9" fillId="0" borderId="0" applyFill="0" applyBorder="0" applyAlignment="0"/>
    <xf numFmtId="0" fontId="9" fillId="0" borderId="0" applyFill="0" applyBorder="0" applyAlignment="0"/>
    <xf numFmtId="0" fontId="9" fillId="0" borderId="0" applyFill="0" applyBorder="0" applyAlignment="0"/>
    <xf numFmtId="0" fontId="9" fillId="0" borderId="0" applyFill="0" applyBorder="0" applyAlignment="0"/>
    <xf numFmtId="0" fontId="9" fillId="0" borderId="0" applyFill="0" applyBorder="0" applyAlignment="0"/>
    <xf numFmtId="0" fontId="9" fillId="0" borderId="0" applyFill="0" applyBorder="0" applyAlignment="0"/>
    <xf numFmtId="229" fontId="9" fillId="0" borderId="0" applyFill="0" applyBorder="0" applyAlignment="0"/>
    <xf numFmtId="0" fontId="9" fillId="0" borderId="0" applyFill="0" applyBorder="0" applyAlignment="0"/>
    <xf numFmtId="203" fontId="28" fillId="0" borderId="0" applyFill="0" applyBorder="0" applyAlignment="0"/>
    <xf numFmtId="230" fontId="28" fillId="0" borderId="0" applyFill="0" applyBorder="0" applyAlignment="0"/>
    <xf numFmtId="0" fontId="82" fillId="0" borderId="0"/>
    <xf numFmtId="0" fontId="83" fillId="0" borderId="0" applyNumberFormat="0" applyFill="0" applyBorder="0" applyAlignment="0" applyProtection="0">
      <alignment vertical="top"/>
      <protection locked="0"/>
    </xf>
    <xf numFmtId="231" fontId="20" fillId="0" borderId="0" applyFont="0" applyFill="0" applyBorder="0" applyAlignment="0" applyProtection="0"/>
    <xf numFmtId="0" fontId="31" fillId="0" borderId="41">
      <protection locked="0"/>
    </xf>
    <xf numFmtId="0" fontId="31" fillId="0" borderId="41">
      <protection locked="0"/>
    </xf>
    <xf numFmtId="0" fontId="31" fillId="0" borderId="41">
      <protection locked="0"/>
    </xf>
    <xf numFmtId="0" fontId="31" fillId="0" borderId="41">
      <protection locked="0"/>
    </xf>
    <xf numFmtId="0" fontId="31" fillId="0" borderId="41">
      <protection locked="0"/>
    </xf>
    <xf numFmtId="0" fontId="31" fillId="0" borderId="41">
      <protection locked="0"/>
    </xf>
    <xf numFmtId="181" fontId="55" fillId="0" borderId="0" applyFont="0" applyFill="0" applyBorder="0" applyAlignment="0" applyProtection="0"/>
    <xf numFmtId="232" fontId="9" fillId="0" borderId="0">
      <protection locked="0"/>
    </xf>
    <xf numFmtId="38" fontId="28" fillId="0" borderId="0" applyFont="0" applyFill="0" applyBorder="0" applyAlignment="0" applyProtection="0"/>
    <xf numFmtId="0" fontId="17" fillId="0" borderId="0">
      <protection locked="0"/>
    </xf>
    <xf numFmtId="0" fontId="17" fillId="0" borderId="0">
      <protection locked="0"/>
    </xf>
    <xf numFmtId="0" fontId="17" fillId="0" borderId="0">
      <protection locked="0"/>
    </xf>
    <xf numFmtId="0" fontId="17" fillId="0" borderId="0">
      <protection locked="0"/>
    </xf>
    <xf numFmtId="232" fontId="9" fillId="0" borderId="0">
      <protection locked="0"/>
    </xf>
    <xf numFmtId="232" fontId="9" fillId="0" borderId="0">
      <protection locked="0"/>
    </xf>
    <xf numFmtId="233" fontId="9" fillId="0" borderId="0"/>
    <xf numFmtId="234" fontId="37" fillId="0" borderId="0"/>
    <xf numFmtId="234" fontId="37" fillId="0" borderId="0"/>
    <xf numFmtId="234" fontId="37" fillId="0" borderId="0"/>
    <xf numFmtId="234" fontId="37" fillId="0" borderId="0"/>
    <xf numFmtId="235" fontId="9" fillId="0" borderId="0"/>
    <xf numFmtId="235" fontId="9" fillId="0" borderId="0"/>
    <xf numFmtId="236" fontId="17" fillId="0" borderId="0"/>
    <xf numFmtId="40" fontId="35" fillId="0" borderId="0" applyFont="0" applyFill="0" applyBorder="0" applyAlignment="0" applyProtection="0"/>
    <xf numFmtId="3" fontId="28" fillId="0" borderId="0" applyFont="0" applyFill="0" applyBorder="0" applyAlignment="0" applyProtection="0"/>
    <xf numFmtId="3" fontId="28" fillId="0" borderId="0" applyFont="0" applyFill="0" applyBorder="0" applyAlignment="0" applyProtection="0"/>
    <xf numFmtId="3" fontId="28" fillId="0" borderId="0" applyFont="0" applyFill="0" applyBorder="0" applyAlignment="0" applyProtection="0"/>
    <xf numFmtId="40" fontId="19" fillId="0" borderId="0" applyFont="0" applyFill="0" applyBorder="0" applyAlignment="0" applyProtection="0"/>
    <xf numFmtId="0" fontId="84" fillId="0" borderId="0" applyNumberFormat="0" applyAlignment="0">
      <alignment horizontal="left"/>
    </xf>
    <xf numFmtId="237" fontId="28" fillId="0" borderId="0" applyFont="0" applyFill="0" applyBorder="0" applyAlignment="0" applyProtection="0"/>
    <xf numFmtId="0" fontId="36" fillId="0" borderId="0" applyFont="0" applyFill="0" applyBorder="0" applyAlignment="0" applyProtection="0"/>
    <xf numFmtId="0" fontId="28" fillId="0" borderId="0" applyFont="0" applyFill="0" applyBorder="0" applyAlignment="0" applyProtection="0"/>
    <xf numFmtId="232" fontId="9" fillId="0" borderId="0">
      <protection locked="0"/>
    </xf>
    <xf numFmtId="238"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238" fontId="28" fillId="0" borderId="0" applyFont="0" applyFill="0" applyBorder="0" applyAlignment="0" applyProtection="0"/>
    <xf numFmtId="238" fontId="28" fillId="0" borderId="0" applyFont="0" applyFill="0" applyBorder="0" applyAlignment="0" applyProtection="0"/>
    <xf numFmtId="239" fontId="9" fillId="0" borderId="0" applyFont="0" applyFill="0" applyBorder="0" applyAlignment="0" applyProtection="0"/>
    <xf numFmtId="0" fontId="17" fillId="0" borderId="0">
      <protection locked="0"/>
    </xf>
    <xf numFmtId="0" fontId="17" fillId="0" borderId="0">
      <protection locked="0"/>
    </xf>
    <xf numFmtId="0" fontId="17" fillId="0" borderId="0">
      <protection locked="0"/>
    </xf>
    <xf numFmtId="0" fontId="17" fillId="0" borderId="0">
      <protection locked="0"/>
    </xf>
    <xf numFmtId="232" fontId="9" fillId="0" borderId="0">
      <protection locked="0"/>
    </xf>
    <xf numFmtId="232" fontId="9" fillId="0" borderId="0">
      <protection locked="0"/>
    </xf>
    <xf numFmtId="240" fontId="17" fillId="0" borderId="1" applyFill="0" applyBorder="0" applyAlignment="0"/>
    <xf numFmtId="0" fontId="35"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241" fontId="9" fillId="0" borderId="0" applyFont="0" applyFill="0" applyBorder="0" applyAlignment="0" applyProtection="0"/>
    <xf numFmtId="241" fontId="9" fillId="0" borderId="0" applyFont="0" applyFill="0" applyBorder="0" applyAlignment="0" applyProtection="0"/>
    <xf numFmtId="241" fontId="9" fillId="0" borderId="0" applyFont="0" applyFill="0" applyBorder="0" applyAlignment="0" applyProtection="0"/>
    <xf numFmtId="241" fontId="9" fillId="0" borderId="0" applyFont="0" applyFill="0" applyBorder="0" applyAlignment="0" applyProtection="0"/>
    <xf numFmtId="241" fontId="9" fillId="0" borderId="0" applyFont="0" applyFill="0" applyBorder="0" applyAlignment="0" applyProtection="0"/>
    <xf numFmtId="241" fontId="9" fillId="0" borderId="0" applyFont="0" applyFill="0" applyBorder="0" applyAlignment="0" applyProtection="0"/>
    <xf numFmtId="241" fontId="9" fillId="0" borderId="0" applyFont="0" applyFill="0" applyBorder="0" applyAlignment="0" applyProtection="0"/>
    <xf numFmtId="0" fontId="28" fillId="0" borderId="0" applyFont="0" applyFill="0" applyBorder="0" applyAlignment="0" applyProtection="0"/>
    <xf numFmtId="241" fontId="9" fillId="0" borderId="0" applyFont="0" applyFill="0" applyBorder="0" applyAlignment="0" applyProtection="0"/>
    <xf numFmtId="242" fontId="9" fillId="0" borderId="0"/>
    <xf numFmtId="243" fontId="28" fillId="0" borderId="0"/>
    <xf numFmtId="244" fontId="62" fillId="0" borderId="0"/>
    <xf numFmtId="244" fontId="62" fillId="0" borderId="0"/>
    <xf numFmtId="244" fontId="62" fillId="0" borderId="0"/>
    <xf numFmtId="242" fontId="9" fillId="0" borderId="0"/>
    <xf numFmtId="242" fontId="9" fillId="0" borderId="0"/>
    <xf numFmtId="0" fontId="37" fillId="0" borderId="0"/>
    <xf numFmtId="0" fontId="28" fillId="0" borderId="0" applyFont="0" applyFill="0" applyBorder="0" applyAlignment="0" applyProtection="0"/>
    <xf numFmtId="245" fontId="9" fillId="0" borderId="0">
      <protection locked="0"/>
    </xf>
    <xf numFmtId="245" fontId="9" fillId="0" borderId="0">
      <protection locked="0"/>
    </xf>
    <xf numFmtId="245" fontId="9" fillId="0" borderId="0">
      <protection locked="0"/>
    </xf>
    <xf numFmtId="245" fontId="9" fillId="0" borderId="0">
      <protection locked="0"/>
    </xf>
    <xf numFmtId="0" fontId="28" fillId="0" borderId="0" applyFont="0" applyFill="0" applyBorder="0" applyAlignment="0" applyProtection="0"/>
    <xf numFmtId="0" fontId="28" fillId="0" borderId="0" applyFont="0" applyFill="0" applyBorder="0" applyAlignment="0" applyProtection="0"/>
    <xf numFmtId="0" fontId="31" fillId="0" borderId="0">
      <protection locked="0"/>
    </xf>
    <xf numFmtId="37" fontId="18" fillId="0" borderId="1">
      <alignment horizontal="center" vertical="distributed"/>
    </xf>
    <xf numFmtId="41" fontId="28" fillId="0" borderId="0" applyFont="0" applyFill="0" applyBorder="0" applyAlignment="0" applyProtection="0"/>
    <xf numFmtId="43" fontId="28" fillId="0" borderId="0" applyFont="0" applyFill="0" applyBorder="0" applyAlignment="0" applyProtection="0"/>
    <xf numFmtId="246" fontId="9" fillId="0" borderId="0"/>
    <xf numFmtId="247" fontId="28" fillId="0" borderId="0"/>
    <xf numFmtId="247" fontId="28" fillId="0" borderId="0"/>
    <xf numFmtId="247" fontId="28" fillId="0" borderId="0"/>
    <xf numFmtId="247" fontId="28" fillId="0" borderId="0"/>
    <xf numFmtId="246" fontId="9" fillId="0" borderId="0"/>
    <xf numFmtId="246" fontId="9" fillId="0" borderId="0"/>
    <xf numFmtId="248" fontId="17" fillId="0" borderId="0"/>
    <xf numFmtId="249" fontId="68" fillId="0" borderId="0" applyFill="0" applyBorder="0">
      <alignment horizontal="centerContinuous"/>
    </xf>
    <xf numFmtId="192" fontId="42" fillId="0" borderId="0">
      <protection locked="0"/>
    </xf>
    <xf numFmtId="192" fontId="43"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2" fontId="44" fillId="0" borderId="0">
      <protection locked="0"/>
    </xf>
    <xf numFmtId="193" fontId="42" fillId="0" borderId="0">
      <protection locked="0"/>
    </xf>
    <xf numFmtId="193" fontId="43"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193" fontId="44" fillId="0" borderId="0">
      <protection locked="0"/>
    </xf>
    <xf numFmtId="0" fontId="28" fillId="0" borderId="0" applyFont="0" applyFill="0" applyBorder="0" applyAlignment="0" applyProtection="0"/>
    <xf numFmtId="0" fontId="85" fillId="0" borderId="0" applyFill="0" applyBorder="0" applyAlignment="0"/>
    <xf numFmtId="0" fontId="86" fillId="0" borderId="0" applyNumberFormat="0" applyAlignment="0">
      <alignment horizontal="left"/>
    </xf>
    <xf numFmtId="0" fontId="9" fillId="0" borderId="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0" fontId="87" fillId="0" borderId="0" applyNumberFormat="0" applyFont="0" applyFill="0" applyBorder="0" applyAlignment="0" applyProtection="0"/>
    <xf numFmtId="2" fontId="28" fillId="0" borderId="0" applyFont="0" applyFill="0" applyBorder="0" applyAlignment="0" applyProtection="0"/>
    <xf numFmtId="245" fontId="9" fillId="0" borderId="0">
      <protection locked="0"/>
    </xf>
    <xf numFmtId="245" fontId="9" fillId="0" borderId="0">
      <protection locked="0"/>
    </xf>
    <xf numFmtId="245" fontId="9" fillId="0" borderId="0">
      <protection locked="0"/>
    </xf>
    <xf numFmtId="245" fontId="9" fillId="0" borderId="0">
      <protection locked="0"/>
    </xf>
    <xf numFmtId="2" fontId="28" fillId="0" borderId="0" applyFont="0" applyFill="0" applyBorder="0" applyAlignment="0" applyProtection="0"/>
    <xf numFmtId="2" fontId="28" fillId="0" borderId="0" applyFont="0" applyFill="0" applyBorder="0" applyAlignment="0" applyProtection="0"/>
    <xf numFmtId="0" fontId="18" fillId="0" borderId="0">
      <protection locked="0"/>
    </xf>
    <xf numFmtId="0" fontId="88" fillId="0" borderId="0" applyNumberFormat="0" applyFill="0" applyBorder="0" applyAlignment="0" applyProtection="0">
      <alignment vertical="top"/>
      <protection locked="0"/>
    </xf>
    <xf numFmtId="250" fontId="17" fillId="0" borderId="0"/>
    <xf numFmtId="0" fontId="17" fillId="0" borderId="0"/>
    <xf numFmtId="181" fontId="17" fillId="0" borderId="0" applyFont="0" applyFill="0" applyBorder="0" applyAlignment="0" applyProtection="0"/>
    <xf numFmtId="38" fontId="89" fillId="17" borderId="0" applyNumberFormat="0" applyBorder="0" applyAlignment="0" applyProtection="0"/>
    <xf numFmtId="38" fontId="89" fillId="17" borderId="0" applyNumberFormat="0" applyBorder="0" applyAlignment="0" applyProtection="0"/>
    <xf numFmtId="38" fontId="89" fillId="17" borderId="0" applyNumberFormat="0" applyBorder="0" applyAlignment="0" applyProtection="0"/>
    <xf numFmtId="3" fontId="90" fillId="0" borderId="47">
      <alignment horizontal="right" vertical="center"/>
    </xf>
    <xf numFmtId="4" fontId="90" fillId="0" borderId="47">
      <alignment horizontal="right" vertical="center"/>
    </xf>
    <xf numFmtId="0" fontId="91" fillId="0" borderId="0" applyAlignment="0">
      <alignment horizontal="right"/>
    </xf>
    <xf numFmtId="0" fontId="20" fillId="0" borderId="0"/>
    <xf numFmtId="0" fontId="92" fillId="0" borderId="0"/>
    <xf numFmtId="0" fontId="93" fillId="0" borderId="0">
      <alignment horizontal="left"/>
    </xf>
    <xf numFmtId="0" fontId="94" fillId="0" borderId="48" applyNumberFormat="0" applyAlignment="0" applyProtection="0">
      <alignment horizontal="left" vertical="center"/>
    </xf>
    <xf numFmtId="0" fontId="94" fillId="0" borderId="8">
      <alignment horizontal="left" vertical="center"/>
    </xf>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245" fontId="9" fillId="0" borderId="0">
      <protection locked="0"/>
    </xf>
    <xf numFmtId="245" fontId="9" fillId="0" borderId="0">
      <protection locked="0"/>
    </xf>
    <xf numFmtId="245" fontId="9" fillId="0" borderId="0">
      <protection locked="0"/>
    </xf>
    <xf numFmtId="245" fontId="9" fillId="0" borderId="0">
      <protection locked="0"/>
    </xf>
    <xf numFmtId="0" fontId="95" fillId="0" borderId="0" applyNumberFormat="0" applyFill="0" applyBorder="0" applyAlignment="0" applyProtection="0"/>
    <xf numFmtId="0" fontId="95" fillId="0" borderId="0" applyNumberFormat="0" applyFill="0" applyBorder="0" applyAlignment="0" applyProtection="0"/>
    <xf numFmtId="0" fontId="40" fillId="0" borderId="0">
      <protection locked="0"/>
    </xf>
    <xf numFmtId="0" fontId="94" fillId="0" borderId="0" applyNumberFormat="0" applyFill="0" applyBorder="0" applyAlignment="0" applyProtection="0"/>
    <xf numFmtId="245" fontId="9" fillId="0" borderId="0">
      <protection locked="0"/>
    </xf>
    <xf numFmtId="245" fontId="9" fillId="0" borderId="0">
      <protection locked="0"/>
    </xf>
    <xf numFmtId="245" fontId="9" fillId="0" borderId="0">
      <protection locked="0"/>
    </xf>
    <xf numFmtId="245" fontId="9" fillId="0" borderId="0">
      <protection locked="0"/>
    </xf>
    <xf numFmtId="0" fontId="94" fillId="0" borderId="0" applyNumberFormat="0" applyFill="0" applyBorder="0" applyAlignment="0" applyProtection="0"/>
    <xf numFmtId="0" fontId="94" fillId="0" borderId="0" applyNumberFormat="0" applyFill="0" applyBorder="0" applyAlignment="0" applyProtection="0"/>
    <xf numFmtId="0" fontId="40" fillId="0" borderId="0">
      <protection locked="0"/>
    </xf>
    <xf numFmtId="0" fontId="96" fillId="0" borderId="0" applyNumberFormat="0" applyFill="0" applyBorder="0" applyAlignment="0" applyProtection="0"/>
    <xf numFmtId="0" fontId="83" fillId="0" borderId="0" applyNumberFormat="0" applyFill="0" applyBorder="0" applyAlignment="0" applyProtection="0">
      <alignment vertical="top"/>
      <protection locked="0"/>
    </xf>
    <xf numFmtId="0" fontId="17" fillId="0" borderId="0" applyFont="0" applyFill="0" applyBorder="0" applyAlignment="0" applyProtection="0"/>
    <xf numFmtId="10" fontId="89" fillId="18" borderId="1" applyNumberFormat="0" applyBorder="0" applyAlignment="0" applyProtection="0"/>
    <xf numFmtId="10" fontId="89" fillId="18" borderId="1" applyNumberFormat="0" applyBorder="0" applyAlignment="0" applyProtection="0"/>
    <xf numFmtId="10" fontId="89" fillId="18" borderId="1" applyNumberFormat="0" applyBorder="0" applyAlignment="0" applyProtection="0"/>
    <xf numFmtId="181" fontId="22" fillId="0" borderId="0" applyFont="0" applyFill="0" applyBorder="0" applyAlignment="0" applyProtection="0"/>
    <xf numFmtId="0" fontId="37" fillId="0" borderId="0" applyNumberFormat="0" applyFont="0" applyFill="0" applyBorder="0" applyProtection="0">
      <alignment horizontal="left" vertical="center"/>
    </xf>
    <xf numFmtId="0" fontId="17" fillId="0" borderId="0" applyFont="0" applyFill="0" applyBorder="0" applyAlignment="0" applyProtection="0"/>
    <xf numFmtId="0" fontId="85" fillId="0" borderId="0" applyFill="0" applyBorder="0" applyAlignment="0"/>
    <xf numFmtId="0" fontId="97" fillId="0" borderId="1" applyFill="0" applyBorder="0" applyProtection="0">
      <alignment vertical="center"/>
    </xf>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98" fillId="0" borderId="6"/>
    <xf numFmtId="0" fontId="28" fillId="0" borderId="0" applyFont="0" applyFill="0" applyBorder="0" applyAlignment="0" applyProtection="0"/>
    <xf numFmtId="0" fontId="28" fillId="0" borderId="0" applyFont="0" applyFill="0" applyBorder="0" applyAlignment="0" applyProtection="0"/>
    <xf numFmtId="181" fontId="55" fillId="0" borderId="0" applyFont="0" applyFill="0" applyBorder="0" applyAlignment="0" applyProtection="0"/>
    <xf numFmtId="0" fontId="37" fillId="0" borderId="0"/>
    <xf numFmtId="0" fontId="37" fillId="0" borderId="0"/>
    <xf numFmtId="0" fontId="99" fillId="17" borderId="0" applyNumberFormat="0" applyFont="0" applyFill="0" applyBorder="0" applyAlignment="0">
      <alignment vertical="center"/>
    </xf>
    <xf numFmtId="37" fontId="100" fillId="0" borderId="0"/>
    <xf numFmtId="0" fontId="17" fillId="0" borderId="0" applyNumberFormat="0" applyFill="0" applyBorder="0" applyAlignment="0" applyProtection="0"/>
    <xf numFmtId="204" fontId="9" fillId="0" borderId="0"/>
    <xf numFmtId="251" fontId="101" fillId="0" borderId="0"/>
    <xf numFmtId="204" fontId="9" fillId="0" borderId="0"/>
    <xf numFmtId="204" fontId="9" fillId="0" borderId="0"/>
    <xf numFmtId="252" fontId="17"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7" fillId="0" borderId="0"/>
    <xf numFmtId="0" fontId="35" fillId="0" borderId="0"/>
    <xf numFmtId="0" fontId="37" fillId="0" borderId="0"/>
    <xf numFmtId="0" fontId="28" fillId="0" borderId="0" applyFont="0" applyFill="0" applyBorder="0" applyAlignment="0" applyProtection="0"/>
    <xf numFmtId="0" fontId="28" fillId="0" borderId="0" applyFont="0" applyFill="0" applyBorder="0" applyAlignment="0" applyProtection="0"/>
    <xf numFmtId="0" fontId="28" fillId="0" borderId="0"/>
    <xf numFmtId="195" fontId="21" fillId="0" borderId="0">
      <alignment vertical="center"/>
    </xf>
    <xf numFmtId="0" fontId="37" fillId="0" borderId="0"/>
    <xf numFmtId="0" fontId="89" fillId="0" borderId="0" applyFill="0" applyBorder="0" applyProtection="0">
      <alignment horizontal="center" vertical="center"/>
    </xf>
    <xf numFmtId="232" fontId="9" fillId="0" borderId="0">
      <protection locked="0"/>
    </xf>
    <xf numFmtId="10" fontId="28" fillId="0" borderId="0" applyFont="0" applyFill="0" applyBorder="0" applyAlignment="0" applyProtection="0"/>
    <xf numFmtId="0" fontId="17" fillId="0" borderId="0">
      <protection locked="0"/>
    </xf>
    <xf numFmtId="0" fontId="17" fillId="0" borderId="0">
      <protection locked="0"/>
    </xf>
    <xf numFmtId="0" fontId="17" fillId="0" borderId="0">
      <protection locked="0"/>
    </xf>
    <xf numFmtId="0" fontId="17" fillId="0" borderId="0">
      <protection locked="0"/>
    </xf>
    <xf numFmtId="232" fontId="9" fillId="0" borderId="0">
      <protection locked="0"/>
    </xf>
    <xf numFmtId="232" fontId="9" fillId="0" borderId="0">
      <protection locked="0"/>
    </xf>
    <xf numFmtId="0" fontId="85" fillId="0" borderId="0" applyFill="0" applyBorder="0" applyAlignment="0"/>
    <xf numFmtId="0" fontId="103" fillId="17" borderId="0" applyNumberFormat="0">
      <alignment vertical="center"/>
    </xf>
    <xf numFmtId="0" fontId="104" fillId="0" borderId="49" applyNumberFormat="0" applyBorder="0" applyAlignment="0"/>
    <xf numFmtId="253" fontId="105" fillId="0" borderId="46">
      <alignment vertical="center"/>
    </xf>
    <xf numFmtId="0" fontId="17" fillId="0" borderId="0" applyFont="0" applyFill="0" applyBorder="0" applyAlignment="0" applyProtection="0"/>
    <xf numFmtId="0" fontId="106" fillId="0" borderId="1" applyProtection="0">
      <alignment vertical="center"/>
    </xf>
    <xf numFmtId="30" fontId="107" fillId="0" borderId="0" applyNumberFormat="0" applyFill="0" applyBorder="0" applyAlignment="0" applyProtection="0">
      <alignment horizontal="left"/>
    </xf>
    <xf numFmtId="38" fontId="19" fillId="0" borderId="0" applyFont="0" applyFill="0" applyBorder="0" applyAlignment="0" applyProtection="0"/>
    <xf numFmtId="181" fontId="28" fillId="0" borderId="0" applyFont="0" applyFill="0" applyBorder="0" applyAlignment="0" applyProtection="0"/>
    <xf numFmtId="0" fontId="26" fillId="0" borderId="0" applyFont="0" applyFill="0" applyBorder="0" applyAlignment="0" applyProtection="0"/>
    <xf numFmtId="254" fontId="108" fillId="0" borderId="50">
      <alignment vertical="center" wrapText="1"/>
    </xf>
    <xf numFmtId="255" fontId="21" fillId="0" borderId="0">
      <alignment vertical="center"/>
    </xf>
    <xf numFmtId="255" fontId="21" fillId="0" borderId="0">
      <alignment vertical="distributed"/>
    </xf>
    <xf numFmtId="181" fontId="22" fillId="0" borderId="0" applyFont="0" applyFill="0" applyBorder="0" applyAlignment="0" applyProtection="0"/>
    <xf numFmtId="0" fontId="19" fillId="0" borderId="0"/>
    <xf numFmtId="0" fontId="109" fillId="0" borderId="0">
      <alignment horizontal="center" vertical="center"/>
    </xf>
    <xf numFmtId="0" fontId="110" fillId="0" borderId="0"/>
    <xf numFmtId="0" fontId="98" fillId="0" borderId="0"/>
    <xf numFmtId="40" fontId="111" fillId="0" borderId="0" applyBorder="0">
      <alignment horizontal="right"/>
    </xf>
    <xf numFmtId="37" fontId="112" fillId="0" borderId="51" applyNumberFormat="0" applyFont="0" applyBorder="0" applyAlignment="0" applyProtection="0">
      <alignment horizontal="centerContinuous"/>
    </xf>
    <xf numFmtId="49" fontId="113" fillId="0" borderId="0" applyFill="0" applyBorder="0" applyAlignment="0"/>
    <xf numFmtId="0" fontId="85" fillId="0" borderId="0" applyFill="0" applyBorder="0" applyAlignment="0"/>
    <xf numFmtId="0" fontId="86" fillId="17" borderId="8">
      <alignment vertical="center"/>
    </xf>
    <xf numFmtId="0" fontId="114" fillId="0" borderId="0" applyFill="0" applyBorder="0" applyProtection="0">
      <alignment horizontal="centerContinuous" vertical="center"/>
    </xf>
    <xf numFmtId="0" fontId="26" fillId="19" borderId="0" applyFill="0" applyBorder="0" applyProtection="0">
      <alignment horizontal="center" vertical="center"/>
    </xf>
    <xf numFmtId="0" fontId="86" fillId="17" borderId="8">
      <alignment vertical="center"/>
    </xf>
    <xf numFmtId="0" fontId="86" fillId="17" borderId="8">
      <alignment vertical="center"/>
    </xf>
    <xf numFmtId="0" fontId="115" fillId="17" borderId="8">
      <alignment vertical="center"/>
    </xf>
    <xf numFmtId="0" fontId="18" fillId="0" borderId="0"/>
    <xf numFmtId="256" fontId="68" fillId="0" borderId="0" applyFill="0" applyBorder="0">
      <alignment horizontal="centerContinuous"/>
    </xf>
    <xf numFmtId="0" fontId="28" fillId="0" borderId="41" applyNumberFormat="0" applyFont="0" applyFill="0" applyAlignment="0" applyProtection="0"/>
    <xf numFmtId="245" fontId="9" fillId="0" borderId="52">
      <protection locked="0"/>
    </xf>
    <xf numFmtId="245" fontId="9" fillId="0" borderId="52">
      <protection locked="0"/>
    </xf>
    <xf numFmtId="245" fontId="9" fillId="0" borderId="52">
      <protection locked="0"/>
    </xf>
    <xf numFmtId="245" fontId="9" fillId="0" borderId="52">
      <protection locked="0"/>
    </xf>
    <xf numFmtId="0" fontId="28" fillId="0" borderId="41" applyNumberFormat="0" applyFont="0" applyFill="0" applyAlignment="0" applyProtection="0"/>
    <xf numFmtId="0" fontId="28" fillId="0" borderId="41" applyNumberFormat="0" applyFont="0" applyFill="0" applyAlignment="0" applyProtection="0"/>
    <xf numFmtId="0" fontId="31" fillId="0" borderId="52">
      <protection locked="0"/>
    </xf>
    <xf numFmtId="0" fontId="116" fillId="0" borderId="44">
      <alignment horizontal="left"/>
    </xf>
    <xf numFmtId="0" fontId="28" fillId="0" borderId="0" applyFont="0" applyFill="0" applyBorder="0" applyAlignment="0" applyProtection="0"/>
    <xf numFmtId="0" fontId="28" fillId="0" borderId="0" applyFont="0" applyFill="0" applyBorder="0" applyAlignment="0" applyProtection="0"/>
    <xf numFmtId="0" fontId="117" fillId="0" borderId="0" applyNumberFormat="0" applyFont="0" applyFill="0" applyBorder="0" applyProtection="0">
      <alignment horizontal="center" vertical="center" wrapText="1"/>
    </xf>
    <xf numFmtId="0" fontId="17" fillId="0" borderId="0" applyFont="0" applyFill="0" applyBorder="0" applyAlignment="0" applyProtection="0"/>
    <xf numFmtId="0" fontId="118"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197" fontId="28" fillId="0" borderId="0" applyFont="0" applyFill="0" applyBorder="0" applyAlignment="0" applyProtection="0"/>
    <xf numFmtId="0" fontId="55" fillId="0" borderId="0" applyNumberFormat="0" applyFill="0" applyBorder="0" applyAlignment="0" applyProtection="0"/>
    <xf numFmtId="0" fontId="36" fillId="0" borderId="1">
      <alignment horizontal="left" vertical="center"/>
    </xf>
    <xf numFmtId="257" fontId="119" fillId="0" borderId="46">
      <alignment vertical="center"/>
    </xf>
    <xf numFmtId="0" fontId="57" fillId="20" borderId="0" applyNumberFormat="0" applyBorder="0" applyAlignment="0" applyProtection="0">
      <alignment vertical="center"/>
    </xf>
    <xf numFmtId="0" fontId="57" fillId="21" borderId="0" applyNumberFormat="0" applyBorder="0" applyAlignment="0" applyProtection="0">
      <alignment vertical="center"/>
    </xf>
    <xf numFmtId="0" fontId="57" fillId="22" borderId="0" applyNumberFormat="0" applyBorder="0" applyAlignment="0" applyProtection="0">
      <alignment vertical="center"/>
    </xf>
    <xf numFmtId="0" fontId="57" fillId="14" borderId="0" applyNumberFormat="0" applyBorder="0" applyAlignment="0" applyProtection="0">
      <alignment vertical="center"/>
    </xf>
    <xf numFmtId="0" fontId="57" fillId="15" borderId="0" applyNumberFormat="0" applyBorder="0" applyAlignment="0" applyProtection="0">
      <alignment vertical="center"/>
    </xf>
    <xf numFmtId="0" fontId="57" fillId="23" borderId="0" applyNumberFormat="0" applyBorder="0" applyAlignment="0" applyProtection="0">
      <alignment vertical="center"/>
    </xf>
    <xf numFmtId="181" fontId="45" fillId="0" borderId="0" applyFont="0" applyFill="0" applyBorder="0" applyAlignment="0" applyProtection="0"/>
    <xf numFmtId="0" fontId="120" fillId="0" borderId="0" applyNumberFormat="0" applyFill="0" applyBorder="0" applyAlignment="0" applyProtection="0">
      <alignment vertical="center"/>
    </xf>
    <xf numFmtId="258" fontId="121" fillId="0" borderId="46">
      <alignment vertical="center"/>
    </xf>
    <xf numFmtId="258" fontId="121" fillId="0" borderId="46">
      <alignment vertical="center"/>
    </xf>
    <xf numFmtId="0" fontId="122" fillId="24" borderId="53" applyNumberFormat="0" applyAlignment="0" applyProtection="0">
      <alignment vertical="center"/>
    </xf>
    <xf numFmtId="259" fontId="17" fillId="0" borderId="0">
      <protection locked="0"/>
    </xf>
    <xf numFmtId="2" fontId="123" fillId="0" borderId="0" applyFont="0" applyFill="0" applyBorder="0" applyAlignment="0" applyProtection="0"/>
    <xf numFmtId="2" fontId="123" fillId="0" borderId="0" applyFont="0" applyFill="0" applyBorder="0" applyAlignment="0" applyProtection="0"/>
    <xf numFmtId="2" fontId="123" fillId="0" borderId="0" applyFont="0" applyFill="0" applyBorder="0" applyAlignment="0" applyProtection="0"/>
    <xf numFmtId="2" fontId="123" fillId="0" borderId="0" applyFont="0" applyFill="0" applyBorder="0" applyAlignment="0" applyProtection="0"/>
    <xf numFmtId="2" fontId="123" fillId="0" borderId="0" applyFont="0" applyFill="0" applyBorder="0" applyAlignment="0" applyProtection="0"/>
    <xf numFmtId="2" fontId="123" fillId="0" borderId="0" applyFont="0" applyFill="0" applyBorder="0" applyAlignment="0" applyProtection="0"/>
    <xf numFmtId="260" fontId="17" fillId="0" borderId="0">
      <protection locked="0"/>
    </xf>
    <xf numFmtId="0" fontId="40" fillId="0" borderId="0">
      <protection locked="0"/>
    </xf>
    <xf numFmtId="0" fontId="124" fillId="0" borderId="0" applyNumberFormat="0" applyFill="0" applyBorder="0" applyAlignment="0" applyProtection="0"/>
    <xf numFmtId="0" fontId="124" fillId="0" borderId="0" applyNumberFormat="0" applyFill="0" applyBorder="0" applyAlignment="0" applyProtection="0"/>
    <xf numFmtId="0" fontId="124" fillId="0" borderId="0" applyNumberFormat="0" applyFill="0" applyBorder="0" applyAlignment="0" applyProtection="0"/>
    <xf numFmtId="0" fontId="124" fillId="0" borderId="0" applyNumberFormat="0" applyFill="0" applyBorder="0" applyAlignment="0" applyProtection="0"/>
    <xf numFmtId="0" fontId="124" fillId="0" borderId="0" applyNumberFormat="0" applyFill="0" applyBorder="0" applyAlignment="0" applyProtection="0"/>
    <xf numFmtId="0" fontId="124" fillId="0" borderId="0" applyNumberFormat="0" applyFill="0" applyBorder="0" applyAlignment="0" applyProtection="0"/>
    <xf numFmtId="0" fontId="40" fillId="0" borderId="0">
      <protection locked="0"/>
    </xf>
    <xf numFmtId="0" fontId="40" fillId="0" borderId="0">
      <protection locked="0"/>
    </xf>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40" fillId="0" borderId="0">
      <protection locked="0"/>
    </xf>
    <xf numFmtId="49" fontId="126" fillId="0" borderId="50">
      <alignment horizontal="center" vertical="center" wrapText="1"/>
    </xf>
    <xf numFmtId="0" fontId="21" fillId="0" borderId="0">
      <alignment vertical="center"/>
    </xf>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261" fontId="49" fillId="0" borderId="0"/>
    <xf numFmtId="0" fontId="127" fillId="0" borderId="46">
      <alignment horizontal="center" vertical="center"/>
    </xf>
    <xf numFmtId="262" fontId="128" fillId="0" borderId="46">
      <alignment horizontal="right" vertical="center"/>
    </xf>
    <xf numFmtId="0" fontId="49" fillId="0" borderId="0">
      <alignment vertical="center"/>
    </xf>
    <xf numFmtId="41" fontId="129" fillId="0" borderId="46">
      <alignment horizontal="center" vertical="center"/>
    </xf>
    <xf numFmtId="0" fontId="130" fillId="4" borderId="0" applyNumberFormat="0" applyBorder="0" applyAlignment="0" applyProtection="0">
      <alignment vertical="center"/>
    </xf>
    <xf numFmtId="0" fontId="31" fillId="0" borderId="0">
      <protection locked="0"/>
    </xf>
    <xf numFmtId="0" fontId="123" fillId="0" borderId="0" applyFont="0" applyFill="0" applyBorder="0" applyAlignment="0" applyProtection="0"/>
    <xf numFmtId="0" fontId="123" fillId="0" borderId="0" applyFont="0" applyFill="0" applyBorder="0" applyAlignment="0" applyProtection="0"/>
    <xf numFmtId="0" fontId="123" fillId="0" borderId="0" applyFont="0" applyFill="0" applyBorder="0" applyAlignment="0" applyProtection="0"/>
    <xf numFmtId="0" fontId="123" fillId="0" borderId="0" applyFont="0" applyFill="0" applyBorder="0" applyAlignment="0" applyProtection="0"/>
    <xf numFmtId="0" fontId="123" fillId="0" borderId="0" applyFont="0" applyFill="0" applyBorder="0" applyAlignment="0" applyProtection="0"/>
    <xf numFmtId="0" fontId="123" fillId="0" borderId="0" applyFont="0" applyFill="0" applyBorder="0" applyAlignment="0" applyProtection="0"/>
    <xf numFmtId="0" fontId="31" fillId="0" borderId="0">
      <protection locked="0"/>
    </xf>
    <xf numFmtId="0" fontId="131" fillId="0" borderId="0">
      <alignment vertical="center"/>
    </xf>
    <xf numFmtId="0" fontId="132" fillId="0" borderId="54">
      <alignment vertical="center"/>
    </xf>
    <xf numFmtId="0" fontId="47" fillId="0" borderId="40">
      <alignment vertical="center"/>
    </xf>
    <xf numFmtId="215" fontId="51" fillId="0" borderId="12" applyFont="0" applyFill="0" applyBorder="0" applyAlignment="0" applyProtection="0">
      <alignment horizontal="center" vertical="center"/>
    </xf>
    <xf numFmtId="0" fontId="23" fillId="0" borderId="46">
      <alignment horizontal="center" vertical="center"/>
    </xf>
    <xf numFmtId="0" fontId="133" fillId="25" borderId="0">
      <alignment horizontal="left"/>
    </xf>
    <xf numFmtId="0" fontId="23" fillId="0" borderId="46">
      <alignment horizontal="center" vertical="center"/>
    </xf>
    <xf numFmtId="0" fontId="31" fillId="0" borderId="0">
      <protection locked="0"/>
    </xf>
    <xf numFmtId="0" fontId="123" fillId="0" borderId="0" applyFont="0" applyFill="0" applyBorder="0" applyAlignment="0" applyProtection="0"/>
    <xf numFmtId="0" fontId="123" fillId="0" borderId="0" applyFont="0" applyFill="0" applyBorder="0" applyAlignment="0" applyProtection="0"/>
    <xf numFmtId="0" fontId="123" fillId="0" borderId="0" applyFont="0" applyFill="0" applyBorder="0" applyAlignment="0" applyProtection="0"/>
    <xf numFmtId="0" fontId="123" fillId="0" borderId="0" applyFont="0" applyFill="0" applyBorder="0" applyAlignment="0" applyProtection="0"/>
    <xf numFmtId="0" fontId="123" fillId="0" borderId="0" applyFont="0" applyFill="0" applyBorder="0" applyAlignment="0" applyProtection="0"/>
    <xf numFmtId="0" fontId="123" fillId="0" borderId="0" applyFont="0" applyFill="0" applyBorder="0" applyAlignment="0" applyProtection="0"/>
    <xf numFmtId="0" fontId="31" fillId="0" borderId="0">
      <protection locked="0"/>
    </xf>
    <xf numFmtId="49" fontId="134" fillId="0" borderId="50">
      <alignment horizontal="center" vertical="center" wrapText="1"/>
    </xf>
    <xf numFmtId="0" fontId="135" fillId="0" borderId="0" applyNumberFormat="0" applyFill="0" applyBorder="0" applyAlignment="0" applyProtection="0">
      <alignment vertical="top"/>
      <protection locked="0"/>
    </xf>
    <xf numFmtId="0" fontId="28" fillId="0" borderId="0" applyFont="0" applyFill="0" applyBorder="0" applyAlignment="0" applyProtection="0"/>
    <xf numFmtId="0" fontId="28" fillId="0" borderId="0" applyFont="0" applyFill="0" applyBorder="0" applyAlignment="0" applyProtection="0"/>
    <xf numFmtId="263" fontId="136" fillId="0" borderId="55">
      <alignment horizontal="center" vertical="center"/>
    </xf>
    <xf numFmtId="181" fontId="20" fillId="0" borderId="47">
      <alignment vertical="center"/>
    </xf>
    <xf numFmtId="0" fontId="22" fillId="26" borderId="56" applyNumberFormat="0" applyFont="0" applyAlignment="0" applyProtection="0">
      <alignment vertical="center"/>
    </xf>
    <xf numFmtId="0" fontId="9" fillId="26" borderId="56" applyNumberFormat="0" applyFont="0" applyAlignment="0" applyProtection="0">
      <alignment vertical="center"/>
    </xf>
    <xf numFmtId="0" fontId="9" fillId="26" borderId="56" applyNumberFormat="0" applyFont="0" applyAlignment="0" applyProtection="0">
      <alignment vertical="center"/>
    </xf>
    <xf numFmtId="0" fontId="9" fillId="26" borderId="56" applyNumberFormat="0" applyFont="0" applyAlignment="0" applyProtection="0">
      <alignment vertical="center"/>
    </xf>
    <xf numFmtId="0" fontId="9" fillId="26" borderId="56" applyNumberFormat="0" applyFont="0" applyAlignment="0" applyProtection="0">
      <alignment vertical="center"/>
    </xf>
    <xf numFmtId="0" fontId="9" fillId="26" borderId="56" applyNumberFormat="0" applyFont="0" applyAlignment="0" applyProtection="0">
      <alignment vertical="center"/>
    </xf>
    <xf numFmtId="0" fontId="9" fillId="26" borderId="56" applyNumberFormat="0" applyFont="0" applyAlignment="0" applyProtection="0">
      <alignment vertical="center"/>
    </xf>
    <xf numFmtId="0" fontId="9" fillId="26" borderId="56" applyNumberFormat="0" applyFont="0" applyAlignment="0" applyProtection="0">
      <alignment vertical="center"/>
    </xf>
    <xf numFmtId="0" fontId="22" fillId="26" borderId="56" applyNumberFormat="0" applyFont="0" applyAlignment="0" applyProtection="0">
      <alignment vertical="center"/>
    </xf>
    <xf numFmtId="0" fontId="28" fillId="0" borderId="0" applyFont="0" applyFill="0" applyBorder="0" applyAlignment="0" applyProtection="0"/>
    <xf numFmtId="0" fontId="28" fillId="0" borderId="0" applyFont="0" applyFill="0" applyBorder="0" applyAlignment="0" applyProtection="0"/>
    <xf numFmtId="0" fontId="67" fillId="0" borderId="1" applyNumberFormat="0" applyFont="0" applyFill="0" applyAlignment="0" applyProtection="0">
      <alignment horizontal="center" vertical="center"/>
    </xf>
    <xf numFmtId="0" fontId="137" fillId="0" borderId="0" applyNumberFormat="0" applyFont="0" applyFill="0" applyBorder="0" applyProtection="0">
      <alignment horizontal="distributed" vertical="center" justifyLastLine="1"/>
    </xf>
    <xf numFmtId="264" fontId="17" fillId="0" borderId="0">
      <protection locked="0"/>
    </xf>
    <xf numFmtId="0" fontId="66" fillId="0" borderId="0">
      <protection locked="0"/>
    </xf>
    <xf numFmtId="264" fontId="66" fillId="0" borderId="0">
      <protection locked="0"/>
    </xf>
    <xf numFmtId="10" fontId="21" fillId="0" borderId="0">
      <alignment vertical="center"/>
    </xf>
    <xf numFmtId="10" fontId="39" fillId="0" borderId="0">
      <alignment vertical="center"/>
    </xf>
    <xf numFmtId="10" fontId="21" fillId="0" borderId="0">
      <alignment vertical="center"/>
    </xf>
    <xf numFmtId="10" fontId="26" fillId="0" borderId="0">
      <alignment vertical="center"/>
    </xf>
    <xf numFmtId="10" fontId="3" fillId="0" borderId="0">
      <alignment vertical="center"/>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10" fontId="21" fillId="0" borderId="0">
      <alignment vertical="center"/>
    </xf>
    <xf numFmtId="10" fontId="39" fillId="0" borderId="0">
      <alignment vertical="center"/>
    </xf>
    <xf numFmtId="10" fontId="21" fillId="0" borderId="0">
      <alignment vertical="center"/>
    </xf>
    <xf numFmtId="10" fontId="26" fillId="0" borderId="0">
      <alignment vertical="center"/>
    </xf>
    <xf numFmtId="10" fontId="3" fillId="0" borderId="0">
      <alignment vertical="center"/>
    </xf>
    <xf numFmtId="264" fontId="66" fillId="0" borderId="0">
      <protection locked="0"/>
    </xf>
    <xf numFmtId="264" fontId="17" fillId="0" borderId="0">
      <protection locked="0"/>
    </xf>
    <xf numFmtId="264" fontId="66" fillId="0" borderId="0">
      <protection locked="0"/>
    </xf>
    <xf numFmtId="264" fontId="66" fillId="0" borderId="0">
      <protection locked="0"/>
    </xf>
    <xf numFmtId="264" fontId="17" fillId="0" borderId="0">
      <protection locked="0"/>
    </xf>
    <xf numFmtId="264" fontId="66" fillId="0" borderId="0">
      <protection locked="0"/>
    </xf>
    <xf numFmtId="264" fontId="72" fillId="0" borderId="0">
      <protection locked="0"/>
    </xf>
    <xf numFmtId="264" fontId="17" fillId="0" borderId="0">
      <protection locked="0"/>
    </xf>
    <xf numFmtId="264" fontId="17" fillId="0" borderId="0">
      <protection locked="0"/>
    </xf>
    <xf numFmtId="264" fontId="17" fillId="0" borderId="0">
      <protection locked="0"/>
    </xf>
    <xf numFmtId="264" fontId="66" fillId="0" borderId="0">
      <protection locked="0"/>
    </xf>
    <xf numFmtId="264" fontId="66" fillId="0" borderId="0">
      <protection locked="0"/>
    </xf>
    <xf numFmtId="264" fontId="66" fillId="0" borderId="0">
      <protection locked="0"/>
    </xf>
    <xf numFmtId="264" fontId="138" fillId="0" borderId="0">
      <protection locked="0"/>
    </xf>
    <xf numFmtId="264" fontId="53" fillId="0" borderId="0">
      <protection locked="0"/>
    </xf>
    <xf numFmtId="223" fontId="17" fillId="0" borderId="0" applyFont="0" applyFill="0" applyBorder="0" applyProtection="0">
      <alignment horizontal="center" vertical="center"/>
    </xf>
    <xf numFmtId="265" fontId="17" fillId="0" borderId="0" applyFont="0" applyFill="0" applyBorder="0" applyProtection="0">
      <alignment horizontal="center" vertical="center"/>
    </xf>
    <xf numFmtId="9" fontId="49" fillId="19" borderId="0" applyFill="0" applyBorder="0" applyProtection="0">
      <alignment horizontal="right"/>
    </xf>
    <xf numFmtId="10" fontId="49" fillId="0" borderId="0" applyFill="0" applyBorder="0" applyProtection="0">
      <alignment horizontal="right"/>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266" fontId="17" fillId="0" borderId="0" applyFont="0" applyFill="0" applyBorder="0" applyAlignment="0" applyProtection="0"/>
    <xf numFmtId="203" fontId="137" fillId="0" borderId="0" applyFont="0" applyFill="0" applyBorder="0" applyAlignment="0" applyProtection="0"/>
    <xf numFmtId="0" fontId="139" fillId="27" borderId="0" applyNumberFormat="0" applyBorder="0" applyAlignment="0" applyProtection="0">
      <alignment vertical="center"/>
    </xf>
    <xf numFmtId="0" fontId="35" fillId="0" borderId="31" applyFont="0" applyFill="0" applyAlignment="0" applyProtection="0">
      <alignment horizontal="center" vertical="center"/>
    </xf>
    <xf numFmtId="0" fontId="140" fillId="0" borderId="0"/>
    <xf numFmtId="181" fontId="52" fillId="0" borderId="57">
      <alignment vertical="center"/>
    </xf>
    <xf numFmtId="240" fontId="17" fillId="0" borderId="17" applyBorder="0"/>
    <xf numFmtId="0" fontId="25" fillId="17" borderId="58">
      <alignment horizontal="distributed" vertical="center"/>
    </xf>
    <xf numFmtId="267" fontId="9" fillId="0" borderId="0" applyNumberFormat="0" applyFont="0" applyFill="0" applyBorder="0" applyProtection="0">
      <alignment horizontal="centerContinuous" vertical="center"/>
    </xf>
    <xf numFmtId="0" fontId="137" fillId="0" borderId="0" applyNumberFormat="0" applyFont="0" applyFill="0" applyBorder="0" applyProtection="0">
      <alignment horizontal="centerContinuous" vertical="center"/>
    </xf>
    <xf numFmtId="268" fontId="9" fillId="0" borderId="12" applyNumberFormat="0" applyBorder="0" applyAlignment="0"/>
    <xf numFmtId="215" fontId="141" fillId="0" borderId="46">
      <alignment vertical="center"/>
    </xf>
    <xf numFmtId="3" fontId="137" fillId="0" borderId="1"/>
    <xf numFmtId="0" fontId="137" fillId="0" borderId="1"/>
    <xf numFmtId="3" fontId="137" fillId="0" borderId="3"/>
    <xf numFmtId="3" fontId="137" fillId="0" borderId="2"/>
    <xf numFmtId="0" fontId="142" fillId="0" borderId="1"/>
    <xf numFmtId="0" fontId="143" fillId="0" borderId="0">
      <alignment horizontal="center"/>
    </xf>
    <xf numFmtId="0" fontId="55" fillId="0" borderId="59">
      <alignment horizontal="center"/>
    </xf>
    <xf numFmtId="0" fontId="144" fillId="0" borderId="0" applyNumberFormat="0" applyFill="0" applyBorder="0" applyAlignment="0" applyProtection="0">
      <alignment vertical="center"/>
    </xf>
    <xf numFmtId="0" fontId="145" fillId="28" borderId="60" applyNumberFormat="0" applyAlignment="0" applyProtection="0">
      <alignment vertical="center"/>
    </xf>
    <xf numFmtId="0" fontId="9" fillId="0" borderId="0" applyFont="0" applyFill="0" applyBorder="0" applyAlignment="0" applyProtection="0"/>
    <xf numFmtId="269" fontId="146" fillId="0" borderId="61">
      <alignment vertical="center"/>
    </xf>
    <xf numFmtId="270" fontId="147" fillId="0" borderId="62">
      <alignment vertical="center"/>
    </xf>
    <xf numFmtId="3" fontId="127" fillId="0" borderId="0">
      <alignment vertical="center" wrapText="1"/>
    </xf>
    <xf numFmtId="3" fontId="148" fillId="0" borderId="0">
      <alignment vertical="center" wrapText="1"/>
    </xf>
    <xf numFmtId="0" fontId="23" fillId="0" borderId="46">
      <alignment horizontal="center" vertical="center"/>
    </xf>
    <xf numFmtId="271" fontId="21" fillId="0" borderId="0">
      <alignment vertical="center"/>
    </xf>
    <xf numFmtId="181" fontId="51" fillId="0" borderId="57">
      <alignment vertical="center"/>
    </xf>
    <xf numFmtId="207" fontId="149" fillId="0" borderId="0">
      <alignment vertical="center"/>
    </xf>
    <xf numFmtId="207" fontId="149" fillId="0" borderId="0">
      <alignment vertical="center"/>
    </xf>
    <xf numFmtId="272" fontId="28" fillId="0" borderId="0">
      <alignment vertical="center"/>
    </xf>
    <xf numFmtId="272" fontId="28" fillId="0" borderId="0">
      <alignment vertical="center"/>
    </xf>
    <xf numFmtId="273" fontId="17" fillId="0" borderId="0">
      <alignment vertical="center"/>
    </xf>
    <xf numFmtId="213" fontId="138" fillId="0" borderId="0" applyFont="0" applyFill="0" applyBorder="0" applyProtection="0">
      <alignment horizontal="centerContinuous" vertical="center"/>
    </xf>
    <xf numFmtId="41" fontId="9" fillId="0" borderId="0" applyFont="0" applyFill="0" applyBorder="0" applyAlignment="0" applyProtection="0"/>
    <xf numFmtId="181" fontId="17"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181" fontId="17" fillId="0" borderId="0" applyFont="0" applyFill="0" applyBorder="0" applyAlignment="0" applyProtection="0"/>
    <xf numFmtId="0" fontId="28" fillId="0" borderId="0"/>
    <xf numFmtId="0" fontId="35" fillId="0" borderId="0"/>
    <xf numFmtId="0" fontId="35" fillId="0" borderId="0"/>
    <xf numFmtId="0" fontId="35" fillId="0" borderId="0"/>
    <xf numFmtId="0" fontId="35" fillId="0" borderId="0"/>
    <xf numFmtId="0" fontId="35" fillId="0" borderId="0"/>
    <xf numFmtId="195"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40" fontId="19"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40" fontId="19" fillId="0" borderId="0" applyFont="0" applyFill="0" applyBorder="0" applyAlignment="0" applyProtection="0"/>
    <xf numFmtId="0" fontId="28" fillId="0" borderId="0" applyFont="0" applyFill="0" applyBorder="0" applyAlignment="0" applyProtection="0"/>
    <xf numFmtId="40" fontId="19"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40" fontId="19"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40" fontId="19"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0" fontId="9" fillId="0" borderId="0"/>
    <xf numFmtId="0" fontId="9" fillId="0" borderId="0"/>
    <xf numFmtId="0" fontId="9" fillId="0" borderId="0"/>
    <xf numFmtId="0" fontId="28"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0" fontId="1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195" fontId="28" fillId="0" borderId="0" applyFont="0" applyFill="0" applyBorder="0" applyAlignment="0" applyProtection="0"/>
    <xf numFmtId="0" fontId="28" fillId="0" borderId="0" applyFont="0" applyFill="0" applyBorder="0" applyAlignment="0" applyProtection="0"/>
    <xf numFmtId="0" fontId="17"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40" fontId="19"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6" fontId="17"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195" fontId="28" fillId="0" borderId="0" applyFont="0" applyFill="0" applyBorder="0" applyAlignment="0" applyProtection="0"/>
    <xf numFmtId="0" fontId="9" fillId="0" borderId="0"/>
    <xf numFmtId="181"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81" fontId="17"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95" fontId="28"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95" fontId="28"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195" fontId="28" fillId="0" borderId="0" applyFont="0" applyFill="0" applyBorder="0" applyAlignment="0" applyProtection="0"/>
    <xf numFmtId="40" fontId="19" fillId="0" borderId="0" applyFont="0" applyFill="0" applyBorder="0" applyAlignment="0" applyProtection="0"/>
    <xf numFmtId="0" fontId="28" fillId="0" borderId="0" applyFont="0" applyFill="0" applyBorder="0" applyAlignment="0" applyProtection="0"/>
    <xf numFmtId="195" fontId="28" fillId="0" borderId="0" applyFont="0" applyFill="0" applyBorder="0" applyAlignment="0" applyProtection="0"/>
    <xf numFmtId="0" fontId="28" fillId="0" borderId="0" applyFont="0" applyFill="0" applyBorder="0" applyAlignment="0" applyProtection="0"/>
    <xf numFmtId="0" fontId="150" fillId="0" borderId="63"/>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1" fillId="0" borderId="46">
      <alignment vertical="center"/>
    </xf>
    <xf numFmtId="0" fontId="152" fillId="0" borderId="64" applyNumberFormat="0" applyFill="0" applyAlignment="0" applyProtection="0">
      <alignment vertical="center"/>
    </xf>
    <xf numFmtId="0" fontId="153" fillId="0" borderId="0" applyNumberFormat="0" applyFill="0" applyBorder="0" applyAlignment="0" applyProtection="0">
      <alignment vertical="top"/>
      <protection locked="0"/>
    </xf>
    <xf numFmtId="0" fontId="154" fillId="0" borderId="1">
      <alignment vertical="center"/>
    </xf>
    <xf numFmtId="274" fontId="18" fillId="0" borderId="1" applyBorder="0">
      <alignment vertical="center"/>
    </xf>
    <xf numFmtId="0" fontId="155" fillId="0" borderId="65" applyNumberFormat="0" applyFill="0" applyAlignment="0" applyProtection="0">
      <alignment vertical="center"/>
    </xf>
    <xf numFmtId="275" fontId="156" fillId="0" borderId="0" applyFill="0" applyBorder="0">
      <alignment horizontal="centerContinuous"/>
    </xf>
    <xf numFmtId="276" fontId="156" fillId="0" borderId="0" applyFill="0" applyBorder="0">
      <alignment horizontal="centerContinuous"/>
    </xf>
    <xf numFmtId="277" fontId="9" fillId="0" borderId="0" applyFont="0" applyFill="0" applyBorder="0" applyAlignment="0" applyProtection="0"/>
    <xf numFmtId="0" fontId="157" fillId="0" borderId="0" applyFont="0" applyFill="0" applyBorder="0" applyAlignment="0" applyProtection="0"/>
    <xf numFmtId="278" fontId="9" fillId="0" borderId="0" applyFont="0" applyFill="0" applyBorder="0" applyAlignment="0" applyProtection="0"/>
    <xf numFmtId="277" fontId="9" fillId="0" borderId="0" applyFont="0" applyFill="0" applyBorder="0" applyAlignment="0" applyProtection="0"/>
    <xf numFmtId="277" fontId="9" fillId="0" borderId="0" applyFont="0" applyFill="0" applyBorder="0" applyAlignment="0" applyProtection="0"/>
    <xf numFmtId="279" fontId="9" fillId="0" borderId="0" applyFont="0" applyFill="0" applyBorder="0" applyAlignment="0" applyProtection="0"/>
    <xf numFmtId="277" fontId="9" fillId="0" borderId="0" applyFont="0" applyFill="0" applyBorder="0" applyAlignment="0" applyProtection="0"/>
    <xf numFmtId="279" fontId="9" fillId="0" borderId="0" applyFont="0" applyFill="0" applyBorder="0" applyAlignment="0" applyProtection="0"/>
    <xf numFmtId="279" fontId="9" fillId="0" borderId="0" applyFont="0" applyFill="0" applyBorder="0" applyAlignment="0" applyProtection="0"/>
    <xf numFmtId="228" fontId="157" fillId="0" borderId="0" applyFont="0" applyFill="0" applyBorder="0" applyAlignment="0" applyProtection="0"/>
    <xf numFmtId="0" fontId="50" fillId="0" borderId="0">
      <alignment vertical="center"/>
    </xf>
    <xf numFmtId="0" fontId="158" fillId="0" borderId="0">
      <alignment horizontal="center" vertical="center"/>
    </xf>
    <xf numFmtId="280" fontId="159" fillId="0" borderId="66">
      <alignment vertical="center"/>
    </xf>
    <xf numFmtId="267" fontId="9" fillId="0" borderId="0" applyNumberFormat="0" applyFont="0" applyFill="0" applyBorder="0" applyProtection="0">
      <alignment vertical="center"/>
    </xf>
    <xf numFmtId="0" fontId="39" fillId="0" borderId="0"/>
    <xf numFmtId="280" fontId="160" fillId="0" borderId="46">
      <alignment vertical="center"/>
    </xf>
    <xf numFmtId="0" fontId="52" fillId="0" borderId="0" applyNumberFormat="0" applyBorder="0" applyAlignment="0">
      <alignment horizontal="centerContinuous" vertical="center"/>
    </xf>
    <xf numFmtId="0" fontId="161" fillId="8" borderId="53" applyNumberFormat="0" applyAlignment="0" applyProtection="0">
      <alignment vertical="center"/>
    </xf>
    <xf numFmtId="4" fontId="31" fillId="0" borderId="0">
      <protection locked="0"/>
    </xf>
    <xf numFmtId="0" fontId="162" fillId="0" borderId="0"/>
    <xf numFmtId="4" fontId="123" fillId="0" borderId="0" applyFont="0" applyFill="0" applyBorder="0" applyAlignment="0" applyProtection="0"/>
    <xf numFmtId="4" fontId="123" fillId="0" borderId="0" applyFont="0" applyFill="0" applyBorder="0" applyAlignment="0" applyProtection="0"/>
    <xf numFmtId="4" fontId="123" fillId="0" borderId="0" applyFont="0" applyFill="0" applyBorder="0" applyAlignment="0" applyProtection="0"/>
    <xf numFmtId="4" fontId="123" fillId="0" borderId="0" applyFont="0" applyFill="0" applyBorder="0" applyAlignment="0" applyProtection="0"/>
    <xf numFmtId="4" fontId="123" fillId="0" borderId="0" applyFont="0" applyFill="0" applyBorder="0" applyAlignment="0" applyProtection="0"/>
    <xf numFmtId="4" fontId="123" fillId="0" borderId="0" applyFont="0" applyFill="0" applyBorder="0" applyAlignment="0" applyProtection="0"/>
    <xf numFmtId="4" fontId="31" fillId="0" borderId="0">
      <protection locked="0"/>
    </xf>
    <xf numFmtId="281" fontId="17" fillId="0" borderId="0">
      <protection locked="0"/>
    </xf>
    <xf numFmtId="3" fontId="123" fillId="0" borderId="0" applyFont="0" applyFill="0" applyBorder="0" applyAlignment="0" applyProtection="0"/>
    <xf numFmtId="3" fontId="123" fillId="0" borderId="0" applyFont="0" applyFill="0" applyBorder="0" applyAlignment="0" applyProtection="0"/>
    <xf numFmtId="0" fontId="159" fillId="0" borderId="61">
      <alignment vertical="center"/>
    </xf>
    <xf numFmtId="0" fontId="163" fillId="0" borderId="46" applyFill="0" applyBorder="0" applyProtection="0">
      <alignment horizontal="left" vertical="center"/>
    </xf>
    <xf numFmtId="0" fontId="162" fillId="29" borderId="0"/>
    <xf numFmtId="1" fontId="22" fillId="19" borderId="0" applyNumberFormat="0" applyFont="0" applyFill="0" applyBorder="0" applyAlignment="0">
      <alignment vertical="center"/>
    </xf>
    <xf numFmtId="0" fontId="99" fillId="17" borderId="0" applyNumberFormat="0" applyFont="0" applyFill="0" applyBorder="0" applyAlignment="0">
      <alignment vertical="center"/>
    </xf>
    <xf numFmtId="282" fontId="68" fillId="0" borderId="0" applyFill="0" applyBorder="0">
      <alignment horizontal="centerContinuous"/>
    </xf>
    <xf numFmtId="0" fontId="164" fillId="0" borderId="67" applyNumberFormat="0" applyFill="0" applyAlignment="0" applyProtection="0">
      <alignment vertical="center"/>
    </xf>
    <xf numFmtId="0" fontId="17" fillId="0" borderId="0">
      <alignment vertical="center"/>
    </xf>
    <xf numFmtId="0" fontId="165" fillId="0" borderId="0">
      <alignment horizontal="centerContinuous" vertical="center"/>
    </xf>
    <xf numFmtId="0" fontId="166" fillId="0" borderId="68" applyNumberFormat="0" applyFill="0" applyAlignment="0" applyProtection="0">
      <alignment vertical="center"/>
    </xf>
    <xf numFmtId="0" fontId="167" fillId="0" borderId="69" applyNumberFormat="0" applyFill="0" applyAlignment="0" applyProtection="0">
      <alignment vertical="center"/>
    </xf>
    <xf numFmtId="0" fontId="167" fillId="0" borderId="0" applyNumberFormat="0" applyFill="0" applyBorder="0" applyAlignment="0" applyProtection="0">
      <alignment vertical="center"/>
    </xf>
    <xf numFmtId="0" fontId="23" fillId="17" borderId="46" applyProtection="0">
      <alignment horizontal="center" vertical="center"/>
    </xf>
    <xf numFmtId="0" fontId="23" fillId="17" borderId="46" applyProtection="0">
      <alignment horizontal="center" vertical="center"/>
    </xf>
    <xf numFmtId="0" fontId="17" fillId="0" borderId="1">
      <alignment horizontal="distributed" vertical="center"/>
    </xf>
    <xf numFmtId="0" fontId="17" fillId="0" borderId="17">
      <alignment horizontal="distributed" vertical="top"/>
    </xf>
    <xf numFmtId="0" fontId="17" fillId="0" borderId="12">
      <alignment horizontal="distributed"/>
    </xf>
    <xf numFmtId="283" fontId="168" fillId="0" borderId="0">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69" fillId="0" borderId="46">
      <alignment vertical="center"/>
    </xf>
    <xf numFmtId="280" fontId="170" fillId="0" borderId="46">
      <alignment vertical="center"/>
    </xf>
    <xf numFmtId="280" fontId="170" fillId="0" borderId="46">
      <alignment vertical="center"/>
    </xf>
    <xf numFmtId="280" fontId="170" fillId="0" borderId="46">
      <alignment vertical="center"/>
    </xf>
    <xf numFmtId="0" fontId="171" fillId="0" borderId="0">
      <alignment vertical="center"/>
    </xf>
    <xf numFmtId="280" fontId="172" fillId="0" borderId="46">
      <alignment vertical="center"/>
    </xf>
    <xf numFmtId="0" fontId="173" fillId="5" borderId="0" applyNumberFormat="0" applyBorder="0" applyAlignment="0" applyProtection="0">
      <alignment vertical="center"/>
    </xf>
    <xf numFmtId="284" fontId="156" fillId="0" borderId="0" applyFill="0" applyBorder="0">
      <alignment horizontal="centerContinuous"/>
    </xf>
    <xf numFmtId="285" fontId="156" fillId="0" borderId="0" applyFill="0" applyBorder="0">
      <alignment horizontal="centerContinuous"/>
    </xf>
    <xf numFmtId="280" fontId="174" fillId="0" borderId="46">
      <alignment vertical="center"/>
    </xf>
    <xf numFmtId="280" fontId="9" fillId="0" borderId="46">
      <alignment vertical="center"/>
      <protection locked="0"/>
    </xf>
    <xf numFmtId="215" fontId="136" fillId="0" borderId="0">
      <alignment vertical="center"/>
    </xf>
    <xf numFmtId="0" fontId="175" fillId="0" borderId="0">
      <alignment vertical="center"/>
      <protection locked="0"/>
    </xf>
    <xf numFmtId="0" fontId="176" fillId="0" borderId="46">
      <alignment horizontal="distributed" vertical="center"/>
    </xf>
    <xf numFmtId="0" fontId="17" fillId="0" borderId="0"/>
    <xf numFmtId="1" fontId="177" fillId="19" borderId="0" applyNumberFormat="0" applyFont="0" applyFill="0" applyBorder="0" applyAlignment="0">
      <alignment vertical="center"/>
    </xf>
    <xf numFmtId="41" fontId="39" fillId="0" borderId="0" applyFont="0" applyFill="0" applyBorder="0" applyAlignment="0" applyProtection="0"/>
    <xf numFmtId="43" fontId="39" fillId="0" borderId="0" applyFont="0" applyFill="0" applyBorder="0" applyAlignment="0" applyProtection="0"/>
    <xf numFmtId="0" fontId="178" fillId="24" borderId="70" applyNumberFormat="0" applyAlignment="0" applyProtection="0">
      <alignment vertical="center"/>
    </xf>
    <xf numFmtId="0" fontId="23" fillId="0" borderId="46" applyFill="0" applyProtection="0">
      <alignment horizontal="center" vertical="center"/>
    </xf>
    <xf numFmtId="264" fontId="17"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17" fillId="0" borderId="0">
      <protection locked="0"/>
    </xf>
    <xf numFmtId="264" fontId="66" fillId="0" borderId="0">
      <protection locked="0"/>
    </xf>
    <xf numFmtId="264" fontId="66" fillId="0" borderId="0">
      <protection locked="0"/>
    </xf>
    <xf numFmtId="264" fontId="17" fillId="0" borderId="0">
      <protection locked="0"/>
    </xf>
    <xf numFmtId="264" fontId="66" fillId="0" borderId="0">
      <protection locked="0"/>
    </xf>
    <xf numFmtId="264" fontId="72" fillId="0" borderId="0">
      <protection locked="0"/>
    </xf>
    <xf numFmtId="264" fontId="17" fillId="0" borderId="0">
      <protection locked="0"/>
    </xf>
    <xf numFmtId="264" fontId="17" fillId="0" borderId="0">
      <protection locked="0"/>
    </xf>
    <xf numFmtId="264" fontId="17" fillId="0" borderId="0">
      <protection locked="0"/>
    </xf>
    <xf numFmtId="264" fontId="66" fillId="0" borderId="0">
      <protection locked="0"/>
    </xf>
    <xf numFmtId="264" fontId="66" fillId="0" borderId="0">
      <protection locked="0"/>
    </xf>
    <xf numFmtId="264" fontId="66" fillId="0" borderId="0">
      <protection locked="0"/>
    </xf>
    <xf numFmtId="264" fontId="138" fillId="0" borderId="0">
      <protection locked="0"/>
    </xf>
    <xf numFmtId="264" fontId="53" fillId="0" borderId="0">
      <protection locked="0"/>
    </xf>
    <xf numFmtId="0" fontId="17" fillId="0" borderId="0" applyFont="0" applyFill="0" applyBorder="0" applyAlignment="0" applyProtection="0"/>
    <xf numFmtId="207" fontId="62" fillId="0" borderId="0" applyFont="0" applyFill="0" applyBorder="0" applyAlignment="0" applyProtection="0">
      <alignment vertical="center"/>
    </xf>
    <xf numFmtId="264" fontId="17" fillId="0" borderId="0">
      <protection locked="0"/>
    </xf>
    <xf numFmtId="286" fontId="17" fillId="0" borderId="0" applyFont="0" applyFill="0" applyBorder="0" applyProtection="0">
      <alignment vertical="center"/>
    </xf>
    <xf numFmtId="181" fontId="20" fillId="0" borderId="1">
      <alignment horizontal="center" vertical="center"/>
    </xf>
    <xf numFmtId="264" fontId="66" fillId="0" borderId="0">
      <protection locked="0"/>
    </xf>
    <xf numFmtId="41" fontId="9" fillId="0" borderId="0" applyFont="0" applyFill="0" applyBorder="0" applyAlignment="0" applyProtection="0"/>
    <xf numFmtId="181" fontId="17" fillId="0" borderId="0" applyNumberFormat="0" applyFont="0" applyFill="0" applyBorder="0" applyProtection="0">
      <alignment vertical="center"/>
    </xf>
    <xf numFmtId="0" fontId="28" fillId="0" borderId="1"/>
    <xf numFmtId="287" fontId="9" fillId="19" borderId="0" applyFill="0" applyBorder="0" applyProtection="0">
      <alignment horizontal="right"/>
    </xf>
    <xf numFmtId="288" fontId="17" fillId="19" borderId="0" applyFill="0" applyBorder="0" applyProtection="0">
      <alignment horizontal="right"/>
    </xf>
    <xf numFmtId="0" fontId="49" fillId="19" borderId="0" applyFill="0" applyBorder="0" applyProtection="0">
      <alignment horizontal="right"/>
    </xf>
    <xf numFmtId="0" fontId="49" fillId="19" borderId="0" applyFill="0" applyBorder="0" applyProtection="0">
      <alignment horizontal="right"/>
    </xf>
    <xf numFmtId="0" fontId="49" fillId="19" borderId="0" applyFill="0" applyBorder="0" applyProtection="0">
      <alignment horizontal="right"/>
    </xf>
    <xf numFmtId="232" fontId="49" fillId="19" borderId="0" applyFill="0" applyBorder="0" applyProtection="0">
      <alignment horizontal="right"/>
    </xf>
    <xf numFmtId="232" fontId="49" fillId="19" borderId="0" applyFill="0" applyBorder="0" applyProtection="0">
      <alignment horizontal="right"/>
    </xf>
    <xf numFmtId="0" fontId="49" fillId="19" borderId="0" applyFill="0" applyBorder="0" applyProtection="0">
      <alignment horizontal="right"/>
    </xf>
    <xf numFmtId="195" fontId="36" fillId="0" borderId="38"/>
    <xf numFmtId="38" fontId="137" fillId="0" borderId="0" applyFont="0" applyFill="0" applyBorder="0" applyAlignment="0" applyProtection="0">
      <alignment vertical="center"/>
    </xf>
    <xf numFmtId="215" fontId="137" fillId="0" borderId="0" applyFont="0" applyFill="0" applyBorder="0" applyAlignment="0" applyProtection="0">
      <alignment vertical="center"/>
    </xf>
    <xf numFmtId="38" fontId="137" fillId="0" borderId="0" applyFill="0" applyBorder="0" applyAlignment="0" applyProtection="0">
      <alignment vertical="center"/>
    </xf>
    <xf numFmtId="289" fontId="179" fillId="0" borderId="71"/>
    <xf numFmtId="271" fontId="138" fillId="0" borderId="0" applyFont="0" applyFill="0" applyBorder="0" applyAlignment="0" applyProtection="0"/>
    <xf numFmtId="40" fontId="17" fillId="0" borderId="31"/>
    <xf numFmtId="0" fontId="26" fillId="0" borderId="0" applyFont="0" applyFill="0" applyBorder="0" applyAlignment="0" applyProtection="0"/>
    <xf numFmtId="290" fontId="36" fillId="0" borderId="0" applyFont="0" applyFill="0" applyBorder="0" applyAlignment="0" applyProtection="0">
      <alignment textRotation="255"/>
    </xf>
    <xf numFmtId="291" fontId="36" fillId="0" borderId="0" applyFont="0" applyFill="0" applyBorder="0" applyAlignment="0" applyProtection="0">
      <alignment textRotation="255"/>
    </xf>
    <xf numFmtId="292" fontId="36" fillId="0" borderId="0" applyFont="0" applyFill="0" applyBorder="0" applyAlignment="0" applyProtection="0">
      <alignment textRotation="255"/>
    </xf>
    <xf numFmtId="215" fontId="180" fillId="30" borderId="37" applyFont="0" applyFill="0" applyBorder="0" applyAlignment="0" applyProtection="0">
      <alignment vertical="center"/>
      <protection locked="0"/>
    </xf>
    <xf numFmtId="0" fontId="26" fillId="0" borderId="0"/>
    <xf numFmtId="0" fontId="26" fillId="0" borderId="0"/>
    <xf numFmtId="0" fontId="26" fillId="0" borderId="0"/>
    <xf numFmtId="0" fontId="26" fillId="0" borderId="0"/>
    <xf numFmtId="215" fontId="180" fillId="30" borderId="37" applyFont="0" applyFill="0" applyBorder="0" applyAlignment="0" applyProtection="0">
      <alignment vertical="center"/>
      <protection locked="0"/>
    </xf>
    <xf numFmtId="215" fontId="180" fillId="30" borderId="37" applyFont="0" applyFill="0" applyBorder="0" applyAlignment="0" applyProtection="0">
      <alignment vertical="center"/>
      <protection locked="0"/>
    </xf>
    <xf numFmtId="215" fontId="180" fillId="30" borderId="37" applyFont="0" applyFill="0" applyBorder="0" applyAlignment="0" applyProtection="0">
      <alignment vertical="center"/>
      <protection locked="0"/>
    </xf>
    <xf numFmtId="0" fontId="17" fillId="0" borderId="0" applyFont="0" applyFill="0" applyBorder="0" applyAlignment="0" applyProtection="0"/>
    <xf numFmtId="195" fontId="21" fillId="0" borderId="0" applyFont="0" applyFill="0" applyBorder="0" applyAlignment="0" applyProtection="0"/>
    <xf numFmtId="195" fontId="21" fillId="0" borderId="0" applyFont="0" applyFill="0" applyBorder="0" applyAlignment="0" applyProtection="0"/>
    <xf numFmtId="0" fontId="36" fillId="0" borderId="0" applyFont="0" applyFill="0" applyBorder="0" applyAlignment="0" applyProtection="0"/>
    <xf numFmtId="181" fontId="17" fillId="0" borderId="0" applyFont="0" applyFill="0" applyBorder="0" applyAlignment="0" applyProtection="0"/>
    <xf numFmtId="216" fontId="17" fillId="0" borderId="0" applyFont="0" applyFill="0" applyBorder="0" applyAlignment="0" applyProtection="0"/>
    <xf numFmtId="264" fontId="17"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17" fillId="0" borderId="0">
      <protection locked="0"/>
    </xf>
    <xf numFmtId="264" fontId="66" fillId="0" borderId="0">
      <protection locked="0"/>
    </xf>
    <xf numFmtId="264" fontId="66" fillId="0" borderId="0">
      <protection locked="0"/>
    </xf>
    <xf numFmtId="264" fontId="17" fillId="0" borderId="0">
      <protection locked="0"/>
    </xf>
    <xf numFmtId="264" fontId="66" fillId="0" borderId="0">
      <protection locked="0"/>
    </xf>
    <xf numFmtId="264" fontId="72" fillId="0" borderId="0">
      <protection locked="0"/>
    </xf>
    <xf numFmtId="264" fontId="17" fillId="0" borderId="0">
      <protection locked="0"/>
    </xf>
    <xf numFmtId="264" fontId="17" fillId="0" borderId="0">
      <protection locked="0"/>
    </xf>
    <xf numFmtId="264" fontId="17" fillId="0" borderId="0">
      <protection locked="0"/>
    </xf>
    <xf numFmtId="264" fontId="66" fillId="0" borderId="0">
      <protection locked="0"/>
    </xf>
    <xf numFmtId="264" fontId="66" fillId="0" borderId="0">
      <protection locked="0"/>
    </xf>
    <xf numFmtId="264" fontId="66" fillId="0" borderId="0">
      <protection locked="0"/>
    </xf>
    <xf numFmtId="264" fontId="138" fillId="0" borderId="0">
      <protection locked="0"/>
    </xf>
    <xf numFmtId="264" fontId="53" fillId="0" borderId="0">
      <protection locked="0"/>
    </xf>
    <xf numFmtId="264" fontId="17" fillId="0" borderId="0">
      <protection locked="0"/>
    </xf>
    <xf numFmtId="293" fontId="181"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294" fontId="181" fillId="0" borderId="0" applyFont="0" applyFill="0" applyBorder="0" applyAlignment="0" applyProtection="0"/>
    <xf numFmtId="295" fontId="17" fillId="0" borderId="0">
      <protection locked="0"/>
    </xf>
    <xf numFmtId="10" fontId="123" fillId="0" borderId="0" applyFont="0" applyFill="0" applyBorder="0" applyAlignment="0" applyProtection="0"/>
    <xf numFmtId="10" fontId="123" fillId="0" borderId="0" applyFont="0" applyFill="0" applyBorder="0" applyAlignment="0" applyProtection="0"/>
    <xf numFmtId="10" fontId="123" fillId="0" borderId="0" applyFont="0" applyFill="0" applyBorder="0" applyAlignment="0" applyProtection="0"/>
    <xf numFmtId="10" fontId="123" fillId="0" borderId="0" applyFont="0" applyFill="0" applyBorder="0" applyAlignment="0" applyProtection="0"/>
    <xf numFmtId="10" fontId="123" fillId="0" borderId="0" applyFont="0" applyFill="0" applyBorder="0" applyAlignment="0" applyProtection="0"/>
    <xf numFmtId="10" fontId="123" fillId="0" borderId="0" applyFont="0" applyFill="0" applyBorder="0" applyAlignment="0" applyProtection="0"/>
    <xf numFmtId="296" fontId="17" fillId="0" borderId="0">
      <protection locked="0"/>
    </xf>
    <xf numFmtId="264" fontId="17" fillId="0" borderId="0">
      <protection locked="0"/>
    </xf>
    <xf numFmtId="0" fontId="25" fillId="0" borderId="46">
      <alignment horizontal="center" vertical="center"/>
    </xf>
    <xf numFmtId="0" fontId="25" fillId="0" borderId="46">
      <alignment horizontal="left" vertical="center"/>
    </xf>
    <xf numFmtId="0" fontId="25" fillId="0" borderId="46">
      <alignment vertical="center" textRotation="255"/>
    </xf>
    <xf numFmtId="264" fontId="66" fillId="0" borderId="0">
      <protection locked="0"/>
    </xf>
    <xf numFmtId="0" fontId="9" fillId="0" borderId="0"/>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264" fontId="66" fillId="0" borderId="0">
      <protection locked="0"/>
    </xf>
    <xf numFmtId="0" fontId="9" fillId="0" borderId="0"/>
    <xf numFmtId="264" fontId="66" fillId="0" borderId="0">
      <protection locked="0"/>
    </xf>
    <xf numFmtId="0" fontId="9" fillId="0" borderId="0"/>
    <xf numFmtId="264" fontId="17" fillId="0" borderId="0">
      <protection locked="0"/>
    </xf>
    <xf numFmtId="264" fontId="66" fillId="0" borderId="0">
      <protection locked="0"/>
    </xf>
    <xf numFmtId="264" fontId="66" fillId="0" borderId="0">
      <protection locked="0"/>
    </xf>
    <xf numFmtId="264" fontId="17" fillId="0" borderId="0">
      <protection locked="0"/>
    </xf>
    <xf numFmtId="264" fontId="66" fillId="0" borderId="0">
      <protection locked="0"/>
    </xf>
    <xf numFmtId="0" fontId="9" fillId="0" borderId="0"/>
    <xf numFmtId="0" fontId="9" fillId="0" borderId="0"/>
    <xf numFmtId="264" fontId="72" fillId="0" borderId="0">
      <protection locked="0"/>
    </xf>
    <xf numFmtId="264" fontId="17" fillId="0" borderId="0">
      <protection locked="0"/>
    </xf>
    <xf numFmtId="264" fontId="17" fillId="0" borderId="0">
      <protection locked="0"/>
    </xf>
    <xf numFmtId="0" fontId="9" fillId="0" borderId="0"/>
    <xf numFmtId="264" fontId="17" fillId="0" borderId="0">
      <protection locked="0"/>
    </xf>
    <xf numFmtId="264" fontId="66" fillId="0" borderId="0">
      <protection locked="0"/>
    </xf>
    <xf numFmtId="264" fontId="66" fillId="0" borderId="0">
      <protection locked="0"/>
    </xf>
    <xf numFmtId="264" fontId="66" fillId="0" borderId="0">
      <protection locked="0"/>
    </xf>
    <xf numFmtId="264" fontId="138" fillId="0" borderId="0">
      <protection locked="0"/>
    </xf>
    <xf numFmtId="264" fontId="53" fillId="0" borderId="0">
      <protection locked="0"/>
    </xf>
    <xf numFmtId="0" fontId="9" fillId="0" borderId="0"/>
    <xf numFmtId="0" fontId="9" fillId="0" borderId="0"/>
    <xf numFmtId="264" fontId="66" fillId="0" borderId="0">
      <protection locked="0"/>
    </xf>
    <xf numFmtId="0" fontId="9" fillId="0" borderId="0"/>
    <xf numFmtId="0" fontId="22" fillId="0" borderId="12">
      <alignment horizontal="distributed"/>
    </xf>
    <xf numFmtId="0" fontId="22" fillId="0" borderId="72">
      <alignment horizontal="distributed" vertical="center"/>
    </xf>
    <xf numFmtId="0" fontId="22" fillId="0" borderId="73">
      <alignment horizontal="distributed" vertical="top"/>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9" fillId="0" borderId="0">
      <alignment vertical="center"/>
    </xf>
    <xf numFmtId="0" fontId="9" fillId="0" borderId="0">
      <alignment vertical="center"/>
    </xf>
    <xf numFmtId="0" fontId="17" fillId="0" borderId="0"/>
    <xf numFmtId="0" fontId="9" fillId="0" borderId="0"/>
    <xf numFmtId="0" fontId="9" fillId="0" borderId="0"/>
    <xf numFmtId="0" fontId="9" fillId="0" borderId="0"/>
    <xf numFmtId="38" fontId="22" fillId="0" borderId="0">
      <alignment vertical="center"/>
    </xf>
    <xf numFmtId="0" fontId="9" fillId="0" borderId="0">
      <alignment vertical="center"/>
    </xf>
    <xf numFmtId="0" fontId="9" fillId="0" borderId="0"/>
    <xf numFmtId="0" fontId="9" fillId="0" borderId="0"/>
    <xf numFmtId="0" fontId="9" fillId="0" borderId="0"/>
    <xf numFmtId="0" fontId="9" fillId="0" borderId="0"/>
    <xf numFmtId="0" fontId="9" fillId="0" borderId="0"/>
    <xf numFmtId="0" fontId="17" fillId="0" borderId="0"/>
    <xf numFmtId="280" fontId="176" fillId="0" borderId="46">
      <alignment horizontal="distributed" vertical="center"/>
    </xf>
    <xf numFmtId="0" fontId="182" fillId="0" borderId="0"/>
    <xf numFmtId="0" fontId="36" fillId="0" borderId="0"/>
    <xf numFmtId="0" fontId="36" fillId="0" borderId="0" applyProtection="0"/>
    <xf numFmtId="0" fontId="21" fillId="0" borderId="45">
      <alignment horizontal="center" vertical="center"/>
    </xf>
    <xf numFmtId="294" fontId="183" fillId="0" borderId="45"/>
    <xf numFmtId="0" fontId="36" fillId="0" borderId="46">
      <alignment horizontal="center" vertical="center" wrapText="1"/>
    </xf>
    <xf numFmtId="0" fontId="31" fillId="0" borderId="41">
      <protection locked="0"/>
    </xf>
    <xf numFmtId="0" fontId="123" fillId="0" borderId="41" applyNumberFormat="0" applyFont="0" applyFill="0" applyAlignment="0" applyProtection="0"/>
    <xf numFmtId="0" fontId="123" fillId="0" borderId="41" applyNumberFormat="0" applyFont="0" applyFill="0" applyAlignment="0" applyProtection="0"/>
    <xf numFmtId="0" fontId="123" fillId="0" borderId="41" applyNumberFormat="0" applyFont="0" applyFill="0" applyAlignment="0" applyProtection="0"/>
    <xf numFmtId="0" fontId="123" fillId="0" borderId="41" applyNumberFormat="0" applyFont="0" applyFill="0" applyAlignment="0" applyProtection="0"/>
    <xf numFmtId="0" fontId="123" fillId="0" borderId="41" applyNumberFormat="0" applyFont="0" applyFill="0" applyAlignment="0" applyProtection="0"/>
    <xf numFmtId="0" fontId="123" fillId="0" borderId="41" applyNumberFormat="0" applyFont="0" applyFill="0" applyAlignment="0" applyProtection="0"/>
    <xf numFmtId="0" fontId="31" fillId="0" borderId="41">
      <protection locked="0"/>
    </xf>
    <xf numFmtId="195" fontId="28" fillId="0" borderId="0" applyFont="0" applyFill="0" applyBorder="0" applyAlignment="0" applyProtection="0"/>
    <xf numFmtId="181" fontId="28" fillId="0" borderId="0" applyFont="0" applyFill="0" applyBorder="0" applyAlignment="0" applyProtection="0"/>
    <xf numFmtId="195" fontId="28" fillId="0" borderId="0" applyFont="0" applyFill="0" applyBorder="0" applyAlignment="0" applyProtection="0"/>
    <xf numFmtId="181" fontId="28" fillId="0" borderId="0" applyFont="0" applyFill="0" applyBorder="0" applyAlignment="0" applyProtection="0"/>
    <xf numFmtId="297" fontId="17" fillId="0" borderId="0">
      <protection locked="0"/>
    </xf>
    <xf numFmtId="298" fontId="39" fillId="0" borderId="0" applyFont="0" applyFill="0" applyBorder="0" applyAlignment="0" applyProtection="0"/>
    <xf numFmtId="299" fontId="39" fillId="0" borderId="0" applyFont="0" applyFill="0" applyBorder="0" applyAlignment="0" applyProtection="0"/>
    <xf numFmtId="300" fontId="17" fillId="0" borderId="0">
      <protection locked="0"/>
    </xf>
    <xf numFmtId="301" fontId="123" fillId="0" borderId="0" applyFont="0" applyFill="0" applyBorder="0" applyAlignment="0" applyProtection="0"/>
    <xf numFmtId="301" fontId="123" fillId="0" borderId="0" applyFont="0" applyFill="0" applyBorder="0" applyAlignment="0" applyProtection="0"/>
    <xf numFmtId="301" fontId="123" fillId="0" borderId="0" applyFont="0" applyFill="0" applyBorder="0" applyAlignment="0" applyProtection="0"/>
    <xf numFmtId="301" fontId="123" fillId="0" borderId="0" applyFont="0" applyFill="0" applyBorder="0" applyAlignment="0" applyProtection="0"/>
    <xf numFmtId="302" fontId="123" fillId="0" borderId="0" applyFont="0" applyFill="0" applyBorder="0" applyAlignment="0" applyProtection="0"/>
    <xf numFmtId="302" fontId="123" fillId="0" borderId="0" applyFont="0" applyFill="0" applyBorder="0" applyAlignment="0" applyProtection="0"/>
    <xf numFmtId="303" fontId="17" fillId="0" borderId="0">
      <protection locked="0"/>
    </xf>
    <xf numFmtId="304" fontId="17" fillId="0" borderId="0">
      <protection locked="0"/>
    </xf>
    <xf numFmtId="305" fontId="123" fillId="0" borderId="0" applyFont="0" applyFill="0" applyBorder="0" applyAlignment="0" applyProtection="0"/>
    <xf numFmtId="305" fontId="123" fillId="0" borderId="0" applyFont="0" applyFill="0" applyBorder="0" applyAlignment="0" applyProtection="0"/>
    <xf numFmtId="305" fontId="123" fillId="0" borderId="0" applyFont="0" applyFill="0" applyBorder="0" applyAlignment="0" applyProtection="0"/>
    <xf numFmtId="305" fontId="123" fillId="0" borderId="0" applyFont="0" applyFill="0" applyBorder="0" applyAlignment="0" applyProtection="0"/>
    <xf numFmtId="306" fontId="123" fillId="0" borderId="0" applyFont="0" applyFill="0" applyBorder="0" applyAlignment="0" applyProtection="0"/>
    <xf numFmtId="306" fontId="123" fillId="0" borderId="0" applyFont="0" applyFill="0" applyBorder="0" applyAlignment="0" applyProtection="0"/>
    <xf numFmtId="307" fontId="17" fillId="0" borderId="0">
      <protection locked="0"/>
    </xf>
    <xf numFmtId="38" fontId="22" fillId="0" borderId="0">
      <alignment vertical="center"/>
    </xf>
    <xf numFmtId="38" fontId="22" fillId="0" borderId="0">
      <alignment vertical="center"/>
    </xf>
    <xf numFmtId="0" fontId="9" fillId="0" borderId="0">
      <alignment vertical="center"/>
    </xf>
    <xf numFmtId="0" fontId="9" fillId="0" borderId="0"/>
    <xf numFmtId="0" fontId="137" fillId="0" borderId="0"/>
    <xf numFmtId="0" fontId="37" fillId="0" borderId="0"/>
    <xf numFmtId="0" fontId="49" fillId="0" borderId="0"/>
    <xf numFmtId="0" fontId="17" fillId="0" borderId="0"/>
    <xf numFmtId="0" fontId="1" fillId="0" borderId="0">
      <alignment vertical="center"/>
    </xf>
    <xf numFmtId="0" fontId="9" fillId="0" borderId="0"/>
    <xf numFmtId="0" fontId="17" fillId="0" borderId="0"/>
    <xf numFmtId="0" fontId="36" fillId="0" borderId="0"/>
    <xf numFmtId="42" fontId="17" fillId="0" borderId="0" applyFont="0" applyFill="0" applyBorder="0" applyAlignment="0" applyProtection="0">
      <alignment vertical="center"/>
    </xf>
    <xf numFmtId="3" fontId="17" fillId="0" borderId="0">
      <alignment vertical="center"/>
    </xf>
    <xf numFmtId="38" fontId="17" fillId="0" borderId="85">
      <alignment horizontal="right"/>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5" fillId="0" borderId="0"/>
    <xf numFmtId="0" fontId="3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xf numFmtId="0" fontId="9" fillId="0" borderId="0"/>
    <xf numFmtId="0" fontId="35" fillId="0" borderId="0"/>
    <xf numFmtId="0" fontId="28" fillId="0" borderId="0"/>
    <xf numFmtId="0" fontId="35" fillId="0" borderId="0"/>
    <xf numFmtId="0" fontId="35" fillId="0" borderId="0"/>
    <xf numFmtId="0" fontId="28" fillId="0" borderId="0"/>
    <xf numFmtId="0" fontId="9" fillId="0" borderId="0"/>
    <xf numFmtId="0" fontId="35" fillId="0" borderId="0"/>
    <xf numFmtId="0" fontId="36" fillId="0" borderId="0"/>
    <xf numFmtId="0" fontId="17" fillId="0" borderId="0"/>
    <xf numFmtId="0" fontId="28" fillId="0" borderId="0"/>
    <xf numFmtId="0" fontId="36" fillId="0" borderId="0" applyFont="0" applyFill="0" applyBorder="0" applyAlignment="0" applyProtection="0"/>
    <xf numFmtId="0" fontId="17" fillId="0" borderId="0"/>
    <xf numFmtId="0" fontId="28" fillId="0" borderId="0"/>
    <xf numFmtId="0" fontId="9" fillId="0" borderId="0"/>
    <xf numFmtId="0" fontId="9" fillId="0" borderId="0"/>
    <xf numFmtId="0" fontId="9" fillId="0" borderId="0"/>
    <xf numFmtId="0" fontId="1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6" fillId="0" borderId="0"/>
    <xf numFmtId="0" fontId="36" fillId="0" borderId="0"/>
    <xf numFmtId="0" fontId="9" fillId="0" borderId="0"/>
    <xf numFmtId="0" fontId="9" fillId="0" borderId="0"/>
    <xf numFmtId="0" fontId="9" fillId="0" borderId="0"/>
    <xf numFmtId="0" fontId="9" fillId="0" borderId="0"/>
    <xf numFmtId="0" fontId="9" fillId="0" borderId="0"/>
    <xf numFmtId="0" fontId="9" fillId="0" borderId="0"/>
    <xf numFmtId="0" fontId="1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203" fontId="43" fillId="0" borderId="0">
      <protection locked="0"/>
    </xf>
    <xf numFmtId="203" fontId="44" fillId="0" borderId="0">
      <protection locked="0"/>
    </xf>
    <xf numFmtId="203" fontId="43" fillId="0" borderId="0">
      <protection locked="0"/>
    </xf>
    <xf numFmtId="203" fontId="44" fillId="0" borderId="0">
      <protection locked="0"/>
    </xf>
    <xf numFmtId="203" fontId="43" fillId="0" borderId="0">
      <protection locked="0"/>
    </xf>
    <xf numFmtId="203" fontId="44" fillId="0" borderId="0">
      <protection locked="0"/>
    </xf>
    <xf numFmtId="0" fontId="40" fillId="0" borderId="0">
      <protection locked="0"/>
    </xf>
    <xf numFmtId="0" fontId="40" fillId="0" borderId="0">
      <protection locked="0"/>
    </xf>
    <xf numFmtId="0" fontId="40" fillId="0" borderId="0">
      <protection locked="0"/>
    </xf>
    <xf numFmtId="0" fontId="40" fillId="0" borderId="0">
      <protection locked="0"/>
    </xf>
    <xf numFmtId="207" fontId="191" fillId="0" borderId="0">
      <alignment vertical="center"/>
    </xf>
    <xf numFmtId="3" fontId="21" fillId="0" borderId="43">
      <alignment horizontal="right" vertical="center"/>
    </xf>
    <xf numFmtId="212" fontId="17" fillId="0" borderId="0">
      <alignment horizontal="center" vertical="center"/>
    </xf>
    <xf numFmtId="212" fontId="17" fillId="0" borderId="0">
      <alignment horizontal="center" vertical="center"/>
    </xf>
    <xf numFmtId="3" fontId="53" fillId="0" borderId="43">
      <alignment horizontal="right" vertical="center"/>
    </xf>
    <xf numFmtId="213" fontId="54" fillId="0" borderId="0">
      <alignment horizontal="center" vertical="center"/>
    </xf>
    <xf numFmtId="309" fontId="17"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212" fontId="17"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09" fontId="17" fillId="0" borderId="0">
      <alignment horizontal="center" vertical="center"/>
    </xf>
    <xf numFmtId="309" fontId="17" fillId="0" borderId="0">
      <alignment horizontal="center" vertical="center"/>
    </xf>
    <xf numFmtId="212" fontId="17" fillId="0" borderId="0">
      <alignment horizontal="center" vertical="center"/>
    </xf>
    <xf numFmtId="212" fontId="17" fillId="0" borderId="0">
      <alignment horizontal="center" vertical="center"/>
    </xf>
    <xf numFmtId="212" fontId="17"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212" fontId="17" fillId="0" borderId="0">
      <alignment horizontal="center" vertical="center"/>
    </xf>
    <xf numFmtId="212" fontId="17" fillId="0" borderId="0">
      <alignment horizontal="center" vertical="center"/>
    </xf>
    <xf numFmtId="212" fontId="17"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212" fontId="17" fillId="0" borderId="0">
      <alignment horizontal="center" vertical="center"/>
    </xf>
    <xf numFmtId="213" fontId="54" fillId="0" borderId="0">
      <alignment horizontal="center" vertical="center"/>
    </xf>
    <xf numFmtId="0" fontId="54"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310" fontId="9" fillId="0" borderId="0">
      <alignment horizontal="center" vertical="center"/>
    </xf>
    <xf numFmtId="0" fontId="17" fillId="0" borderId="0">
      <alignment horizontal="center" vertical="center"/>
    </xf>
    <xf numFmtId="9" fontId="43" fillId="0" borderId="0" applyFont="0" applyFill="0" applyBorder="0" applyAlignment="0" applyProtection="0"/>
    <xf numFmtId="2" fontId="21" fillId="0" borderId="43">
      <alignment horizontal="right" vertical="center"/>
    </xf>
    <xf numFmtId="0" fontId="56" fillId="3" borderId="0" applyNumberFormat="0" applyBorder="0" applyAlignment="0" applyProtection="0">
      <alignment vertical="center"/>
    </xf>
    <xf numFmtId="0" fontId="56" fillId="4" borderId="0" applyNumberFormat="0" applyBorder="0" applyAlignment="0" applyProtection="0">
      <alignment vertical="center"/>
    </xf>
    <xf numFmtId="0" fontId="56" fillId="5" borderId="0" applyNumberFormat="0" applyBorder="0" applyAlignment="0" applyProtection="0">
      <alignment vertical="center"/>
    </xf>
    <xf numFmtId="0" fontId="56" fillId="6" borderId="0" applyNumberFormat="0" applyBorder="0" applyAlignment="0" applyProtection="0">
      <alignment vertical="center"/>
    </xf>
    <xf numFmtId="0" fontId="56" fillId="7" borderId="0" applyNumberFormat="0" applyBorder="0" applyAlignment="0" applyProtection="0">
      <alignment vertical="center"/>
    </xf>
    <xf numFmtId="0" fontId="56" fillId="8" borderId="0" applyNumberFormat="0" applyBorder="0" applyAlignment="0" applyProtection="0">
      <alignment vertical="center"/>
    </xf>
    <xf numFmtId="0" fontId="56" fillId="9" borderId="0" applyNumberFormat="0" applyBorder="0" applyAlignment="0" applyProtection="0">
      <alignment vertical="center"/>
    </xf>
    <xf numFmtId="0" fontId="56" fillId="10" borderId="0" applyNumberFormat="0" applyBorder="0" applyAlignment="0" applyProtection="0">
      <alignment vertical="center"/>
    </xf>
    <xf numFmtId="0" fontId="56" fillId="11" borderId="0" applyNumberFormat="0" applyBorder="0" applyAlignment="0" applyProtection="0">
      <alignment vertical="center"/>
    </xf>
    <xf numFmtId="0" fontId="56" fillId="6" borderId="0" applyNumberFormat="0" applyBorder="0" applyAlignment="0" applyProtection="0">
      <alignment vertical="center"/>
    </xf>
    <xf numFmtId="0" fontId="56" fillId="9" borderId="0" applyNumberFormat="0" applyBorder="0" applyAlignment="0" applyProtection="0">
      <alignment vertical="center"/>
    </xf>
    <xf numFmtId="0" fontId="56" fillId="12" borderId="0" applyNumberFormat="0" applyBorder="0" applyAlignment="0" applyProtection="0">
      <alignment vertical="center"/>
    </xf>
    <xf numFmtId="0" fontId="57" fillId="13" borderId="0" applyNumberFormat="0" applyBorder="0" applyAlignment="0" applyProtection="0">
      <alignment vertical="center"/>
    </xf>
    <xf numFmtId="0" fontId="57" fillId="10" borderId="0" applyNumberFormat="0" applyBorder="0" applyAlignment="0" applyProtection="0">
      <alignment vertical="center"/>
    </xf>
    <xf numFmtId="0" fontId="57" fillId="11" borderId="0" applyNumberFormat="0" applyBorder="0" applyAlignment="0" applyProtection="0">
      <alignment vertical="center"/>
    </xf>
    <xf numFmtId="0" fontId="57" fillId="14" borderId="0" applyNumberFormat="0" applyBorder="0" applyAlignment="0" applyProtection="0">
      <alignment vertical="center"/>
    </xf>
    <xf numFmtId="0" fontId="57" fillId="15" borderId="0" applyNumberFormat="0" applyBorder="0" applyAlignment="0" applyProtection="0">
      <alignment vertical="center"/>
    </xf>
    <xf numFmtId="0" fontId="57" fillId="16" borderId="0" applyNumberFormat="0" applyBorder="0" applyAlignment="0" applyProtection="0">
      <alignment vertical="center"/>
    </xf>
    <xf numFmtId="0" fontId="17" fillId="0" borderId="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63" fillId="0" borderId="0">
      <protection locked="0"/>
    </xf>
    <xf numFmtId="216" fontId="43" fillId="0" borderId="0" applyFont="0" applyFill="0" applyBorder="0" applyAlignment="0" applyProtection="0"/>
    <xf numFmtId="42" fontId="64" fillId="0" borderId="0" applyFont="0" applyFill="0" applyBorder="0" applyAlignment="0" applyProtection="0"/>
    <xf numFmtId="216" fontId="43" fillId="0" borderId="0" applyFont="0" applyFill="0" applyBorder="0" applyAlignment="0" applyProtection="0"/>
    <xf numFmtId="216" fontId="44" fillId="0" borderId="0" applyFont="0" applyFill="0" applyBorder="0" applyAlignment="0" applyProtection="0"/>
    <xf numFmtId="42" fontId="64" fillId="0" borderId="0" applyFont="0" applyFill="0" applyBorder="0" applyAlignment="0" applyProtection="0"/>
    <xf numFmtId="216" fontId="43" fillId="0" borderId="0" applyFont="0" applyFill="0" applyBorder="0" applyAlignment="0" applyProtection="0"/>
    <xf numFmtId="216" fontId="44" fillId="0" borderId="0" applyFont="0" applyFill="0" applyBorder="0" applyAlignment="0" applyProtection="0"/>
    <xf numFmtId="0" fontId="43" fillId="0" borderId="0" applyFont="0" applyFill="0" applyBorder="0" applyAlignment="0" applyProtection="0"/>
    <xf numFmtId="216" fontId="44" fillId="0" borderId="0" applyFont="0" applyFill="0" applyBorder="0" applyAlignment="0" applyProtection="0"/>
    <xf numFmtId="0" fontId="43" fillId="0" borderId="0" applyFont="0" applyFill="0" applyBorder="0" applyAlignment="0" applyProtection="0"/>
    <xf numFmtId="216" fontId="64" fillId="0" borderId="0" applyFont="0" applyFill="0" applyBorder="0" applyAlignment="0" applyProtection="0"/>
    <xf numFmtId="0" fontId="192" fillId="0" borderId="0" applyFont="0" applyFill="0" applyBorder="0" applyAlignment="0" applyProtection="0"/>
    <xf numFmtId="0" fontId="44" fillId="0" borderId="0" applyFont="0" applyFill="0" applyBorder="0" applyAlignment="0" applyProtection="0"/>
    <xf numFmtId="216" fontId="43" fillId="0" borderId="0" applyFont="0" applyFill="0" applyBorder="0" applyAlignment="0" applyProtection="0"/>
    <xf numFmtId="216" fontId="44" fillId="0" borderId="0" applyFont="0" applyFill="0" applyBorder="0" applyAlignment="0" applyProtection="0"/>
    <xf numFmtId="219" fontId="43" fillId="0" borderId="0" applyFont="0" applyFill="0" applyBorder="0" applyAlignment="0" applyProtection="0"/>
    <xf numFmtId="219" fontId="44" fillId="0" borderId="0" applyFont="0" applyFill="0" applyBorder="0" applyAlignment="0" applyProtection="0"/>
    <xf numFmtId="220" fontId="43" fillId="0" borderId="0" applyFont="0" applyFill="0" applyBorder="0" applyAlignment="0" applyProtection="0"/>
    <xf numFmtId="44" fontId="64" fillId="0" borderId="0" applyFont="0" applyFill="0" applyBorder="0" applyAlignment="0" applyProtection="0"/>
    <xf numFmtId="220" fontId="43" fillId="0" borderId="0" applyFont="0" applyFill="0" applyBorder="0" applyAlignment="0" applyProtection="0"/>
    <xf numFmtId="220" fontId="44" fillId="0" borderId="0" applyFont="0" applyFill="0" applyBorder="0" applyAlignment="0" applyProtection="0"/>
    <xf numFmtId="44" fontId="64" fillId="0" borderId="0" applyFont="0" applyFill="0" applyBorder="0" applyAlignment="0" applyProtection="0"/>
    <xf numFmtId="220" fontId="43" fillId="0" borderId="0" applyFont="0" applyFill="0" applyBorder="0" applyAlignment="0" applyProtection="0"/>
    <xf numFmtId="220" fontId="44" fillId="0" borderId="0" applyFont="0" applyFill="0" applyBorder="0" applyAlignment="0" applyProtection="0"/>
    <xf numFmtId="0" fontId="43" fillId="0" borderId="0" applyFont="0" applyFill="0" applyBorder="0" applyAlignment="0" applyProtection="0"/>
    <xf numFmtId="220" fontId="44" fillId="0" borderId="0" applyFont="0" applyFill="0" applyBorder="0" applyAlignment="0" applyProtection="0"/>
    <xf numFmtId="0" fontId="43" fillId="0" borderId="0" applyFont="0" applyFill="0" applyBorder="0" applyAlignment="0" applyProtection="0"/>
    <xf numFmtId="220" fontId="64" fillId="0" borderId="0" applyFont="0" applyFill="0" applyBorder="0" applyAlignment="0" applyProtection="0"/>
    <xf numFmtId="0" fontId="192" fillId="0" borderId="0" applyFont="0" applyFill="0" applyBorder="0" applyAlignment="0" applyProtection="0"/>
    <xf numFmtId="0" fontId="44" fillId="0" borderId="0" applyFont="0" applyFill="0" applyBorder="0" applyAlignment="0" applyProtection="0"/>
    <xf numFmtId="220" fontId="43" fillId="0" borderId="0" applyFont="0" applyFill="0" applyBorder="0" applyAlignment="0" applyProtection="0"/>
    <xf numFmtId="220" fontId="44" fillId="0" borderId="0" applyFont="0" applyFill="0" applyBorder="0" applyAlignment="0" applyProtection="0"/>
    <xf numFmtId="222" fontId="43" fillId="0" borderId="0" applyFont="0" applyFill="0" applyBorder="0" applyAlignment="0" applyProtection="0"/>
    <xf numFmtId="222" fontId="44" fillId="0" borderId="0" applyFont="0" applyFill="0" applyBorder="0" applyAlignment="0" applyProtection="0"/>
    <xf numFmtId="185" fontId="43" fillId="0" borderId="0">
      <protection locked="0"/>
    </xf>
    <xf numFmtId="181" fontId="43" fillId="0" borderId="0" applyFont="0" applyFill="0" applyBorder="0" applyAlignment="0" applyProtection="0"/>
    <xf numFmtId="41" fontId="64" fillId="0" borderId="0" applyFont="0" applyFill="0" applyBorder="0" applyAlignment="0" applyProtection="0"/>
    <xf numFmtId="181" fontId="43" fillId="0" borderId="0" applyFont="0" applyFill="0" applyBorder="0" applyAlignment="0" applyProtection="0"/>
    <xf numFmtId="181" fontId="44" fillId="0" borderId="0" applyFont="0" applyFill="0" applyBorder="0" applyAlignment="0" applyProtection="0"/>
    <xf numFmtId="41" fontId="64" fillId="0" borderId="0" applyFont="0" applyFill="0" applyBorder="0" applyAlignment="0" applyProtection="0"/>
    <xf numFmtId="181" fontId="43" fillId="0" borderId="0" applyFont="0" applyFill="0" applyBorder="0" applyAlignment="0" applyProtection="0"/>
    <xf numFmtId="181" fontId="44" fillId="0" borderId="0" applyFont="0" applyFill="0" applyBorder="0" applyAlignment="0" applyProtection="0"/>
    <xf numFmtId="0" fontId="43" fillId="0" borderId="0" applyFont="0" applyFill="0" applyBorder="0" applyAlignment="0" applyProtection="0"/>
    <xf numFmtId="181" fontId="44" fillId="0" borderId="0" applyFont="0" applyFill="0" applyBorder="0" applyAlignment="0" applyProtection="0"/>
    <xf numFmtId="0" fontId="43" fillId="0" borderId="0" applyFont="0" applyFill="0" applyBorder="0" applyAlignment="0" applyProtection="0"/>
    <xf numFmtId="181" fontId="64" fillId="0" borderId="0" applyFont="0" applyFill="0" applyBorder="0" applyAlignment="0" applyProtection="0"/>
    <xf numFmtId="0" fontId="44" fillId="0" borderId="0" applyFont="0" applyFill="0" applyBorder="0" applyAlignment="0" applyProtection="0"/>
    <xf numFmtId="0" fontId="192" fillId="0" borderId="0" applyFont="0" applyFill="0" applyBorder="0" applyAlignment="0" applyProtection="0"/>
    <xf numFmtId="0" fontId="44" fillId="0" borderId="0" applyFont="0" applyFill="0" applyBorder="0" applyAlignment="0" applyProtection="0"/>
    <xf numFmtId="181" fontId="43" fillId="0" borderId="0" applyFont="0" applyFill="0" applyBorder="0" applyAlignment="0" applyProtection="0"/>
    <xf numFmtId="181" fontId="44" fillId="0" borderId="0" applyFont="0" applyFill="0" applyBorder="0" applyAlignment="0" applyProtection="0"/>
    <xf numFmtId="195" fontId="43" fillId="0" borderId="0" applyFont="0" applyFill="0" applyBorder="0" applyAlignment="0" applyProtection="0"/>
    <xf numFmtId="43" fontId="64" fillId="0" borderId="0" applyFont="0" applyFill="0" applyBorder="0" applyAlignment="0" applyProtection="0"/>
    <xf numFmtId="195" fontId="43" fillId="0" borderId="0" applyFont="0" applyFill="0" applyBorder="0" applyAlignment="0" applyProtection="0"/>
    <xf numFmtId="195" fontId="44" fillId="0" borderId="0" applyFont="0" applyFill="0" applyBorder="0" applyAlignment="0" applyProtection="0"/>
    <xf numFmtId="43" fontId="64" fillId="0" borderId="0" applyFont="0" applyFill="0" applyBorder="0" applyAlignment="0" applyProtection="0"/>
    <xf numFmtId="195" fontId="43" fillId="0" borderId="0" applyFont="0" applyFill="0" applyBorder="0" applyAlignment="0" applyProtection="0"/>
    <xf numFmtId="195" fontId="44" fillId="0" borderId="0" applyFont="0" applyFill="0" applyBorder="0" applyAlignment="0" applyProtection="0"/>
    <xf numFmtId="0" fontId="43" fillId="0" borderId="0" applyFont="0" applyFill="0" applyBorder="0" applyAlignment="0" applyProtection="0"/>
    <xf numFmtId="195" fontId="44" fillId="0" borderId="0" applyFont="0" applyFill="0" applyBorder="0" applyAlignment="0" applyProtection="0"/>
    <xf numFmtId="0" fontId="43" fillId="0" borderId="0" applyFont="0" applyFill="0" applyBorder="0" applyAlignment="0" applyProtection="0"/>
    <xf numFmtId="195" fontId="64" fillId="0" borderId="0" applyFont="0" applyFill="0" applyBorder="0" applyAlignment="0" applyProtection="0"/>
    <xf numFmtId="0" fontId="44" fillId="0" borderId="0" applyFont="0" applyFill="0" applyBorder="0" applyAlignment="0" applyProtection="0"/>
    <xf numFmtId="0" fontId="192" fillId="0" borderId="0" applyFont="0" applyFill="0" applyBorder="0" applyAlignment="0" applyProtection="0"/>
    <xf numFmtId="0" fontId="44" fillId="0" borderId="0" applyFont="0" applyFill="0" applyBorder="0" applyAlignment="0" applyProtection="0"/>
    <xf numFmtId="195" fontId="43" fillId="0" borderId="0" applyFont="0" applyFill="0" applyBorder="0" applyAlignment="0" applyProtection="0"/>
    <xf numFmtId="195" fontId="44" fillId="0" borderId="0" applyFont="0" applyFill="0" applyBorder="0" applyAlignment="0" applyProtection="0"/>
    <xf numFmtId="191" fontId="43" fillId="0" borderId="0">
      <protection locked="0"/>
    </xf>
    <xf numFmtId="37" fontId="43" fillId="0" borderId="0"/>
    <xf numFmtId="37" fontId="44" fillId="0" borderId="0"/>
    <xf numFmtId="0" fontId="43" fillId="0" borderId="0"/>
    <xf numFmtId="0" fontId="43" fillId="0" borderId="0"/>
    <xf numFmtId="0" fontId="44" fillId="0" borderId="0"/>
    <xf numFmtId="0" fontId="64" fillId="0" borderId="0"/>
    <xf numFmtId="0" fontId="193" fillId="0" borderId="0"/>
    <xf numFmtId="2" fontId="43" fillId="0" borderId="0"/>
    <xf numFmtId="2" fontId="44" fillId="0" borderId="0"/>
    <xf numFmtId="0" fontId="193" fillId="0" borderId="0"/>
    <xf numFmtId="37" fontId="43" fillId="0" borderId="0"/>
    <xf numFmtId="37" fontId="44" fillId="0" borderId="0"/>
    <xf numFmtId="37" fontId="43" fillId="0" borderId="0"/>
    <xf numFmtId="37" fontId="43" fillId="0" borderId="0"/>
    <xf numFmtId="37" fontId="44" fillId="0" borderId="0"/>
    <xf numFmtId="37" fontId="43" fillId="0" borderId="0"/>
    <xf numFmtId="37" fontId="43" fillId="0" borderId="0"/>
    <xf numFmtId="37" fontId="44" fillId="0" borderId="0"/>
    <xf numFmtId="37" fontId="43" fillId="0" borderId="0"/>
    <xf numFmtId="0" fontId="192" fillId="0" borderId="0"/>
    <xf numFmtId="0" fontId="194" fillId="0" borderId="0"/>
    <xf numFmtId="0" fontId="192" fillId="0" borderId="0"/>
    <xf numFmtId="0" fontId="9" fillId="0" borderId="0" applyNumberFormat="0" applyFont="0" applyFill="0" applyBorder="0" applyAlignment="0" applyProtection="0"/>
    <xf numFmtId="0" fontId="43" fillId="0" borderId="0"/>
    <xf numFmtId="0" fontId="44" fillId="0" borderId="0"/>
    <xf numFmtId="0" fontId="65" fillId="0" borderId="0"/>
    <xf numFmtId="37" fontId="43" fillId="0" borderId="0"/>
    <xf numFmtId="37" fontId="44" fillId="0" borderId="0"/>
    <xf numFmtId="0" fontId="195" fillId="0" borderId="0"/>
    <xf numFmtId="0" fontId="64" fillId="0" borderId="0"/>
    <xf numFmtId="0" fontId="80" fillId="0" borderId="0"/>
    <xf numFmtId="37" fontId="43" fillId="0" borderId="0"/>
    <xf numFmtId="37" fontId="44" fillId="0" borderId="0"/>
    <xf numFmtId="37" fontId="43" fillId="0" borderId="0"/>
    <xf numFmtId="0" fontId="9" fillId="0" borderId="0" applyNumberFormat="0" applyFont="0" applyFill="0" applyBorder="0" applyAlignment="0" applyProtection="0"/>
    <xf numFmtId="0" fontId="9" fillId="0" borderId="0" applyNumberFormat="0" applyFont="0" applyFill="0" applyBorder="0" applyAlignment="0" applyProtection="0"/>
    <xf numFmtId="0" fontId="64" fillId="0" borderId="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38" fontId="28" fillId="0" borderId="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17" fillId="0" borderId="0">
      <protection locked="0"/>
    </xf>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17" fillId="0" borderId="0">
      <protection locked="0"/>
    </xf>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protection locked="0"/>
    </xf>
    <xf numFmtId="0" fontId="9" fillId="0" borderId="0">
      <protection locked="0"/>
    </xf>
    <xf numFmtId="0" fontId="17" fillId="0" borderId="0">
      <protection locked="0"/>
    </xf>
    <xf numFmtId="0" fontId="17" fillId="0" borderId="0">
      <protection locked="0"/>
    </xf>
    <xf numFmtId="0" fontId="9" fillId="0" borderId="0" applyNumberFormat="0" applyFont="0" applyFill="0" applyBorder="0" applyAlignment="0" applyProtection="0"/>
    <xf numFmtId="0" fontId="9" fillId="0" borderId="0" applyNumberFormat="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17" fillId="0" borderId="0">
      <protection locked="0"/>
    </xf>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17" fillId="0" borderId="0">
      <protection locked="0"/>
    </xf>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protection locked="0"/>
    </xf>
    <xf numFmtId="0" fontId="9" fillId="0" borderId="0">
      <protection locked="0"/>
    </xf>
    <xf numFmtId="0" fontId="17" fillId="0" borderId="0">
      <protection locked="0"/>
    </xf>
    <xf numFmtId="0" fontId="17" fillId="0" borderId="0">
      <protection locked="0"/>
    </xf>
    <xf numFmtId="0" fontId="9" fillId="0" borderId="0" applyNumberFormat="0" applyFont="0" applyFill="0" applyBorder="0" applyAlignment="0" applyProtection="0"/>
    <xf numFmtId="0" fontId="9" fillId="0" borderId="0" applyNumberFormat="0" applyFont="0" applyFill="0" applyBorder="0" applyAlignment="0" applyProtection="0"/>
    <xf numFmtId="243" fontId="28" fillId="0" borderId="0"/>
    <xf numFmtId="244" fontId="62" fillId="0" borderId="0"/>
    <xf numFmtId="244" fontId="62" fillId="0" borderId="0"/>
    <xf numFmtId="244" fontId="62" fillId="0" borderId="0"/>
    <xf numFmtId="0" fontId="9" fillId="0" borderId="0"/>
    <xf numFmtId="192" fontId="43" fillId="0" borderId="0">
      <protection locked="0"/>
    </xf>
    <xf numFmtId="192" fontId="44" fillId="0" borderId="0">
      <protection locked="0"/>
    </xf>
    <xf numFmtId="192" fontId="43" fillId="0" borderId="0">
      <protection locked="0"/>
    </xf>
    <xf numFmtId="192" fontId="44" fillId="0" borderId="0">
      <protection locked="0"/>
    </xf>
    <xf numFmtId="192" fontId="43" fillId="0" borderId="0">
      <protection locked="0"/>
    </xf>
    <xf numFmtId="192" fontId="44" fillId="0" borderId="0">
      <protection locked="0"/>
    </xf>
    <xf numFmtId="193" fontId="43" fillId="0" borderId="0">
      <protection locked="0"/>
    </xf>
    <xf numFmtId="193" fontId="44" fillId="0" borderId="0">
      <protection locked="0"/>
    </xf>
    <xf numFmtId="193" fontId="43" fillId="0" borderId="0">
      <protection locked="0"/>
    </xf>
    <xf numFmtId="193" fontId="44" fillId="0" borderId="0">
      <protection locked="0"/>
    </xf>
    <xf numFmtId="193" fontId="43" fillId="0" borderId="0">
      <protection locked="0"/>
    </xf>
    <xf numFmtId="193" fontId="44" fillId="0" borderId="0">
      <protection locked="0"/>
    </xf>
    <xf numFmtId="0" fontId="9" fillId="0" borderId="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88" fillId="0" borderId="0" applyNumberFormat="0" applyFill="0" applyBorder="0" applyAlignment="0" applyProtection="0">
      <alignment vertical="top"/>
      <protection locked="0"/>
    </xf>
    <xf numFmtId="3" fontId="90" fillId="0" borderId="47">
      <alignment horizontal="right" vertical="center"/>
    </xf>
    <xf numFmtId="4" fontId="90" fillId="0" borderId="47">
      <alignment horizontal="right" vertical="center"/>
    </xf>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196" fillId="0" borderId="0" applyNumberFormat="0" applyFill="0" applyBorder="0" applyAlignment="0" applyProtection="0">
      <alignment vertical="top"/>
      <protection locked="0"/>
    </xf>
    <xf numFmtId="0" fontId="197" fillId="0" borderId="0" applyNumberFormat="0" applyFill="0" applyBorder="0" applyAlignment="0" applyProtection="0"/>
    <xf numFmtId="0" fontId="22" fillId="0" borderId="86" applyNumberFormat="0" applyFont="0" applyBorder="0" applyProtection="0">
      <alignment horizontal="center" vertical="center"/>
    </xf>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17" fillId="0" borderId="0">
      <protection locked="0"/>
    </xf>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17" fillId="0" borderId="0">
      <protection locked="0"/>
    </xf>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protection locked="0"/>
    </xf>
    <xf numFmtId="0" fontId="9" fillId="0" borderId="0">
      <protection locked="0"/>
    </xf>
    <xf numFmtId="0" fontId="17" fillId="0" borderId="0">
      <protection locked="0"/>
    </xf>
    <xf numFmtId="0" fontId="17" fillId="0" borderId="0">
      <protection locked="0"/>
    </xf>
    <xf numFmtId="0" fontId="9" fillId="0" borderId="0" applyNumberFormat="0" applyFont="0" applyFill="0" applyBorder="0" applyAlignment="0" applyProtection="0"/>
    <xf numFmtId="0" fontId="9" fillId="0" borderId="0" applyNumberFormat="0" applyFont="0" applyFill="0" applyBorder="0" applyAlignment="0" applyProtection="0"/>
    <xf numFmtId="311" fontId="17" fillId="0" borderId="0">
      <protection locked="0"/>
    </xf>
    <xf numFmtId="312" fontId="156" fillId="0" borderId="87" applyFont="0" applyFill="0" applyBorder="0" applyAlignment="0" applyProtection="0">
      <alignment horizontal="center" vertical="center"/>
    </xf>
    <xf numFmtId="313" fontId="198" fillId="0" borderId="0" applyFont="0" applyFill="0" applyBorder="0" applyAlignment="0" applyProtection="0"/>
    <xf numFmtId="314" fontId="198" fillId="0" borderId="0" applyFont="0" applyFill="0" applyBorder="0" applyAlignment="0" applyProtection="0"/>
    <xf numFmtId="315" fontId="9" fillId="0" borderId="0" applyFont="0" applyFill="0" applyBorder="0" applyAlignment="0" applyProtection="0"/>
    <xf numFmtId="0" fontId="57" fillId="20" borderId="0" applyNumberFormat="0" applyBorder="0" applyAlignment="0" applyProtection="0">
      <alignment vertical="center"/>
    </xf>
    <xf numFmtId="0" fontId="57" fillId="21" borderId="0" applyNumberFormat="0" applyBorder="0" applyAlignment="0" applyProtection="0">
      <alignment vertical="center"/>
    </xf>
    <xf numFmtId="0" fontId="57" fillId="22" borderId="0" applyNumberFormat="0" applyBorder="0" applyAlignment="0" applyProtection="0">
      <alignment vertical="center"/>
    </xf>
    <xf numFmtId="0" fontId="57" fillId="14" borderId="0" applyNumberFormat="0" applyBorder="0" applyAlignment="0" applyProtection="0">
      <alignment vertical="center"/>
    </xf>
    <xf numFmtId="0" fontId="57" fillId="15" borderId="0" applyNumberFormat="0" applyBorder="0" applyAlignment="0" applyProtection="0">
      <alignment vertical="center"/>
    </xf>
    <xf numFmtId="0" fontId="57" fillId="23" borderId="0" applyNumberFormat="0" applyBorder="0" applyAlignment="0" applyProtection="0">
      <alignment vertical="center"/>
    </xf>
    <xf numFmtId="38" fontId="26" fillId="0" borderId="0"/>
    <xf numFmtId="0" fontId="120" fillId="0" borderId="0" applyNumberFormat="0" applyFill="0" applyBorder="0" applyAlignment="0" applyProtection="0">
      <alignment vertical="center"/>
    </xf>
    <xf numFmtId="0" fontId="122" fillId="24" borderId="53" applyNumberFormat="0" applyAlignment="0" applyProtection="0">
      <alignment vertical="center"/>
    </xf>
    <xf numFmtId="0" fontId="199" fillId="0" borderId="88" applyBorder="0">
      <alignment horizontal="distributed"/>
      <protection locked="0"/>
    </xf>
    <xf numFmtId="38" fontId="49" fillId="0" borderId="0"/>
    <xf numFmtId="0" fontId="130" fillId="4" borderId="0" applyNumberFormat="0" applyBorder="0" applyAlignment="0" applyProtection="0">
      <alignment vertical="center"/>
    </xf>
    <xf numFmtId="0" fontId="132" fillId="0" borderId="54">
      <alignment vertical="center"/>
    </xf>
    <xf numFmtId="316" fontId="9" fillId="0" borderId="0" applyFill="0" applyBorder="0">
      <alignment horizontal="center" vertical="center"/>
    </xf>
    <xf numFmtId="215" fontId="9" fillId="0" borderId="89" applyFill="0" applyBorder="0">
      <alignment horizontal="center" vertical="center"/>
      <protection locked="0"/>
    </xf>
    <xf numFmtId="213" fontId="9" fillId="0" borderId="37" applyFill="0" applyBorder="0">
      <alignment horizontal="center"/>
      <protection locked="0"/>
    </xf>
    <xf numFmtId="308" fontId="9" fillId="0" borderId="37" applyFill="0" applyBorder="0">
      <alignment horizontal="center"/>
      <protection locked="0"/>
    </xf>
    <xf numFmtId="317" fontId="9" fillId="0" borderId="90">
      <alignment horizontal="center"/>
      <protection locked="0"/>
    </xf>
    <xf numFmtId="318" fontId="9" fillId="0" borderId="90">
      <alignment horizontal="center"/>
      <protection locked="0"/>
    </xf>
    <xf numFmtId="201" fontId="9" fillId="0" borderId="90">
      <alignment horizontal="center"/>
      <protection locked="0"/>
    </xf>
    <xf numFmtId="232" fontId="9" fillId="0" borderId="90">
      <alignment horizontal="center"/>
      <protection locked="0"/>
    </xf>
    <xf numFmtId="185" fontId="9" fillId="0" borderId="9" applyFill="0" applyBorder="0">
      <alignment horizontal="center" vertical="center"/>
      <protection locked="0"/>
    </xf>
    <xf numFmtId="0" fontId="200" fillId="0" borderId="0" applyProtection="0"/>
    <xf numFmtId="0" fontId="135" fillId="0" borderId="0" applyNumberFormat="0" applyFill="0" applyBorder="0" applyAlignment="0" applyProtection="0">
      <alignment vertical="top"/>
      <protection locked="0"/>
    </xf>
    <xf numFmtId="0" fontId="17" fillId="0" borderId="0"/>
    <xf numFmtId="4" fontId="201" fillId="0" borderId="7" applyFont="0" applyBorder="0" applyAlignment="0">
      <alignment vertical="center"/>
    </xf>
    <xf numFmtId="9" fontId="9" fillId="0" borderId="0" applyFont="0" applyFill="0" applyBorder="0" applyAlignment="0" applyProtection="0"/>
    <xf numFmtId="0" fontId="199" fillId="0" borderId="0" applyFont="0" applyFill="0" applyBorder="0" applyProtection="0">
      <alignment horizontal="center" vertical="center"/>
    </xf>
    <xf numFmtId="0" fontId="199" fillId="0" borderId="0" applyFont="0" applyFill="0" applyBorder="0" applyProtection="0">
      <alignment horizontal="center" vertical="center"/>
    </xf>
    <xf numFmtId="0" fontId="139" fillId="27" borderId="0" applyNumberFormat="0" applyBorder="0" applyAlignment="0" applyProtection="0">
      <alignment vertical="center"/>
    </xf>
    <xf numFmtId="0" fontId="156" fillId="0" borderId="0">
      <alignment horizontal="center" vertical="center"/>
    </xf>
    <xf numFmtId="0" fontId="202" fillId="0" borderId="0">
      <alignment horizontal="center" vertical="center"/>
    </xf>
    <xf numFmtId="0" fontId="140" fillId="0" borderId="0"/>
    <xf numFmtId="0" fontId="140" fillId="0" borderId="0"/>
    <xf numFmtId="49" fontId="9" fillId="0" borderId="0" applyFont="0" applyFill="0" applyBorder="0" applyProtection="0">
      <alignment vertical="center"/>
    </xf>
    <xf numFmtId="49" fontId="199" fillId="0" borderId="38" applyFill="0" applyBorder="0">
      <alignment horizontal="center" vertical="center"/>
      <protection locked="0"/>
    </xf>
    <xf numFmtId="0" fontId="144" fillId="0" borderId="0" applyNumberFormat="0" applyFill="0" applyBorder="0" applyAlignment="0" applyProtection="0">
      <alignment vertical="center"/>
    </xf>
    <xf numFmtId="0" fontId="145" fillId="28" borderId="60" applyNumberFormat="0" applyAlignment="0" applyProtection="0">
      <alignment vertical="center"/>
    </xf>
    <xf numFmtId="0" fontId="99" fillId="0" borderId="0" applyProtection="0">
      <alignment vertical="center"/>
      <protection locked="0"/>
    </xf>
    <xf numFmtId="49" fontId="9" fillId="0" borderId="1" applyBorder="0">
      <alignment horizontal="right" vertical="center"/>
    </xf>
    <xf numFmtId="49" fontId="203" fillId="0" borderId="91" applyFont="0" applyFill="0" applyBorder="0" applyProtection="0">
      <alignment horizontal="right" vertical="center"/>
    </xf>
    <xf numFmtId="49" fontId="9" fillId="0" borderId="0" applyFont="0" applyFill="0" applyBorder="0" applyAlignment="0" applyProtection="0"/>
    <xf numFmtId="0" fontId="23" fillId="0" borderId="46">
      <alignment horizontal="center" vertical="center"/>
    </xf>
    <xf numFmtId="0" fontId="17" fillId="0" borderId="0" applyNumberFormat="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0" fontId="9" fillId="0" borderId="0"/>
    <xf numFmtId="0" fontId="17" fillId="0" borderId="0" applyFont="0" applyFill="0" applyBorder="0" applyAlignment="0" applyProtection="0"/>
    <xf numFmtId="196" fontId="17" fillId="0" borderId="0" applyFont="0" applyFill="0" applyBorder="0" applyAlignment="0" applyProtection="0"/>
    <xf numFmtId="181" fontId="9" fillId="0" borderId="0" applyFont="0" applyFill="0" applyBorder="0" applyAlignment="0" applyProtection="0"/>
    <xf numFmtId="0" fontId="204" fillId="0" borderId="38" applyBorder="0">
      <alignment horizontal="distributed" vertical="center"/>
      <protection locked="0"/>
    </xf>
    <xf numFmtId="0" fontId="152" fillId="0" borderId="64" applyNumberFormat="0" applyFill="0" applyAlignment="0" applyProtection="0">
      <alignment vertical="center"/>
    </xf>
    <xf numFmtId="0" fontId="155" fillId="0" borderId="65" applyNumberFormat="0" applyFill="0" applyAlignment="0" applyProtection="0">
      <alignment vertical="center"/>
    </xf>
    <xf numFmtId="49" fontId="49" fillId="0" borderId="85" applyNumberFormat="0" applyAlignment="0"/>
    <xf numFmtId="0" fontId="36" fillId="0" borderId="46" applyFill="0" applyProtection="0">
      <alignment horizontal="center" vertical="center"/>
    </xf>
    <xf numFmtId="0" fontId="161" fillId="8" borderId="53" applyNumberFormat="0" applyAlignment="0" applyProtection="0">
      <alignment vertical="center"/>
    </xf>
    <xf numFmtId="0" fontId="164" fillId="0" borderId="67" applyNumberFormat="0" applyFill="0" applyAlignment="0" applyProtection="0">
      <alignment vertical="center"/>
    </xf>
    <xf numFmtId="0" fontId="166" fillId="0" borderId="68" applyNumberFormat="0" applyFill="0" applyAlignment="0" applyProtection="0">
      <alignment vertical="center"/>
    </xf>
    <xf numFmtId="0" fontId="167" fillId="0" borderId="69" applyNumberFormat="0" applyFill="0" applyAlignment="0" applyProtection="0">
      <alignment vertical="center"/>
    </xf>
    <xf numFmtId="0" fontId="167" fillId="0" borderId="0" applyNumberFormat="0" applyFill="0" applyBorder="0" applyAlignment="0" applyProtection="0">
      <alignment vertical="center"/>
    </xf>
    <xf numFmtId="0" fontId="205" fillId="0" borderId="0" applyNumberFormat="0" applyFill="0" applyBorder="0" applyAlignment="0" applyProtection="0">
      <alignment vertical="center"/>
    </xf>
    <xf numFmtId="0" fontId="173" fillId="5" borderId="0" applyNumberFormat="0" applyBorder="0" applyAlignment="0" applyProtection="0">
      <alignment vertical="center"/>
    </xf>
    <xf numFmtId="0" fontId="178" fillId="24" borderId="70" applyNumberFormat="0" applyAlignment="0" applyProtection="0">
      <alignment vertical="center"/>
    </xf>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9" fillId="0" borderId="0" applyNumberFormat="0" applyFont="0" applyFill="0" applyBorder="0" applyAlignment="0" applyProtection="0"/>
    <xf numFmtId="0" fontId="28" fillId="0" borderId="1"/>
    <xf numFmtId="290" fontId="36" fillId="0" borderId="0" applyFont="0" applyFill="0" applyBorder="0" applyAlignment="0" applyProtection="0">
      <alignment textRotation="255"/>
    </xf>
    <xf numFmtId="291" fontId="36" fillId="0" borderId="0" applyFont="0" applyFill="0" applyBorder="0" applyAlignment="0" applyProtection="0">
      <alignment textRotation="255"/>
    </xf>
    <xf numFmtId="292" fontId="36" fillId="0" borderId="0" applyFont="0" applyFill="0" applyBorder="0" applyAlignment="0" applyProtection="0">
      <alignment textRotation="255"/>
    </xf>
    <xf numFmtId="42" fontId="9" fillId="0" borderId="0" applyFont="0" applyFill="0" applyBorder="0" applyAlignment="0" applyProtection="0"/>
    <xf numFmtId="42" fontId="9" fillId="0" borderId="0" applyFont="0" applyFill="0" applyBorder="0" applyAlignment="0" applyProtection="0"/>
    <xf numFmtId="0" fontId="206" fillId="0" borderId="0">
      <alignment vertical="center"/>
    </xf>
    <xf numFmtId="0" fontId="206" fillId="0" borderId="0">
      <alignment vertical="center"/>
    </xf>
    <xf numFmtId="0" fontId="206" fillId="0" borderId="0">
      <alignment vertical="center"/>
    </xf>
    <xf numFmtId="0" fontId="17" fillId="0" borderId="0"/>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9" fillId="0" borderId="0"/>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17" fillId="0" borderId="0"/>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9" fillId="0" borderId="0"/>
    <xf numFmtId="0" fontId="206" fillId="0" borderId="0">
      <alignment vertical="center"/>
    </xf>
    <xf numFmtId="0" fontId="206" fillId="0" borderId="0">
      <alignment vertical="center"/>
    </xf>
    <xf numFmtId="0" fontId="206" fillId="0" borderId="0">
      <alignment vertical="center"/>
    </xf>
    <xf numFmtId="0" fontId="17" fillId="0" borderId="0"/>
    <xf numFmtId="0" fontId="9" fillId="0" borderId="0">
      <alignment vertical="center"/>
    </xf>
    <xf numFmtId="0" fontId="17" fillId="0" borderId="0"/>
    <xf numFmtId="0" fontId="9" fillId="0" borderId="0"/>
    <xf numFmtId="0" fontId="17" fillId="0" borderId="0"/>
    <xf numFmtId="0" fontId="206" fillId="0" borderId="0">
      <alignment vertical="center"/>
    </xf>
    <xf numFmtId="0" fontId="206" fillId="0" borderId="0">
      <alignment vertical="center"/>
    </xf>
    <xf numFmtId="0" fontId="206" fillId="0" borderId="0">
      <alignment vertical="center"/>
    </xf>
    <xf numFmtId="0" fontId="9" fillId="0" borderId="0"/>
    <xf numFmtId="0" fontId="17"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7" fillId="0" borderId="0">
      <alignment vertical="center"/>
    </xf>
    <xf numFmtId="0" fontId="17" fillId="0" borderId="0"/>
    <xf numFmtId="0" fontId="36" fillId="0" borderId="0"/>
    <xf numFmtId="0" fontId="36" fillId="0" borderId="0" applyProtection="0"/>
    <xf numFmtId="41" fontId="1" fillId="0" borderId="0" applyFont="0" applyFill="0" applyBorder="0" applyAlignment="0" applyProtection="0">
      <alignment vertical="center"/>
    </xf>
    <xf numFmtId="42" fontId="64" fillId="0" borderId="0" applyFont="0" applyFill="0" applyBorder="0" applyAlignment="0" applyProtection="0"/>
    <xf numFmtId="41" fontId="38" fillId="0" borderId="0" applyFont="0" applyFill="0" applyBorder="0" applyAlignment="0" applyProtection="0"/>
    <xf numFmtId="43" fontId="38" fillId="0" borderId="0" applyFont="0" applyFill="0" applyBorder="0" applyAlignment="0" applyProtection="0"/>
    <xf numFmtId="41" fontId="17" fillId="0" borderId="0">
      <alignment horizontal="center" vertical="center"/>
    </xf>
    <xf numFmtId="41" fontId="17" fillId="0" borderId="1">
      <alignment horizontal="center" vertical="center"/>
    </xf>
    <xf numFmtId="42" fontId="65" fillId="0" borderId="0" applyFont="0" applyFill="0" applyBorder="0" applyAlignment="0" applyProtection="0"/>
    <xf numFmtId="42" fontId="64" fillId="0" borderId="0" applyFont="0" applyFill="0" applyBorder="0" applyAlignment="0" applyProtection="0"/>
    <xf numFmtId="42" fontId="65" fillId="0" borderId="0" applyFont="0" applyFill="0" applyBorder="0" applyAlignment="0" applyProtection="0"/>
    <xf numFmtId="42" fontId="43" fillId="0" borderId="0" applyFont="0" applyFill="0" applyBorder="0" applyAlignment="0" applyProtection="0"/>
    <xf numFmtId="44" fontId="65" fillId="0" borderId="0" applyFont="0" applyFill="0" applyBorder="0" applyAlignment="0" applyProtection="0"/>
    <xf numFmtId="44" fontId="64" fillId="0" borderId="0" applyFont="0" applyFill="0" applyBorder="0" applyAlignment="0" applyProtection="0"/>
    <xf numFmtId="44" fontId="65" fillId="0" borderId="0" applyFont="0" applyFill="0" applyBorder="0" applyAlignment="0" applyProtection="0"/>
    <xf numFmtId="44" fontId="43" fillId="0" borderId="0" applyFont="0" applyFill="0" applyBorder="0" applyAlignment="0" applyProtection="0"/>
    <xf numFmtId="43" fontId="65"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1" fontId="65" fillId="0" borderId="0" applyFont="0" applyFill="0" applyBorder="0" applyAlignment="0" applyProtection="0"/>
    <xf numFmtId="41" fontId="64" fillId="0" borderId="0" applyFont="0" applyFill="0" applyBorder="0" applyAlignment="0" applyProtection="0"/>
    <xf numFmtId="41" fontId="65" fillId="0" borderId="0" applyFont="0" applyFill="0" applyBorder="0" applyAlignment="0" applyProtection="0"/>
    <xf numFmtId="41" fontId="65" fillId="0" borderId="0" applyFont="0" applyFill="0" applyBorder="0" applyAlignment="0" applyProtection="0"/>
    <xf numFmtId="41" fontId="64" fillId="0" borderId="0" applyFont="0" applyFill="0" applyBorder="0" applyAlignment="0" applyProtection="0"/>
    <xf numFmtId="41" fontId="65" fillId="0" borderId="0" applyFont="0" applyFill="0" applyBorder="0" applyAlignment="0" applyProtection="0"/>
    <xf numFmtId="43" fontId="65" fillId="0" borderId="0" applyFont="0" applyFill="0" applyBorder="0" applyAlignment="0" applyProtection="0"/>
    <xf numFmtId="44" fontId="65" fillId="0" borderId="0" applyFont="0" applyFill="0" applyBorder="0" applyAlignment="0" applyProtection="0"/>
    <xf numFmtId="43" fontId="64" fillId="0" borderId="0" applyFont="0" applyFill="0" applyBorder="0" applyAlignment="0" applyProtection="0"/>
    <xf numFmtId="43" fontId="65" fillId="0" borderId="0" applyFont="0" applyFill="0" applyBorder="0" applyAlignment="0" applyProtection="0"/>
    <xf numFmtId="44" fontId="65" fillId="0" borderId="0" applyFont="0" applyFill="0" applyBorder="0" applyAlignment="0" applyProtection="0"/>
    <xf numFmtId="42" fontId="43" fillId="0" borderId="0" applyFont="0" applyFill="0" applyBorder="0" applyAlignment="0" applyProtection="0"/>
    <xf numFmtId="42" fontId="65" fillId="0" borderId="0" applyFont="0" applyFill="0" applyBorder="0" applyAlignment="0" applyProtection="0"/>
    <xf numFmtId="42" fontId="64" fillId="0" borderId="0" applyFont="0" applyFill="0" applyBorder="0" applyAlignment="0" applyProtection="0"/>
    <xf numFmtId="42" fontId="65" fillId="0" borderId="0" applyFont="0" applyFill="0" applyBorder="0" applyAlignment="0" applyProtection="0"/>
    <xf numFmtId="38" fontId="119" fillId="0" borderId="46">
      <alignment vertical="center"/>
    </xf>
    <xf numFmtId="41" fontId="129" fillId="0" borderId="46">
      <alignment horizontal="center"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2" fontId="17" fillId="0" borderId="0" applyFont="0" applyFill="0" applyBorder="0" applyAlignment="0" applyProtection="0">
      <alignment vertical="center"/>
    </xf>
    <xf numFmtId="43" fontId="64" fillId="0" borderId="0" applyFont="0" applyFill="0" applyBorder="0" applyAlignment="0" applyProtection="0"/>
    <xf numFmtId="41" fontId="64" fillId="0" borderId="0" applyFont="0" applyFill="0" applyBorder="0" applyAlignment="0" applyProtection="0"/>
    <xf numFmtId="44" fontId="64" fillId="0" borderId="0" applyFont="0" applyFill="0" applyBorder="0" applyAlignment="0" applyProtection="0"/>
    <xf numFmtId="41" fontId="17"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42" fontId="64" fillId="0" borderId="0" applyFont="0" applyFill="0" applyBorder="0" applyAlignment="0" applyProtection="0"/>
    <xf numFmtId="42" fontId="44" fillId="0" borderId="0" applyFont="0" applyFill="0" applyBorder="0" applyAlignment="0" applyProtection="0"/>
    <xf numFmtId="44" fontId="64" fillId="0" borderId="0" applyFont="0" applyFill="0" applyBorder="0" applyAlignment="0" applyProtection="0"/>
    <xf numFmtId="44" fontId="44" fillId="0" borderId="0" applyFont="0" applyFill="0" applyBorder="0" applyAlignment="0" applyProtection="0"/>
    <xf numFmtId="41" fontId="64" fillId="0" borderId="0" applyFont="0" applyFill="0" applyBorder="0" applyAlignment="0" applyProtection="0"/>
    <xf numFmtId="43" fontId="64" fillId="0" borderId="0" applyFont="0" applyFill="0" applyBorder="0" applyAlignment="0" applyProtection="0"/>
    <xf numFmtId="44" fontId="43" fillId="0" borderId="0" applyFont="0" applyFill="0" applyBorder="0" applyAlignment="0" applyProtection="0"/>
    <xf numFmtId="44" fontId="64"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0" fontId="9" fillId="0" borderId="0"/>
    <xf numFmtId="41" fontId="9" fillId="0" borderId="0" applyFont="0" applyFill="0" applyBorder="0" applyAlignment="0" applyProtection="0">
      <alignment vertical="center"/>
    </xf>
    <xf numFmtId="0" fontId="23" fillId="0" borderId="0"/>
    <xf numFmtId="42" fontId="23" fillId="0" borderId="0" applyFont="0" applyFill="0" applyBorder="0" applyAlignment="0" applyProtection="0">
      <alignment vertical="center"/>
    </xf>
    <xf numFmtId="41" fontId="56" fillId="0" borderId="0" applyFont="0" applyFill="0" applyBorder="0" applyAlignment="0" applyProtection="0">
      <alignment vertical="center"/>
    </xf>
    <xf numFmtId="41" fontId="17" fillId="0" borderId="0" applyFont="0" applyFill="0" applyBorder="0" applyAlignment="0" applyProtection="0">
      <alignment vertical="center"/>
    </xf>
    <xf numFmtId="41" fontId="23" fillId="0" borderId="0" applyFont="0" applyFill="0" applyBorder="0" applyAlignment="0" applyProtection="0">
      <alignment vertical="center"/>
    </xf>
    <xf numFmtId="0" fontId="9" fillId="0" borderId="0"/>
    <xf numFmtId="0" fontId="17" fillId="0" borderId="0"/>
    <xf numFmtId="215" fontId="239" fillId="0" borderId="37" applyFill="0" applyProtection="0">
      <alignment vertical="center"/>
    </xf>
    <xf numFmtId="0" fontId="18" fillId="0" borderId="0"/>
  </cellStyleXfs>
  <cellXfs count="580">
    <xf numFmtId="0" fontId="0" fillId="0" borderId="0" xfId="0">
      <alignment vertical="center"/>
    </xf>
    <xf numFmtId="41" fontId="4" fillId="0" borderId="0" xfId="0" applyNumberFormat="1" applyFont="1" applyAlignment="1"/>
    <xf numFmtId="41" fontId="5" fillId="0" borderId="0" xfId="0" applyNumberFormat="1" applyFont="1" applyAlignment="1">
      <alignment horizontal="left" vertical="center" wrapText="1"/>
    </xf>
    <xf numFmtId="41" fontId="6" fillId="0" borderId="0" xfId="0" applyNumberFormat="1" applyFont="1">
      <alignment vertical="center"/>
    </xf>
    <xf numFmtId="41" fontId="4" fillId="0" borderId="0" xfId="0" applyNumberFormat="1" applyFont="1">
      <alignment vertical="center"/>
    </xf>
    <xf numFmtId="41" fontId="7" fillId="0" borderId="1" xfId="0" applyNumberFormat="1" applyFont="1" applyBorder="1" applyAlignment="1">
      <alignment horizontal="left" vertical="center"/>
    </xf>
    <xf numFmtId="41" fontId="7" fillId="0" borderId="1" xfId="0" applyNumberFormat="1" applyFont="1" applyBorder="1">
      <alignment vertical="center"/>
    </xf>
    <xf numFmtId="41" fontId="7" fillId="0" borderId="3" xfId="0" applyNumberFormat="1" applyFont="1" applyBorder="1">
      <alignment vertical="center"/>
    </xf>
    <xf numFmtId="0" fontId="12" fillId="0" borderId="57" xfId="3" applyFont="1" applyBorder="1" applyAlignment="1">
      <alignment vertical="center" shrinkToFit="1"/>
    </xf>
    <xf numFmtId="41" fontId="4" fillId="0" borderId="0" xfId="3183" applyNumberFormat="1" applyFont="1" applyAlignment="1">
      <alignment vertical="center"/>
    </xf>
    <xf numFmtId="215" fontId="5" fillId="0" borderId="46" xfId="3242" applyNumberFormat="1" applyFont="1" applyBorder="1" applyAlignment="1">
      <alignment horizontal="center" vertical="center"/>
    </xf>
    <xf numFmtId="9" fontId="5" fillId="0" borderId="46" xfId="3183" applyNumberFormat="1" applyFont="1" applyBorder="1" applyAlignment="1">
      <alignment horizontal="center" vertical="center"/>
    </xf>
    <xf numFmtId="41" fontId="4" fillId="0" borderId="0" xfId="3183" applyNumberFormat="1" applyFont="1" applyAlignment="1">
      <alignment horizontal="center" vertical="center"/>
    </xf>
    <xf numFmtId="41" fontId="4" fillId="0" borderId="0" xfId="3183" applyNumberFormat="1" applyFont="1" applyAlignment="1">
      <alignment vertical="center" wrapText="1"/>
    </xf>
    <xf numFmtId="308" fontId="217" fillId="0" borderId="0" xfId="3183" applyNumberFormat="1" applyFont="1" applyAlignment="1">
      <alignment vertical="center" shrinkToFit="1"/>
    </xf>
    <xf numFmtId="41" fontId="219" fillId="0" borderId="1" xfId="3238" applyNumberFormat="1" applyFont="1" applyBorder="1" applyAlignment="1">
      <alignment horizontal="center" vertical="center" wrapText="1"/>
    </xf>
    <xf numFmtId="41" fontId="4" fillId="0" borderId="1" xfId="3236" applyNumberFormat="1" applyFont="1" applyBorder="1" applyAlignment="1">
      <alignment vertical="center"/>
    </xf>
    <xf numFmtId="0" fontId="210" fillId="0" borderId="0" xfId="0" applyFont="1">
      <alignment vertical="center"/>
    </xf>
    <xf numFmtId="3" fontId="4" fillId="0" borderId="0" xfId="3236" applyNumberFormat="1" applyFont="1" applyAlignment="1">
      <alignment vertical="center"/>
    </xf>
    <xf numFmtId="41" fontId="4" fillId="0" borderId="1" xfId="3236" applyNumberFormat="1" applyFont="1" applyBorder="1" applyAlignment="1">
      <alignment horizontal="center" vertical="center"/>
    </xf>
    <xf numFmtId="0" fontId="4" fillId="0" borderId="0" xfId="3236" applyFont="1" applyAlignment="1">
      <alignment vertical="center"/>
    </xf>
    <xf numFmtId="41" fontId="4" fillId="0" borderId="1" xfId="3239" applyNumberFormat="1" applyFont="1" applyBorder="1" applyAlignment="1">
      <alignment vertical="center"/>
    </xf>
    <xf numFmtId="0" fontId="11" fillId="0" borderId="0" xfId="3" applyFont="1" applyAlignment="1">
      <alignment horizontal="center" vertical="center"/>
    </xf>
    <xf numFmtId="0" fontId="11" fillId="0" borderId="0" xfId="4" applyFont="1">
      <alignment vertical="center"/>
    </xf>
    <xf numFmtId="0" fontId="13" fillId="0" borderId="37" xfId="3" applyFont="1" applyBorder="1" applyAlignment="1">
      <alignment horizontal="center" vertical="center"/>
    </xf>
    <xf numFmtId="0" fontId="186" fillId="0" borderId="85" xfId="3243" applyFont="1" applyBorder="1" applyAlignment="1">
      <alignment vertical="center"/>
    </xf>
    <xf numFmtId="0" fontId="185" fillId="0" borderId="38" xfId="3243" applyFont="1" applyBorder="1" applyAlignment="1">
      <alignment vertical="center"/>
    </xf>
    <xf numFmtId="0" fontId="185" fillId="0" borderId="36" xfId="3243" applyFont="1" applyBorder="1" applyAlignment="1">
      <alignment vertical="center"/>
    </xf>
    <xf numFmtId="0" fontId="185" fillId="0" borderId="0" xfId="3243" applyFont="1" applyAlignment="1">
      <alignment vertical="center"/>
    </xf>
    <xf numFmtId="0" fontId="186" fillId="0" borderId="37" xfId="3243" applyFont="1" applyBorder="1" applyAlignment="1">
      <alignment vertical="center"/>
    </xf>
    <xf numFmtId="0" fontId="185" fillId="0" borderId="39" xfId="3243" applyFont="1" applyBorder="1" applyAlignment="1">
      <alignment vertical="center"/>
    </xf>
    <xf numFmtId="0" fontId="185" fillId="0" borderId="0" xfId="3243" applyFont="1" applyAlignment="1">
      <alignment horizontal="center" vertical="center"/>
    </xf>
    <xf numFmtId="0" fontId="190" fillId="0" borderId="0" xfId="3243" applyFont="1" applyAlignment="1">
      <alignment vertical="center"/>
    </xf>
    <xf numFmtId="0" fontId="187" fillId="0" borderId="37" xfId="3243" applyFont="1" applyBorder="1" applyAlignment="1">
      <alignment vertical="center"/>
    </xf>
    <xf numFmtId="0" fontId="189" fillId="0" borderId="0" xfId="3243" applyFont="1" applyAlignment="1">
      <alignment vertical="center"/>
    </xf>
    <xf numFmtId="0" fontId="189" fillId="0" borderId="39" xfId="3243" applyFont="1" applyBorder="1" applyAlignment="1">
      <alignment vertical="center"/>
    </xf>
    <xf numFmtId="0" fontId="190" fillId="0" borderId="0" xfId="3243" applyFont="1" applyAlignment="1">
      <alignment horizontal="center" vertical="center"/>
    </xf>
    <xf numFmtId="0" fontId="11" fillId="0" borderId="37" xfId="3" applyFont="1" applyBorder="1" applyAlignment="1">
      <alignment horizontal="center" vertical="center"/>
    </xf>
    <xf numFmtId="0" fontId="12" fillId="0" borderId="37" xfId="3" applyFont="1" applyBorder="1" applyAlignment="1">
      <alignment horizontal="left" vertical="center"/>
    </xf>
    <xf numFmtId="0" fontId="11" fillId="0" borderId="39" xfId="3" applyFont="1" applyBorder="1" applyAlignment="1">
      <alignment horizontal="center" vertical="center"/>
    </xf>
    <xf numFmtId="0" fontId="12" fillId="0" borderId="57" xfId="3" applyFont="1" applyBorder="1" applyAlignment="1">
      <alignment horizontal="center" vertical="center" shrinkToFit="1"/>
    </xf>
    <xf numFmtId="0" fontId="208" fillId="0" borderId="39" xfId="3" applyFont="1" applyBorder="1" applyAlignment="1">
      <alignment horizontal="center" vertical="center" shrinkToFit="1"/>
    </xf>
    <xf numFmtId="177" fontId="11" fillId="0" borderId="0" xfId="4" applyNumberFormat="1" applyFont="1">
      <alignment vertical="center"/>
    </xf>
    <xf numFmtId="0" fontId="15" fillId="0" borderId="37" xfId="3" applyFont="1" applyBorder="1" applyAlignment="1">
      <alignment horizontal="center" vertical="center"/>
    </xf>
    <xf numFmtId="0" fontId="11" fillId="0" borderId="0" xfId="3" applyFont="1" applyAlignment="1">
      <alignment horizontal="centerContinuous" vertical="center"/>
    </xf>
    <xf numFmtId="0" fontId="11" fillId="0" borderId="0" xfId="3" applyFont="1" applyAlignment="1">
      <alignment vertical="center"/>
    </xf>
    <xf numFmtId="0" fontId="10" fillId="0" borderId="0" xfId="4" applyFont="1">
      <alignment vertical="center"/>
    </xf>
    <xf numFmtId="0" fontId="16" fillId="0" borderId="0" xfId="3" applyFont="1" applyAlignment="1">
      <alignment horizontal="center" vertical="center"/>
    </xf>
    <xf numFmtId="0" fontId="16" fillId="0" borderId="0" xfId="3" applyFont="1" applyAlignment="1">
      <alignment vertical="center"/>
    </xf>
    <xf numFmtId="0" fontId="16" fillId="0" borderId="0" xfId="4" applyFont="1">
      <alignment vertical="center"/>
    </xf>
    <xf numFmtId="0" fontId="11" fillId="0" borderId="10" xfId="3" applyFont="1" applyBorder="1" applyAlignment="1">
      <alignment horizontal="center" vertical="center"/>
    </xf>
    <xf numFmtId="0" fontId="11" fillId="0" borderId="40" xfId="3" applyFont="1" applyBorder="1" applyAlignment="1">
      <alignment vertical="center"/>
    </xf>
    <xf numFmtId="0" fontId="11" fillId="0" borderId="40" xfId="3" applyFont="1" applyBorder="1" applyAlignment="1">
      <alignment horizontal="center" vertical="center"/>
    </xf>
    <xf numFmtId="0" fontId="11" fillId="0" borderId="31" xfId="3" applyFont="1" applyBorder="1" applyAlignment="1">
      <alignment horizontal="center" vertical="center"/>
    </xf>
    <xf numFmtId="177" fontId="11" fillId="0" borderId="0" xfId="3" applyNumberFormat="1" applyFont="1" applyAlignment="1">
      <alignment horizontal="center" vertical="center"/>
    </xf>
    <xf numFmtId="0" fontId="209" fillId="0" borderId="0" xfId="0" applyFont="1" applyAlignment="1">
      <alignment horizontal="left" vertical="center"/>
    </xf>
    <xf numFmtId="0" fontId="210" fillId="0" borderId="0" xfId="0" applyFont="1" applyAlignment="1">
      <alignment horizontal="right" vertical="center"/>
    </xf>
    <xf numFmtId="0" fontId="212" fillId="0" borderId="0" xfId="0" applyFont="1" applyAlignment="1">
      <alignment horizontal="left"/>
    </xf>
    <xf numFmtId="0" fontId="209" fillId="0" borderId="14" xfId="0" applyFont="1" applyBorder="1" applyAlignment="1">
      <alignment horizontal="center" vertical="center"/>
    </xf>
    <xf numFmtId="0" fontId="209" fillId="0" borderId="0" xfId="0" applyFont="1">
      <alignment vertical="center"/>
    </xf>
    <xf numFmtId="41" fontId="209" fillId="0" borderId="0" xfId="1" applyFont="1" applyFill="1" applyAlignment="1">
      <alignment vertical="center"/>
    </xf>
    <xf numFmtId="0" fontId="211" fillId="0" borderId="0" xfId="0" applyFont="1">
      <alignment vertical="center"/>
    </xf>
    <xf numFmtId="0" fontId="7" fillId="0" borderId="17" xfId="0" applyFont="1" applyBorder="1" applyAlignment="1">
      <alignment horizontal="center" vertical="center"/>
    </xf>
    <xf numFmtId="41" fontId="7" fillId="0" borderId="4" xfId="0" applyNumberFormat="1" applyFont="1" applyBorder="1" applyAlignment="1">
      <alignment horizontal="left" vertical="center"/>
    </xf>
    <xf numFmtId="0" fontId="7" fillId="0" borderId="4" xfId="0" applyFont="1" applyBorder="1" applyAlignment="1">
      <alignment horizontal="center" vertical="center"/>
    </xf>
    <xf numFmtId="41" fontId="7" fillId="0" borderId="4" xfId="0" applyNumberFormat="1" applyFont="1" applyBorder="1">
      <alignment vertical="center"/>
    </xf>
    <xf numFmtId="41" fontId="221" fillId="0" borderId="0" xfId="0" applyNumberFormat="1" applyFont="1" applyAlignment="1"/>
    <xf numFmtId="41" fontId="222" fillId="0" borderId="31" xfId="0" applyNumberFormat="1" applyFont="1" applyBorder="1" applyAlignment="1">
      <alignment horizontal="left" vertical="center"/>
    </xf>
    <xf numFmtId="0" fontId="213" fillId="0" borderId="17" xfId="0" applyFont="1" applyBorder="1" applyAlignment="1">
      <alignment horizontal="center" vertical="center"/>
    </xf>
    <xf numFmtId="41" fontId="213" fillId="0" borderId="17" xfId="0" applyNumberFormat="1" applyFont="1" applyBorder="1" applyAlignment="1">
      <alignment horizontal="left" vertical="center"/>
    </xf>
    <xf numFmtId="41" fontId="213" fillId="0" borderId="10" xfId="0" applyNumberFormat="1" applyFont="1" applyBorder="1">
      <alignment vertical="center"/>
    </xf>
    <xf numFmtId="41" fontId="223" fillId="0" borderId="0" xfId="0" applyNumberFormat="1" applyFont="1">
      <alignment vertical="center"/>
    </xf>
    <xf numFmtId="41" fontId="213" fillId="0" borderId="1" xfId="0" applyNumberFormat="1" applyFont="1" applyBorder="1" applyAlignment="1">
      <alignment horizontal="left" vertical="center"/>
    </xf>
    <xf numFmtId="41" fontId="213" fillId="0" borderId="31" xfId="0" applyNumberFormat="1" applyFont="1" applyBorder="1" applyAlignment="1">
      <alignment horizontal="left" vertical="center"/>
    </xf>
    <xf numFmtId="41" fontId="221" fillId="0" borderId="0" xfId="0" applyNumberFormat="1" applyFont="1">
      <alignment vertical="center"/>
    </xf>
    <xf numFmtId="0" fontId="5" fillId="0" borderId="46" xfId="3242" applyFont="1" applyBorder="1" applyAlignment="1">
      <alignment horizontal="center" vertical="center"/>
    </xf>
    <xf numFmtId="0" fontId="4" fillId="0" borderId="0" xfId="3242" applyFont="1"/>
    <xf numFmtId="0" fontId="4" fillId="0" borderId="0" xfId="3183" applyFont="1" applyAlignment="1">
      <alignment vertical="center" wrapText="1"/>
    </xf>
    <xf numFmtId="38" fontId="212" fillId="0" borderId="0" xfId="3232" applyFont="1">
      <alignment vertical="center"/>
    </xf>
    <xf numFmtId="0" fontId="224" fillId="0" borderId="0" xfId="3234" applyFont="1" applyAlignment="1">
      <alignment horizontal="left" vertical="center" wrapText="1"/>
    </xf>
    <xf numFmtId="3" fontId="224" fillId="0" borderId="0" xfId="3234" applyNumberFormat="1" applyFont="1" applyAlignment="1">
      <alignment horizontal="center" vertical="center" wrapText="1"/>
    </xf>
    <xf numFmtId="38" fontId="224" fillId="0" borderId="0" xfId="3232" applyFont="1">
      <alignment vertical="center"/>
    </xf>
    <xf numFmtId="37" fontId="212" fillId="0" borderId="0" xfId="3232" applyNumberFormat="1" applyFont="1">
      <alignment vertical="center"/>
    </xf>
    <xf numFmtId="0" fontId="210" fillId="0" borderId="0" xfId="3235" applyFont="1"/>
    <xf numFmtId="0" fontId="6" fillId="0" borderId="0" xfId="3237" applyFont="1"/>
    <xf numFmtId="3" fontId="4" fillId="0" borderId="0" xfId="3236" applyNumberFormat="1" applyFont="1" applyAlignment="1">
      <alignment vertical="center" wrapText="1"/>
    </xf>
    <xf numFmtId="3" fontId="4" fillId="0" borderId="0" xfId="3236" applyNumberFormat="1" applyFont="1" applyAlignment="1">
      <alignment horizontal="center" vertical="center"/>
    </xf>
    <xf numFmtId="41" fontId="4" fillId="0" borderId="0" xfId="3236" applyNumberFormat="1" applyFont="1" applyAlignment="1">
      <alignment horizontal="center" vertical="center"/>
    </xf>
    <xf numFmtId="41" fontId="4" fillId="0" borderId="0" xfId="3236" applyNumberFormat="1" applyFont="1" applyAlignment="1">
      <alignment vertical="center"/>
    </xf>
    <xf numFmtId="41" fontId="4" fillId="0" borderId="1" xfId="3238" applyNumberFormat="1" applyFont="1" applyBorder="1" applyAlignment="1">
      <alignment horizontal="center" vertical="center" wrapText="1"/>
    </xf>
    <xf numFmtId="0" fontId="210" fillId="31" borderId="0" xfId="0" applyFont="1" applyFill="1">
      <alignment vertical="center"/>
    </xf>
    <xf numFmtId="0" fontId="12" fillId="0" borderId="37" xfId="3" applyFont="1" applyBorder="1" applyAlignment="1">
      <alignment vertical="center" shrinkToFit="1"/>
    </xf>
    <xf numFmtId="38" fontId="229" fillId="32" borderId="1" xfId="3232" applyFont="1" applyFill="1" applyBorder="1" applyAlignment="1">
      <alignment horizontal="center" vertical="center"/>
    </xf>
    <xf numFmtId="3" fontId="215" fillId="32" borderId="1" xfId="3233" applyNumberFormat="1" applyFont="1" applyFill="1" applyBorder="1" applyAlignment="1">
      <alignment horizontal="center" vertical="center"/>
    </xf>
    <xf numFmtId="49" fontId="230" fillId="0" borderId="78" xfId="3232" applyNumberFormat="1" applyFont="1" applyBorder="1" applyAlignment="1">
      <alignment horizontal="center" vertical="center" wrapText="1"/>
    </xf>
    <xf numFmtId="49" fontId="230" fillId="0" borderId="78" xfId="3232" applyNumberFormat="1" applyFont="1" applyBorder="1" applyAlignment="1">
      <alignment horizontal="left" vertical="center" wrapText="1"/>
    </xf>
    <xf numFmtId="38" fontId="10" fillId="0" borderId="78" xfId="3232" applyFont="1" applyBorder="1">
      <alignment vertical="center"/>
    </xf>
    <xf numFmtId="0" fontId="11" fillId="0" borderId="0" xfId="5330" applyFont="1" applyAlignment="1">
      <alignment horizontal="center" vertical="center"/>
    </xf>
    <xf numFmtId="0" fontId="10" fillId="0" borderId="97" xfId="5330" applyFont="1" applyBorder="1" applyAlignment="1">
      <alignment horizontal="center" vertical="center" wrapText="1"/>
    </xf>
    <xf numFmtId="0" fontId="4" fillId="0" borderId="98" xfId="5330" applyFont="1" applyBorder="1" applyAlignment="1">
      <alignment vertical="top" textRotation="255" wrapText="1" shrinkToFit="1"/>
    </xf>
    <xf numFmtId="0" fontId="4" fillId="0" borderId="100" xfId="5330" applyFont="1" applyBorder="1" applyAlignment="1">
      <alignment vertical="top" textRotation="255" wrapText="1" shrinkToFit="1"/>
    </xf>
    <xf numFmtId="0" fontId="4" fillId="0" borderId="101" xfId="5330" applyFont="1" applyBorder="1" applyAlignment="1">
      <alignment vertical="top" textRotation="255" wrapText="1" shrinkToFit="1"/>
    </xf>
    <xf numFmtId="0" fontId="4" fillId="0" borderId="99" xfId="5330" applyFont="1" applyBorder="1" applyAlignment="1">
      <alignment vertical="top" textRotation="255" wrapText="1" shrinkToFit="1"/>
    </xf>
    <xf numFmtId="0" fontId="4" fillId="0" borderId="102" xfId="5330" applyFont="1" applyBorder="1" applyAlignment="1">
      <alignment horizontal="center" vertical="center"/>
    </xf>
    <xf numFmtId="0" fontId="4" fillId="0" borderId="103" xfId="5330" applyFont="1" applyBorder="1" applyAlignment="1">
      <alignment horizontal="center" vertical="center"/>
    </xf>
    <xf numFmtId="0" fontId="4" fillId="0" borderId="104" xfId="5330" applyFont="1" applyBorder="1" applyAlignment="1">
      <alignment horizontal="center" vertical="center"/>
    </xf>
    <xf numFmtId="0" fontId="4" fillId="0" borderId="43" xfId="5330" applyFont="1" applyBorder="1" applyAlignment="1">
      <alignment horizontal="center" vertical="center"/>
    </xf>
    <xf numFmtId="0" fontId="4" fillId="0" borderId="47" xfId="5330" applyFont="1" applyBorder="1" applyAlignment="1">
      <alignment horizontal="center" vertical="center"/>
    </xf>
    <xf numFmtId="0" fontId="4" fillId="0" borderId="105" xfId="5330" applyFont="1" applyBorder="1" applyAlignment="1">
      <alignment horizontal="center" vertical="center"/>
    </xf>
    <xf numFmtId="0" fontId="4" fillId="0" borderId="106" xfId="5330" applyFont="1" applyBorder="1" applyAlignment="1">
      <alignment horizontal="center" vertical="center"/>
    </xf>
    <xf numFmtId="0" fontId="4" fillId="0" borderId="107" xfId="5330" applyFont="1" applyBorder="1" applyAlignment="1">
      <alignment horizontal="center" vertical="center"/>
    </xf>
    <xf numFmtId="0" fontId="4" fillId="0" borderId="46" xfId="5330" applyFont="1" applyBorder="1" applyAlignment="1">
      <alignment horizontal="center" vertical="center"/>
    </xf>
    <xf numFmtId="0" fontId="4" fillId="0" borderId="108" xfId="5330" applyFont="1" applyBorder="1" applyAlignment="1">
      <alignment horizontal="center" vertical="center"/>
    </xf>
    <xf numFmtId="0" fontId="4" fillId="0" borderId="109" xfId="5330" applyFont="1" applyBorder="1" applyAlignment="1">
      <alignment horizontal="center" vertical="center"/>
    </xf>
    <xf numFmtId="0" fontId="4" fillId="0" borderId="83" xfId="5330" applyFont="1" applyBorder="1" applyAlignment="1">
      <alignment horizontal="center" vertical="center"/>
    </xf>
    <xf numFmtId="0" fontId="4" fillId="0" borderId="115" xfId="5330" applyFont="1" applyBorder="1" applyAlignment="1">
      <alignment horizontal="center" vertical="center"/>
    </xf>
    <xf numFmtId="41" fontId="7" fillId="32" borderId="34" xfId="0" applyNumberFormat="1" applyFont="1" applyFill="1" applyBorder="1" applyAlignment="1">
      <alignment horizontal="center" vertical="center" wrapText="1" shrinkToFit="1"/>
    </xf>
    <xf numFmtId="0" fontId="7" fillId="32" borderId="14" xfId="0" applyFont="1" applyFill="1" applyBorder="1" applyAlignment="1">
      <alignment horizontal="center" vertical="center" wrapText="1" shrinkToFit="1"/>
    </xf>
    <xf numFmtId="41" fontId="7" fillId="32" borderId="14" xfId="0" applyNumberFormat="1" applyFont="1" applyFill="1" applyBorder="1" applyAlignment="1">
      <alignment horizontal="center" vertical="center" wrapText="1" shrinkToFit="1"/>
    </xf>
    <xf numFmtId="41" fontId="7" fillId="32" borderId="35" xfId="0" applyNumberFormat="1" applyFont="1" applyFill="1" applyBorder="1" applyAlignment="1">
      <alignment horizontal="center" vertical="center" wrapText="1" shrinkToFit="1"/>
    </xf>
    <xf numFmtId="41" fontId="232" fillId="0" borderId="31" xfId="0" applyNumberFormat="1" applyFont="1" applyBorder="1" applyAlignment="1">
      <alignment horizontal="left" vertical="center"/>
    </xf>
    <xf numFmtId="41" fontId="7" fillId="0" borderId="17" xfId="0" applyNumberFormat="1" applyFont="1" applyBorder="1" applyAlignment="1">
      <alignment horizontal="left" vertical="center"/>
    </xf>
    <xf numFmtId="41" fontId="7" fillId="0" borderId="7" xfId="0" applyNumberFormat="1" applyFont="1" applyBorder="1">
      <alignment vertical="center"/>
    </xf>
    <xf numFmtId="41" fontId="233" fillId="0" borderId="31" xfId="0" applyNumberFormat="1" applyFont="1" applyBorder="1" applyAlignment="1">
      <alignment horizontal="left" vertical="center"/>
    </xf>
    <xf numFmtId="41" fontId="7" fillId="33" borderId="4" xfId="0" applyNumberFormat="1" applyFont="1" applyFill="1" applyBorder="1" applyAlignment="1">
      <alignment horizontal="left" vertical="center"/>
    </xf>
    <xf numFmtId="41" fontId="7" fillId="33" borderId="20" xfId="0" applyNumberFormat="1" applyFont="1" applyFill="1" applyBorder="1" applyAlignment="1">
      <alignment horizontal="left" vertical="center"/>
    </xf>
    <xf numFmtId="3" fontId="4" fillId="0" borderId="1" xfId="3236" applyNumberFormat="1" applyFont="1" applyBorder="1" applyAlignment="1">
      <alignment vertical="center" wrapText="1"/>
    </xf>
    <xf numFmtId="3" fontId="4" fillId="0" borderId="1" xfId="3236" applyNumberFormat="1" applyFont="1" applyBorder="1" applyAlignment="1">
      <alignment horizontal="center" vertical="center"/>
    </xf>
    <xf numFmtId="3" fontId="4" fillId="0" borderId="1" xfId="3236" applyNumberFormat="1" applyFont="1" applyBorder="1" applyAlignment="1">
      <alignment vertical="center"/>
    </xf>
    <xf numFmtId="0" fontId="5" fillId="34" borderId="79" xfId="3241" applyFont="1" applyFill="1" applyBorder="1" applyAlignment="1">
      <alignment horizontal="center" vertical="center" wrapText="1"/>
    </xf>
    <xf numFmtId="41" fontId="5" fillId="34" borderId="80" xfId="3183" applyNumberFormat="1" applyFont="1" applyFill="1" applyBorder="1" applyAlignment="1">
      <alignment horizontal="center" vertical="center" wrapText="1"/>
    </xf>
    <xf numFmtId="41" fontId="5" fillId="34" borderId="80" xfId="3183" applyNumberFormat="1" applyFont="1" applyFill="1" applyBorder="1" applyAlignment="1">
      <alignment horizontal="center" vertical="center"/>
    </xf>
    <xf numFmtId="308" fontId="5" fillId="34" borderId="82" xfId="3183" applyNumberFormat="1" applyFont="1" applyFill="1" applyBorder="1" applyAlignment="1">
      <alignment horizontal="center" vertical="center" shrinkToFit="1"/>
    </xf>
    <xf numFmtId="41" fontId="7" fillId="32" borderId="4" xfId="0" applyNumberFormat="1" applyFont="1" applyFill="1" applyBorder="1" applyAlignment="1">
      <alignment horizontal="center" vertical="center" wrapText="1" shrinkToFit="1"/>
    </xf>
    <xf numFmtId="41" fontId="7" fillId="33" borderId="5" xfId="0" applyNumberFormat="1" applyFont="1" applyFill="1" applyBorder="1" applyAlignment="1">
      <alignment horizontal="left" vertical="center"/>
    </xf>
    <xf numFmtId="10" fontId="210" fillId="0" borderId="1" xfId="2619" applyNumberFormat="1" applyFont="1" applyBorder="1" applyAlignment="1" applyProtection="1">
      <alignment horizontal="center" vertical="center"/>
      <protection locked="0"/>
    </xf>
    <xf numFmtId="9" fontId="210" fillId="0" borderId="1" xfId="2" applyFont="1" applyBorder="1" applyAlignment="1">
      <alignment horizontal="center" vertical="center"/>
    </xf>
    <xf numFmtId="10" fontId="210" fillId="37" borderId="1" xfId="2619" applyNumberFormat="1" applyFont="1" applyFill="1" applyBorder="1" applyAlignment="1">
      <alignment horizontal="center" vertical="center"/>
    </xf>
    <xf numFmtId="0" fontId="212" fillId="37" borderId="7" xfId="3240" applyFont="1" applyFill="1" applyBorder="1" applyAlignment="1">
      <alignment horizontal="left" vertical="center"/>
    </xf>
    <xf numFmtId="0" fontId="212" fillId="37" borderId="8" xfId="3240" applyFont="1" applyFill="1" applyBorder="1" applyAlignment="1">
      <alignment horizontal="left" vertical="center"/>
    </xf>
    <xf numFmtId="0" fontId="212" fillId="37" borderId="19" xfId="3240" applyFont="1" applyFill="1" applyBorder="1" applyAlignment="1">
      <alignment horizontal="left" vertical="center"/>
    </xf>
    <xf numFmtId="0" fontId="210" fillId="37" borderId="0" xfId="0" applyFont="1" applyFill="1">
      <alignment vertical="center"/>
    </xf>
    <xf numFmtId="320" fontId="210" fillId="37" borderId="1" xfId="2619" applyNumberFormat="1" applyFont="1" applyFill="1" applyBorder="1" applyAlignment="1">
      <alignment horizontal="center" vertical="center"/>
    </xf>
    <xf numFmtId="203" fontId="210" fillId="37" borderId="1" xfId="2" applyNumberFormat="1" applyFont="1" applyFill="1" applyBorder="1" applyAlignment="1">
      <alignment horizontal="center" vertical="center"/>
    </xf>
    <xf numFmtId="0" fontId="212" fillId="37" borderId="7" xfId="0" applyFont="1" applyFill="1" applyBorder="1" applyAlignment="1">
      <alignment horizontal="left" vertical="center"/>
    </xf>
    <xf numFmtId="0" fontId="212" fillId="37" borderId="8" xfId="0" applyFont="1" applyFill="1" applyBorder="1" applyAlignment="1">
      <alignment horizontal="left" vertical="center"/>
    </xf>
    <xf numFmtId="0" fontId="212" fillId="37" borderId="19" xfId="0" applyFont="1" applyFill="1" applyBorder="1" applyAlignment="1">
      <alignment horizontal="left" vertical="center"/>
    </xf>
    <xf numFmtId="41" fontId="209" fillId="0" borderId="0" xfId="1" applyFont="1" applyAlignment="1">
      <alignment vertical="center"/>
    </xf>
    <xf numFmtId="0" fontId="7" fillId="37" borderId="17" xfId="0" applyFont="1" applyFill="1" applyBorder="1" applyAlignment="1">
      <alignment horizontal="center" vertical="center"/>
    </xf>
    <xf numFmtId="41" fontId="7" fillId="0" borderId="17" xfId="0" applyNumberFormat="1" applyFont="1" applyBorder="1">
      <alignment vertical="center"/>
    </xf>
    <xf numFmtId="41" fontId="7" fillId="0" borderId="18" xfId="0" applyNumberFormat="1" applyFont="1" applyBorder="1">
      <alignment vertical="center"/>
    </xf>
    <xf numFmtId="41" fontId="8" fillId="37" borderId="16" xfId="0" applyNumberFormat="1" applyFont="1" applyFill="1" applyBorder="1" applyAlignment="1">
      <alignment horizontal="left" vertical="center"/>
    </xf>
    <xf numFmtId="0" fontId="212" fillId="0" borderId="0" xfId="0" applyFont="1" applyAlignment="1">
      <alignment horizontal="left" vertical="center"/>
    </xf>
    <xf numFmtId="0" fontId="7" fillId="35" borderId="4" xfId="0" applyFont="1" applyFill="1" applyBorder="1" applyAlignment="1">
      <alignment horizontal="center" vertical="center"/>
    </xf>
    <xf numFmtId="41" fontId="7" fillId="35" borderId="4" xfId="0" applyNumberFormat="1" applyFont="1" applyFill="1" applyBorder="1" applyAlignment="1">
      <alignment horizontal="left" vertical="center"/>
    </xf>
    <xf numFmtId="41" fontId="7" fillId="35" borderId="4" xfId="0" applyNumberFormat="1" applyFont="1" applyFill="1" applyBorder="1">
      <alignment vertical="center"/>
    </xf>
    <xf numFmtId="41" fontId="7" fillId="35" borderId="5" xfId="0" applyNumberFormat="1" applyFont="1" applyFill="1" applyBorder="1">
      <alignment vertical="center"/>
    </xf>
    <xf numFmtId="41" fontId="8" fillId="37" borderId="0" xfId="0" applyNumberFormat="1" applyFont="1" applyFill="1" applyAlignment="1">
      <alignment horizontal="center" vertical="center"/>
    </xf>
    <xf numFmtId="0" fontId="7" fillId="37" borderId="0" xfId="0" applyFont="1" applyFill="1" applyAlignment="1">
      <alignment horizontal="center" vertical="center"/>
    </xf>
    <xf numFmtId="41" fontId="7" fillId="37" borderId="0" xfId="0" applyNumberFormat="1" applyFont="1" applyFill="1" applyAlignment="1">
      <alignment horizontal="left" vertical="center"/>
    </xf>
    <xf numFmtId="41" fontId="7" fillId="37" borderId="0" xfId="0" applyNumberFormat="1" applyFont="1" applyFill="1">
      <alignment vertical="center"/>
    </xf>
    <xf numFmtId="0" fontId="7" fillId="36" borderId="76" xfId="0" applyFont="1" applyFill="1" applyBorder="1" applyAlignment="1">
      <alignment horizontal="center" vertical="center"/>
    </xf>
    <xf numFmtId="41" fontId="7" fillId="36" borderId="76" xfId="0" applyNumberFormat="1" applyFont="1" applyFill="1" applyBorder="1" applyAlignment="1">
      <alignment horizontal="left" vertical="center"/>
    </xf>
    <xf numFmtId="41" fontId="7" fillId="36" borderId="76" xfId="0" applyNumberFormat="1" applyFont="1" applyFill="1" applyBorder="1">
      <alignment vertical="center"/>
    </xf>
    <xf numFmtId="41" fontId="7" fillId="36" borderId="77" xfId="0" applyNumberFormat="1" applyFont="1" applyFill="1" applyBorder="1">
      <alignment vertical="center"/>
    </xf>
    <xf numFmtId="0" fontId="215" fillId="38" borderId="44" xfId="3242" applyFont="1" applyFill="1" applyBorder="1" applyAlignment="1">
      <alignment horizontal="left" vertical="center"/>
    </xf>
    <xf numFmtId="0" fontId="5" fillId="38" borderId="46" xfId="3242" applyFont="1" applyFill="1" applyBorder="1" applyAlignment="1">
      <alignment horizontal="center" vertical="center"/>
    </xf>
    <xf numFmtId="0" fontId="5" fillId="37" borderId="46" xfId="3242" applyFont="1" applyFill="1" applyBorder="1" applyAlignment="1">
      <alignment horizontal="center" vertical="center"/>
    </xf>
    <xf numFmtId="0" fontId="215" fillId="39" borderId="44" xfId="3183" applyFont="1" applyFill="1" applyBorder="1" applyAlignment="1">
      <alignment horizontal="center" vertical="center"/>
    </xf>
    <xf numFmtId="42" fontId="215" fillId="39" borderId="46" xfId="3242" applyNumberFormat="1" applyFont="1" applyFill="1" applyBorder="1" applyAlignment="1">
      <alignment horizontal="left" vertical="center"/>
    </xf>
    <xf numFmtId="0" fontId="5" fillId="39" borderId="46" xfId="3242" applyFont="1" applyFill="1" applyBorder="1" applyAlignment="1">
      <alignment horizontal="center" vertical="center"/>
    </xf>
    <xf numFmtId="41" fontId="6" fillId="32" borderId="12" xfId="3236" applyNumberFormat="1" applyFont="1" applyFill="1" applyBorder="1" applyAlignment="1">
      <alignment horizontal="center" vertical="center"/>
    </xf>
    <xf numFmtId="41" fontId="6" fillId="32" borderId="1" xfId="3236" applyNumberFormat="1" applyFont="1" applyFill="1" applyBorder="1" applyAlignment="1">
      <alignment horizontal="center" vertical="center"/>
    </xf>
    <xf numFmtId="10" fontId="210" fillId="37" borderId="1" xfId="2" applyNumberFormat="1" applyFont="1" applyFill="1" applyBorder="1" applyAlignment="1">
      <alignment horizontal="center" vertical="center"/>
    </xf>
    <xf numFmtId="38" fontId="215" fillId="32" borderId="1" xfId="3232" applyFont="1" applyFill="1" applyBorder="1" applyAlignment="1">
      <alignment horizontal="center" vertical="center"/>
    </xf>
    <xf numFmtId="49" fontId="5" fillId="0" borderId="78" xfId="3232" applyNumberFormat="1" applyFont="1" applyBorder="1" applyAlignment="1">
      <alignment horizontal="center" vertical="center" wrapText="1"/>
    </xf>
    <xf numFmtId="49" fontId="5" fillId="0" borderId="78" xfId="3232" applyNumberFormat="1" applyFont="1" applyBorder="1" applyAlignment="1">
      <alignment horizontal="left" vertical="center" wrapText="1"/>
    </xf>
    <xf numFmtId="3" fontId="4" fillId="0" borderId="1" xfId="3236" applyNumberFormat="1" applyFont="1" applyBorder="1" applyAlignment="1">
      <alignment vertical="center" shrinkToFit="1"/>
    </xf>
    <xf numFmtId="0" fontId="12" fillId="0" borderId="37" xfId="3" applyFont="1" applyBorder="1" applyAlignment="1">
      <alignment horizontal="center" vertical="center" shrinkToFit="1"/>
    </xf>
    <xf numFmtId="0" fontId="208" fillId="0" borderId="17" xfId="3" applyFont="1" applyBorder="1" applyAlignment="1">
      <alignment horizontal="center" vertical="center" shrinkToFit="1"/>
    </xf>
    <xf numFmtId="41" fontId="4" fillId="0" borderId="1" xfId="2663" applyFont="1" applyFill="1" applyBorder="1" applyAlignment="1">
      <alignment horizontal="center" vertical="center"/>
    </xf>
    <xf numFmtId="3" fontId="6" fillId="0" borderId="0" xfId="3236" applyNumberFormat="1" applyFont="1" applyAlignment="1">
      <alignment vertical="center"/>
    </xf>
    <xf numFmtId="3" fontId="6" fillId="0" borderId="1" xfId="3236" applyNumberFormat="1" applyFont="1" applyBorder="1" applyAlignment="1">
      <alignment horizontal="center" vertical="center"/>
    </xf>
    <xf numFmtId="41" fontId="6" fillId="0" borderId="1" xfId="3236" applyNumberFormat="1" applyFont="1" applyBorder="1" applyAlignment="1">
      <alignment horizontal="center" vertical="center"/>
    </xf>
    <xf numFmtId="41" fontId="6" fillId="0" borderId="1" xfId="3236" applyNumberFormat="1" applyFont="1" applyBorder="1" applyAlignment="1">
      <alignment vertical="center"/>
    </xf>
    <xf numFmtId="0" fontId="6" fillId="0" borderId="0" xfId="3236" applyFont="1" applyAlignment="1">
      <alignment vertical="center"/>
    </xf>
    <xf numFmtId="41" fontId="4" fillId="0" borderId="0" xfId="1" applyFont="1" applyAlignment="1">
      <alignment vertical="center"/>
    </xf>
    <xf numFmtId="41" fontId="6" fillId="0" borderId="0" xfId="1" applyFont="1" applyAlignment="1">
      <alignment vertical="center"/>
    </xf>
    <xf numFmtId="0" fontId="5" fillId="40" borderId="44" xfId="3183" applyFont="1" applyFill="1" applyBorder="1" applyAlignment="1">
      <alignment horizontal="center" vertical="center"/>
    </xf>
    <xf numFmtId="0" fontId="12" fillId="40" borderId="46" xfId="3183" applyFont="1" applyFill="1" applyBorder="1" applyAlignment="1">
      <alignment horizontal="center" vertical="center"/>
    </xf>
    <xf numFmtId="0" fontId="5" fillId="40" borderId="46" xfId="3183" applyFont="1" applyFill="1" applyBorder="1" applyAlignment="1">
      <alignment horizontal="center" vertical="center"/>
    </xf>
    <xf numFmtId="41" fontId="8" fillId="0" borderId="116" xfId="0" applyNumberFormat="1" applyFont="1" applyBorder="1" applyAlignment="1">
      <alignment horizontal="left" vertical="center"/>
    </xf>
    <xf numFmtId="41" fontId="8" fillId="0" borderId="31" xfId="0" applyNumberFormat="1" applyFont="1" applyBorder="1" applyAlignment="1">
      <alignment horizontal="left" vertical="center"/>
    </xf>
    <xf numFmtId="41" fontId="7" fillId="0" borderId="116" xfId="0" applyNumberFormat="1" applyFont="1" applyBorder="1" applyAlignment="1">
      <alignment horizontal="left" vertical="center"/>
    </xf>
    <xf numFmtId="41" fontId="7" fillId="0" borderId="31" xfId="0" applyNumberFormat="1" applyFont="1" applyBorder="1" applyAlignment="1">
      <alignment horizontal="left" vertical="center" shrinkToFit="1"/>
    </xf>
    <xf numFmtId="0" fontId="5" fillId="0" borderId="44" xfId="3242" applyFont="1" applyBorder="1" applyAlignment="1">
      <alignment horizontal="left" vertical="center"/>
    </xf>
    <xf numFmtId="41" fontId="5" fillId="0" borderId="46" xfId="3242" applyNumberFormat="1" applyFont="1" applyBorder="1" applyAlignment="1">
      <alignment horizontal="left" vertical="center"/>
    </xf>
    <xf numFmtId="41" fontId="5" fillId="0" borderId="46" xfId="3242" applyNumberFormat="1" applyFont="1" applyBorder="1" applyAlignment="1">
      <alignment horizontal="left" vertical="center" shrinkToFit="1"/>
    </xf>
    <xf numFmtId="0" fontId="5" fillId="37" borderId="84" xfId="3242" applyFont="1" applyFill="1" applyBorder="1" applyAlignment="1">
      <alignment horizontal="center" vertical="center" shrinkToFit="1"/>
    </xf>
    <xf numFmtId="41" fontId="6" fillId="37" borderId="16" xfId="0" applyNumberFormat="1" applyFont="1" applyFill="1" applyBorder="1" applyAlignment="1">
      <alignment horizontal="left" vertical="center"/>
    </xf>
    <xf numFmtId="3" fontId="5" fillId="37" borderId="46" xfId="3242" applyNumberFormat="1" applyFont="1" applyFill="1" applyBorder="1" applyAlignment="1">
      <alignment horizontal="right" vertical="center"/>
    </xf>
    <xf numFmtId="179" fontId="5" fillId="37" borderId="46" xfId="3242" applyNumberFormat="1" applyFont="1" applyFill="1" applyBorder="1" applyAlignment="1">
      <alignment horizontal="right" vertical="center"/>
    </xf>
    <xf numFmtId="308" fontId="218" fillId="40" borderId="46" xfId="3183" applyNumberFormat="1" applyFont="1" applyFill="1" applyBorder="1" applyAlignment="1">
      <alignment horizontal="right" vertical="center" shrinkToFit="1"/>
    </xf>
    <xf numFmtId="308" fontId="217" fillId="0" borderId="0" xfId="3183" applyNumberFormat="1" applyFont="1" applyAlignment="1">
      <alignment horizontal="right" vertical="center" shrinkToFit="1"/>
    </xf>
    <xf numFmtId="41" fontId="11" fillId="0" borderId="0" xfId="4" applyNumberFormat="1" applyFont="1">
      <alignment vertical="center"/>
    </xf>
    <xf numFmtId="41" fontId="5" fillId="0" borderId="78" xfId="1" applyFont="1" applyFill="1" applyBorder="1" applyAlignment="1">
      <alignment horizontal="center" vertical="center"/>
    </xf>
    <xf numFmtId="41" fontId="5" fillId="0" borderId="78" xfId="1" applyFont="1" applyFill="1" applyBorder="1" applyAlignment="1">
      <alignment horizontal="right" vertical="center"/>
    </xf>
    <xf numFmtId="41" fontId="10" fillId="0" borderId="78" xfId="1" applyFont="1" applyFill="1" applyBorder="1" applyAlignment="1">
      <alignment vertical="center"/>
    </xf>
    <xf numFmtId="49" fontId="5" fillId="0" borderId="78" xfId="3232" applyNumberFormat="1" applyFont="1" applyBorder="1" applyAlignment="1">
      <alignment horizontal="center" vertical="center" shrinkToFit="1"/>
    </xf>
    <xf numFmtId="320" fontId="0" fillId="0" borderId="1" xfId="2" applyNumberFormat="1" applyFont="1" applyFill="1" applyBorder="1" applyAlignment="1">
      <alignment horizontal="center" vertical="center"/>
    </xf>
    <xf numFmtId="0" fontId="234" fillId="0" borderId="7" xfId="3240" applyFont="1" applyBorder="1" applyAlignment="1">
      <alignment horizontal="left" vertical="center"/>
    </xf>
    <xf numFmtId="0" fontId="234" fillId="0" borderId="8" xfId="3240" applyFont="1" applyBorder="1" applyAlignment="1">
      <alignment horizontal="left" vertical="center"/>
    </xf>
    <xf numFmtId="0" fontId="234" fillId="0" borderId="19" xfId="3240" applyFont="1" applyBorder="1" applyAlignment="1">
      <alignment horizontal="left" vertical="center"/>
    </xf>
    <xf numFmtId="10" fontId="0" fillId="0" borderId="1" xfId="2" applyNumberFormat="1" applyFont="1" applyFill="1" applyBorder="1" applyAlignment="1">
      <alignment horizontal="center" vertical="center"/>
    </xf>
    <xf numFmtId="308" fontId="5" fillId="34" borderId="80" xfId="3183" applyNumberFormat="1" applyFont="1" applyFill="1" applyBorder="1" applyAlignment="1">
      <alignment horizontal="center" vertical="center" shrinkToFit="1"/>
    </xf>
    <xf numFmtId="41" fontId="232" fillId="0" borderId="31" xfId="0" applyNumberFormat="1" applyFont="1" applyBorder="1" applyAlignment="1">
      <alignment horizontal="left" vertical="center" shrinkToFit="1"/>
    </xf>
    <xf numFmtId="322" fontId="4" fillId="0" borderId="0" xfId="3236" applyNumberFormat="1" applyFont="1" applyAlignment="1">
      <alignment vertical="center"/>
    </xf>
    <xf numFmtId="3" fontId="4" fillId="0" borderId="7" xfId="3236" applyNumberFormat="1" applyFont="1" applyBorder="1" applyAlignment="1">
      <alignment horizontal="left" vertical="center" shrinkToFit="1"/>
    </xf>
    <xf numFmtId="3" fontId="4" fillId="0" borderId="9" xfId="3236" applyNumberFormat="1" applyFont="1" applyBorder="1" applyAlignment="1">
      <alignment horizontal="left" vertical="center" shrinkToFit="1"/>
    </xf>
    <xf numFmtId="3" fontId="4" fillId="0" borderId="1" xfId="3236" applyNumberFormat="1" applyFont="1" applyBorder="1" applyAlignment="1">
      <alignment horizontal="left" vertical="center" shrinkToFit="1"/>
    </xf>
    <xf numFmtId="41" fontId="236" fillId="0" borderId="1" xfId="3238" applyNumberFormat="1" applyFont="1" applyBorder="1" applyAlignment="1">
      <alignment horizontal="center" vertical="center" wrapText="1"/>
    </xf>
    <xf numFmtId="3" fontId="4" fillId="0" borderId="7" xfId="3236" applyNumberFormat="1" applyFont="1" applyBorder="1" applyAlignment="1">
      <alignment vertical="center" shrinkToFit="1"/>
    </xf>
    <xf numFmtId="3" fontId="4" fillId="0" borderId="9" xfId="3236" applyNumberFormat="1" applyFont="1" applyBorder="1" applyAlignment="1">
      <alignment vertical="center" wrapText="1"/>
    </xf>
    <xf numFmtId="0" fontId="199" fillId="0" borderId="0" xfId="5337" applyFont="1"/>
    <xf numFmtId="3" fontId="199" fillId="0" borderId="40" xfId="5337" applyNumberFormat="1" applyFont="1" applyBorder="1" applyAlignment="1">
      <alignment vertical="center"/>
    </xf>
    <xf numFmtId="0" fontId="199" fillId="0" borderId="40" xfId="5337" applyFont="1" applyBorder="1" applyAlignment="1">
      <alignment vertical="center"/>
    </xf>
    <xf numFmtId="0" fontId="199" fillId="0" borderId="40" xfId="5338" applyFont="1" applyBorder="1" applyAlignment="1">
      <alignment horizontal="center" vertical="center"/>
    </xf>
    <xf numFmtId="0" fontId="199" fillId="0" borderId="0" xfId="3171" applyFont="1" applyAlignment="1">
      <alignment vertical="center"/>
    </xf>
    <xf numFmtId="0" fontId="199" fillId="0" borderId="0" xfId="5338" applyFont="1" applyAlignment="1">
      <alignment horizontal="center" vertical="center"/>
    </xf>
    <xf numFmtId="0" fontId="199" fillId="0" borderId="0" xfId="5338" applyFont="1" applyAlignment="1">
      <alignment vertical="center"/>
    </xf>
    <xf numFmtId="0" fontId="199" fillId="0" borderId="0" xfId="5338" applyFont="1" applyAlignment="1">
      <alignment horizontal="left" vertical="center"/>
    </xf>
    <xf numFmtId="0" fontId="199" fillId="0" borderId="0" xfId="5337" applyFont="1" applyAlignment="1">
      <alignment vertical="center"/>
    </xf>
    <xf numFmtId="0" fontId="199" fillId="0" borderId="1" xfId="5337" applyFont="1" applyBorder="1" applyAlignment="1">
      <alignment horizontal="center" vertical="center"/>
    </xf>
    <xf numFmtId="0" fontId="199" fillId="0" borderId="1" xfId="5338" applyFont="1" applyBorder="1" applyAlignment="1">
      <alignment horizontal="center" vertical="center"/>
    </xf>
    <xf numFmtId="0" fontId="199" fillId="0" borderId="1" xfId="3171" applyFont="1" applyBorder="1" applyAlignment="1">
      <alignment horizontal="center" vertical="center"/>
    </xf>
    <xf numFmtId="0" fontId="199" fillId="0" borderId="57" xfId="5338" applyFont="1" applyBorder="1" applyAlignment="1">
      <alignment vertical="center"/>
    </xf>
    <xf numFmtId="0" fontId="63" fillId="0" borderId="1" xfId="5337" applyFont="1" applyBorder="1" applyAlignment="1">
      <alignment horizontal="left" vertical="center"/>
    </xf>
    <xf numFmtId="0" fontId="63" fillId="0" borderId="1" xfId="5337" applyFont="1" applyBorder="1" applyAlignment="1">
      <alignment horizontal="center" vertical="center"/>
    </xf>
    <xf numFmtId="0" fontId="63" fillId="0" borderId="1" xfId="5338" applyFont="1" applyBorder="1" applyAlignment="1">
      <alignment horizontal="center" vertical="center"/>
    </xf>
    <xf numFmtId="0" fontId="63" fillId="0" borderId="1" xfId="3171" applyFont="1" applyBorder="1" applyAlignment="1">
      <alignment horizontal="center" vertical="center"/>
    </xf>
    <xf numFmtId="0" fontId="63" fillId="0" borderId="57" xfId="5338" applyFont="1" applyBorder="1" applyAlignment="1">
      <alignment vertical="center"/>
    </xf>
    <xf numFmtId="9" fontId="63" fillId="0" borderId="1" xfId="3171" applyNumberFormat="1" applyFont="1" applyBorder="1" applyAlignment="1">
      <alignment horizontal="center" vertical="center"/>
    </xf>
    <xf numFmtId="0" fontId="63" fillId="0" borderId="1" xfId="5338" applyFont="1" applyBorder="1" applyAlignment="1">
      <alignment horizontal="left" vertical="center"/>
    </xf>
    <xf numFmtId="0" fontId="63" fillId="37" borderId="1" xfId="5337" applyFont="1" applyFill="1" applyBorder="1" applyAlignment="1">
      <alignment horizontal="center" vertical="center"/>
    </xf>
    <xf numFmtId="0" fontId="63" fillId="37" borderId="1" xfId="5338" applyFont="1" applyFill="1" applyBorder="1" applyAlignment="1">
      <alignment horizontal="center" vertical="center"/>
    </xf>
    <xf numFmtId="0" fontId="63" fillId="37" borderId="1" xfId="3171" applyFont="1" applyFill="1" applyBorder="1" applyAlignment="1">
      <alignment horizontal="center" vertical="center"/>
    </xf>
    <xf numFmtId="0" fontId="63" fillId="37" borderId="57" xfId="5338" applyFont="1" applyFill="1" applyBorder="1" applyAlignment="1">
      <alignment vertical="center"/>
    </xf>
    <xf numFmtId="0" fontId="63" fillId="37" borderId="1" xfId="5338" applyFont="1" applyFill="1" applyBorder="1" applyAlignment="1">
      <alignment horizontal="left" vertical="center"/>
    </xf>
    <xf numFmtId="0" fontId="199" fillId="37" borderId="0" xfId="5337" applyFont="1" applyFill="1"/>
    <xf numFmtId="2" fontId="63" fillId="0" borderId="1" xfId="5337" applyNumberFormat="1" applyFont="1" applyBorder="1" applyAlignment="1">
      <alignment horizontal="center" vertical="center"/>
    </xf>
    <xf numFmtId="0" fontId="199" fillId="0" borderId="1" xfId="5338" applyFont="1" applyBorder="1" applyAlignment="1">
      <alignment horizontal="left" vertical="center"/>
    </xf>
    <xf numFmtId="2" fontId="199" fillId="0" borderId="1" xfId="5337" applyNumberFormat="1" applyFont="1" applyBorder="1" applyAlignment="1">
      <alignment horizontal="center" vertical="center"/>
    </xf>
    <xf numFmtId="0" fontId="199" fillId="0" borderId="0" xfId="5338" applyFont="1" applyAlignment="1">
      <alignment horizontal="center"/>
    </xf>
    <xf numFmtId="0" fontId="199" fillId="0" borderId="0" xfId="3171" applyFont="1"/>
    <xf numFmtId="0" fontId="199" fillId="0" borderId="0" xfId="5338" applyFont="1"/>
    <xf numFmtId="0" fontId="199" fillId="0" borderId="0" xfId="5338" applyFont="1" applyAlignment="1">
      <alignment horizontal="left"/>
    </xf>
    <xf numFmtId="0" fontId="137" fillId="0" borderId="0" xfId="5337" applyFont="1"/>
    <xf numFmtId="0" fontId="137" fillId="0" borderId="0" xfId="5337" applyFont="1" applyAlignment="1">
      <alignment vertical="center"/>
    </xf>
    <xf numFmtId="0" fontId="137" fillId="0" borderId="0" xfId="5337" applyFont="1" applyAlignment="1">
      <alignment horizontal="center" vertical="center"/>
    </xf>
    <xf numFmtId="0" fontId="199" fillId="0" borderId="7" xfId="5337" applyFont="1" applyBorder="1" applyAlignment="1">
      <alignment horizontal="center" vertical="center"/>
    </xf>
    <xf numFmtId="0" fontId="199" fillId="0" borderId="9" xfId="5337" applyFont="1" applyBorder="1" applyAlignment="1">
      <alignment horizontal="center" vertical="center"/>
    </xf>
    <xf numFmtId="3" fontId="199" fillId="0" borderId="7" xfId="5337" applyNumberFormat="1" applyFont="1" applyBorder="1" applyAlignment="1">
      <alignment vertical="center"/>
    </xf>
    <xf numFmtId="0" fontId="199" fillId="0" borderId="8" xfId="5337" applyFont="1" applyBorder="1" applyAlignment="1">
      <alignment vertical="center"/>
    </xf>
    <xf numFmtId="0" fontId="199" fillId="0" borderId="9" xfId="5337" applyFont="1" applyBorder="1" applyAlignment="1">
      <alignment vertical="center"/>
    </xf>
    <xf numFmtId="0" fontId="63" fillId="0" borderId="0" xfId="5337" applyFont="1"/>
    <xf numFmtId="0" fontId="63" fillId="0" borderId="1" xfId="5337" quotePrefix="1" applyFont="1" applyBorder="1" applyAlignment="1">
      <alignment horizontal="center" vertical="center"/>
    </xf>
    <xf numFmtId="0" fontId="63" fillId="0" borderId="1" xfId="5337" applyFont="1" applyBorder="1" applyAlignment="1">
      <alignment horizontal="center" vertical="center" wrapText="1"/>
    </xf>
    <xf numFmtId="2" fontId="63" fillId="0" borderId="1" xfId="5337" applyNumberFormat="1" applyFont="1" applyBorder="1" applyAlignment="1">
      <alignment horizontal="center" vertical="center" shrinkToFit="1"/>
    </xf>
    <xf numFmtId="0" fontId="199" fillId="0" borderId="1" xfId="5337" quotePrefix="1" applyFont="1" applyBorder="1" applyAlignment="1">
      <alignment horizontal="center" vertical="center"/>
    </xf>
    <xf numFmtId="0" fontId="199" fillId="0" borderId="1" xfId="5337" applyFont="1" applyBorder="1" applyAlignment="1">
      <alignment horizontal="left" vertical="center"/>
    </xf>
    <xf numFmtId="2" fontId="51" fillId="0" borderId="1" xfId="5337" applyNumberFormat="1" applyFont="1" applyBorder="1" applyAlignment="1">
      <alignment horizontal="center" vertical="center"/>
    </xf>
    <xf numFmtId="0" fontId="199" fillId="0" borderId="0" xfId="5337" applyFont="1" applyAlignment="1">
      <alignment horizontal="center"/>
    </xf>
    <xf numFmtId="0" fontId="5" fillId="0" borderId="79" xfId="3241" applyFont="1" applyBorder="1" applyAlignment="1">
      <alignment horizontal="center" vertical="center" wrapText="1"/>
    </xf>
    <xf numFmtId="41" fontId="5" fillId="0" borderId="80" xfId="3183" applyNumberFormat="1" applyFont="1" applyBorder="1" applyAlignment="1">
      <alignment horizontal="center" vertical="center" wrapText="1"/>
    </xf>
    <xf numFmtId="41" fontId="5" fillId="0" borderId="80" xfId="3183" applyNumberFormat="1" applyFont="1" applyBorder="1" applyAlignment="1">
      <alignment horizontal="center" vertical="center"/>
    </xf>
    <xf numFmtId="308" fontId="5" fillId="0" borderId="80" xfId="3183" applyNumberFormat="1" applyFont="1" applyBorder="1" applyAlignment="1">
      <alignment horizontal="center" vertical="center" wrapText="1" shrinkToFit="1"/>
    </xf>
    <xf numFmtId="308" fontId="5" fillId="0" borderId="81" xfId="3183" applyNumberFormat="1" applyFont="1" applyBorder="1" applyAlignment="1">
      <alignment horizontal="center" vertical="center" wrapText="1" shrinkToFit="1"/>
    </xf>
    <xf numFmtId="308" fontId="5" fillId="0" borderId="82" xfId="3183" applyNumberFormat="1" applyFont="1" applyBorder="1" applyAlignment="1">
      <alignment horizontal="center" vertical="center" shrinkToFit="1"/>
    </xf>
    <xf numFmtId="0" fontId="215" fillId="0" borderId="44" xfId="3242" applyFont="1" applyBorder="1" applyAlignment="1">
      <alignment horizontal="left" vertical="center"/>
    </xf>
    <xf numFmtId="3" fontId="5" fillId="0" borderId="46" xfId="3242" applyNumberFormat="1" applyFont="1" applyBorder="1" applyAlignment="1">
      <alignment horizontal="center" vertical="center"/>
    </xf>
    <xf numFmtId="3" fontId="5" fillId="0" borderId="83" xfId="3242" applyNumberFormat="1" applyFont="1" applyBorder="1" applyAlignment="1">
      <alignment horizontal="center" vertical="center"/>
    </xf>
    <xf numFmtId="0" fontId="5" fillId="0" borderId="84" xfId="3242" applyFont="1" applyBorder="1" applyAlignment="1">
      <alignment horizontal="center" vertical="center"/>
    </xf>
    <xf numFmtId="0" fontId="215" fillId="0" borderId="44" xfId="3183" applyFont="1" applyBorder="1" applyAlignment="1">
      <alignment horizontal="center" vertical="center"/>
    </xf>
    <xf numFmtId="42" fontId="215" fillId="0" borderId="46" xfId="3242" applyNumberFormat="1" applyFont="1" applyBorder="1" applyAlignment="1">
      <alignment horizontal="left" vertical="center"/>
    </xf>
    <xf numFmtId="3" fontId="217" fillId="0" borderId="46" xfId="3242" applyNumberFormat="1" applyFont="1" applyBorder="1" applyAlignment="1">
      <alignment horizontal="center" vertical="center"/>
    </xf>
    <xf numFmtId="3" fontId="217" fillId="0" borderId="83" xfId="3242" applyNumberFormat="1" applyFont="1" applyBorder="1" applyAlignment="1">
      <alignment horizontal="center" vertical="center"/>
    </xf>
    <xf numFmtId="0" fontId="217" fillId="0" borderId="84" xfId="3242" applyFont="1" applyBorder="1" applyAlignment="1">
      <alignment horizontal="center" vertical="center"/>
    </xf>
    <xf numFmtId="0" fontId="5" fillId="0" borderId="44" xfId="3183" applyFont="1" applyBorder="1" applyAlignment="1">
      <alignment horizontal="center" vertical="center"/>
    </xf>
    <xf numFmtId="41" fontId="5" fillId="0" borderId="46" xfId="3183" applyNumberFormat="1" applyFont="1" applyBorder="1" applyAlignment="1">
      <alignment vertical="center" wrapText="1"/>
    </xf>
    <xf numFmtId="0" fontId="5" fillId="0" borderId="46" xfId="3183" applyFont="1" applyBorder="1" applyAlignment="1">
      <alignment horizontal="center" vertical="center"/>
    </xf>
    <xf numFmtId="308" fontId="217" fillId="0" borderId="46" xfId="3183" applyNumberFormat="1" applyFont="1" applyBorder="1" applyAlignment="1">
      <alignment vertical="center" shrinkToFit="1"/>
    </xf>
    <xf numFmtId="308" fontId="5" fillId="0" borderId="46" xfId="3183" applyNumberFormat="1" applyFont="1" applyBorder="1" applyAlignment="1">
      <alignment vertical="center" shrinkToFit="1"/>
    </xf>
    <xf numFmtId="308" fontId="5" fillId="0" borderId="83" xfId="3183" applyNumberFormat="1" applyFont="1" applyBorder="1" applyAlignment="1">
      <alignment vertical="center" shrinkToFit="1"/>
    </xf>
    <xf numFmtId="308" fontId="217" fillId="0" borderId="84" xfId="3183" applyNumberFormat="1" applyFont="1" applyBorder="1" applyAlignment="1">
      <alignment vertical="center" shrinkToFit="1"/>
    </xf>
    <xf numFmtId="308" fontId="217" fillId="0" borderId="83" xfId="3183" applyNumberFormat="1" applyFont="1" applyBorder="1" applyAlignment="1">
      <alignment vertical="center" shrinkToFit="1"/>
    </xf>
    <xf numFmtId="0" fontId="217" fillId="0" borderId="84" xfId="5339" applyNumberFormat="1" applyFont="1" applyFill="1" applyBorder="1" applyAlignment="1" applyProtection="1">
      <alignment horizontal="center" vertical="center" shrinkToFit="1"/>
      <protection locked="0"/>
    </xf>
    <xf numFmtId="308" fontId="240" fillId="0" borderId="46" xfId="3183" applyNumberFormat="1" applyFont="1" applyBorder="1" applyAlignment="1">
      <alignment vertical="center" shrinkToFit="1"/>
    </xf>
    <xf numFmtId="308" fontId="241" fillId="0" borderId="46" xfId="3183" applyNumberFormat="1" applyFont="1" applyBorder="1" applyAlignment="1">
      <alignment vertical="center" shrinkToFit="1"/>
    </xf>
    <xf numFmtId="308" fontId="241" fillId="0" borderId="83" xfId="3183" applyNumberFormat="1" applyFont="1" applyBorder="1" applyAlignment="1">
      <alignment vertical="center" shrinkToFit="1"/>
    </xf>
    <xf numFmtId="9" fontId="5" fillId="0" borderId="46" xfId="2" applyFont="1" applyBorder="1" applyAlignment="1">
      <alignment horizontal="center" vertical="center"/>
    </xf>
    <xf numFmtId="41" fontId="215" fillId="0" borderId="46" xfId="3183" applyNumberFormat="1" applyFont="1" applyBorder="1" applyAlignment="1">
      <alignment horizontal="center" vertical="center" wrapText="1"/>
    </xf>
    <xf numFmtId="0" fontId="12" fillId="0" borderId="46" xfId="3183" applyFont="1" applyBorder="1" applyAlignment="1">
      <alignment horizontal="center" vertical="center" wrapText="1"/>
    </xf>
    <xf numFmtId="0" fontId="12" fillId="0" borderId="46" xfId="3183" applyFont="1" applyBorder="1" applyAlignment="1">
      <alignment horizontal="center" vertical="center"/>
    </xf>
    <xf numFmtId="308" fontId="218" fillId="0" borderId="46" xfId="3183" applyNumberFormat="1" applyFont="1" applyBorder="1" applyAlignment="1">
      <alignment vertical="center" shrinkToFit="1"/>
    </xf>
    <xf numFmtId="38" fontId="229" fillId="0" borderId="1" xfId="3232" applyFont="1" applyBorder="1" applyAlignment="1">
      <alignment horizontal="center" vertical="center"/>
    </xf>
    <xf numFmtId="3" fontId="215" fillId="0" borderId="1" xfId="3233" applyNumberFormat="1" applyFont="1" applyBorder="1" applyAlignment="1">
      <alignment horizontal="center" vertical="center"/>
    </xf>
    <xf numFmtId="38" fontId="215" fillId="0" borderId="1" xfId="3232" applyFont="1" applyBorder="1" applyAlignment="1">
      <alignment horizontal="center" vertical="center"/>
    </xf>
    <xf numFmtId="38" fontId="10" fillId="0" borderId="0" xfId="3232" applyFont="1">
      <alignment vertical="center"/>
    </xf>
    <xf numFmtId="49" fontId="230" fillId="0" borderId="78" xfId="3232" applyNumberFormat="1" applyFont="1" applyBorder="1" applyAlignment="1">
      <alignment horizontal="left" vertical="center" shrinkToFit="1"/>
    </xf>
    <xf numFmtId="38" fontId="5" fillId="0" borderId="78" xfId="5340" applyNumberFormat="1" applyFont="1" applyBorder="1" applyAlignment="1">
      <alignment horizontal="center" vertical="center"/>
    </xf>
    <xf numFmtId="0" fontId="242" fillId="0" borderId="0" xfId="3234" applyFont="1" applyAlignment="1">
      <alignment horizontal="left" vertical="center" wrapText="1"/>
    </xf>
    <xf numFmtId="3" fontId="242" fillId="0" borderId="0" xfId="3234" applyNumberFormat="1" applyFont="1" applyAlignment="1">
      <alignment horizontal="center" vertical="center" wrapText="1"/>
    </xf>
    <xf numFmtId="38" fontId="5" fillId="0" borderId="0" xfId="3232" applyFont="1">
      <alignment vertical="center"/>
    </xf>
    <xf numFmtId="37" fontId="10" fillId="0" borderId="0" xfId="3232" applyNumberFormat="1" applyFont="1">
      <alignment vertical="center"/>
    </xf>
    <xf numFmtId="3" fontId="5" fillId="0" borderId="78" xfId="3235" applyNumberFormat="1" applyFont="1" applyBorder="1" applyAlignment="1">
      <alignment horizontal="center" vertical="center"/>
    </xf>
    <xf numFmtId="38" fontId="5" fillId="0" borderId="78" xfId="3232" applyFont="1" applyBorder="1" applyAlignment="1">
      <alignment vertical="center" shrinkToFit="1"/>
    </xf>
    <xf numFmtId="38" fontId="5" fillId="0" borderId="117" xfId="5340" quotePrefix="1" applyNumberFormat="1" applyFont="1" applyBorder="1" applyAlignment="1">
      <alignment horizontal="center" vertical="center"/>
    </xf>
    <xf numFmtId="38" fontId="5" fillId="0" borderId="118" xfId="5340" quotePrefix="1" applyNumberFormat="1" applyFont="1" applyBorder="1" applyAlignment="1">
      <alignment horizontal="center" vertical="center"/>
    </xf>
    <xf numFmtId="0" fontId="11" fillId="0" borderId="0" xfId="3235" applyFont="1"/>
    <xf numFmtId="0" fontId="5" fillId="0" borderId="119" xfId="3183" applyFont="1" applyBorder="1" applyAlignment="1">
      <alignment horizontal="center" vertical="center"/>
    </xf>
    <xf numFmtId="41" fontId="5" fillId="0" borderId="120" xfId="3183" applyNumberFormat="1" applyFont="1" applyBorder="1" applyAlignment="1">
      <alignment vertical="center" wrapText="1"/>
    </xf>
    <xf numFmtId="0" fontId="5" fillId="0" borderId="120" xfId="3183" applyFont="1" applyBorder="1" applyAlignment="1">
      <alignment horizontal="center" vertical="center"/>
    </xf>
    <xf numFmtId="308" fontId="217" fillId="0" borderId="120" xfId="3183" applyNumberFormat="1" applyFont="1" applyBorder="1" applyAlignment="1">
      <alignment vertical="center" shrinkToFit="1"/>
    </xf>
    <xf numFmtId="308" fontId="217" fillId="0" borderId="121" xfId="3183" applyNumberFormat="1" applyFont="1" applyBorder="1" applyAlignment="1">
      <alignment vertical="center" shrinkToFit="1"/>
    </xf>
    <xf numFmtId="0" fontId="217" fillId="0" borderId="122" xfId="5339" applyNumberFormat="1" applyFont="1" applyFill="1" applyBorder="1" applyAlignment="1" applyProtection="1">
      <alignment horizontal="center" vertical="center" shrinkToFit="1"/>
      <protection locked="0"/>
    </xf>
    <xf numFmtId="0" fontId="215" fillId="0" borderId="46" xfId="3183" applyFont="1" applyBorder="1" applyAlignment="1">
      <alignment horizontal="center" vertical="center"/>
    </xf>
    <xf numFmtId="308" fontId="218" fillId="0" borderId="83" xfId="3183" applyNumberFormat="1" applyFont="1" applyBorder="1" applyAlignment="1">
      <alignment vertical="center" shrinkToFit="1"/>
    </xf>
    <xf numFmtId="0" fontId="218" fillId="0" borderId="84" xfId="5339" applyNumberFormat="1" applyFont="1" applyFill="1" applyBorder="1" applyAlignment="1" applyProtection="1">
      <alignment horizontal="center" vertical="center" shrinkToFit="1"/>
      <protection locked="0"/>
    </xf>
    <xf numFmtId="41" fontId="6" fillId="0" borderId="0" xfId="3183" applyNumberFormat="1" applyFont="1" applyAlignment="1">
      <alignment vertical="center"/>
    </xf>
    <xf numFmtId="308" fontId="243" fillId="0" borderId="83" xfId="3183" applyNumberFormat="1" applyFont="1" applyBorder="1" applyAlignment="1">
      <alignment vertical="center" shrinkToFit="1"/>
    </xf>
    <xf numFmtId="0" fontId="6" fillId="0" borderId="0" xfId="3183" applyFont="1" applyAlignment="1">
      <alignment vertical="center"/>
    </xf>
    <xf numFmtId="308" fontId="218" fillId="0" borderId="84" xfId="3183" applyNumberFormat="1" applyFont="1" applyBorder="1" applyAlignment="1">
      <alignment vertical="center" shrinkToFit="1"/>
    </xf>
    <xf numFmtId="9" fontId="5" fillId="0" borderId="80" xfId="2" applyFont="1" applyBorder="1" applyAlignment="1">
      <alignment horizontal="center" vertical="center" wrapText="1"/>
    </xf>
    <xf numFmtId="9" fontId="215" fillId="0" borderId="46" xfId="2" applyFont="1" applyBorder="1" applyAlignment="1">
      <alignment horizontal="center" vertical="center"/>
    </xf>
    <xf numFmtId="9" fontId="5" fillId="0" borderId="120" xfId="2" applyFont="1" applyBorder="1" applyAlignment="1">
      <alignment horizontal="center" vertical="center"/>
    </xf>
    <xf numFmtId="9" fontId="4" fillId="0" borderId="0" xfId="2" applyFont="1" applyAlignment="1">
      <alignment vertical="center"/>
    </xf>
    <xf numFmtId="4" fontId="218" fillId="0" borderId="46" xfId="3242" applyNumberFormat="1" applyFont="1" applyBorder="1" applyAlignment="1">
      <alignment horizontal="center" vertical="center"/>
    </xf>
    <xf numFmtId="41" fontId="7" fillId="0" borderId="116" xfId="0" applyNumberFormat="1" applyFont="1" applyBorder="1" applyAlignment="1">
      <alignment horizontal="left" vertical="center" shrinkToFit="1"/>
    </xf>
    <xf numFmtId="308" fontId="218" fillId="0" borderId="46" xfId="3183" applyNumberFormat="1" applyFont="1" applyBorder="1" applyAlignment="1">
      <alignment horizontal="right" vertical="center" shrinkToFit="1"/>
    </xf>
    <xf numFmtId="41" fontId="7" fillId="0" borderId="2" xfId="0" applyNumberFormat="1" applyFont="1" applyBorder="1" applyAlignment="1">
      <alignment horizontal="left" vertical="center" shrinkToFit="1"/>
    </xf>
    <xf numFmtId="41" fontId="7" fillId="0" borderId="1" xfId="0" applyNumberFormat="1" applyFont="1" applyBorder="1" applyAlignment="1">
      <alignment horizontal="left" vertical="center" shrinkToFit="1"/>
    </xf>
    <xf numFmtId="0" fontId="7" fillId="0" borderId="1" xfId="0" applyFont="1" applyBorder="1" applyAlignment="1">
      <alignment horizontal="center" vertical="center"/>
    </xf>
    <xf numFmtId="321" fontId="7" fillId="0" borderId="1" xfId="0" applyNumberFormat="1" applyFont="1" applyBorder="1" applyAlignment="1">
      <alignment horizontal="center" vertical="center"/>
    </xf>
    <xf numFmtId="41" fontId="7" fillId="0" borderId="5" xfId="0" applyNumberFormat="1" applyFont="1" applyBorder="1">
      <alignment vertical="center"/>
    </xf>
    <xf numFmtId="0" fontId="7" fillId="0" borderId="29" xfId="0" applyFont="1" applyBorder="1" applyAlignment="1">
      <alignment horizontal="center" vertical="center"/>
    </xf>
    <xf numFmtId="41" fontId="16" fillId="37" borderId="123" xfId="0" applyNumberFormat="1" applyFont="1" applyFill="1" applyBorder="1" applyAlignment="1">
      <alignment horizontal="left" vertical="center" shrinkToFit="1"/>
    </xf>
    <xf numFmtId="41" fontId="16" fillId="37" borderId="36" xfId="0" applyNumberFormat="1" applyFont="1" applyFill="1" applyBorder="1" applyAlignment="1">
      <alignment horizontal="left" vertical="center" shrinkToFit="1"/>
    </xf>
    <xf numFmtId="41" fontId="7" fillId="0" borderId="12" xfId="0" applyNumberFormat="1" applyFont="1" applyBorder="1">
      <alignment vertical="center"/>
    </xf>
    <xf numFmtId="41" fontId="7" fillId="0" borderId="124" xfId="0" applyNumberFormat="1" applyFont="1" applyBorder="1">
      <alignment vertical="center"/>
    </xf>
    <xf numFmtId="0" fontId="7" fillId="37" borderId="1" xfId="0" applyFont="1" applyFill="1" applyBorder="1" applyAlignment="1">
      <alignment horizontal="center" vertical="center"/>
    </xf>
    <xf numFmtId="308" fontId="217" fillId="40" borderId="84" xfId="3183" applyNumberFormat="1" applyFont="1" applyFill="1" applyBorder="1" applyAlignment="1">
      <alignment vertical="center" shrinkToFit="1"/>
    </xf>
    <xf numFmtId="0" fontId="5" fillId="40" borderId="119" xfId="3183" applyFont="1" applyFill="1" applyBorder="1" applyAlignment="1">
      <alignment horizontal="center" vertical="center"/>
    </xf>
    <xf numFmtId="0" fontId="12" fillId="40" borderId="120" xfId="3183" applyFont="1" applyFill="1" applyBorder="1" applyAlignment="1">
      <alignment horizontal="center" vertical="center"/>
    </xf>
    <xf numFmtId="0" fontId="5" fillId="40" borderId="120" xfId="3183" applyFont="1" applyFill="1" applyBorder="1" applyAlignment="1">
      <alignment horizontal="center" vertical="center"/>
    </xf>
    <xf numFmtId="308" fontId="218" fillId="40" borderId="120" xfId="3183" applyNumberFormat="1" applyFont="1" applyFill="1" applyBorder="1" applyAlignment="1">
      <alignment horizontal="right" vertical="center" shrinkToFit="1"/>
    </xf>
    <xf numFmtId="308" fontId="217" fillId="40" borderId="122" xfId="3183" applyNumberFormat="1" applyFont="1" applyFill="1" applyBorder="1" applyAlignment="1">
      <alignment vertical="center" shrinkToFit="1"/>
    </xf>
    <xf numFmtId="41" fontId="63" fillId="0" borderId="31" xfId="0" applyNumberFormat="1" applyFont="1" applyBorder="1" applyAlignment="1">
      <alignment horizontal="center" vertical="center" shrinkToFit="1"/>
    </xf>
    <xf numFmtId="41" fontId="63" fillId="0" borderId="1" xfId="5337" applyNumberFormat="1" applyFont="1" applyBorder="1" applyAlignment="1">
      <alignment horizontal="center" vertical="center"/>
    </xf>
    <xf numFmtId="4" fontId="7" fillId="0" borderId="17" xfId="0" applyNumberFormat="1" applyFont="1" applyBorder="1" applyAlignment="1">
      <alignment horizontal="center" vertical="center"/>
    </xf>
    <xf numFmtId="308" fontId="5" fillId="0" borderId="80" xfId="3183" applyNumberFormat="1" applyFont="1" applyBorder="1" applyAlignment="1">
      <alignment horizontal="center" vertical="center" shrinkToFit="1"/>
    </xf>
    <xf numFmtId="10" fontId="210" fillId="37" borderId="0" xfId="0" applyNumberFormat="1" applyFont="1" applyFill="1">
      <alignment vertical="center"/>
    </xf>
    <xf numFmtId="10" fontId="210" fillId="40" borderId="1" xfId="2619" applyNumberFormat="1" applyFont="1" applyFill="1" applyBorder="1" applyAlignment="1">
      <alignment horizontal="center" vertical="center"/>
    </xf>
    <xf numFmtId="203" fontId="210" fillId="40" borderId="1" xfId="0" applyNumberFormat="1" applyFont="1" applyFill="1" applyBorder="1" applyAlignment="1">
      <alignment horizontal="center" vertical="center"/>
    </xf>
    <xf numFmtId="0" fontId="212" fillId="40" borderId="7" xfId="0" applyFont="1" applyFill="1" applyBorder="1" applyAlignment="1">
      <alignment horizontal="left" vertical="center"/>
    </xf>
    <xf numFmtId="0" fontId="212" fillId="40" borderId="8" xfId="0" applyFont="1" applyFill="1" applyBorder="1" applyAlignment="1">
      <alignment horizontal="left" vertical="center"/>
    </xf>
    <xf numFmtId="0" fontId="212" fillId="40" borderId="19" xfId="0" applyFont="1" applyFill="1" applyBorder="1" applyAlignment="1">
      <alignment horizontal="left" vertical="center"/>
    </xf>
    <xf numFmtId="9" fontId="210" fillId="40" borderId="12" xfId="2" applyFont="1" applyFill="1" applyBorder="1" applyAlignment="1">
      <alignment horizontal="center" vertical="center"/>
    </xf>
    <xf numFmtId="0" fontId="214" fillId="40" borderId="14" xfId="0" applyFont="1" applyFill="1" applyBorder="1" applyAlignment="1">
      <alignment horizontal="center" vertical="center"/>
    </xf>
    <xf numFmtId="0" fontId="209" fillId="40" borderId="1" xfId="0" applyFont="1" applyFill="1" applyBorder="1" applyAlignment="1">
      <alignment horizontal="center" vertical="center"/>
    </xf>
    <xf numFmtId="0" fontId="210" fillId="40" borderId="0" xfId="0" applyFont="1" applyFill="1">
      <alignment vertical="center"/>
    </xf>
    <xf numFmtId="0" fontId="210" fillId="40" borderId="1" xfId="0" applyFont="1" applyFill="1" applyBorder="1" applyAlignment="1">
      <alignment horizontal="center" vertical="center"/>
    </xf>
    <xf numFmtId="0" fontId="209" fillId="40" borderId="17" xfId="0" applyFont="1" applyFill="1" applyBorder="1" applyAlignment="1">
      <alignment horizontal="center" vertical="center"/>
    </xf>
    <xf numFmtId="41" fontId="11" fillId="0" borderId="0" xfId="1" applyFont="1" applyFill="1">
      <alignment vertical="center"/>
    </xf>
    <xf numFmtId="41" fontId="185" fillId="0" borderId="0" xfId="1" applyFont="1" applyFill="1" applyAlignment="1">
      <alignment horizontal="center" vertical="center"/>
    </xf>
    <xf numFmtId="41" fontId="190" fillId="0" borderId="0" xfId="1" applyFont="1" applyFill="1" applyAlignment="1">
      <alignment horizontal="center" vertical="center"/>
    </xf>
    <xf numFmtId="176" fontId="245" fillId="0" borderId="8" xfId="3" applyNumberFormat="1" applyFont="1" applyBorder="1" applyAlignment="1">
      <alignment vertical="center" shrinkToFit="1"/>
    </xf>
    <xf numFmtId="0" fontId="208" fillId="0" borderId="12" xfId="3" applyFont="1" applyBorder="1" applyAlignment="1">
      <alignment horizontal="center" vertical="center" shrinkToFit="1"/>
    </xf>
    <xf numFmtId="0" fontId="208" fillId="0" borderId="57" xfId="3" applyFont="1" applyBorder="1" applyAlignment="1">
      <alignment horizontal="center" vertical="center" shrinkToFit="1"/>
    </xf>
    <xf numFmtId="176" fontId="208" fillId="0" borderId="8" xfId="3" applyNumberFormat="1" applyFont="1" applyBorder="1" applyAlignment="1">
      <alignment vertical="center" shrinkToFit="1"/>
    </xf>
    <xf numFmtId="43" fontId="11" fillId="0" borderId="0" xfId="4" applyNumberFormat="1" applyFont="1">
      <alignment vertical="center"/>
    </xf>
    <xf numFmtId="0" fontId="245" fillId="0" borderId="38" xfId="3" applyFont="1" applyBorder="1" applyAlignment="1">
      <alignment horizontal="center" vertical="center" shrinkToFit="1"/>
    </xf>
    <xf numFmtId="176" fontId="245" fillId="0" borderId="38" xfId="3" applyNumberFormat="1" applyFont="1" applyBorder="1" applyAlignment="1">
      <alignment horizontal="left" vertical="center" indent="1" shrinkToFit="1"/>
    </xf>
    <xf numFmtId="177" fontId="245" fillId="0" borderId="38" xfId="3" applyNumberFormat="1" applyFont="1" applyBorder="1" applyAlignment="1">
      <alignment horizontal="left" vertical="center"/>
    </xf>
    <xf numFmtId="0" fontId="246" fillId="0" borderId="38" xfId="3" applyFont="1" applyBorder="1" applyAlignment="1">
      <alignment horizontal="center" vertical="center" wrapText="1" shrinkToFit="1"/>
    </xf>
    <xf numFmtId="0" fontId="246" fillId="0" borderId="38" xfId="3" applyFont="1" applyBorder="1" applyAlignment="1">
      <alignment horizontal="center" vertical="center" shrinkToFit="1"/>
    </xf>
    <xf numFmtId="0" fontId="245" fillId="0" borderId="0" xfId="3" applyFont="1" applyAlignment="1">
      <alignment horizontal="center" vertical="center" shrinkToFit="1"/>
    </xf>
    <xf numFmtId="176" fontId="245" fillId="0" borderId="0" xfId="3" applyNumberFormat="1" applyFont="1" applyAlignment="1">
      <alignment horizontal="left" vertical="center" indent="1" shrinkToFit="1"/>
    </xf>
    <xf numFmtId="177" fontId="245" fillId="0" borderId="0" xfId="3" applyNumberFormat="1" applyFont="1" applyAlignment="1">
      <alignment horizontal="left" vertical="center"/>
    </xf>
    <xf numFmtId="0" fontId="246" fillId="0" borderId="0" xfId="3" applyFont="1" applyAlignment="1">
      <alignment horizontal="center" vertical="center" wrapText="1" shrinkToFit="1"/>
    </xf>
    <xf numFmtId="0" fontId="246" fillId="0" borderId="0" xfId="3" applyFont="1" applyAlignment="1">
      <alignment horizontal="center" vertical="center" shrinkToFit="1"/>
    </xf>
    <xf numFmtId="0" fontId="10" fillId="0" borderId="40" xfId="4" applyFont="1" applyBorder="1">
      <alignment vertical="center"/>
    </xf>
    <xf numFmtId="0" fontId="16" fillId="0" borderId="40" xfId="3" applyFont="1" applyBorder="1" applyAlignment="1">
      <alignment horizontal="center" vertical="center"/>
    </xf>
    <xf numFmtId="0" fontId="16" fillId="0" borderId="40" xfId="3" applyFont="1" applyBorder="1" applyAlignment="1">
      <alignment vertical="center"/>
    </xf>
    <xf numFmtId="176" fontId="245" fillId="40" borderId="8" xfId="3" applyNumberFormat="1" applyFont="1" applyFill="1" applyBorder="1" applyAlignment="1">
      <alignment vertical="center" shrinkToFit="1"/>
    </xf>
    <xf numFmtId="0" fontId="208" fillId="0" borderId="38" xfId="3" applyFont="1" applyBorder="1" applyAlignment="1">
      <alignment horizontal="center" vertical="center" shrinkToFit="1"/>
    </xf>
    <xf numFmtId="176" fontId="208" fillId="0" borderId="38" xfId="3" applyNumberFormat="1" applyFont="1" applyBorder="1" applyAlignment="1">
      <alignment horizontal="left" vertical="center" indent="1" shrinkToFit="1"/>
    </xf>
    <xf numFmtId="177" fontId="208" fillId="0" borderId="38" xfId="3" applyNumberFormat="1" applyFont="1" applyBorder="1" applyAlignment="1">
      <alignment horizontal="left" vertical="center"/>
    </xf>
    <xf numFmtId="0" fontId="220" fillId="0" borderId="38" xfId="3" applyFont="1" applyBorder="1" applyAlignment="1">
      <alignment horizontal="center" vertical="center" wrapText="1" shrinkToFit="1"/>
    </xf>
    <xf numFmtId="0" fontId="220" fillId="0" borderId="38" xfId="3" applyFont="1" applyBorder="1" applyAlignment="1">
      <alignment horizontal="center" vertical="center" shrinkToFit="1"/>
    </xf>
    <xf numFmtId="176" fontId="11" fillId="0" borderId="0" xfId="3" applyNumberFormat="1" applyFont="1" applyAlignment="1">
      <alignment horizontal="center" vertical="center"/>
    </xf>
    <xf numFmtId="0" fontId="14" fillId="0" borderId="0" xfId="3" applyFont="1" applyAlignment="1">
      <alignment horizontal="left" vertical="center"/>
    </xf>
    <xf numFmtId="0" fontId="11" fillId="0" borderId="0" xfId="4" applyFont="1" applyAlignment="1">
      <alignment horizontal="left" vertical="center"/>
    </xf>
    <xf numFmtId="177" fontId="11" fillId="0" borderId="0" xfId="3" applyNumberFormat="1" applyFont="1" applyAlignment="1">
      <alignment horizontal="center" vertical="center"/>
    </xf>
    <xf numFmtId="0" fontId="208" fillId="0" borderId="0" xfId="3" applyFont="1" applyAlignment="1">
      <alignment horizontal="center" vertical="center" shrinkToFit="1"/>
    </xf>
    <xf numFmtId="176" fontId="208" fillId="0" borderId="0" xfId="3" applyNumberFormat="1" applyFont="1" applyAlignment="1">
      <alignment horizontal="left" vertical="center" indent="1" shrinkToFit="1"/>
    </xf>
    <xf numFmtId="177" fontId="208" fillId="0" borderId="0" xfId="3" applyNumberFormat="1" applyFont="1" applyAlignment="1">
      <alignment horizontal="left" vertical="center"/>
    </xf>
    <xf numFmtId="0" fontId="220" fillId="0" borderId="0" xfId="3" applyFont="1" applyAlignment="1">
      <alignment horizontal="center" vertical="center" wrapText="1" shrinkToFit="1"/>
    </xf>
    <xf numFmtId="0" fontId="220" fillId="0" borderId="0" xfId="3" applyFont="1" applyAlignment="1">
      <alignment horizontal="center" vertical="center" shrinkToFit="1"/>
    </xf>
    <xf numFmtId="0" fontId="208" fillId="0" borderId="7" xfId="3" applyFont="1" applyBorder="1" applyAlignment="1">
      <alignment horizontal="center" vertical="center" shrinkToFit="1"/>
    </xf>
    <xf numFmtId="0" fontId="208" fillId="0" borderId="9" xfId="3" applyFont="1" applyBorder="1" applyAlignment="1">
      <alignment horizontal="center" vertical="center" shrinkToFit="1"/>
    </xf>
    <xf numFmtId="176" fontId="208" fillId="0" borderId="7" xfId="3" applyNumberFormat="1" applyFont="1" applyBorder="1" applyAlignment="1">
      <alignment horizontal="left" vertical="center" indent="1" shrinkToFit="1"/>
    </xf>
    <xf numFmtId="176" fontId="208" fillId="0" borderId="8" xfId="3" applyNumberFormat="1" applyFont="1" applyBorder="1" applyAlignment="1">
      <alignment horizontal="left" vertical="center" indent="1" shrinkToFit="1"/>
    </xf>
    <xf numFmtId="177" fontId="208" fillId="0" borderId="8" xfId="3" applyNumberFormat="1" applyFont="1" applyBorder="1" applyAlignment="1">
      <alignment horizontal="left" vertical="center"/>
    </xf>
    <xf numFmtId="319" fontId="208" fillId="0" borderId="8" xfId="3" applyNumberFormat="1" applyFont="1" applyBorder="1" applyAlignment="1">
      <alignment horizontal="left" vertical="center"/>
    </xf>
    <xf numFmtId="0" fontId="208" fillId="0" borderId="85" xfId="3" applyFont="1" applyBorder="1" applyAlignment="1">
      <alignment horizontal="center" vertical="center" shrinkToFit="1"/>
    </xf>
    <xf numFmtId="0" fontId="208" fillId="0" borderId="36" xfId="3" applyFont="1" applyBorder="1" applyAlignment="1">
      <alignment horizontal="center" vertical="center" shrinkToFit="1"/>
    </xf>
    <xf numFmtId="0" fontId="208" fillId="0" borderId="37" xfId="3" applyFont="1" applyBorder="1" applyAlignment="1">
      <alignment horizontal="center" vertical="center" shrinkToFit="1"/>
    </xf>
    <xf numFmtId="0" fontId="208" fillId="0" borderId="39" xfId="3" applyFont="1" applyBorder="1" applyAlignment="1">
      <alignment horizontal="center" vertical="center" shrinkToFit="1"/>
    </xf>
    <xf numFmtId="0" fontId="208" fillId="0" borderId="10" xfId="3" applyFont="1" applyBorder="1" applyAlignment="1">
      <alignment horizontal="center" vertical="center" shrinkToFit="1"/>
    </xf>
    <xf numFmtId="0" fontId="208" fillId="0" borderId="40" xfId="3" applyFont="1" applyBorder="1" applyAlignment="1">
      <alignment horizontal="center" vertical="center" shrinkToFit="1"/>
    </xf>
    <xf numFmtId="0" fontId="208" fillId="0" borderId="31" xfId="3" applyFont="1" applyBorder="1" applyAlignment="1">
      <alignment horizontal="center" vertical="center" shrinkToFit="1"/>
    </xf>
    <xf numFmtId="0" fontId="225" fillId="0" borderId="1" xfId="3243" applyFont="1" applyBorder="1" applyAlignment="1">
      <alignment horizontal="center" vertical="center"/>
    </xf>
    <xf numFmtId="0" fontId="227" fillId="0" borderId="7" xfId="3243" applyFont="1" applyBorder="1" applyAlignment="1">
      <alignment horizontal="center" vertical="center"/>
    </xf>
    <xf numFmtId="0" fontId="227" fillId="0" borderId="8" xfId="3243" applyFont="1" applyBorder="1" applyAlignment="1">
      <alignment horizontal="center" vertical="center"/>
    </xf>
    <xf numFmtId="0" fontId="228" fillId="0" borderId="8" xfId="0" applyFont="1" applyBorder="1" applyAlignment="1"/>
    <xf numFmtId="0" fontId="228" fillId="0" borderId="9" xfId="0" applyFont="1" applyBorder="1" applyAlignment="1"/>
    <xf numFmtId="0" fontId="188" fillId="0" borderId="0" xfId="3243" applyFont="1" applyAlignment="1">
      <alignment horizontal="right" vertical="center"/>
    </xf>
    <xf numFmtId="0" fontId="188" fillId="0" borderId="0" xfId="3243" applyFont="1" applyAlignment="1">
      <alignment horizontal="left" vertical="center" shrinkToFit="1"/>
    </xf>
    <xf numFmtId="0" fontId="208" fillId="40" borderId="7" xfId="3" applyFont="1" applyFill="1" applyBorder="1" applyAlignment="1">
      <alignment horizontal="center" vertical="center" shrinkToFit="1"/>
    </xf>
    <xf numFmtId="0" fontId="208" fillId="40" borderId="8" xfId="3" applyFont="1" applyFill="1" applyBorder="1" applyAlignment="1">
      <alignment horizontal="center" vertical="center" shrinkToFit="1"/>
    </xf>
    <xf numFmtId="0" fontId="208" fillId="40" borderId="9" xfId="3" applyFont="1" applyFill="1" applyBorder="1" applyAlignment="1">
      <alignment horizontal="center" vertical="center" shrinkToFit="1"/>
    </xf>
    <xf numFmtId="176" fontId="208" fillId="40" borderId="7" xfId="3" applyNumberFormat="1" applyFont="1" applyFill="1" applyBorder="1" applyAlignment="1">
      <alignment horizontal="left" vertical="center" indent="1" shrinkToFit="1"/>
    </xf>
    <xf numFmtId="176" fontId="208" fillId="40" borderId="8" xfId="3" applyNumberFormat="1" applyFont="1" applyFill="1" applyBorder="1" applyAlignment="1">
      <alignment horizontal="left" vertical="center" indent="1" shrinkToFit="1"/>
    </xf>
    <xf numFmtId="177" fontId="208" fillId="40" borderId="8" xfId="3" applyNumberFormat="1" applyFont="1" applyFill="1" applyBorder="1" applyAlignment="1">
      <alignment horizontal="left" vertical="center"/>
    </xf>
    <xf numFmtId="178" fontId="208" fillId="40" borderId="1" xfId="3" applyNumberFormat="1" applyFont="1" applyFill="1" applyBorder="1" applyAlignment="1">
      <alignment horizontal="center" vertical="center"/>
    </xf>
    <xf numFmtId="0" fontId="208" fillId="0" borderId="1" xfId="3" applyFont="1" applyBorder="1" applyAlignment="1">
      <alignment horizontal="center" vertical="center" justifyLastLine="1"/>
    </xf>
    <xf numFmtId="0" fontId="208" fillId="0" borderId="7" xfId="3" applyFont="1" applyBorder="1" applyAlignment="1">
      <alignment horizontal="center" vertical="center" justifyLastLine="1"/>
    </xf>
    <xf numFmtId="0" fontId="208" fillId="0" borderId="8" xfId="3" applyFont="1" applyBorder="1" applyAlignment="1">
      <alignment horizontal="center" vertical="center" justifyLastLine="1"/>
    </xf>
    <xf numFmtId="0" fontId="208" fillId="0" borderId="1" xfId="3" applyFont="1" applyBorder="1" applyAlignment="1">
      <alignment horizontal="center" vertical="center" wrapText="1" justifyLastLine="1"/>
    </xf>
    <xf numFmtId="0" fontId="226" fillId="0" borderId="1" xfId="0" applyFont="1" applyBorder="1" applyAlignment="1">
      <alignment horizontal="center"/>
    </xf>
    <xf numFmtId="0" fontId="208" fillId="0" borderId="1" xfId="3" applyFont="1" applyBorder="1" applyAlignment="1">
      <alignment horizontal="center" vertical="center" shrinkToFit="1"/>
    </xf>
    <xf numFmtId="176" fontId="208" fillId="0" borderId="8" xfId="3" applyNumberFormat="1" applyFont="1" applyBorder="1" applyAlignment="1">
      <alignment horizontal="left" vertical="center" shrinkToFit="1"/>
    </xf>
    <xf numFmtId="0" fontId="208" fillId="0" borderId="8" xfId="3" applyFont="1" applyBorder="1" applyAlignment="1">
      <alignment horizontal="center" vertical="center" shrinkToFit="1"/>
    </xf>
    <xf numFmtId="177" fontId="208" fillId="0" borderId="9" xfId="3" applyNumberFormat="1" applyFont="1" applyBorder="1" applyAlignment="1">
      <alignment horizontal="left" vertical="center"/>
    </xf>
    <xf numFmtId="0" fontId="245" fillId="0" borderId="1" xfId="3" applyFont="1" applyBorder="1" applyAlignment="1">
      <alignment horizontal="center" vertical="center" shrinkToFit="1"/>
    </xf>
    <xf numFmtId="176" fontId="245" fillId="0" borderId="8" xfId="3" applyNumberFormat="1" applyFont="1" applyBorder="1" applyAlignment="1">
      <alignment horizontal="left" vertical="center" shrinkToFit="1"/>
    </xf>
    <xf numFmtId="177" fontId="245" fillId="0" borderId="8" xfId="3" applyNumberFormat="1" applyFont="1" applyBorder="1" applyAlignment="1">
      <alignment horizontal="left" vertical="center"/>
    </xf>
    <xf numFmtId="0" fontId="245" fillId="40" borderId="1" xfId="3" applyFont="1" applyFill="1" applyBorder="1" applyAlignment="1">
      <alignment horizontal="center" vertical="center" shrinkToFit="1"/>
    </xf>
    <xf numFmtId="176" fontId="245" fillId="40" borderId="7" xfId="3" applyNumberFormat="1" applyFont="1" applyFill="1" applyBorder="1" applyAlignment="1">
      <alignment horizontal="left" vertical="center" shrinkToFit="1"/>
    </xf>
    <xf numFmtId="176" fontId="245" fillId="40" borderId="8" xfId="3" applyNumberFormat="1" applyFont="1" applyFill="1" applyBorder="1" applyAlignment="1">
      <alignment horizontal="left" vertical="center" shrinkToFit="1"/>
    </xf>
    <xf numFmtId="177" fontId="245" fillId="40" borderId="8" xfId="3" applyNumberFormat="1" applyFont="1" applyFill="1" applyBorder="1" applyAlignment="1">
      <alignment horizontal="left" vertical="center"/>
    </xf>
    <xf numFmtId="178" fontId="245" fillId="0" borderId="1" xfId="3" applyNumberFormat="1" applyFont="1" applyBorder="1" applyAlignment="1">
      <alignment horizontal="center" vertical="center" shrinkToFit="1"/>
    </xf>
    <xf numFmtId="176" fontId="245" fillId="0" borderId="7" xfId="3" applyNumberFormat="1" applyFont="1" applyBorder="1" applyAlignment="1">
      <alignment horizontal="left" vertical="center" shrinkToFit="1"/>
    </xf>
    <xf numFmtId="0" fontId="208" fillId="0" borderId="9" xfId="3" applyFont="1" applyBorder="1" applyAlignment="1">
      <alignment horizontal="center" vertical="center" justifyLastLine="1"/>
    </xf>
    <xf numFmtId="0" fontId="227" fillId="0" borderId="1" xfId="3243" applyFont="1" applyBorder="1" applyAlignment="1">
      <alignment horizontal="center" vertical="center"/>
    </xf>
    <xf numFmtId="0" fontId="0" fillId="0" borderId="1" xfId="0" applyBorder="1" applyAlignment="1">
      <alignment horizontal="center"/>
    </xf>
    <xf numFmtId="0" fontId="0" fillId="0" borderId="8" xfId="0" applyBorder="1" applyAlignment="1"/>
    <xf numFmtId="0" fontId="0" fillId="0" borderId="9" xfId="0" applyBorder="1" applyAlignment="1"/>
    <xf numFmtId="0" fontId="244" fillId="0" borderId="0" xfId="3243" applyFont="1" applyAlignment="1">
      <alignment horizontal="center" vertical="center" shrinkToFit="1"/>
    </xf>
    <xf numFmtId="0" fontId="188" fillId="0" borderId="0" xfId="3243" applyFont="1" applyAlignment="1">
      <alignment horizontal="center" vertical="center" shrinkToFit="1"/>
    </xf>
    <xf numFmtId="0" fontId="212" fillId="0" borderId="2" xfId="0" applyFont="1" applyBorder="1" applyAlignment="1">
      <alignment horizontal="left" vertical="center"/>
    </xf>
    <xf numFmtId="0" fontId="212" fillId="0" borderId="1" xfId="0" applyFont="1" applyBorder="1" applyAlignment="1">
      <alignment horizontal="left" vertical="center"/>
    </xf>
    <xf numFmtId="41" fontId="209" fillId="37" borderId="7" xfId="2660" applyFont="1" applyFill="1" applyBorder="1" applyAlignment="1">
      <alignment horizontal="center" vertical="center"/>
    </xf>
    <xf numFmtId="41" fontId="209" fillId="37" borderId="9" xfId="2660" applyFont="1" applyFill="1" applyBorder="1" applyAlignment="1">
      <alignment horizontal="center" vertical="center"/>
    </xf>
    <xf numFmtId="0" fontId="211" fillId="0" borderId="0" xfId="0" applyFont="1" applyAlignment="1">
      <alignment horizontal="left" vertical="center"/>
    </xf>
    <xf numFmtId="0" fontId="209" fillId="0" borderId="13" xfId="0" applyFont="1" applyBorder="1" applyAlignment="1">
      <alignment horizontal="center" vertical="center"/>
    </xf>
    <xf numFmtId="0" fontId="209" fillId="0" borderId="14" xfId="0" applyFont="1" applyBorder="1" applyAlignment="1">
      <alignment horizontal="center" vertical="center"/>
    </xf>
    <xf numFmtId="0" fontId="213" fillId="40" borderId="2" xfId="0" applyFont="1" applyFill="1" applyBorder="1" applyAlignment="1">
      <alignment horizontal="left" vertical="center"/>
    </xf>
    <xf numFmtId="0" fontId="213" fillId="40" borderId="1" xfId="0" applyFont="1" applyFill="1" applyBorder="1" applyAlignment="1">
      <alignment horizontal="left" vertical="center"/>
    </xf>
    <xf numFmtId="41" fontId="209" fillId="40" borderId="1" xfId="1" applyFont="1" applyFill="1" applyBorder="1" applyAlignment="1">
      <alignment horizontal="center" vertical="center"/>
    </xf>
    <xf numFmtId="0" fontId="212" fillId="0" borderId="14" xfId="0" applyFont="1" applyBorder="1" applyAlignment="1">
      <alignment horizontal="right" vertical="center" shrinkToFit="1"/>
    </xf>
    <xf numFmtId="0" fontId="212" fillId="0" borderId="15" xfId="0" applyFont="1" applyBorder="1" applyAlignment="1">
      <alignment horizontal="right" vertical="center" shrinkToFit="1"/>
    </xf>
    <xf numFmtId="0" fontId="209" fillId="40" borderId="16" xfId="0" applyFont="1" applyFill="1" applyBorder="1" applyAlignment="1">
      <alignment horizontal="left" vertical="center"/>
    </xf>
    <xf numFmtId="0" fontId="209" fillId="40" borderId="17" xfId="0" applyFont="1" applyFill="1" applyBorder="1" applyAlignment="1">
      <alignment horizontal="left" vertical="center"/>
    </xf>
    <xf numFmtId="41" fontId="209" fillId="40" borderId="17" xfId="0" applyNumberFormat="1" applyFont="1" applyFill="1" applyBorder="1" applyAlignment="1">
      <alignment horizontal="center" vertical="center"/>
    </xf>
    <xf numFmtId="0" fontId="209" fillId="40" borderId="17" xfId="0" applyFont="1" applyFill="1" applyBorder="1" applyAlignment="1">
      <alignment horizontal="center" vertical="center"/>
    </xf>
    <xf numFmtId="0" fontId="212" fillId="40" borderId="17" xfId="0" applyFont="1" applyFill="1" applyBorder="1" applyAlignment="1">
      <alignment horizontal="left" vertical="center"/>
    </xf>
    <xf numFmtId="0" fontId="212" fillId="40" borderId="18" xfId="0" applyFont="1" applyFill="1" applyBorder="1" applyAlignment="1">
      <alignment horizontal="left" vertical="center"/>
    </xf>
    <xf numFmtId="0" fontId="212" fillId="40" borderId="1" xfId="0" applyFont="1" applyFill="1" applyBorder="1" applyAlignment="1">
      <alignment horizontal="left" vertical="center"/>
    </xf>
    <xf numFmtId="0" fontId="212" fillId="40" borderId="3" xfId="0" applyFont="1" applyFill="1" applyBorder="1" applyAlignment="1">
      <alignment horizontal="left" vertical="center"/>
    </xf>
    <xf numFmtId="41" fontId="209" fillId="0" borderId="1" xfId="1" applyFont="1" applyBorder="1" applyAlignment="1">
      <alignment horizontal="center" vertical="center"/>
    </xf>
    <xf numFmtId="0" fontId="212" fillId="0" borderId="3" xfId="0" applyFont="1" applyBorder="1" applyAlignment="1">
      <alignment horizontal="left" vertical="center"/>
    </xf>
    <xf numFmtId="41" fontId="209" fillId="0" borderId="1" xfId="2660" applyFont="1" applyBorder="1" applyAlignment="1">
      <alignment horizontal="center" vertical="center"/>
    </xf>
    <xf numFmtId="0" fontId="212" fillId="0" borderId="1" xfId="3240" applyFont="1" applyBorder="1" applyAlignment="1">
      <alignment horizontal="left" vertical="center"/>
    </xf>
    <xf numFmtId="0" fontId="212" fillId="0" borderId="3" xfId="3240" applyFont="1" applyBorder="1" applyAlignment="1">
      <alignment horizontal="left" vertical="center"/>
    </xf>
    <xf numFmtId="0" fontId="209" fillId="40" borderId="2" xfId="0" applyFont="1" applyFill="1" applyBorder="1" applyAlignment="1">
      <alignment horizontal="left" vertical="center"/>
    </xf>
    <xf numFmtId="0" fontId="209" fillId="40" borderId="1" xfId="0" applyFont="1" applyFill="1" applyBorder="1" applyAlignment="1">
      <alignment horizontal="left" vertical="center"/>
    </xf>
    <xf numFmtId="41" fontId="209" fillId="40" borderId="1" xfId="2660" applyFont="1" applyFill="1" applyBorder="1" applyAlignment="1">
      <alignment horizontal="center" vertical="center"/>
    </xf>
    <xf numFmtId="0" fontId="212" fillId="40" borderId="7" xfId="3240" applyFont="1" applyFill="1" applyBorder="1" applyAlignment="1">
      <alignment horizontal="left" vertical="center"/>
    </xf>
    <xf numFmtId="0" fontId="212" fillId="40" borderId="8" xfId="3240" applyFont="1" applyFill="1" applyBorder="1" applyAlignment="1">
      <alignment horizontal="left" vertical="center"/>
    </xf>
    <xf numFmtId="0" fontId="212" fillId="40" borderId="19" xfId="3240" applyFont="1" applyFill="1" applyBorder="1" applyAlignment="1">
      <alignment horizontal="left" vertical="center"/>
    </xf>
    <xf numFmtId="0" fontId="212" fillId="0" borderId="7" xfId="3240" applyFont="1" applyBorder="1" applyAlignment="1">
      <alignment horizontal="left" vertical="center"/>
    </xf>
    <xf numFmtId="0" fontId="212" fillId="0" borderId="8" xfId="3240" applyFont="1" applyBorder="1" applyAlignment="1">
      <alignment horizontal="left" vertical="center"/>
    </xf>
    <xf numFmtId="0" fontId="212" fillId="0" borderId="19" xfId="3240" applyFont="1" applyBorder="1" applyAlignment="1">
      <alignment horizontal="left" vertical="center"/>
    </xf>
    <xf numFmtId="0" fontId="234" fillId="0" borderId="2" xfId="0" applyFont="1" applyBorder="1" applyAlignment="1">
      <alignment horizontal="left" vertical="center"/>
    </xf>
    <xf numFmtId="0" fontId="234" fillId="0" borderId="1" xfId="0" applyFont="1" applyBorder="1" applyAlignment="1">
      <alignment horizontal="left" vertical="center"/>
    </xf>
    <xf numFmtId="41" fontId="235" fillId="0" borderId="7" xfId="2660" applyFont="1" applyFill="1" applyBorder="1" applyAlignment="1">
      <alignment horizontal="center" vertical="center"/>
    </xf>
    <xf numFmtId="41" fontId="235" fillId="0" borderId="9" xfId="2660" applyFont="1" applyFill="1" applyBorder="1" applyAlignment="1">
      <alignment horizontal="center" vertical="center"/>
    </xf>
    <xf numFmtId="0" fontId="212" fillId="40" borderId="7" xfId="0" applyFont="1" applyFill="1" applyBorder="1" applyAlignment="1">
      <alignment horizontal="left" vertical="center"/>
    </xf>
    <xf numFmtId="0" fontId="212" fillId="40" borderId="8" xfId="0" applyFont="1" applyFill="1" applyBorder="1" applyAlignment="1">
      <alignment horizontal="left" vertical="center"/>
    </xf>
    <xf numFmtId="0" fontId="212" fillId="40" borderId="19" xfId="0" applyFont="1" applyFill="1" applyBorder="1" applyAlignment="1">
      <alignment horizontal="left" vertical="center"/>
    </xf>
    <xf numFmtId="0" fontId="212" fillId="40" borderId="1" xfId="0" applyFont="1" applyFill="1" applyBorder="1" applyAlignment="1">
      <alignment horizontal="center" vertical="center"/>
    </xf>
    <xf numFmtId="0" fontId="212" fillId="40" borderId="3" xfId="0" applyFont="1" applyFill="1" applyBorder="1" applyAlignment="1">
      <alignment horizontal="center" vertical="center"/>
    </xf>
    <xf numFmtId="0" fontId="209" fillId="40" borderId="2" xfId="0" applyFont="1" applyFill="1" applyBorder="1" applyAlignment="1" applyProtection="1">
      <alignment horizontal="left" vertical="center"/>
      <protection locked="0"/>
    </xf>
    <xf numFmtId="0" fontId="209" fillId="40" borderId="1" xfId="0" applyFont="1" applyFill="1" applyBorder="1" applyAlignment="1" applyProtection="1">
      <alignment horizontal="left" vertical="center"/>
      <protection locked="0"/>
    </xf>
    <xf numFmtId="41" fontId="209" fillId="40" borderId="7" xfId="1" applyFont="1" applyFill="1" applyBorder="1" applyAlignment="1">
      <alignment horizontal="center" vertical="center"/>
    </xf>
    <xf numFmtId="41" fontId="209" fillId="40" borderId="9" xfId="1" applyFont="1" applyFill="1" applyBorder="1" applyAlignment="1">
      <alignment horizontal="center" vertical="center"/>
    </xf>
    <xf numFmtId="0" fontId="211" fillId="40" borderId="13" xfId="0" applyFont="1" applyFill="1" applyBorder="1" applyAlignment="1">
      <alignment horizontal="left" vertical="center"/>
    </xf>
    <xf numFmtId="0" fontId="211" fillId="40" borderId="14" xfId="0" applyFont="1" applyFill="1" applyBorder="1" applyAlignment="1">
      <alignment horizontal="left" vertical="center"/>
    </xf>
    <xf numFmtId="41" fontId="209" fillId="40" borderId="14" xfId="1" applyFont="1" applyFill="1" applyBorder="1" applyAlignment="1">
      <alignment horizontal="center" vertical="center"/>
    </xf>
    <xf numFmtId="0" fontId="212" fillId="40" borderId="14" xfId="0" applyFont="1" applyFill="1" applyBorder="1" applyAlignment="1">
      <alignment horizontal="center" vertical="center"/>
    </xf>
    <xf numFmtId="0" fontId="212" fillId="40" borderId="15" xfId="0" applyFont="1" applyFill="1" applyBorder="1" applyAlignment="1">
      <alignment horizontal="center" vertical="center"/>
    </xf>
    <xf numFmtId="0" fontId="209" fillId="40" borderId="11" xfId="0" applyFont="1" applyFill="1" applyBorder="1" applyAlignment="1">
      <alignment horizontal="left" vertical="center"/>
    </xf>
    <xf numFmtId="0" fontId="209" fillId="40" borderId="12" xfId="0" applyFont="1" applyFill="1" applyBorder="1" applyAlignment="1">
      <alignment horizontal="left" vertical="center"/>
    </xf>
    <xf numFmtId="41" fontId="209" fillId="40" borderId="12" xfId="1" applyFont="1" applyFill="1" applyBorder="1" applyAlignment="1">
      <alignment horizontal="center" vertical="center"/>
    </xf>
    <xf numFmtId="0" fontId="212" fillId="40" borderId="20" xfId="0" applyFont="1" applyFill="1" applyBorder="1" applyAlignment="1">
      <alignment horizontal="left" vertical="center"/>
    </xf>
    <xf numFmtId="0" fontId="212" fillId="40" borderId="21" xfId="0" applyFont="1" applyFill="1" applyBorder="1" applyAlignment="1">
      <alignment horizontal="left" vertical="center"/>
    </xf>
    <xf numFmtId="0" fontId="212" fillId="40" borderId="22" xfId="0" applyFont="1" applyFill="1" applyBorder="1" applyAlignment="1">
      <alignment horizontal="left" vertical="center"/>
    </xf>
    <xf numFmtId="41" fontId="7" fillId="32" borderId="25" xfId="0" applyNumberFormat="1" applyFont="1" applyFill="1" applyBorder="1" applyAlignment="1">
      <alignment horizontal="center" vertical="center" wrapText="1" shrinkToFit="1"/>
    </xf>
    <xf numFmtId="41" fontId="7" fillId="32" borderId="26" xfId="0" applyNumberFormat="1" applyFont="1" applyFill="1" applyBorder="1" applyAlignment="1">
      <alignment horizontal="center" vertical="center" wrapText="1" shrinkToFit="1"/>
    </xf>
    <xf numFmtId="41" fontId="7" fillId="32" borderId="27" xfId="0" applyNumberFormat="1" applyFont="1" applyFill="1" applyBorder="1" applyAlignment="1">
      <alignment horizontal="center" vertical="center" wrapText="1" shrinkToFit="1"/>
    </xf>
    <xf numFmtId="41" fontId="7" fillId="32" borderId="30" xfId="0" applyNumberFormat="1" applyFont="1" applyFill="1" applyBorder="1" applyAlignment="1">
      <alignment horizontal="center" vertical="center" wrapText="1" shrinkToFit="1"/>
    </xf>
    <xf numFmtId="41" fontId="8" fillId="33" borderId="33" xfId="0" applyNumberFormat="1" applyFont="1" applyFill="1" applyBorder="1" applyAlignment="1">
      <alignment horizontal="center" vertical="center"/>
    </xf>
    <xf numFmtId="41" fontId="8" fillId="33" borderId="21" xfId="0" applyNumberFormat="1" applyFont="1" applyFill="1" applyBorder="1" applyAlignment="1">
      <alignment horizontal="center" vertical="center"/>
    </xf>
    <xf numFmtId="41" fontId="8" fillId="33" borderId="32" xfId="0" applyNumberFormat="1" applyFont="1" applyFill="1" applyBorder="1" applyAlignment="1">
      <alignment horizontal="center" vertical="center"/>
    </xf>
    <xf numFmtId="41" fontId="7" fillId="32" borderId="23" xfId="0" applyNumberFormat="1" applyFont="1" applyFill="1" applyBorder="1" applyAlignment="1">
      <alignment horizontal="center" vertical="center" wrapText="1" shrinkToFit="1"/>
    </xf>
    <xf numFmtId="41" fontId="7" fillId="32" borderId="28" xfId="0" applyNumberFormat="1" applyFont="1" applyFill="1" applyBorder="1" applyAlignment="1">
      <alignment horizontal="center" vertical="center" wrapText="1" shrinkToFit="1"/>
    </xf>
    <xf numFmtId="0" fontId="7" fillId="32" borderId="24" xfId="0" applyFont="1" applyFill="1" applyBorder="1" applyAlignment="1">
      <alignment horizontal="center" vertical="center" wrapText="1" shrinkToFit="1"/>
    </xf>
    <xf numFmtId="0" fontId="7" fillId="32" borderId="29" xfId="0" applyFont="1" applyFill="1" applyBorder="1" applyAlignment="1">
      <alignment horizontal="center" vertical="center" wrapText="1" shrinkToFit="1"/>
    </xf>
    <xf numFmtId="41" fontId="8" fillId="36" borderId="75" xfId="0" applyNumberFormat="1" applyFont="1" applyFill="1" applyBorder="1" applyAlignment="1">
      <alignment horizontal="left" vertical="center"/>
    </xf>
    <xf numFmtId="41" fontId="8" fillId="36" borderId="26" xfId="0" applyNumberFormat="1" applyFont="1" applyFill="1" applyBorder="1" applyAlignment="1">
      <alignment horizontal="left" vertical="center"/>
    </xf>
    <xf numFmtId="41" fontId="8" fillId="35" borderId="33" xfId="0" applyNumberFormat="1" applyFont="1" applyFill="1" applyBorder="1" applyAlignment="1">
      <alignment horizontal="center" vertical="center"/>
    </xf>
    <xf numFmtId="41" fontId="8" fillId="35" borderId="32" xfId="0" applyNumberFormat="1" applyFont="1" applyFill="1" applyBorder="1" applyAlignment="1">
      <alignment horizontal="center" vertical="center"/>
    </xf>
    <xf numFmtId="41" fontId="16" fillId="37" borderId="75" xfId="0" applyNumberFormat="1" applyFont="1" applyFill="1" applyBorder="1" applyAlignment="1">
      <alignment horizontal="left" vertical="center"/>
    </xf>
    <xf numFmtId="41" fontId="16" fillId="37" borderId="26" xfId="0" applyNumberFormat="1" applyFont="1" applyFill="1" applyBorder="1" applyAlignment="1">
      <alignment horizontal="left" vertical="center"/>
    </xf>
    <xf numFmtId="41" fontId="16" fillId="37" borderId="74" xfId="0" applyNumberFormat="1" applyFont="1" applyFill="1" applyBorder="1" applyAlignment="1">
      <alignment horizontal="left" vertical="center" shrinkToFit="1"/>
    </xf>
    <xf numFmtId="41" fontId="16" fillId="37" borderId="9" xfId="0" applyNumberFormat="1" applyFont="1" applyFill="1" applyBorder="1" applyAlignment="1">
      <alignment horizontal="left" vertical="center" shrinkToFit="1"/>
    </xf>
    <xf numFmtId="41" fontId="7" fillId="32" borderId="24" xfId="0" applyNumberFormat="1" applyFont="1" applyFill="1" applyBorder="1" applyAlignment="1">
      <alignment horizontal="center" vertical="center" wrapText="1" shrinkToFit="1"/>
    </xf>
    <xf numFmtId="41" fontId="7" fillId="32" borderId="29" xfId="0" applyNumberFormat="1" applyFont="1" applyFill="1" applyBorder="1" applyAlignment="1">
      <alignment horizontal="center" vertical="center" wrapText="1" shrinkToFit="1"/>
    </xf>
    <xf numFmtId="41" fontId="13" fillId="0" borderId="0" xfId="3183" applyNumberFormat="1" applyFont="1" applyAlignment="1">
      <alignment horizontal="center" vertical="center" wrapText="1"/>
    </xf>
    <xf numFmtId="0" fontId="216" fillId="0" borderId="0" xfId="3183" applyFont="1" applyAlignment="1">
      <alignment horizontal="center" vertical="center" wrapText="1"/>
    </xf>
    <xf numFmtId="41" fontId="215" fillId="0" borderId="46" xfId="3183" applyNumberFormat="1" applyFont="1" applyBorder="1" applyAlignment="1">
      <alignment horizontal="center" vertical="center" wrapText="1"/>
    </xf>
    <xf numFmtId="0" fontId="12" fillId="0" borderId="46" xfId="3183" applyFont="1" applyBorder="1" applyAlignment="1">
      <alignment horizontal="center" vertical="center" wrapText="1"/>
    </xf>
    <xf numFmtId="41" fontId="215" fillId="0" borderId="83" xfId="3183" applyNumberFormat="1" applyFont="1" applyBorder="1" applyAlignment="1">
      <alignment horizontal="left" vertical="center" wrapText="1"/>
    </xf>
    <xf numFmtId="41" fontId="215" fillId="0" borderId="108" xfId="3183" applyNumberFormat="1" applyFont="1" applyBorder="1" applyAlignment="1">
      <alignment horizontal="left" vertical="center" wrapText="1"/>
    </xf>
    <xf numFmtId="41" fontId="215" fillId="40" borderId="120" xfId="3183" applyNumberFormat="1" applyFont="1" applyFill="1" applyBorder="1" applyAlignment="1">
      <alignment horizontal="center" vertical="center" wrapText="1"/>
    </xf>
    <xf numFmtId="0" fontId="12" fillId="40" borderId="120" xfId="3183" applyFont="1" applyFill="1" applyBorder="1" applyAlignment="1">
      <alignment horizontal="center" vertical="center" wrapText="1"/>
    </xf>
    <xf numFmtId="41" fontId="215" fillId="40" borderId="46" xfId="3183" applyNumberFormat="1" applyFont="1" applyFill="1" applyBorder="1" applyAlignment="1">
      <alignment horizontal="center" vertical="center" wrapText="1"/>
    </xf>
    <xf numFmtId="0" fontId="12" fillId="40" borderId="46" xfId="3183" applyFont="1" applyFill="1" applyBorder="1" applyAlignment="1">
      <alignment horizontal="center" vertical="center" wrapText="1"/>
    </xf>
    <xf numFmtId="0" fontId="209" fillId="0" borderId="0" xfId="0" applyFont="1" applyAlignment="1">
      <alignment horizontal="left" vertical="center"/>
    </xf>
    <xf numFmtId="3" fontId="6" fillId="0" borderId="7" xfId="3236" applyNumberFormat="1" applyFont="1" applyBorder="1" applyAlignment="1">
      <alignment horizontal="left" vertical="center" shrinkToFit="1"/>
    </xf>
    <xf numFmtId="3" fontId="6" fillId="0" borderId="9" xfId="3236" applyNumberFormat="1" applyFont="1" applyBorder="1" applyAlignment="1">
      <alignment horizontal="left" vertical="center" shrinkToFit="1"/>
    </xf>
    <xf numFmtId="3" fontId="6" fillId="32" borderId="12" xfId="3236" quotePrefix="1" applyNumberFormat="1" applyFont="1" applyFill="1" applyBorder="1" applyAlignment="1">
      <alignment horizontal="center" vertical="center"/>
    </xf>
    <xf numFmtId="3" fontId="6" fillId="32" borderId="17" xfId="3236" quotePrefix="1" applyNumberFormat="1" applyFont="1" applyFill="1" applyBorder="1" applyAlignment="1">
      <alignment horizontal="center" vertical="center"/>
    </xf>
    <xf numFmtId="3" fontId="6" fillId="32" borderId="12" xfId="3236" quotePrefix="1" applyNumberFormat="1" applyFont="1" applyFill="1" applyBorder="1" applyAlignment="1">
      <alignment horizontal="center" vertical="center" wrapText="1"/>
    </xf>
    <xf numFmtId="3" fontId="6" fillId="32" borderId="17" xfId="3236" quotePrefix="1" applyNumberFormat="1" applyFont="1" applyFill="1" applyBorder="1" applyAlignment="1">
      <alignment horizontal="center" vertical="center" wrapText="1"/>
    </xf>
    <xf numFmtId="3" fontId="6" fillId="32" borderId="12" xfId="3236" applyNumberFormat="1" applyFont="1" applyFill="1" applyBorder="1" applyAlignment="1">
      <alignment horizontal="center" vertical="center" wrapText="1"/>
    </xf>
    <xf numFmtId="3" fontId="6" fillId="32" borderId="17" xfId="3236" applyNumberFormat="1" applyFont="1" applyFill="1" applyBorder="1" applyAlignment="1">
      <alignment horizontal="center" vertical="center" wrapText="1"/>
    </xf>
    <xf numFmtId="3" fontId="6" fillId="32" borderId="12" xfId="3236" applyNumberFormat="1" applyFont="1" applyFill="1" applyBorder="1" applyAlignment="1">
      <alignment horizontal="center" vertical="center"/>
    </xf>
    <xf numFmtId="3" fontId="6" fillId="32" borderId="17" xfId="3236" applyNumberFormat="1" applyFont="1" applyFill="1" applyBorder="1" applyAlignment="1">
      <alignment horizontal="center" vertical="center"/>
    </xf>
    <xf numFmtId="41" fontId="6" fillId="32" borderId="7" xfId="3236" applyNumberFormat="1" applyFont="1" applyFill="1" applyBorder="1" applyAlignment="1">
      <alignment horizontal="center" vertical="center"/>
    </xf>
    <xf numFmtId="41" fontId="6" fillId="32" borderId="9" xfId="3236" applyNumberFormat="1" applyFont="1" applyFill="1" applyBorder="1" applyAlignment="1">
      <alignment horizontal="center" vertical="center"/>
    </xf>
    <xf numFmtId="0" fontId="231" fillId="0" borderId="92" xfId="5330" applyFont="1" applyBorder="1" applyAlignment="1">
      <alignment horizontal="center" vertical="center"/>
    </xf>
    <xf numFmtId="0" fontId="231" fillId="0" borderId="93" xfId="5330" applyFont="1" applyBorder="1" applyAlignment="1">
      <alignment horizontal="center" vertical="center"/>
    </xf>
    <xf numFmtId="0" fontId="231" fillId="0" borderId="94" xfId="5330" applyFont="1" applyBorder="1" applyAlignment="1">
      <alignment horizontal="center" vertical="center"/>
    </xf>
    <xf numFmtId="0" fontId="10" fillId="0" borderId="95" xfId="5330" applyFont="1" applyBorder="1" applyAlignment="1">
      <alignment horizontal="center" vertical="center" wrapText="1"/>
    </xf>
    <xf numFmtId="0" fontId="10" fillId="0" borderId="98" xfId="5330" applyFont="1" applyBorder="1" applyAlignment="1">
      <alignment horizontal="center" vertical="center" wrapText="1"/>
    </xf>
    <xf numFmtId="0" fontId="10" fillId="0" borderId="96" xfId="5330" applyFont="1" applyBorder="1" applyAlignment="1">
      <alignment horizontal="center" vertical="center" wrapText="1"/>
    </xf>
    <xf numFmtId="0" fontId="10" fillId="0" borderId="99" xfId="5330" applyFont="1" applyBorder="1" applyAlignment="1">
      <alignment horizontal="center" vertical="center" wrapText="1"/>
    </xf>
    <xf numFmtId="0" fontId="10" fillId="0" borderId="97" xfId="5330" applyFont="1" applyBorder="1" applyAlignment="1">
      <alignment horizontal="center" vertical="center" wrapText="1"/>
    </xf>
    <xf numFmtId="0" fontId="4" fillId="0" borderId="114" xfId="5330" applyFont="1" applyBorder="1" applyAlignment="1">
      <alignment horizontal="center" vertical="center"/>
    </xf>
    <xf numFmtId="0" fontId="4" fillId="0" borderId="110" xfId="5330" applyFont="1" applyBorder="1" applyAlignment="1">
      <alignment horizontal="center" vertical="center"/>
    </xf>
    <xf numFmtId="0" fontId="4" fillId="0" borderId="111" xfId="5330" applyFont="1" applyBorder="1" applyAlignment="1">
      <alignment horizontal="center" vertical="center"/>
    </xf>
    <xf numFmtId="0" fontId="4" fillId="0" borderId="112" xfId="5330" applyFont="1" applyBorder="1" applyAlignment="1">
      <alignment horizontal="center" vertical="center"/>
    </xf>
    <xf numFmtId="0" fontId="4" fillId="0" borderId="113" xfId="5330" applyFont="1" applyBorder="1" applyAlignment="1">
      <alignment horizontal="center" vertical="center"/>
    </xf>
    <xf numFmtId="255" fontId="237" fillId="0" borderId="0" xfId="5337" applyNumberFormat="1" applyFont="1" applyAlignment="1">
      <alignment horizontal="center" vertical="center"/>
    </xf>
    <xf numFmtId="255" fontId="238" fillId="0" borderId="0" xfId="5337" applyNumberFormat="1" applyFont="1" applyAlignment="1">
      <alignment horizontal="center" vertical="center"/>
    </xf>
    <xf numFmtId="0" fontId="199" fillId="0" borderId="1" xfId="5337" applyFont="1" applyBorder="1" applyAlignment="1">
      <alignment horizontal="center" vertical="center"/>
    </xf>
    <xf numFmtId="0" fontId="199" fillId="0" borderId="12" xfId="5337" applyFont="1" applyBorder="1" applyAlignment="1">
      <alignment horizontal="center" vertical="center"/>
    </xf>
    <xf numFmtId="0" fontId="199" fillId="0" borderId="17" xfId="5337" applyFont="1" applyBorder="1" applyAlignment="1">
      <alignment horizontal="center" vertical="center"/>
    </xf>
  </cellXfs>
  <cellStyles count="5341">
    <cellStyle name=" " xfId="5" xr:uid="{00000000-0005-0000-0000-000000000000}"/>
    <cellStyle name="          _x000d__x000a_386grabber=vga.3gr_x000d__x000a_" xfId="6" xr:uid="{00000000-0005-0000-0000-000001000000}"/>
    <cellStyle name=" _1 감시제어" xfId="7" xr:uid="{00000000-0005-0000-0000-000002000000}"/>
    <cellStyle name=" _2.내역서" xfId="8" xr:uid="{00000000-0005-0000-0000-000003000000}"/>
    <cellStyle name=" _2.잠실_0310" xfId="9" xr:uid="{00000000-0005-0000-0000-000004000000}"/>
    <cellStyle name=" _20080617_실행내역_BMS" xfId="10" xr:uid="{00000000-0005-0000-0000-000005000000}"/>
    <cellStyle name=" _97연말" xfId="11" xr:uid="{00000000-0005-0000-0000-000006000000}"/>
    <cellStyle name=" _97연말_1 감시제어" xfId="12" xr:uid="{00000000-0005-0000-0000-000007000000}"/>
    <cellStyle name=" _97연말_2.내역서" xfId="13" xr:uid="{00000000-0005-0000-0000-000008000000}"/>
    <cellStyle name=" _97연말_2.잠실_0310" xfId="14" xr:uid="{00000000-0005-0000-0000-000009000000}"/>
    <cellStyle name=" _97연말_20080617_실행내역_BMS" xfId="15" xr:uid="{00000000-0005-0000-0000-00000A000000}"/>
    <cellStyle name=" _97연말_SW개발비대가(가압장)신규" xfId="16" xr:uid="{00000000-0005-0000-0000-00000B000000}"/>
    <cellStyle name=" _97연말_방재_공사내역" xfId="17" xr:uid="{00000000-0005-0000-0000-00000C000000}"/>
    <cellStyle name=" _97연말_제출 2.설계내역서_0806" xfId="18" xr:uid="{00000000-0005-0000-0000-00000D000000}"/>
    <cellStyle name=" _97연말1" xfId="19" xr:uid="{00000000-0005-0000-0000-00000E000000}"/>
    <cellStyle name=" _97연말1_1 감시제어" xfId="20" xr:uid="{00000000-0005-0000-0000-00000F000000}"/>
    <cellStyle name=" _97연말1_2.내역서" xfId="21" xr:uid="{00000000-0005-0000-0000-000010000000}"/>
    <cellStyle name=" _97연말1_2.잠실_0310" xfId="22" xr:uid="{00000000-0005-0000-0000-000011000000}"/>
    <cellStyle name=" _97연말1_20080617_실행내역_BMS" xfId="23" xr:uid="{00000000-0005-0000-0000-000012000000}"/>
    <cellStyle name=" _97연말1_SW개발비대가(가압장)신규" xfId="24" xr:uid="{00000000-0005-0000-0000-000013000000}"/>
    <cellStyle name=" _97연말1_방재_공사내역" xfId="25" xr:uid="{00000000-0005-0000-0000-000014000000}"/>
    <cellStyle name=" _97연말1_제출 2.설계내역서_0806" xfId="26" xr:uid="{00000000-0005-0000-0000-000015000000}"/>
    <cellStyle name=" _Book1" xfId="27" xr:uid="{00000000-0005-0000-0000-000016000000}"/>
    <cellStyle name=" _Book1_1 감시제어" xfId="28" xr:uid="{00000000-0005-0000-0000-000017000000}"/>
    <cellStyle name=" _Book1_2.내역서" xfId="29" xr:uid="{00000000-0005-0000-0000-000018000000}"/>
    <cellStyle name=" _Book1_2.잠실_0310" xfId="30" xr:uid="{00000000-0005-0000-0000-000019000000}"/>
    <cellStyle name=" _Book1_20080617_실행내역_BMS" xfId="31" xr:uid="{00000000-0005-0000-0000-00001A000000}"/>
    <cellStyle name=" _Book1_SW개발비대가(가압장)신규" xfId="32" xr:uid="{00000000-0005-0000-0000-00001B000000}"/>
    <cellStyle name=" _Book1_방재_공사내역" xfId="33" xr:uid="{00000000-0005-0000-0000-00001C000000}"/>
    <cellStyle name=" _Book1_제출 2.설계내역서_0806" xfId="34" xr:uid="{00000000-0005-0000-0000-00001D000000}"/>
    <cellStyle name=" _SW개발비대가(가압장)신규" xfId="35" xr:uid="{00000000-0005-0000-0000-00001E000000}"/>
    <cellStyle name=" _방재_공사내역" xfId="36" xr:uid="{00000000-0005-0000-0000-00001F000000}"/>
    <cellStyle name=" _제출 2.설계내역서_0806" xfId="37" xr:uid="{00000000-0005-0000-0000-000020000000}"/>
    <cellStyle name="&quot;" xfId="38" xr:uid="{00000000-0005-0000-0000-000021000000}"/>
    <cellStyle name="&quot;_설계서(갑지)0223" xfId="39" xr:uid="{00000000-0005-0000-0000-000022000000}"/>
    <cellStyle name="&quot;_설계서갑지" xfId="40" xr:uid="{00000000-0005-0000-0000-000023000000}"/>
    <cellStyle name="&quot;_설계예산서및단가산출서" xfId="41" xr:uid="{00000000-0005-0000-0000-000024000000}"/>
    <cellStyle name="&quot;_진입램프최종" xfId="42" xr:uid="{00000000-0005-0000-0000-000025000000}"/>
    <cellStyle name="&quot;_진입램프최종엑셀" xfId="43" xr:uid="{00000000-0005-0000-0000-000026000000}"/>
    <cellStyle name="&quot;큰제목&quot;" xfId="44" xr:uid="{00000000-0005-0000-0000-000027000000}"/>
    <cellStyle name="#" xfId="45" xr:uid="{00000000-0005-0000-0000-000028000000}"/>
    <cellStyle name="#,##0" xfId="46" xr:uid="{00000000-0005-0000-0000-000029000000}"/>
    <cellStyle name="#,##0 2" xfId="3245" xr:uid="{00000000-0005-0000-0000-00002A000000}"/>
    <cellStyle name="#,##0.0" xfId="47" xr:uid="{00000000-0005-0000-0000-00002B000000}"/>
    <cellStyle name="#,##0.00" xfId="48" xr:uid="{00000000-0005-0000-0000-00002C000000}"/>
    <cellStyle name="#,##0.000" xfId="49" xr:uid="{00000000-0005-0000-0000-00002D000000}"/>
    <cellStyle name="#,##0_01_응봉배수지계측제어내역서_091204" xfId="50" xr:uid="{00000000-0005-0000-0000-00002E000000}"/>
    <cellStyle name="#_cost9702 (2)_계통도 (2)_계통도 " xfId="51" xr:uid="{00000000-0005-0000-0000-00002F000000}"/>
    <cellStyle name="#_cost9702 (2)_계통도 (2)_계통도 _Sheet1" xfId="52" xr:uid="{00000000-0005-0000-0000-000030000000}"/>
    <cellStyle name="#_cost9702 (2)_계통도 (2)_계통도 _계약심사과_내역서-조정내역(북부)" xfId="53" xr:uid="{00000000-0005-0000-0000-000031000000}"/>
    <cellStyle name="#_cost9702 (2)_공사비예산서 (2)_계통도 " xfId="54" xr:uid="{00000000-0005-0000-0000-000032000000}"/>
    <cellStyle name="#_cost9702 (2)_공사비예산서 (2)_계통도 _Sheet1" xfId="55" xr:uid="{00000000-0005-0000-0000-000033000000}"/>
    <cellStyle name="#_cost9702 (2)_공사비예산서 (2)_계통도 _계약심사과_내역서-조정내역(북부)" xfId="56" xr:uid="{00000000-0005-0000-0000-000034000000}"/>
    <cellStyle name="#_cost9702 (2)_공사비예산서_계통도 " xfId="57" xr:uid="{00000000-0005-0000-0000-000035000000}"/>
    <cellStyle name="#_cost9702 (2)_공사비예산서_계통도 _Sheet1" xfId="58" xr:uid="{00000000-0005-0000-0000-000036000000}"/>
    <cellStyle name="#_cost9702 (2)_공사비예산서_계통도 _계약심사과_내역서-조정내역(북부)" xfId="59" xr:uid="{00000000-0005-0000-0000-000037000000}"/>
    <cellStyle name="#_cost9702 (2)_예정공정표 (2)_계통도 " xfId="60" xr:uid="{00000000-0005-0000-0000-000038000000}"/>
    <cellStyle name="#_cost9702 (2)_예정공정표 (2)_계통도 _Sheet1" xfId="61" xr:uid="{00000000-0005-0000-0000-000039000000}"/>
    <cellStyle name="#_cost9702 (2)_예정공정표 (2)_계통도 _계약심사과_내역서-조정내역(북부)" xfId="62" xr:uid="{00000000-0005-0000-0000-00003A000000}"/>
    <cellStyle name="#_cost9702 (2)_주요자재_계통도 " xfId="63" xr:uid="{00000000-0005-0000-0000-00003B000000}"/>
    <cellStyle name="#_cost9702 (2)_주요자재_계통도 _Sheet1" xfId="64" xr:uid="{00000000-0005-0000-0000-00003C000000}"/>
    <cellStyle name="#_cost9702 (2)_주요자재_계통도 _계약심사과_내역서-조정내역(북부)" xfId="65" xr:uid="{00000000-0005-0000-0000-00003D000000}"/>
    <cellStyle name="#_목차 " xfId="66" xr:uid="{00000000-0005-0000-0000-00003E000000}"/>
    <cellStyle name="#_예정공정표_계통도 " xfId="67" xr:uid="{00000000-0005-0000-0000-00003F000000}"/>
    <cellStyle name="#_예정공정표_계통도 _Sheet1" xfId="68" xr:uid="{00000000-0005-0000-0000-000040000000}"/>
    <cellStyle name="#_예정공정표_계통도 _계약심사과_내역서-조정내역(북부)" xfId="69" xr:uid="{00000000-0005-0000-0000-000041000000}"/>
    <cellStyle name="#_품셈 " xfId="70" xr:uid="{00000000-0005-0000-0000-000042000000}"/>
    <cellStyle name="#_품셈 _Sheet1" xfId="71" xr:uid="{00000000-0005-0000-0000-000043000000}"/>
    <cellStyle name="#_품셈 _계약심사과_내역서-조정내역(북부)" xfId="72" xr:uid="{00000000-0005-0000-0000-000044000000}"/>
    <cellStyle name="#_품셈_계통도 " xfId="73" xr:uid="{00000000-0005-0000-0000-000045000000}"/>
    <cellStyle name="#_품셈_계통도 _Sheet1" xfId="74" xr:uid="{00000000-0005-0000-0000-000046000000}"/>
    <cellStyle name="#_품셈_계통도 _계약심사과_내역서-조정내역(북부)" xfId="75" xr:uid="{00000000-0005-0000-0000-000047000000}"/>
    <cellStyle name="$" xfId="76" xr:uid="{00000000-0005-0000-0000-000048000000}"/>
    <cellStyle name="_x0004__x0004__x0019__x001b__x0004_$_x0010__x0010__x0008__x0001_" xfId="77" xr:uid="{00000000-0005-0000-0000-000049000000}"/>
    <cellStyle name="$_db진흥" xfId="78" xr:uid="{00000000-0005-0000-0000-00004A000000}"/>
    <cellStyle name="$_SE40" xfId="79" xr:uid="{00000000-0005-0000-0000-00004B000000}"/>
    <cellStyle name="$_견적2" xfId="80" xr:uid="{00000000-0005-0000-0000-00004C000000}"/>
    <cellStyle name="$_기아" xfId="81" xr:uid="{00000000-0005-0000-0000-00004D000000}"/>
    <cellStyle name="(##.00)" xfId="82" xr:uid="{00000000-0005-0000-0000-00004E000000}"/>
    <cellStyle name="(△콤마)" xfId="83" xr:uid="{00000000-0005-0000-0000-00004F000000}"/>
    <cellStyle name="(△콤마) 2" xfId="84" xr:uid="{00000000-0005-0000-0000-000050000000}"/>
    <cellStyle name="(△콤마) 3" xfId="85" xr:uid="{00000000-0005-0000-0000-000051000000}"/>
    <cellStyle name="(1)" xfId="86" xr:uid="{00000000-0005-0000-0000-000052000000}"/>
    <cellStyle name="(백분율)" xfId="87" xr:uid="{00000000-0005-0000-0000-000053000000}"/>
    <cellStyle name="(백분율) 2" xfId="88" xr:uid="{00000000-0005-0000-0000-000054000000}"/>
    <cellStyle name="(백분율) 3" xfId="89" xr:uid="{00000000-0005-0000-0000-000055000000}"/>
    <cellStyle name="(콤마)" xfId="90" xr:uid="{00000000-0005-0000-0000-000056000000}"/>
    <cellStyle name="(콤마) 2" xfId="91" xr:uid="{00000000-0005-0000-0000-000057000000}"/>
    <cellStyle name="(콤마) 3" xfId="92" xr:uid="{00000000-0005-0000-0000-000058000000}"/>
    <cellStyle name="(표준)" xfId="3246" xr:uid="{00000000-0005-0000-0000-000059000000}"/>
    <cellStyle name="_x0010__x0001_?" xfId="93" xr:uid="{00000000-0005-0000-0000-00005A000000}"/>
    <cellStyle name="??" xfId="94" xr:uid="{00000000-0005-0000-0000-00005B000000}"/>
    <cellStyle name="??_x0003_" xfId="95" xr:uid="{00000000-0005-0000-0000-00005C000000}"/>
    <cellStyle name="_x0001__x0002_??_x0007_ ??_x000d__x000d_??_x0001__x0002_??_x0007__x000d_?? _x000d_??_x000d__x000d_??_x0007__x0007__x0005__x0005__x0010__x0001_?" xfId="96" xr:uid="{00000000-0005-0000-0000-00005D000000}"/>
    <cellStyle name="?? [0]_????? " xfId="97" xr:uid="{00000000-0005-0000-0000-00005E000000}"/>
    <cellStyle name="_x0001__x0002_??_x0007__x000d_?? _x000d_??_x000d__x000d_??_x0007__x0007__x0005__x0005__x0010__x0001_?" xfId="98" xr:uid="{00000000-0005-0000-0000-00005F000000}"/>
    <cellStyle name="??&amp;O?&amp;H?_x0008__x000f__x0007_?_x0007__x0001__x0001_" xfId="99" xr:uid="{00000000-0005-0000-0000-000060000000}"/>
    <cellStyle name="??&amp;O?&amp;H?_x0008__x000f__x0007_?_x0007__x0001__x0001_ 2" xfId="100" xr:uid="{00000000-0005-0000-0000-000061000000}"/>
    <cellStyle name="??&amp;O?&amp;H?_x0008__x000f__x0007_?_x0007__x0001__x0001_ 3" xfId="101" xr:uid="{00000000-0005-0000-0000-000062000000}"/>
    <cellStyle name="??&amp;O?&amp;H?_x0008__x000f__x0007_?_x0007__x0001__x0001_ 4" xfId="102" xr:uid="{00000000-0005-0000-0000-000063000000}"/>
    <cellStyle name="??&amp;O?&amp;H?_x0008__x000f__x0007_?_x0007__x0001__x0001_ 5" xfId="103" xr:uid="{00000000-0005-0000-0000-000064000000}"/>
    <cellStyle name="??&amp;O?&amp;H?_x0008_??_x0007__x0001__x0001_" xfId="104" xr:uid="{00000000-0005-0000-0000-000065000000}"/>
    <cellStyle name="??&amp;O?&amp;H?_x0008_??_x0007__x0001__x0001_ 2" xfId="105" xr:uid="{00000000-0005-0000-0000-000066000000}"/>
    <cellStyle name="??&amp;O?&amp;H?_x0008_??_x0007__x0001__x0001_ 3" xfId="106" xr:uid="{00000000-0005-0000-0000-000067000000}"/>
    <cellStyle name="??&amp;O?&amp;H?_x0008_??_x0007__x0001__x0001_ 4" xfId="107" xr:uid="{00000000-0005-0000-0000-000068000000}"/>
    <cellStyle name="??&amp;O?&amp;H?_x0008_??_x0007__x0001__x0001_ 5" xfId="108" xr:uid="{00000000-0005-0000-0000-000069000000}"/>
    <cellStyle name="??&amp;O?&amp;H?_x0008_??_x0007__x0001__x0001__기초설계서0907-12" xfId="109" xr:uid="{00000000-0005-0000-0000-00006A000000}"/>
    <cellStyle name="??&amp;O?&amp;H?_x0008__x000f__x0007_?_x0007__x0001__x0001__Book1" xfId="110" xr:uid="{00000000-0005-0000-0000-00006B000000}"/>
    <cellStyle name="??&amp;쏗?뷐9_x0008__x0011__x0007_?_x0007__x0001__x0001_" xfId="111" xr:uid="{00000000-0005-0000-0000-00006C000000}"/>
    <cellStyle name="???­ [" xfId="112" xr:uid="{00000000-0005-0000-0000-00006D000000}"/>
    <cellStyle name="???­ [0]_???§-es2?÷" xfId="113" xr:uid="{00000000-0005-0000-0000-00006E000000}"/>
    <cellStyle name="????" xfId="114" xr:uid="{00000000-0005-0000-0000-00006F000000}"/>
    <cellStyle name="???? 2" xfId="115" xr:uid="{00000000-0005-0000-0000-000070000000}"/>
    <cellStyle name="???? 3" xfId="116" xr:uid="{00000000-0005-0000-0000-000071000000}"/>
    <cellStyle name="???? 4" xfId="117" xr:uid="{00000000-0005-0000-0000-000072000000}"/>
    <cellStyle name="???? 5" xfId="118" xr:uid="{00000000-0005-0000-0000-000073000000}"/>
    <cellStyle name="???????" xfId="119" xr:uid="{00000000-0005-0000-0000-000074000000}"/>
    <cellStyle name="???­_???§-es2?÷" xfId="120" xr:uid="{00000000-0005-0000-0000-000075000000}"/>
    <cellStyle name="???Ø_(%)º?¸?±ººÐ·???" xfId="121" xr:uid="{00000000-0005-0000-0000-000076000000}"/>
    <cellStyle name="??_????? " xfId="122" xr:uid="{00000000-0005-0000-0000-000077000000}"/>
    <cellStyle name="??¸®¼?" xfId="123" xr:uid="{00000000-0005-0000-0000-000078000000}"/>
    <cellStyle name="??¸®¼? 2" xfId="124" xr:uid="{00000000-0005-0000-0000-000079000000}"/>
    <cellStyle name="??¸®¼? 3" xfId="125" xr:uid="{00000000-0005-0000-0000-00007A000000}"/>
    <cellStyle name="??¸®¼? 4" xfId="126" xr:uid="{00000000-0005-0000-0000-00007B000000}"/>
    <cellStyle name="??¸®¼? 5" xfId="127" xr:uid="{00000000-0005-0000-0000-00007C000000}"/>
    <cellStyle name="??¸®¼?0" xfId="128" xr:uid="{00000000-0005-0000-0000-00007D000000}"/>
    <cellStyle name="??¸®¼?0 2" xfId="129" xr:uid="{00000000-0005-0000-0000-00007E000000}"/>
    <cellStyle name="??¸®¼?0 3" xfId="130" xr:uid="{00000000-0005-0000-0000-00007F000000}"/>
    <cellStyle name="??RM?????????(?RM????????" xfId="131" xr:uid="{00000000-0005-0000-0000-000080000000}"/>
    <cellStyle name="?­Æ?±???" xfId="132" xr:uid="{00000000-0005-0000-0000-000081000000}"/>
    <cellStyle name="?­Æ?±??? 2" xfId="133" xr:uid="{00000000-0005-0000-0000-000082000000}"/>
    <cellStyle name="?­Æ?±??? 3" xfId="134" xr:uid="{00000000-0005-0000-0000-000083000000}"/>
    <cellStyle name="?­Æ?±???_송탄정수장설계예산서(계측)" xfId="135" xr:uid="{00000000-0005-0000-0000-000084000000}"/>
    <cellStyle name="?­Æ?±???0" xfId="136" xr:uid="{00000000-0005-0000-0000-000085000000}"/>
    <cellStyle name="?­Æ?±???0 2" xfId="137" xr:uid="{00000000-0005-0000-0000-000086000000}"/>
    <cellStyle name="?­Æ?±???0 3" xfId="138" xr:uid="{00000000-0005-0000-0000-000087000000}"/>
    <cellStyle name="?­Æ?±???0_송탄정수장설계예산서(계측)" xfId="139" xr:uid="{00000000-0005-0000-0000-000088000000}"/>
    <cellStyle name="?þ" xfId="140" xr:uid="{00000000-0005-0000-0000-000089000000}"/>
    <cellStyle name="?þ¸¶ [" xfId="141" xr:uid="{00000000-0005-0000-0000-00008A000000}"/>
    <cellStyle name="?Þ¸¶ [0]_???§-es2?÷" xfId="142" xr:uid="{00000000-0005-0000-0000-00008B000000}"/>
    <cellStyle name="?Þ¸¶_???§-es2?÷" xfId="143" xr:uid="{00000000-0005-0000-0000-00008C000000}"/>
    <cellStyle name="?W?_laroux" xfId="144" xr:uid="{00000000-0005-0000-0000-00008D000000}"/>
    <cellStyle name="?曹%U?&amp;H?_x0008__x001a__x0004_?_x0007__x0001__x0001_" xfId="145" xr:uid="{00000000-0005-0000-0000-00008E000000}"/>
    <cellStyle name="?珠??? " xfId="146" xr:uid="{00000000-0005-0000-0000-00008F000000}"/>
    <cellStyle name="]_Sheet1_FY96" xfId="147" xr:uid="{00000000-0005-0000-0000-000090000000}"/>
    <cellStyle name="]_Sheet1_PRODUCT DETAIL_x0013_Comma [0]_Sheet1_Q1" xfId="148" xr:uid="{00000000-0005-0000-0000-000091000000}"/>
    <cellStyle name="_(01-14)광양항인건비" xfId="149" xr:uid="{00000000-0005-0000-0000-000092000000}"/>
    <cellStyle name="_(01-14)광양항인건비_01_응봉배수지계측제어내역서_091204" xfId="150" xr:uid="{00000000-0005-0000-0000-000093000000}"/>
    <cellStyle name="_(01-14)광양항인건비_SW대가" xfId="151" xr:uid="{00000000-0005-0000-0000-000094000000}"/>
    <cellStyle name="_(01-14)광양항인건비_기초설계서0907-12" xfId="152" xr:uid="{00000000-0005-0000-0000-000095000000}"/>
    <cellStyle name="_(01-14)광양항인건비_내역서(발주)" xfId="153" xr:uid="{00000000-0005-0000-0000-000096000000}"/>
    <cellStyle name="_(01-14)광양항인건비_설계내역서" xfId="154" xr:uid="{00000000-0005-0000-0000-000097000000}"/>
    <cellStyle name="_(01-14)광양항인건비_설계서(갑지)0223" xfId="155" xr:uid="{00000000-0005-0000-0000-000098000000}"/>
    <cellStyle name="_(01-14)광양항인건비_설계예산서및단가산출서" xfId="156" xr:uid="{00000000-0005-0000-0000-000099000000}"/>
    <cellStyle name="_(01-14)광양항인건비_전기내역서(고기동)_090921" xfId="157" xr:uid="{00000000-0005-0000-0000-00009A000000}"/>
    <cellStyle name="_(01-14)광양항인건비_진입램프최종" xfId="158" xr:uid="{00000000-0005-0000-0000-00009B000000}"/>
    <cellStyle name="_(01-14)광양항인건비_진입램프최종엑셀" xfId="159" xr:uid="{00000000-0005-0000-0000-00009C000000}"/>
    <cellStyle name="_(030312)오남리 아파트" xfId="160" xr:uid="{00000000-0005-0000-0000-00009D000000}"/>
    <cellStyle name="_(11-6)2001중장기계획(총괄)1" xfId="161" xr:uid="{00000000-0005-0000-0000-00009E000000}"/>
    <cellStyle name="_(11-6)2001중장기계획(총괄)1_4단계예산서" xfId="3247" xr:uid="{00000000-0005-0000-0000-00009F000000}"/>
    <cellStyle name="_(11-6)2001중장기계획(총괄)1_4단계예산서_충남중부권설계예산서(1)" xfId="3248" xr:uid="{00000000-0005-0000-0000-0000A0000000}"/>
    <cellStyle name="_(11-6)2001중장기계획(총괄)1_4단계예산서_충남중부권설계예산서(수정본)" xfId="3249" xr:uid="{00000000-0005-0000-0000-0000A1000000}"/>
    <cellStyle name="_(11-6)2001중장기계획(총괄)1_4단계예산서_한강하류권 1공구 전기방식내역서" xfId="3250" xr:uid="{00000000-0005-0000-0000-0000A2000000}"/>
    <cellStyle name="_(11-6)2001중장기계획(총괄)1_4단계예산서_한강하류권 1공구 전기방식내역서_충남중부권설계예산서(1)" xfId="3251" xr:uid="{00000000-0005-0000-0000-0000A3000000}"/>
    <cellStyle name="_(11-6)2001중장기계획(총괄)1_4단계예산서_한강하류권 1공구 전기방식내역서_충남중부권설계예산서(수정본)" xfId="3252" xr:uid="{00000000-0005-0000-0000-0000A4000000}"/>
    <cellStyle name="_(11-6)2001중장기계획(총괄)1_가설건축전기산출서" xfId="3253" xr:uid="{00000000-0005-0000-0000-0000A5000000}"/>
    <cellStyle name="_(11-6)2001중장기계획(총괄)1_가설건축전기산출서_수량산출서(2003.4.1)" xfId="3254" xr:uid="{00000000-0005-0000-0000-0000A6000000}"/>
    <cellStyle name="_(11-6)2001중장기계획(총괄)1_가설동력수량산출" xfId="3255" xr:uid="{00000000-0005-0000-0000-0000A7000000}"/>
    <cellStyle name="_(11-6)2001중장기계획(총괄)1_가설동력수량산출_수량산출서(2003.4.1)" xfId="3256" xr:uid="{00000000-0005-0000-0000-0000A8000000}"/>
    <cellStyle name="_(11-6)2001중장기계획(총괄)1_가설통신수량" xfId="3257" xr:uid="{00000000-0005-0000-0000-0000A9000000}"/>
    <cellStyle name="_(11-6)2001중장기계획(총괄)1_가설통신수량_수량산출서(2003.4.1)" xfId="3258" xr:uid="{00000000-0005-0000-0000-0000AA000000}"/>
    <cellStyle name="_(11-6)2001중장기계획(총괄)1_경보국설계서(철관주2003.1.30최종)" xfId="3259" xr:uid="{00000000-0005-0000-0000-0000AB000000}"/>
    <cellStyle name="_(11-6)2001중장기계획(총괄)1_경보국설계서(철관주2003.1.30최종)_수량산출서(2003.4.1)" xfId="3260" xr:uid="{00000000-0005-0000-0000-0000AC000000}"/>
    <cellStyle name="_(11-6)2001중장기계획(총괄)1_경보국설계서(철관주2003.1.30최종)_영천댐수량산출" xfId="3261" xr:uid="{00000000-0005-0000-0000-0000AD000000}"/>
    <cellStyle name="_(11-6)2001중장기계획(총괄)1_경보국설계서(철관주2003.1.30최종)_영천댐수량산출_수량산출서(2003.4.1)" xfId="3262" xr:uid="{00000000-0005-0000-0000-0000AE000000}"/>
    <cellStyle name="_(11-6)2001중장기계획(총괄)1_광동댐전기내역서-1" xfId="3263" xr:uid="{00000000-0005-0000-0000-0000AF000000}"/>
    <cellStyle name="_(11-6)2001중장기계획(총괄)1_대곡내역서0329(전기)-기계설비금액확인" xfId="3264" xr:uid="{00000000-0005-0000-0000-0000B0000000}"/>
    <cellStyle name="_(11-6)2001중장기계획(총괄)1_설계서(발주용)" xfId="162" xr:uid="{00000000-0005-0000-0000-0000B1000000}"/>
    <cellStyle name="_(11-6)2001중장기계획(총괄)1_설계서(전기연구원)" xfId="163" xr:uid="{00000000-0005-0000-0000-0000B2000000}"/>
    <cellStyle name="_(11-6)2001중장기계획(총괄)1_수량산출서(2003.4.1)" xfId="3265" xr:uid="{00000000-0005-0000-0000-0000B3000000}"/>
    <cellStyle name="_(11-6)2001중장기계획(총괄)1_영구동력수량산출" xfId="3266" xr:uid="{00000000-0005-0000-0000-0000B4000000}"/>
    <cellStyle name="_(11-6)2001중장기계획(총괄)1_영구동력수량산출_수량산출서(2003.4.1)" xfId="3267" xr:uid="{00000000-0005-0000-0000-0000B5000000}"/>
    <cellStyle name="_(11-6)2001중장기계획(총괄)1_영천댐수량산출" xfId="3268" xr:uid="{00000000-0005-0000-0000-0000B6000000}"/>
    <cellStyle name="_(11-6)2001중장기계획(총괄)1_영천댐수량산출_수량산출서(2003.4.1)" xfId="3269" xr:uid="{00000000-0005-0000-0000-0000B7000000}"/>
    <cellStyle name="_(11-6)2001중장기계획(총괄)1_영천댐최종(감시및CCTV)" xfId="3270" xr:uid="{00000000-0005-0000-0000-0000B8000000}"/>
    <cellStyle name="_(11-6)2001중장기계획(총괄)1_영천댐최종(홍수예설비공사)" xfId="3271" xr:uid="{00000000-0005-0000-0000-0000B9000000}"/>
    <cellStyle name="_(11-6)2001중장기계획(총괄)1_오리지날최종-경보국설계서(철관주2003.2.13) (version 3) (version 1)" xfId="3272" xr:uid="{00000000-0005-0000-0000-0000BA000000}"/>
    <cellStyle name="_(11-6)2001중장기계획(총괄)1_오리지날최종-경보국설계서(철관주2003.2.13) (version 3) (version 1)_수량산출서(2003.4.1)" xfId="3273" xr:uid="{00000000-0005-0000-0000-0000BB000000}"/>
    <cellStyle name="_(11-6)2001중장기계획(총괄)1_오리지날최종-경보국설계서(철관주2003.2.6)" xfId="3274" xr:uid="{00000000-0005-0000-0000-0000BC000000}"/>
    <cellStyle name="_(11-6)2001중장기계획(총괄)1_오리지날최종-경보국설계서(철관주2003.2.6)_수량산출서(2003.4.1)" xfId="3275" xr:uid="{00000000-0005-0000-0000-0000BD000000}"/>
    <cellStyle name="_(11-6)2001중장기계획(총괄)1_오리지날최종-경보국설계서(철관주2003.2.9) (version 2)" xfId="3276" xr:uid="{00000000-0005-0000-0000-0000BE000000}"/>
    <cellStyle name="_(11-6)2001중장기계획(총괄)1_오리지날최종-경보국설계서(철관주2003.2.9) (version 2)_수량산출서(2003.4.1)" xfId="3277" xr:uid="{00000000-0005-0000-0000-0000BF000000}"/>
    <cellStyle name="_(11-6)2001중장기계획(총괄)1_옥곡수량" xfId="3278" xr:uid="{00000000-0005-0000-0000-0000C0000000}"/>
    <cellStyle name="_(11-6)2001중장기계획(총괄)1_용역발주설계" xfId="164" xr:uid="{00000000-0005-0000-0000-0000C1000000}"/>
    <cellStyle name="_(11-6)2001중장기계획(총괄)1_용역발주설계(04)" xfId="165" xr:uid="{00000000-0005-0000-0000-0000C2000000}"/>
    <cellStyle name="_(11-6)2001중장기계획(총괄)1_전기-광양3단계(옥곡가압장)" xfId="3279" xr:uid="{00000000-0005-0000-0000-0000C3000000}"/>
    <cellStyle name="_(11-6)2001중장기계획(총괄)1_전기내역서-광동댐" xfId="3280" xr:uid="{00000000-0005-0000-0000-0000C4000000}"/>
    <cellStyle name="_(11-6)2001중장기계획(총괄)1_전기및계장-영천댐(03.9.8신설및철거나눔)" xfId="3281" xr:uid="{00000000-0005-0000-0000-0000C5000000}"/>
    <cellStyle name="_(11-6)2001중장기계획(총괄)1_전기및계장-영천댐(03.9.8신설및철거나눔) (version 1)" xfId="3282" xr:uid="{00000000-0005-0000-0000-0000C6000000}"/>
    <cellStyle name="_(11-6)2001중장기계획(총괄)1_전기및계장-영천댐취수능력(2003.4.8전기및계장)" xfId="3283" xr:uid="{00000000-0005-0000-0000-0000C7000000}"/>
    <cellStyle name="_(11-6)2001중장기계획(총괄)1_전기방식" xfId="3284" xr:uid="{00000000-0005-0000-0000-0000C8000000}"/>
    <cellStyle name="_(11-6)2001중장기계획(총괄)1_전기방식_수량산출서(2003.4.1)" xfId="3285" xr:uid="{00000000-0005-0000-0000-0000C9000000}"/>
    <cellStyle name="_(11-6)2001중장기계획(총괄)1_전기-영천댐취수능력(2003.2.10) (version 1)" xfId="3286" xr:uid="{00000000-0005-0000-0000-0000CA000000}"/>
    <cellStyle name="_(11-6)2001중장기계획(총괄)1_전기-영천댐취수능력(2003.2.10) (version 1)_수량산출서(2003.4.1)" xfId="3287" xr:uid="{00000000-0005-0000-0000-0000CB000000}"/>
    <cellStyle name="_(11-6)2001중장기계획(총괄)1_최종실적(최종)" xfId="3288" xr:uid="{00000000-0005-0000-0000-0000CC000000}"/>
    <cellStyle name="_(11-6)2001중장기계획(총괄)1_최종실적(최종)_수량산출서(2003.4.1)" xfId="3289" xr:uid="{00000000-0005-0000-0000-0000CD000000}"/>
    <cellStyle name="_(11-6)2001중장기계획(총괄)1_최종실적(최종)_영천댐수량산출" xfId="3290" xr:uid="{00000000-0005-0000-0000-0000CE000000}"/>
    <cellStyle name="_(11-6)2001중장기계획(총괄)1_최종실적(최종)_영천댐수량산출_수량산출서(2003.4.1)" xfId="3291" xr:uid="{00000000-0005-0000-0000-0000CF000000}"/>
    <cellStyle name="_(11-6)2001중장기계획(총괄)1_충남중부권설계예산서(1)" xfId="3292" xr:uid="{00000000-0005-0000-0000-0000D0000000}"/>
    <cellStyle name="_(11-6)2001중장기계획(총괄)1_충남중부권설계예산서(수정본)" xfId="3293" xr:uid="{00000000-0005-0000-0000-0000D1000000}"/>
    <cellStyle name="_(변경내역서)" xfId="166" xr:uid="{00000000-0005-0000-0000-0000D2000000}"/>
    <cellStyle name="_(자재단가)내역서" xfId="167" xr:uid="{00000000-0005-0000-0000-0000D3000000}"/>
    <cellStyle name="_(주)삼표 자재단가견적" xfId="168" xr:uid="{00000000-0005-0000-0000-0000D4000000}"/>
    <cellStyle name="_(최종)실정보고 내역(산화구 준설)(0729)" xfId="3294" xr:uid="{00000000-0005-0000-0000-0000D5000000}"/>
    <cellStyle name="_~MF2110" xfId="169" xr:uid="{00000000-0005-0000-0000-0000D6000000}"/>
    <cellStyle name="_~MF2110_4단계예산서" xfId="3295" xr:uid="{00000000-0005-0000-0000-0000D7000000}"/>
    <cellStyle name="_~MF2110_4단계예산서_충남중부권설계예산서(1)" xfId="3296" xr:uid="{00000000-0005-0000-0000-0000D8000000}"/>
    <cellStyle name="_~MF2110_4단계예산서_충남중부권설계예산서(수정본)" xfId="3297" xr:uid="{00000000-0005-0000-0000-0000D9000000}"/>
    <cellStyle name="_~MF2110_4단계예산서_한강하류권 1공구 전기방식내역서" xfId="3298" xr:uid="{00000000-0005-0000-0000-0000DA000000}"/>
    <cellStyle name="_~MF2110_4단계예산서_한강하류권 1공구 전기방식내역서_충남중부권설계예산서(1)" xfId="3299" xr:uid="{00000000-0005-0000-0000-0000DB000000}"/>
    <cellStyle name="_~MF2110_4단계예산서_한강하류권 1공구 전기방식내역서_충남중부권설계예산서(수정본)" xfId="3300" xr:uid="{00000000-0005-0000-0000-0000DC000000}"/>
    <cellStyle name="_~MF2110_가설건축전기산출서" xfId="3301" xr:uid="{00000000-0005-0000-0000-0000DD000000}"/>
    <cellStyle name="_~MF2110_가설건축전기산출서_수량산출서(2003.4.1)" xfId="3302" xr:uid="{00000000-0005-0000-0000-0000DE000000}"/>
    <cellStyle name="_~MF2110_가설동력수량산출" xfId="3303" xr:uid="{00000000-0005-0000-0000-0000DF000000}"/>
    <cellStyle name="_~MF2110_가설동력수량산출_수량산출서(2003.4.1)" xfId="3304" xr:uid="{00000000-0005-0000-0000-0000E0000000}"/>
    <cellStyle name="_~MF2110_가설통신수량" xfId="3305" xr:uid="{00000000-0005-0000-0000-0000E1000000}"/>
    <cellStyle name="_~MF2110_가설통신수량_수량산출서(2003.4.1)" xfId="3306" xr:uid="{00000000-0005-0000-0000-0000E2000000}"/>
    <cellStyle name="_~MF2110_경보국설계서(철관주2003.1.30최종)" xfId="3307" xr:uid="{00000000-0005-0000-0000-0000E3000000}"/>
    <cellStyle name="_~MF2110_경보국설계서(철관주2003.1.30최종)_수량산출서(2003.4.1)" xfId="3308" xr:uid="{00000000-0005-0000-0000-0000E4000000}"/>
    <cellStyle name="_~MF2110_경보국설계서(철관주2003.1.30최종)_영천댐수량산출" xfId="3309" xr:uid="{00000000-0005-0000-0000-0000E5000000}"/>
    <cellStyle name="_~MF2110_경보국설계서(철관주2003.1.30최종)_영천댐수량산출_수량산출서(2003.4.1)" xfId="3310" xr:uid="{00000000-0005-0000-0000-0000E6000000}"/>
    <cellStyle name="_~MF2110_광동댐전기내역서-1" xfId="3311" xr:uid="{00000000-0005-0000-0000-0000E7000000}"/>
    <cellStyle name="_~MF2110_대곡내역서0329(전기)-기계설비금액확인" xfId="3312" xr:uid="{00000000-0005-0000-0000-0000E8000000}"/>
    <cellStyle name="_~MF2110_설계서(발주용)" xfId="170" xr:uid="{00000000-0005-0000-0000-0000E9000000}"/>
    <cellStyle name="_~MF2110_설계서(전기연구원)" xfId="171" xr:uid="{00000000-0005-0000-0000-0000EA000000}"/>
    <cellStyle name="_~MF2110_수량산출서(2003.4.1)" xfId="3313" xr:uid="{00000000-0005-0000-0000-0000EB000000}"/>
    <cellStyle name="_~MF2110_영구동력수량산출" xfId="3314" xr:uid="{00000000-0005-0000-0000-0000EC000000}"/>
    <cellStyle name="_~MF2110_영구동력수량산출_수량산출서(2003.4.1)" xfId="3315" xr:uid="{00000000-0005-0000-0000-0000ED000000}"/>
    <cellStyle name="_~MF2110_영천댐수량산출" xfId="3316" xr:uid="{00000000-0005-0000-0000-0000EE000000}"/>
    <cellStyle name="_~MF2110_영천댐수량산출_수량산출서(2003.4.1)" xfId="3317" xr:uid="{00000000-0005-0000-0000-0000EF000000}"/>
    <cellStyle name="_~MF2110_영천댐최종(감시및CCTV)" xfId="3318" xr:uid="{00000000-0005-0000-0000-0000F0000000}"/>
    <cellStyle name="_~MF2110_영천댐최종(홍수예설비공사)" xfId="3319" xr:uid="{00000000-0005-0000-0000-0000F1000000}"/>
    <cellStyle name="_~MF2110_오리지날최종-경보국설계서(철관주2003.2.13) (version 3) (version 1)" xfId="3320" xr:uid="{00000000-0005-0000-0000-0000F2000000}"/>
    <cellStyle name="_~MF2110_오리지날최종-경보국설계서(철관주2003.2.13) (version 3) (version 1)_수량산출서(2003.4.1)" xfId="3321" xr:uid="{00000000-0005-0000-0000-0000F3000000}"/>
    <cellStyle name="_~MF2110_오리지날최종-경보국설계서(철관주2003.2.6)" xfId="3322" xr:uid="{00000000-0005-0000-0000-0000F4000000}"/>
    <cellStyle name="_~MF2110_오리지날최종-경보국설계서(철관주2003.2.6)_수량산출서(2003.4.1)" xfId="3323" xr:uid="{00000000-0005-0000-0000-0000F5000000}"/>
    <cellStyle name="_~MF2110_오리지날최종-경보국설계서(철관주2003.2.9) (version 2)" xfId="3324" xr:uid="{00000000-0005-0000-0000-0000F6000000}"/>
    <cellStyle name="_~MF2110_오리지날최종-경보국설계서(철관주2003.2.9) (version 2)_수량산출서(2003.4.1)" xfId="3325" xr:uid="{00000000-0005-0000-0000-0000F7000000}"/>
    <cellStyle name="_~MF2110_옥곡수량" xfId="3326" xr:uid="{00000000-0005-0000-0000-0000F8000000}"/>
    <cellStyle name="_~MF2110_용역발주설계" xfId="172" xr:uid="{00000000-0005-0000-0000-0000F9000000}"/>
    <cellStyle name="_~MF2110_용역발주설계(04)" xfId="173" xr:uid="{00000000-0005-0000-0000-0000FA000000}"/>
    <cellStyle name="_~MF2110_전기-광양3단계(옥곡가압장)" xfId="3327" xr:uid="{00000000-0005-0000-0000-0000FB000000}"/>
    <cellStyle name="_~MF2110_전기내역서-광동댐" xfId="3328" xr:uid="{00000000-0005-0000-0000-0000FC000000}"/>
    <cellStyle name="_~MF2110_전기및계장-영천댐(03.9.8신설및철거나눔)" xfId="3329" xr:uid="{00000000-0005-0000-0000-0000FD000000}"/>
    <cellStyle name="_~MF2110_전기및계장-영천댐(03.9.8신설및철거나눔) (version 1)" xfId="3330" xr:uid="{00000000-0005-0000-0000-0000FE000000}"/>
    <cellStyle name="_~MF2110_전기및계장-영천댐취수능력(2003.4.8전기및계장)" xfId="3331" xr:uid="{00000000-0005-0000-0000-0000FF000000}"/>
    <cellStyle name="_~MF2110_전기방식" xfId="3332" xr:uid="{00000000-0005-0000-0000-000000010000}"/>
    <cellStyle name="_~MF2110_전기방식_수량산출서(2003.4.1)" xfId="3333" xr:uid="{00000000-0005-0000-0000-000001010000}"/>
    <cellStyle name="_~MF2110_전기-영천댐취수능력(2003.2.10) (version 1)" xfId="3334" xr:uid="{00000000-0005-0000-0000-000002010000}"/>
    <cellStyle name="_~MF2110_전기-영천댐취수능력(2003.2.10) (version 1)_수량산출서(2003.4.1)" xfId="3335" xr:uid="{00000000-0005-0000-0000-000003010000}"/>
    <cellStyle name="_~MF2110_최종실적(최종)" xfId="3336" xr:uid="{00000000-0005-0000-0000-000004010000}"/>
    <cellStyle name="_~MF2110_최종실적(최종)_수량산출서(2003.4.1)" xfId="3337" xr:uid="{00000000-0005-0000-0000-000005010000}"/>
    <cellStyle name="_~MF2110_최종실적(최종)_영천댐수량산출" xfId="3338" xr:uid="{00000000-0005-0000-0000-000006010000}"/>
    <cellStyle name="_~MF2110_최종실적(최종)_영천댐수량산출_수량산출서(2003.4.1)" xfId="3339" xr:uid="{00000000-0005-0000-0000-000007010000}"/>
    <cellStyle name="_~MF2110_충남중부권설계예산서(1)" xfId="3340" xr:uid="{00000000-0005-0000-0000-000008010000}"/>
    <cellStyle name="_~MF2110_충남중부권설계예산서(수정본)" xfId="3341" xr:uid="{00000000-0005-0000-0000-000009010000}"/>
    <cellStyle name="_~MF373C" xfId="174" xr:uid="{00000000-0005-0000-0000-00000A010000}"/>
    <cellStyle name="_~MF373C_4단계예산서" xfId="3342" xr:uid="{00000000-0005-0000-0000-00000B010000}"/>
    <cellStyle name="_~MF373C_4단계예산서_충남중부권설계예산서(1)" xfId="3343" xr:uid="{00000000-0005-0000-0000-00000C010000}"/>
    <cellStyle name="_~MF373C_4단계예산서_충남중부권설계예산서(수정본)" xfId="3344" xr:uid="{00000000-0005-0000-0000-00000D010000}"/>
    <cellStyle name="_~MF373C_4단계예산서_한강하류권 1공구 전기방식내역서" xfId="3345" xr:uid="{00000000-0005-0000-0000-00000E010000}"/>
    <cellStyle name="_~MF373C_4단계예산서_한강하류권 1공구 전기방식내역서_충남중부권설계예산서(1)" xfId="3346" xr:uid="{00000000-0005-0000-0000-00000F010000}"/>
    <cellStyle name="_~MF373C_4단계예산서_한강하류권 1공구 전기방식내역서_충남중부권설계예산서(수정본)" xfId="3347" xr:uid="{00000000-0005-0000-0000-000010010000}"/>
    <cellStyle name="_~MF373C_가설건축전기산출서" xfId="3348" xr:uid="{00000000-0005-0000-0000-000011010000}"/>
    <cellStyle name="_~MF373C_가설건축전기산출서_수량산출서(2003.4.1)" xfId="3349" xr:uid="{00000000-0005-0000-0000-000012010000}"/>
    <cellStyle name="_~MF373C_가설동력수량산출" xfId="3350" xr:uid="{00000000-0005-0000-0000-000013010000}"/>
    <cellStyle name="_~MF373C_가설동력수량산출_수량산출서(2003.4.1)" xfId="3351" xr:uid="{00000000-0005-0000-0000-000014010000}"/>
    <cellStyle name="_~MF373C_가설통신수량" xfId="3352" xr:uid="{00000000-0005-0000-0000-000015010000}"/>
    <cellStyle name="_~MF373C_가설통신수량_수량산출서(2003.4.1)" xfId="3353" xr:uid="{00000000-0005-0000-0000-000016010000}"/>
    <cellStyle name="_~MF373C_경보국설계서(철관주2003.1.30최종)" xfId="3354" xr:uid="{00000000-0005-0000-0000-000017010000}"/>
    <cellStyle name="_~MF373C_경보국설계서(철관주2003.1.30최종)_수량산출서(2003.4.1)" xfId="3355" xr:uid="{00000000-0005-0000-0000-000018010000}"/>
    <cellStyle name="_~MF373C_경보국설계서(철관주2003.1.30최종)_영천댐수량산출" xfId="3356" xr:uid="{00000000-0005-0000-0000-000019010000}"/>
    <cellStyle name="_~MF373C_경보국설계서(철관주2003.1.30최종)_영천댐수량산출_수량산출서(2003.4.1)" xfId="3357" xr:uid="{00000000-0005-0000-0000-00001A010000}"/>
    <cellStyle name="_~MF373C_광동댐전기내역서-1" xfId="3358" xr:uid="{00000000-0005-0000-0000-00001B010000}"/>
    <cellStyle name="_~MF373C_대곡내역서0329(전기)-기계설비금액확인" xfId="3359" xr:uid="{00000000-0005-0000-0000-00001C010000}"/>
    <cellStyle name="_~MF373C_설계서(발주용)" xfId="175" xr:uid="{00000000-0005-0000-0000-00001D010000}"/>
    <cellStyle name="_~MF373C_설계서(전기연구원)" xfId="176" xr:uid="{00000000-0005-0000-0000-00001E010000}"/>
    <cellStyle name="_~MF373C_수량산출서(2003.4.1)" xfId="3360" xr:uid="{00000000-0005-0000-0000-00001F010000}"/>
    <cellStyle name="_~MF373C_영구동력수량산출" xfId="3361" xr:uid="{00000000-0005-0000-0000-000020010000}"/>
    <cellStyle name="_~MF373C_영구동력수량산출_수량산출서(2003.4.1)" xfId="3362" xr:uid="{00000000-0005-0000-0000-000021010000}"/>
    <cellStyle name="_~MF373C_영천댐수량산출" xfId="3363" xr:uid="{00000000-0005-0000-0000-000022010000}"/>
    <cellStyle name="_~MF373C_영천댐수량산출_수량산출서(2003.4.1)" xfId="3364" xr:uid="{00000000-0005-0000-0000-000023010000}"/>
    <cellStyle name="_~MF373C_영천댐최종(감시및CCTV)" xfId="3365" xr:uid="{00000000-0005-0000-0000-000024010000}"/>
    <cellStyle name="_~MF373C_영천댐최종(홍수예설비공사)" xfId="3366" xr:uid="{00000000-0005-0000-0000-000025010000}"/>
    <cellStyle name="_~MF373C_오리지날최종-경보국설계서(철관주2003.2.13) (version 3) (version 1)" xfId="3367" xr:uid="{00000000-0005-0000-0000-000026010000}"/>
    <cellStyle name="_~MF373C_오리지날최종-경보국설계서(철관주2003.2.13) (version 3) (version 1)_수량산출서(2003.4.1)" xfId="3368" xr:uid="{00000000-0005-0000-0000-000027010000}"/>
    <cellStyle name="_~MF373C_오리지날최종-경보국설계서(철관주2003.2.6)" xfId="3369" xr:uid="{00000000-0005-0000-0000-000028010000}"/>
    <cellStyle name="_~MF373C_오리지날최종-경보국설계서(철관주2003.2.6)_수량산출서(2003.4.1)" xfId="3370" xr:uid="{00000000-0005-0000-0000-000029010000}"/>
    <cellStyle name="_~MF373C_오리지날최종-경보국설계서(철관주2003.2.9) (version 2)" xfId="3371" xr:uid="{00000000-0005-0000-0000-00002A010000}"/>
    <cellStyle name="_~MF373C_오리지날최종-경보국설계서(철관주2003.2.9) (version 2)_수량산출서(2003.4.1)" xfId="3372" xr:uid="{00000000-0005-0000-0000-00002B010000}"/>
    <cellStyle name="_~MF373C_옥곡수량" xfId="3373" xr:uid="{00000000-0005-0000-0000-00002C010000}"/>
    <cellStyle name="_~MF373C_용역발주설계" xfId="177" xr:uid="{00000000-0005-0000-0000-00002D010000}"/>
    <cellStyle name="_~MF373C_용역발주설계(04)" xfId="178" xr:uid="{00000000-0005-0000-0000-00002E010000}"/>
    <cellStyle name="_~MF373C_전기-광양3단계(옥곡가압장)" xfId="3374" xr:uid="{00000000-0005-0000-0000-00002F010000}"/>
    <cellStyle name="_~MF373C_전기내역서-광동댐" xfId="3375" xr:uid="{00000000-0005-0000-0000-000030010000}"/>
    <cellStyle name="_~MF373C_전기및계장-영천댐(03.9.8신설및철거나눔)" xfId="3376" xr:uid="{00000000-0005-0000-0000-000031010000}"/>
    <cellStyle name="_~MF373C_전기및계장-영천댐(03.9.8신설및철거나눔) (version 1)" xfId="3377" xr:uid="{00000000-0005-0000-0000-000032010000}"/>
    <cellStyle name="_~MF373C_전기및계장-영천댐취수능력(2003.4.8전기및계장)" xfId="3378" xr:uid="{00000000-0005-0000-0000-000033010000}"/>
    <cellStyle name="_~MF373C_전기방식" xfId="3379" xr:uid="{00000000-0005-0000-0000-000034010000}"/>
    <cellStyle name="_~MF373C_전기방식_수량산출서(2003.4.1)" xfId="3380" xr:uid="{00000000-0005-0000-0000-000035010000}"/>
    <cellStyle name="_~MF373C_전기-영천댐취수능력(2003.2.10) (version 1)" xfId="3381" xr:uid="{00000000-0005-0000-0000-000036010000}"/>
    <cellStyle name="_~MF373C_전기-영천댐취수능력(2003.2.10) (version 1)_수량산출서(2003.4.1)" xfId="3382" xr:uid="{00000000-0005-0000-0000-000037010000}"/>
    <cellStyle name="_~MF373C_최종실적(최종)" xfId="3383" xr:uid="{00000000-0005-0000-0000-000038010000}"/>
    <cellStyle name="_~MF373C_최종실적(최종)_수량산출서(2003.4.1)" xfId="3384" xr:uid="{00000000-0005-0000-0000-000039010000}"/>
    <cellStyle name="_~MF373C_최종실적(최종)_영천댐수량산출" xfId="3385" xr:uid="{00000000-0005-0000-0000-00003A010000}"/>
    <cellStyle name="_~MF373C_최종실적(최종)_영천댐수량산출_수량산출서(2003.4.1)" xfId="3386" xr:uid="{00000000-0005-0000-0000-00003B010000}"/>
    <cellStyle name="_~MF373C_충남중부권설계예산서(1)" xfId="3387" xr:uid="{00000000-0005-0000-0000-00003C010000}"/>
    <cellStyle name="_~MF373C_충남중부권설계예산서(수정본)" xfId="3388" xr:uid="{00000000-0005-0000-0000-00003D010000}"/>
    <cellStyle name="_00 견적서양식" xfId="179" xr:uid="{00000000-0005-0000-0000-00003E010000}"/>
    <cellStyle name="_00 단가산출서 9호선,공항,공용" xfId="180" xr:uid="{00000000-0005-0000-0000-00003F010000}"/>
    <cellStyle name="_00 단가산출서 9호선,공항,공용_내역서(발주)" xfId="181" xr:uid="{00000000-0005-0000-0000-000040010000}"/>
    <cellStyle name="_00 단가산출서 9호선,공항,공용_설계서(갑지)0223" xfId="182" xr:uid="{00000000-0005-0000-0000-000041010000}"/>
    <cellStyle name="_00 단가산출서 9호선,공항,공용_설계예산서및단가산출서" xfId="183" xr:uid="{00000000-0005-0000-0000-000042010000}"/>
    <cellStyle name="_00 단가산출서 9호선,공항,공용_진입램프최종" xfId="184" xr:uid="{00000000-0005-0000-0000-000043010000}"/>
    <cellStyle name="_00 단가산출서 9호선,공항,공용_진입램프최종엑셀" xfId="185" xr:uid="{00000000-0005-0000-0000-000044010000}"/>
    <cellStyle name="_002 계측제어내역서" xfId="186" xr:uid="{00000000-0005-0000-0000-000045010000}"/>
    <cellStyle name="_004 - 환경기초 민간위탁(공동오수-개별오수-하수관로) " xfId="3389" xr:uid="{00000000-0005-0000-0000-000046010000}"/>
    <cellStyle name="_004 - 환경기초 민간위탁(공동오수-개별오수-하수관로)  2" xfId="3390" xr:uid="{00000000-0005-0000-0000-000047010000}"/>
    <cellStyle name="_004 - 환경기초 민간위탁(공동오수-개별오수-하수관로)  3" xfId="3391" xr:uid="{00000000-0005-0000-0000-000048010000}"/>
    <cellStyle name="_004 - 환경기초 민간위탁(공동오수-개별오수-하수관로)  4" xfId="3392" xr:uid="{00000000-0005-0000-0000-000049010000}"/>
    <cellStyle name="_004 - 환경기초 민간위탁(공동오수-개별오수-하수관로)  5" xfId="3393" xr:uid="{00000000-0005-0000-0000-00004A010000}"/>
    <cellStyle name="_004 - 환경기초 민간위탁(공동오수-개별오수-하수관로)  6" xfId="3394" xr:uid="{00000000-0005-0000-0000-00004B010000}"/>
    <cellStyle name="_004 - 환경기초 민간위탁(공동오수-개별오수-하수관로)  7" xfId="3395" xr:uid="{00000000-0005-0000-0000-00004C010000}"/>
    <cellStyle name="_004 - 환경기초 민간위탁(공동오수-개별오수-하수관로) _전기내역(장성하수)점검중11" xfId="3396" xr:uid="{00000000-0005-0000-0000-00004D010000}"/>
    <cellStyle name="_004 - 환경기초 민간위탁(공동오수-개별오수-하수관로) _전기내역(장성하수)점검중22" xfId="3397" xr:uid="{00000000-0005-0000-0000-00004E010000}"/>
    <cellStyle name="_01" xfId="187" xr:uid="{00000000-0005-0000-0000-00004F010000}"/>
    <cellStyle name="_01 내역서(당아래)" xfId="188" xr:uid="{00000000-0005-0000-0000-000050010000}"/>
    <cellStyle name="_01 내역서(당아래)_설계서(갑지)0223" xfId="189" xr:uid="{00000000-0005-0000-0000-000051010000}"/>
    <cellStyle name="_01 내역서(당아래)_설계예산서및단가산출서" xfId="190" xr:uid="{00000000-0005-0000-0000-000052010000}"/>
    <cellStyle name="_01 내역서(당아래)_진입램프최종" xfId="191" xr:uid="{00000000-0005-0000-0000-000053010000}"/>
    <cellStyle name="_01 내역서(당아래)_진입램프최종엑셀" xfId="192" xr:uid="{00000000-0005-0000-0000-000054010000}"/>
    <cellStyle name="_01. 전기내역서2" xfId="193" xr:uid="{00000000-0005-0000-0000-000055010000}"/>
    <cellStyle name="_01~02 1-1A,1B 구간 공사용 임시전력공사 내역서" xfId="194" xr:uid="{00000000-0005-0000-0000-000056010000}"/>
    <cellStyle name="_01~02 1-1A,1B 구간 공사용 임시전력공사 내역서_내역서(발주)" xfId="195" xr:uid="{00000000-0005-0000-0000-000057010000}"/>
    <cellStyle name="_01~02 1-1A,1B 구간 공사용 임시전력공사 내역서_설계서(갑지)0223" xfId="196" xr:uid="{00000000-0005-0000-0000-000058010000}"/>
    <cellStyle name="_01~02 1-1A,1B 구간 공사용 임시전력공사 내역서_설계예산서및단가산출서" xfId="197" xr:uid="{00000000-0005-0000-0000-000059010000}"/>
    <cellStyle name="_01~02 1-1A,1B 구간 공사용 임시전력공사 내역서_진입램프최종" xfId="198" xr:uid="{00000000-0005-0000-0000-00005A010000}"/>
    <cellStyle name="_01~02 1-1A,1B 구간 공사용 임시전력공사 내역서_진입램프최종엑셀" xfId="199" xr:uid="{00000000-0005-0000-0000-00005B010000}"/>
    <cellStyle name="_01년하반기계획" xfId="200" xr:uid="{00000000-0005-0000-0000-00005C010000}"/>
    <cellStyle name="_01토공" xfId="201" xr:uid="{00000000-0005-0000-0000-00005D010000}"/>
    <cellStyle name="_01토공_라멘교 토공" xfId="202" xr:uid="{00000000-0005-0000-0000-00005E010000}"/>
    <cellStyle name="_01토공_철거" xfId="203" xr:uid="{00000000-0005-0000-0000-00005F010000}"/>
    <cellStyle name="_01토공_철거_라멘교 토공" xfId="204" xr:uid="{00000000-0005-0000-0000-000060010000}"/>
    <cellStyle name="_02. 통신내역서2" xfId="205" xr:uid="{00000000-0005-0000-0000-000061010000}"/>
    <cellStyle name="_02-수량산출서(전기)-2007.09.07" xfId="206" xr:uid="{00000000-0005-0000-0000-000062010000}"/>
    <cellStyle name="_03 내역서(갈산)" xfId="207" xr:uid="{00000000-0005-0000-0000-000063010000}"/>
    <cellStyle name="_03 내역서(갈산)_설계서(갑지)0223" xfId="208" xr:uid="{00000000-0005-0000-0000-000064010000}"/>
    <cellStyle name="_03 내역서(갈산)_설계예산서및단가산출서" xfId="209" xr:uid="{00000000-0005-0000-0000-000065010000}"/>
    <cellStyle name="_03 내역서(갈산)_진입램프최종" xfId="210" xr:uid="{00000000-0005-0000-0000-000066010000}"/>
    <cellStyle name="_03 내역서(갈산)_진입램프최종엑셀" xfId="211" xr:uid="{00000000-0005-0000-0000-000067010000}"/>
    <cellStyle name="_0307 환경위생과 약수터 급수시설 관정청소공사 조수형계장님95%계약" xfId="212" xr:uid="{00000000-0005-0000-0000-000068010000}"/>
    <cellStyle name="_0315부천소사지구가압장내역서" xfId="213" xr:uid="{00000000-0005-0000-0000-000069010000}"/>
    <cellStyle name="_0315부천시소사지구가압장씨스템설치공사" xfId="214" xr:uid="{00000000-0005-0000-0000-00006A010000}"/>
    <cellStyle name="_04. 총괄집계갑지-1" xfId="215" xr:uid="{00000000-0005-0000-0000-00006B010000}"/>
    <cellStyle name="_04-한전외선공사비 &amp; 사용전 검사비" xfId="216" xr:uid="{00000000-0005-0000-0000-00006C010000}"/>
    <cellStyle name="_06.내역서(경관설비공사)-설계비 변경(9월14일)" xfId="217" xr:uid="{00000000-0005-0000-0000-00006D010000}"/>
    <cellStyle name="_06월소장단회의" xfId="218" xr:uid="{00000000-0005-0000-0000-00006E010000}"/>
    <cellStyle name="_0913비상급수시설정수씨스템소모제교체공사-90%계약" xfId="219" xr:uid="{00000000-0005-0000-0000-00006F010000}"/>
    <cellStyle name="_1. 예산서(샘플)" xfId="220" xr:uid="{00000000-0005-0000-0000-000070010000}"/>
    <cellStyle name="_1. 예산서(전화)" xfId="221" xr:uid="{00000000-0005-0000-0000-000071010000}"/>
    <cellStyle name="_1.전기내역서" xfId="222" xr:uid="{00000000-0005-0000-0000-000072010000}"/>
    <cellStyle name="_1.전기내역서(0829)" xfId="223" xr:uid="{00000000-0005-0000-0000-000073010000}"/>
    <cellStyle name="_10.공사시방서" xfId="224" xr:uid="{00000000-0005-0000-0000-000074010000}"/>
    <cellStyle name="_1006(비상급수시설보수)설계및계약" xfId="225" xr:uid="{00000000-0005-0000-0000-000075010000}"/>
    <cellStyle name="_10-한전외선공사비" xfId="226" xr:uid="{00000000-0005-0000-0000-000076010000}"/>
    <cellStyle name="_1129죽전지구가압장" xfId="227" xr:uid="{00000000-0005-0000-0000-000077010000}"/>
    <cellStyle name="_1205비상급수시설음수대교체공사-최종설계95%" xfId="228" xr:uid="{00000000-0005-0000-0000-000078010000}"/>
    <cellStyle name="_1구역 잔디위탁관리" xfId="229" xr:uid="{00000000-0005-0000-0000-000079010000}"/>
    <cellStyle name="_1구역 잔디위탁관리(1차)" xfId="230" xr:uid="{00000000-0005-0000-0000-00007A010000}"/>
    <cellStyle name="_1예산서_전기" xfId="231" xr:uid="{00000000-0005-0000-0000-00007B010000}"/>
    <cellStyle name="_1회설변내역서" xfId="3398" xr:uid="{00000000-0005-0000-0000-00007C010000}"/>
    <cellStyle name="_1회설변내역서(0829)" xfId="3399" xr:uid="{00000000-0005-0000-0000-00007D010000}"/>
    <cellStyle name="_2.전기내역서(고령군공원)(변경1116)" xfId="232" xr:uid="{00000000-0005-0000-0000-00007E010000}"/>
    <cellStyle name="_2_SW_산출" xfId="233" xr:uid="{00000000-0005-0000-0000-00007F010000}"/>
    <cellStyle name="_2_산출근거" xfId="234" xr:uid="{00000000-0005-0000-0000-000080010000}"/>
    <cellStyle name="_2000-10회의" xfId="235" xr:uid="{00000000-0005-0000-0000-000081010000}"/>
    <cellStyle name="_2001년만" xfId="236" xr:uid="{00000000-0005-0000-0000-000082010000}"/>
    <cellStyle name="_2001년만_(11-6)2001중장기계획(총괄)1" xfId="237" xr:uid="{00000000-0005-0000-0000-000083010000}"/>
    <cellStyle name="_2001년만_(11-6)2001중장기계획(총괄)1_4단계예산서" xfId="3400" xr:uid="{00000000-0005-0000-0000-000084010000}"/>
    <cellStyle name="_2001년만_(11-6)2001중장기계획(총괄)1_4단계예산서_충남중부권설계예산서(1)" xfId="3401" xr:uid="{00000000-0005-0000-0000-000085010000}"/>
    <cellStyle name="_2001년만_(11-6)2001중장기계획(총괄)1_4단계예산서_충남중부권설계예산서(수정본)" xfId="3402" xr:uid="{00000000-0005-0000-0000-000086010000}"/>
    <cellStyle name="_2001년만_(11-6)2001중장기계획(총괄)1_4단계예산서_한강하류권 1공구 전기방식내역서" xfId="3403" xr:uid="{00000000-0005-0000-0000-000087010000}"/>
    <cellStyle name="_2001년만_(11-6)2001중장기계획(총괄)1_4단계예산서_한강하류권 1공구 전기방식내역서_충남중부권설계예산서(1)" xfId="3404" xr:uid="{00000000-0005-0000-0000-000088010000}"/>
    <cellStyle name="_2001년만_(11-6)2001중장기계획(총괄)1_4단계예산서_한강하류권 1공구 전기방식내역서_충남중부권설계예산서(수정본)" xfId="3405" xr:uid="{00000000-0005-0000-0000-000089010000}"/>
    <cellStyle name="_2001년만_(11-6)2001중장기계획(총괄)1_가설건축전기산출서" xfId="3406" xr:uid="{00000000-0005-0000-0000-00008A010000}"/>
    <cellStyle name="_2001년만_(11-6)2001중장기계획(총괄)1_가설건축전기산출서_수량산출서(2003.4.1)" xfId="3407" xr:uid="{00000000-0005-0000-0000-00008B010000}"/>
    <cellStyle name="_2001년만_(11-6)2001중장기계획(총괄)1_가설동력수량산출" xfId="3408" xr:uid="{00000000-0005-0000-0000-00008C010000}"/>
    <cellStyle name="_2001년만_(11-6)2001중장기계획(총괄)1_가설동력수량산출_수량산출서(2003.4.1)" xfId="3409" xr:uid="{00000000-0005-0000-0000-00008D010000}"/>
    <cellStyle name="_2001년만_(11-6)2001중장기계획(총괄)1_가설통신수량" xfId="3410" xr:uid="{00000000-0005-0000-0000-00008E010000}"/>
    <cellStyle name="_2001년만_(11-6)2001중장기계획(총괄)1_가설통신수량_수량산출서(2003.4.1)" xfId="3411" xr:uid="{00000000-0005-0000-0000-00008F010000}"/>
    <cellStyle name="_2001년만_(11-6)2001중장기계획(총괄)1_경보국설계서(철관주2003.1.30최종)" xfId="3412" xr:uid="{00000000-0005-0000-0000-000090010000}"/>
    <cellStyle name="_2001년만_(11-6)2001중장기계획(총괄)1_경보국설계서(철관주2003.1.30최종)_수량산출서(2003.4.1)" xfId="3413" xr:uid="{00000000-0005-0000-0000-000091010000}"/>
    <cellStyle name="_2001년만_(11-6)2001중장기계획(총괄)1_경보국설계서(철관주2003.1.30최종)_영천댐수량산출" xfId="3414" xr:uid="{00000000-0005-0000-0000-000092010000}"/>
    <cellStyle name="_2001년만_(11-6)2001중장기계획(총괄)1_경보국설계서(철관주2003.1.30최종)_영천댐수량산출_수량산출서(2003.4.1)" xfId="3415" xr:uid="{00000000-0005-0000-0000-000093010000}"/>
    <cellStyle name="_2001년만_(11-6)2001중장기계획(총괄)1_광동댐전기내역서-1" xfId="3416" xr:uid="{00000000-0005-0000-0000-000094010000}"/>
    <cellStyle name="_2001년만_(11-6)2001중장기계획(총괄)1_대곡내역서0329(전기)-기계설비금액확인" xfId="3417" xr:uid="{00000000-0005-0000-0000-000095010000}"/>
    <cellStyle name="_2001년만_(11-6)2001중장기계획(총괄)1_설계서(발주용)" xfId="238" xr:uid="{00000000-0005-0000-0000-000096010000}"/>
    <cellStyle name="_2001년만_(11-6)2001중장기계획(총괄)1_설계서(전기연구원)" xfId="239" xr:uid="{00000000-0005-0000-0000-000097010000}"/>
    <cellStyle name="_2001년만_(11-6)2001중장기계획(총괄)1_수량산출서(2003.4.1)" xfId="3418" xr:uid="{00000000-0005-0000-0000-000098010000}"/>
    <cellStyle name="_2001년만_(11-6)2001중장기계획(총괄)1_영구동력수량산출" xfId="3419" xr:uid="{00000000-0005-0000-0000-000099010000}"/>
    <cellStyle name="_2001년만_(11-6)2001중장기계획(총괄)1_영구동력수량산출_수량산출서(2003.4.1)" xfId="3420" xr:uid="{00000000-0005-0000-0000-00009A010000}"/>
    <cellStyle name="_2001년만_(11-6)2001중장기계획(총괄)1_영천댐수량산출" xfId="3421" xr:uid="{00000000-0005-0000-0000-00009B010000}"/>
    <cellStyle name="_2001년만_(11-6)2001중장기계획(총괄)1_영천댐수량산출_수량산출서(2003.4.1)" xfId="3422" xr:uid="{00000000-0005-0000-0000-00009C010000}"/>
    <cellStyle name="_2001년만_(11-6)2001중장기계획(총괄)1_영천댐최종(감시및CCTV)" xfId="3423" xr:uid="{00000000-0005-0000-0000-00009D010000}"/>
    <cellStyle name="_2001년만_(11-6)2001중장기계획(총괄)1_영천댐최종(홍수예설비공사)" xfId="3424" xr:uid="{00000000-0005-0000-0000-00009E010000}"/>
    <cellStyle name="_2001년만_(11-6)2001중장기계획(총괄)1_오리지날최종-경보국설계서(철관주2003.2.13) (version 3) (version 1)" xfId="3425" xr:uid="{00000000-0005-0000-0000-00009F010000}"/>
    <cellStyle name="_2001년만_(11-6)2001중장기계획(총괄)1_오리지날최종-경보국설계서(철관주2003.2.13) (version 3) (version 1)_수량산출서(2003.4.1)" xfId="3426" xr:uid="{00000000-0005-0000-0000-0000A0010000}"/>
    <cellStyle name="_2001년만_(11-6)2001중장기계획(총괄)1_오리지날최종-경보국설계서(철관주2003.2.6)" xfId="3427" xr:uid="{00000000-0005-0000-0000-0000A1010000}"/>
    <cellStyle name="_2001년만_(11-6)2001중장기계획(총괄)1_오리지날최종-경보국설계서(철관주2003.2.6)_수량산출서(2003.4.1)" xfId="3428" xr:uid="{00000000-0005-0000-0000-0000A2010000}"/>
    <cellStyle name="_2001년만_(11-6)2001중장기계획(총괄)1_오리지날최종-경보국설계서(철관주2003.2.9) (version 2)" xfId="3429" xr:uid="{00000000-0005-0000-0000-0000A3010000}"/>
    <cellStyle name="_2001년만_(11-6)2001중장기계획(총괄)1_오리지날최종-경보국설계서(철관주2003.2.9) (version 2)_수량산출서(2003.4.1)" xfId="3430" xr:uid="{00000000-0005-0000-0000-0000A4010000}"/>
    <cellStyle name="_2001년만_(11-6)2001중장기계획(총괄)1_옥곡수량" xfId="3431" xr:uid="{00000000-0005-0000-0000-0000A5010000}"/>
    <cellStyle name="_2001년만_(11-6)2001중장기계획(총괄)1_용역발주설계" xfId="240" xr:uid="{00000000-0005-0000-0000-0000A6010000}"/>
    <cellStyle name="_2001년만_(11-6)2001중장기계획(총괄)1_용역발주설계(04)" xfId="241" xr:uid="{00000000-0005-0000-0000-0000A7010000}"/>
    <cellStyle name="_2001년만_(11-6)2001중장기계획(총괄)1_전기-광양3단계(옥곡가압장)" xfId="3432" xr:uid="{00000000-0005-0000-0000-0000A8010000}"/>
    <cellStyle name="_2001년만_(11-6)2001중장기계획(총괄)1_전기내역서-광동댐" xfId="3433" xr:uid="{00000000-0005-0000-0000-0000A9010000}"/>
    <cellStyle name="_2001년만_(11-6)2001중장기계획(총괄)1_전기및계장-영천댐(03.9.8신설및철거나눔)" xfId="3434" xr:uid="{00000000-0005-0000-0000-0000AA010000}"/>
    <cellStyle name="_2001년만_(11-6)2001중장기계획(총괄)1_전기및계장-영천댐(03.9.8신설및철거나눔) (version 1)" xfId="3435" xr:uid="{00000000-0005-0000-0000-0000AB010000}"/>
    <cellStyle name="_2001년만_(11-6)2001중장기계획(총괄)1_전기및계장-영천댐취수능력(2003.4.8전기및계장)" xfId="3436" xr:uid="{00000000-0005-0000-0000-0000AC010000}"/>
    <cellStyle name="_2001년만_(11-6)2001중장기계획(총괄)1_전기방식" xfId="3437" xr:uid="{00000000-0005-0000-0000-0000AD010000}"/>
    <cellStyle name="_2001년만_(11-6)2001중장기계획(총괄)1_전기방식_수량산출서(2003.4.1)" xfId="3438" xr:uid="{00000000-0005-0000-0000-0000AE010000}"/>
    <cellStyle name="_2001년만_(11-6)2001중장기계획(총괄)1_전기-영천댐취수능력(2003.2.10) (version 1)" xfId="3439" xr:uid="{00000000-0005-0000-0000-0000AF010000}"/>
    <cellStyle name="_2001년만_(11-6)2001중장기계획(총괄)1_전기-영천댐취수능력(2003.2.10) (version 1)_수량산출서(2003.4.1)" xfId="3440" xr:uid="{00000000-0005-0000-0000-0000B0010000}"/>
    <cellStyle name="_2001년만_(11-6)2001중장기계획(총괄)1_최종실적(최종)" xfId="3441" xr:uid="{00000000-0005-0000-0000-0000B1010000}"/>
    <cellStyle name="_2001년만_(11-6)2001중장기계획(총괄)1_최종실적(최종)_수량산출서(2003.4.1)" xfId="3442" xr:uid="{00000000-0005-0000-0000-0000B2010000}"/>
    <cellStyle name="_2001년만_(11-6)2001중장기계획(총괄)1_최종실적(최종)_영천댐수량산출" xfId="3443" xr:uid="{00000000-0005-0000-0000-0000B3010000}"/>
    <cellStyle name="_2001년만_(11-6)2001중장기계획(총괄)1_최종실적(최종)_영천댐수량산출_수량산출서(2003.4.1)" xfId="3444" xr:uid="{00000000-0005-0000-0000-0000B4010000}"/>
    <cellStyle name="_2001년만_(11-6)2001중장기계획(총괄)1_충남중부권설계예산서(1)" xfId="3445" xr:uid="{00000000-0005-0000-0000-0000B5010000}"/>
    <cellStyle name="_2001년만_(11-6)2001중장기계획(총괄)1_충남중부권설계예산서(수정본)" xfId="3446" xr:uid="{00000000-0005-0000-0000-0000B6010000}"/>
    <cellStyle name="_2001년만_~MF1128" xfId="242" xr:uid="{00000000-0005-0000-0000-0000B7010000}"/>
    <cellStyle name="_2001년만_~MF1128_(11-6)2001중장기계획(총괄)1" xfId="243" xr:uid="{00000000-0005-0000-0000-0000B8010000}"/>
    <cellStyle name="_2001년만_~MF1128_(11-6)2001중장기계획(총괄)1_4단계예산서" xfId="3447" xr:uid="{00000000-0005-0000-0000-0000B9010000}"/>
    <cellStyle name="_2001년만_~MF1128_(11-6)2001중장기계획(총괄)1_4단계예산서_충남중부권설계예산서(1)" xfId="3448" xr:uid="{00000000-0005-0000-0000-0000BA010000}"/>
    <cellStyle name="_2001년만_~MF1128_(11-6)2001중장기계획(총괄)1_4단계예산서_충남중부권설계예산서(수정본)" xfId="3449" xr:uid="{00000000-0005-0000-0000-0000BB010000}"/>
    <cellStyle name="_2001년만_~MF1128_(11-6)2001중장기계획(총괄)1_4단계예산서_한강하류권 1공구 전기방식내역서" xfId="3450" xr:uid="{00000000-0005-0000-0000-0000BC010000}"/>
    <cellStyle name="_2001년만_~MF1128_(11-6)2001중장기계획(총괄)1_4단계예산서_한강하류권 1공구 전기방식내역서_충남중부권설계예산서(1)" xfId="3451" xr:uid="{00000000-0005-0000-0000-0000BD010000}"/>
    <cellStyle name="_2001년만_~MF1128_(11-6)2001중장기계획(총괄)1_4단계예산서_한강하류권 1공구 전기방식내역서_충남중부권설계예산서(수정본)" xfId="3452" xr:uid="{00000000-0005-0000-0000-0000BE010000}"/>
    <cellStyle name="_2001년만_~MF1128_(11-6)2001중장기계획(총괄)1_가설건축전기산출서" xfId="3453" xr:uid="{00000000-0005-0000-0000-0000BF010000}"/>
    <cellStyle name="_2001년만_~MF1128_(11-6)2001중장기계획(총괄)1_가설건축전기산출서_수량산출서(2003.4.1)" xfId="3454" xr:uid="{00000000-0005-0000-0000-0000C0010000}"/>
    <cellStyle name="_2001년만_~MF1128_(11-6)2001중장기계획(총괄)1_가설동력수량산출" xfId="3455" xr:uid="{00000000-0005-0000-0000-0000C1010000}"/>
    <cellStyle name="_2001년만_~MF1128_(11-6)2001중장기계획(총괄)1_가설동력수량산출_수량산출서(2003.4.1)" xfId="3456" xr:uid="{00000000-0005-0000-0000-0000C2010000}"/>
    <cellStyle name="_2001년만_~MF1128_(11-6)2001중장기계획(총괄)1_가설통신수량" xfId="3457" xr:uid="{00000000-0005-0000-0000-0000C3010000}"/>
    <cellStyle name="_2001년만_~MF1128_(11-6)2001중장기계획(총괄)1_가설통신수량_수량산출서(2003.4.1)" xfId="3458" xr:uid="{00000000-0005-0000-0000-0000C4010000}"/>
    <cellStyle name="_2001년만_~MF1128_(11-6)2001중장기계획(총괄)1_경보국설계서(철관주2003.1.30최종)" xfId="3459" xr:uid="{00000000-0005-0000-0000-0000C5010000}"/>
    <cellStyle name="_2001년만_~MF1128_(11-6)2001중장기계획(총괄)1_경보국설계서(철관주2003.1.30최종)_수량산출서(2003.4.1)" xfId="3460" xr:uid="{00000000-0005-0000-0000-0000C6010000}"/>
    <cellStyle name="_2001년만_~MF1128_(11-6)2001중장기계획(총괄)1_경보국설계서(철관주2003.1.30최종)_영천댐수량산출" xfId="3461" xr:uid="{00000000-0005-0000-0000-0000C7010000}"/>
    <cellStyle name="_2001년만_~MF1128_(11-6)2001중장기계획(총괄)1_경보국설계서(철관주2003.1.30최종)_영천댐수량산출_수량산출서(2003.4.1)" xfId="3462" xr:uid="{00000000-0005-0000-0000-0000C8010000}"/>
    <cellStyle name="_2001년만_~MF1128_(11-6)2001중장기계획(총괄)1_광동댐전기내역서-1" xfId="3463" xr:uid="{00000000-0005-0000-0000-0000C9010000}"/>
    <cellStyle name="_2001년만_~MF1128_(11-6)2001중장기계획(총괄)1_대곡내역서0329(전기)-기계설비금액확인" xfId="3464" xr:uid="{00000000-0005-0000-0000-0000CA010000}"/>
    <cellStyle name="_2001년만_~MF1128_(11-6)2001중장기계획(총괄)1_설계서(발주용)" xfId="244" xr:uid="{00000000-0005-0000-0000-0000CB010000}"/>
    <cellStyle name="_2001년만_~MF1128_(11-6)2001중장기계획(총괄)1_설계서(전기연구원)" xfId="245" xr:uid="{00000000-0005-0000-0000-0000CC010000}"/>
    <cellStyle name="_2001년만_~MF1128_(11-6)2001중장기계획(총괄)1_수량산출서(2003.4.1)" xfId="3465" xr:uid="{00000000-0005-0000-0000-0000CD010000}"/>
    <cellStyle name="_2001년만_~MF1128_(11-6)2001중장기계획(총괄)1_영구동력수량산출" xfId="3466" xr:uid="{00000000-0005-0000-0000-0000CE010000}"/>
    <cellStyle name="_2001년만_~MF1128_(11-6)2001중장기계획(총괄)1_영구동력수량산출_수량산출서(2003.4.1)" xfId="3467" xr:uid="{00000000-0005-0000-0000-0000CF010000}"/>
    <cellStyle name="_2001년만_~MF1128_(11-6)2001중장기계획(총괄)1_영천댐수량산출" xfId="3468" xr:uid="{00000000-0005-0000-0000-0000D0010000}"/>
    <cellStyle name="_2001년만_~MF1128_(11-6)2001중장기계획(총괄)1_영천댐수량산출_수량산출서(2003.4.1)" xfId="3469" xr:uid="{00000000-0005-0000-0000-0000D1010000}"/>
    <cellStyle name="_2001년만_~MF1128_(11-6)2001중장기계획(총괄)1_영천댐최종(감시및CCTV)" xfId="3470" xr:uid="{00000000-0005-0000-0000-0000D2010000}"/>
    <cellStyle name="_2001년만_~MF1128_(11-6)2001중장기계획(총괄)1_영천댐최종(홍수예설비공사)" xfId="3471" xr:uid="{00000000-0005-0000-0000-0000D3010000}"/>
    <cellStyle name="_2001년만_~MF1128_(11-6)2001중장기계획(총괄)1_오리지날최종-경보국설계서(철관주2003.2.13) (version 3) (version 1)" xfId="3472" xr:uid="{00000000-0005-0000-0000-0000D4010000}"/>
    <cellStyle name="_2001년만_~MF1128_(11-6)2001중장기계획(총괄)1_오리지날최종-경보국설계서(철관주2003.2.13) (version 3) (version 1)_수량산출서(2003.4.1)" xfId="3473" xr:uid="{00000000-0005-0000-0000-0000D5010000}"/>
    <cellStyle name="_2001년만_~MF1128_(11-6)2001중장기계획(총괄)1_오리지날최종-경보국설계서(철관주2003.2.6)" xfId="3474" xr:uid="{00000000-0005-0000-0000-0000D6010000}"/>
    <cellStyle name="_2001년만_~MF1128_(11-6)2001중장기계획(총괄)1_오리지날최종-경보국설계서(철관주2003.2.6)_수량산출서(2003.4.1)" xfId="3475" xr:uid="{00000000-0005-0000-0000-0000D7010000}"/>
    <cellStyle name="_2001년만_~MF1128_(11-6)2001중장기계획(총괄)1_오리지날최종-경보국설계서(철관주2003.2.9) (version 2)" xfId="3476" xr:uid="{00000000-0005-0000-0000-0000D8010000}"/>
    <cellStyle name="_2001년만_~MF1128_(11-6)2001중장기계획(총괄)1_오리지날최종-경보국설계서(철관주2003.2.9) (version 2)_수량산출서(2003.4.1)" xfId="3477" xr:uid="{00000000-0005-0000-0000-0000D9010000}"/>
    <cellStyle name="_2001년만_~MF1128_(11-6)2001중장기계획(총괄)1_옥곡수량" xfId="3478" xr:uid="{00000000-0005-0000-0000-0000DA010000}"/>
    <cellStyle name="_2001년만_~MF1128_(11-6)2001중장기계획(총괄)1_용역발주설계" xfId="246" xr:uid="{00000000-0005-0000-0000-0000DB010000}"/>
    <cellStyle name="_2001년만_~MF1128_(11-6)2001중장기계획(총괄)1_용역발주설계(04)" xfId="247" xr:uid="{00000000-0005-0000-0000-0000DC010000}"/>
    <cellStyle name="_2001년만_~MF1128_(11-6)2001중장기계획(총괄)1_전기-광양3단계(옥곡가압장)" xfId="3479" xr:uid="{00000000-0005-0000-0000-0000DD010000}"/>
    <cellStyle name="_2001년만_~MF1128_(11-6)2001중장기계획(총괄)1_전기내역서-광동댐" xfId="3480" xr:uid="{00000000-0005-0000-0000-0000DE010000}"/>
    <cellStyle name="_2001년만_~MF1128_(11-6)2001중장기계획(총괄)1_전기및계장-영천댐(03.9.8신설및철거나눔)" xfId="3481" xr:uid="{00000000-0005-0000-0000-0000DF010000}"/>
    <cellStyle name="_2001년만_~MF1128_(11-6)2001중장기계획(총괄)1_전기및계장-영천댐(03.9.8신설및철거나눔) (version 1)" xfId="3482" xr:uid="{00000000-0005-0000-0000-0000E0010000}"/>
    <cellStyle name="_2001년만_~MF1128_(11-6)2001중장기계획(총괄)1_전기및계장-영천댐취수능력(2003.4.8전기및계장)" xfId="3483" xr:uid="{00000000-0005-0000-0000-0000E1010000}"/>
    <cellStyle name="_2001년만_~MF1128_(11-6)2001중장기계획(총괄)1_전기방식" xfId="3484" xr:uid="{00000000-0005-0000-0000-0000E2010000}"/>
    <cellStyle name="_2001년만_~MF1128_(11-6)2001중장기계획(총괄)1_전기방식_수량산출서(2003.4.1)" xfId="3485" xr:uid="{00000000-0005-0000-0000-0000E3010000}"/>
    <cellStyle name="_2001년만_~MF1128_(11-6)2001중장기계획(총괄)1_전기-영천댐취수능력(2003.2.10) (version 1)" xfId="3486" xr:uid="{00000000-0005-0000-0000-0000E4010000}"/>
    <cellStyle name="_2001년만_~MF1128_(11-6)2001중장기계획(총괄)1_전기-영천댐취수능력(2003.2.10) (version 1)_수량산출서(2003.4.1)" xfId="3487" xr:uid="{00000000-0005-0000-0000-0000E5010000}"/>
    <cellStyle name="_2001년만_~MF1128_(11-6)2001중장기계획(총괄)1_최종실적(최종)" xfId="3488" xr:uid="{00000000-0005-0000-0000-0000E6010000}"/>
    <cellStyle name="_2001년만_~MF1128_(11-6)2001중장기계획(총괄)1_최종실적(최종)_수량산출서(2003.4.1)" xfId="3489" xr:uid="{00000000-0005-0000-0000-0000E7010000}"/>
    <cellStyle name="_2001년만_~MF1128_(11-6)2001중장기계획(총괄)1_최종실적(최종)_영천댐수량산출" xfId="3490" xr:uid="{00000000-0005-0000-0000-0000E8010000}"/>
    <cellStyle name="_2001년만_~MF1128_(11-6)2001중장기계획(총괄)1_최종실적(최종)_영천댐수량산출_수량산출서(2003.4.1)" xfId="3491" xr:uid="{00000000-0005-0000-0000-0000E9010000}"/>
    <cellStyle name="_2001년만_~MF1128_(11-6)2001중장기계획(총괄)1_충남중부권설계예산서(1)" xfId="3492" xr:uid="{00000000-0005-0000-0000-0000EA010000}"/>
    <cellStyle name="_2001년만_~MF1128_(11-6)2001중장기계획(총괄)1_충남중부권설계예산서(수정본)" xfId="3493" xr:uid="{00000000-0005-0000-0000-0000EB010000}"/>
    <cellStyle name="_2001년만_~MF1128_~MF2110" xfId="248" xr:uid="{00000000-0005-0000-0000-0000EC010000}"/>
    <cellStyle name="_2001년만_~MF1128_~MF2110_4단계예산서" xfId="3494" xr:uid="{00000000-0005-0000-0000-0000ED010000}"/>
    <cellStyle name="_2001년만_~MF1128_~MF2110_4단계예산서_충남중부권설계예산서(1)" xfId="3495" xr:uid="{00000000-0005-0000-0000-0000EE010000}"/>
    <cellStyle name="_2001년만_~MF1128_~MF2110_4단계예산서_충남중부권설계예산서(수정본)" xfId="3496" xr:uid="{00000000-0005-0000-0000-0000EF010000}"/>
    <cellStyle name="_2001년만_~MF1128_~MF2110_4단계예산서_한강하류권 1공구 전기방식내역서" xfId="3497" xr:uid="{00000000-0005-0000-0000-0000F0010000}"/>
    <cellStyle name="_2001년만_~MF1128_~MF2110_4단계예산서_한강하류권 1공구 전기방식내역서_충남중부권설계예산서(1)" xfId="3498" xr:uid="{00000000-0005-0000-0000-0000F1010000}"/>
    <cellStyle name="_2001년만_~MF1128_~MF2110_4단계예산서_한강하류권 1공구 전기방식내역서_충남중부권설계예산서(수정본)" xfId="3499" xr:uid="{00000000-0005-0000-0000-0000F2010000}"/>
    <cellStyle name="_2001년만_~MF1128_~MF2110_가설건축전기산출서" xfId="3500" xr:uid="{00000000-0005-0000-0000-0000F3010000}"/>
    <cellStyle name="_2001년만_~MF1128_~MF2110_가설건축전기산출서_수량산출서(2003.4.1)" xfId="3501" xr:uid="{00000000-0005-0000-0000-0000F4010000}"/>
    <cellStyle name="_2001년만_~MF1128_~MF2110_가설동력수량산출" xfId="3502" xr:uid="{00000000-0005-0000-0000-0000F5010000}"/>
    <cellStyle name="_2001년만_~MF1128_~MF2110_가설동력수량산출_수량산출서(2003.4.1)" xfId="3503" xr:uid="{00000000-0005-0000-0000-0000F6010000}"/>
    <cellStyle name="_2001년만_~MF1128_~MF2110_가설통신수량" xfId="3504" xr:uid="{00000000-0005-0000-0000-0000F7010000}"/>
    <cellStyle name="_2001년만_~MF1128_~MF2110_가설통신수량_수량산출서(2003.4.1)" xfId="3505" xr:uid="{00000000-0005-0000-0000-0000F8010000}"/>
    <cellStyle name="_2001년만_~MF1128_~MF2110_경보국설계서(철관주2003.1.30최종)" xfId="3506" xr:uid="{00000000-0005-0000-0000-0000F9010000}"/>
    <cellStyle name="_2001년만_~MF1128_~MF2110_경보국설계서(철관주2003.1.30최종)_수량산출서(2003.4.1)" xfId="3507" xr:uid="{00000000-0005-0000-0000-0000FA010000}"/>
    <cellStyle name="_2001년만_~MF1128_~MF2110_경보국설계서(철관주2003.1.30최종)_영천댐수량산출" xfId="3508" xr:uid="{00000000-0005-0000-0000-0000FB010000}"/>
    <cellStyle name="_2001년만_~MF1128_~MF2110_경보국설계서(철관주2003.1.30최종)_영천댐수량산출_수량산출서(2003.4.1)" xfId="3509" xr:uid="{00000000-0005-0000-0000-0000FC010000}"/>
    <cellStyle name="_2001년만_~MF1128_~MF2110_광동댐전기내역서-1" xfId="3510" xr:uid="{00000000-0005-0000-0000-0000FD010000}"/>
    <cellStyle name="_2001년만_~MF1128_~MF2110_대곡내역서0329(전기)-기계설비금액확인" xfId="3511" xr:uid="{00000000-0005-0000-0000-0000FE010000}"/>
    <cellStyle name="_2001년만_~MF1128_~MF2110_설계서(발주용)" xfId="249" xr:uid="{00000000-0005-0000-0000-0000FF010000}"/>
    <cellStyle name="_2001년만_~MF1128_~MF2110_설계서(전기연구원)" xfId="250" xr:uid="{00000000-0005-0000-0000-000000020000}"/>
    <cellStyle name="_2001년만_~MF1128_~MF2110_수량산출서(2003.4.1)" xfId="3512" xr:uid="{00000000-0005-0000-0000-000001020000}"/>
    <cellStyle name="_2001년만_~MF1128_~MF2110_영구동력수량산출" xfId="3513" xr:uid="{00000000-0005-0000-0000-000002020000}"/>
    <cellStyle name="_2001년만_~MF1128_~MF2110_영구동력수량산출_수량산출서(2003.4.1)" xfId="3514" xr:uid="{00000000-0005-0000-0000-000003020000}"/>
    <cellStyle name="_2001년만_~MF1128_~MF2110_영천댐수량산출" xfId="3515" xr:uid="{00000000-0005-0000-0000-000004020000}"/>
    <cellStyle name="_2001년만_~MF1128_~MF2110_영천댐수량산출_수량산출서(2003.4.1)" xfId="3516" xr:uid="{00000000-0005-0000-0000-000005020000}"/>
    <cellStyle name="_2001년만_~MF1128_~MF2110_영천댐최종(감시및CCTV)" xfId="3517" xr:uid="{00000000-0005-0000-0000-000006020000}"/>
    <cellStyle name="_2001년만_~MF1128_~MF2110_영천댐최종(홍수예설비공사)" xfId="3518" xr:uid="{00000000-0005-0000-0000-000007020000}"/>
    <cellStyle name="_2001년만_~MF1128_~MF2110_오리지날최종-경보국설계서(철관주2003.2.13) (version 3) (version 1)" xfId="3519" xr:uid="{00000000-0005-0000-0000-000008020000}"/>
    <cellStyle name="_2001년만_~MF1128_~MF2110_오리지날최종-경보국설계서(철관주2003.2.13) (version 3) (version 1)_수량산출서(2003.4.1)" xfId="3520" xr:uid="{00000000-0005-0000-0000-000009020000}"/>
    <cellStyle name="_2001년만_~MF1128_~MF2110_오리지날최종-경보국설계서(철관주2003.2.6)" xfId="3521" xr:uid="{00000000-0005-0000-0000-00000A020000}"/>
    <cellStyle name="_2001년만_~MF1128_~MF2110_오리지날최종-경보국설계서(철관주2003.2.6)_수량산출서(2003.4.1)" xfId="3522" xr:uid="{00000000-0005-0000-0000-00000B020000}"/>
    <cellStyle name="_2001년만_~MF1128_~MF2110_오리지날최종-경보국설계서(철관주2003.2.9) (version 2)" xfId="3523" xr:uid="{00000000-0005-0000-0000-00000C020000}"/>
    <cellStyle name="_2001년만_~MF1128_~MF2110_오리지날최종-경보국설계서(철관주2003.2.9) (version 2)_수량산출서(2003.4.1)" xfId="3524" xr:uid="{00000000-0005-0000-0000-00000D020000}"/>
    <cellStyle name="_2001년만_~MF1128_~MF2110_옥곡수량" xfId="3525" xr:uid="{00000000-0005-0000-0000-00000E020000}"/>
    <cellStyle name="_2001년만_~MF1128_~MF2110_용역발주설계" xfId="251" xr:uid="{00000000-0005-0000-0000-00000F020000}"/>
    <cellStyle name="_2001년만_~MF1128_~MF2110_용역발주설계(04)" xfId="252" xr:uid="{00000000-0005-0000-0000-000010020000}"/>
    <cellStyle name="_2001년만_~MF1128_~MF2110_전기-광양3단계(옥곡가압장)" xfId="3526" xr:uid="{00000000-0005-0000-0000-000011020000}"/>
    <cellStyle name="_2001년만_~MF1128_~MF2110_전기내역서-광동댐" xfId="3527" xr:uid="{00000000-0005-0000-0000-000012020000}"/>
    <cellStyle name="_2001년만_~MF1128_~MF2110_전기및계장-영천댐(03.9.8신설및철거나눔)" xfId="3528" xr:uid="{00000000-0005-0000-0000-000013020000}"/>
    <cellStyle name="_2001년만_~MF1128_~MF2110_전기및계장-영천댐(03.9.8신설및철거나눔) (version 1)" xfId="3529" xr:uid="{00000000-0005-0000-0000-000014020000}"/>
    <cellStyle name="_2001년만_~MF1128_~MF2110_전기및계장-영천댐취수능력(2003.4.8전기및계장)" xfId="3530" xr:uid="{00000000-0005-0000-0000-000015020000}"/>
    <cellStyle name="_2001년만_~MF1128_~MF2110_전기방식" xfId="3531" xr:uid="{00000000-0005-0000-0000-000016020000}"/>
    <cellStyle name="_2001년만_~MF1128_~MF2110_전기방식_수량산출서(2003.4.1)" xfId="3532" xr:uid="{00000000-0005-0000-0000-000017020000}"/>
    <cellStyle name="_2001년만_~MF1128_~MF2110_전기-영천댐취수능력(2003.2.10) (version 1)" xfId="3533" xr:uid="{00000000-0005-0000-0000-000018020000}"/>
    <cellStyle name="_2001년만_~MF1128_~MF2110_전기-영천댐취수능력(2003.2.10) (version 1)_수량산출서(2003.4.1)" xfId="3534" xr:uid="{00000000-0005-0000-0000-000019020000}"/>
    <cellStyle name="_2001년만_~MF1128_~MF2110_최종실적(최종)" xfId="3535" xr:uid="{00000000-0005-0000-0000-00001A020000}"/>
    <cellStyle name="_2001년만_~MF1128_~MF2110_최종실적(최종)_수량산출서(2003.4.1)" xfId="3536" xr:uid="{00000000-0005-0000-0000-00001B020000}"/>
    <cellStyle name="_2001년만_~MF1128_~MF2110_최종실적(최종)_영천댐수량산출" xfId="3537" xr:uid="{00000000-0005-0000-0000-00001C020000}"/>
    <cellStyle name="_2001년만_~MF1128_~MF2110_최종실적(최종)_영천댐수량산출_수량산출서(2003.4.1)" xfId="3538" xr:uid="{00000000-0005-0000-0000-00001D020000}"/>
    <cellStyle name="_2001년만_~MF1128_~MF2110_충남중부권설계예산서(1)" xfId="3539" xr:uid="{00000000-0005-0000-0000-00001E020000}"/>
    <cellStyle name="_2001년만_~MF1128_~MF2110_충남중부권설계예산서(수정본)" xfId="3540" xr:uid="{00000000-0005-0000-0000-00001F020000}"/>
    <cellStyle name="_2001년만_~MF1128_~MF373C" xfId="253" xr:uid="{00000000-0005-0000-0000-000020020000}"/>
    <cellStyle name="_2001년만_~MF1128_~MF373C_4단계예산서" xfId="3541" xr:uid="{00000000-0005-0000-0000-000021020000}"/>
    <cellStyle name="_2001년만_~MF1128_~MF373C_4단계예산서_충남중부권설계예산서(1)" xfId="3542" xr:uid="{00000000-0005-0000-0000-000022020000}"/>
    <cellStyle name="_2001년만_~MF1128_~MF373C_4단계예산서_충남중부권설계예산서(수정본)" xfId="3543" xr:uid="{00000000-0005-0000-0000-000023020000}"/>
    <cellStyle name="_2001년만_~MF1128_~MF373C_4단계예산서_한강하류권 1공구 전기방식내역서" xfId="3544" xr:uid="{00000000-0005-0000-0000-000024020000}"/>
    <cellStyle name="_2001년만_~MF1128_~MF373C_4단계예산서_한강하류권 1공구 전기방식내역서_충남중부권설계예산서(1)" xfId="3545" xr:uid="{00000000-0005-0000-0000-000025020000}"/>
    <cellStyle name="_2001년만_~MF1128_~MF373C_4단계예산서_한강하류권 1공구 전기방식내역서_충남중부권설계예산서(수정본)" xfId="3546" xr:uid="{00000000-0005-0000-0000-000026020000}"/>
    <cellStyle name="_2001년만_~MF1128_~MF373C_가설건축전기산출서" xfId="3547" xr:uid="{00000000-0005-0000-0000-000027020000}"/>
    <cellStyle name="_2001년만_~MF1128_~MF373C_가설건축전기산출서_수량산출서(2003.4.1)" xfId="3548" xr:uid="{00000000-0005-0000-0000-000028020000}"/>
    <cellStyle name="_2001년만_~MF1128_~MF373C_가설동력수량산출" xfId="3549" xr:uid="{00000000-0005-0000-0000-000029020000}"/>
    <cellStyle name="_2001년만_~MF1128_~MF373C_가설동력수량산출_수량산출서(2003.4.1)" xfId="3550" xr:uid="{00000000-0005-0000-0000-00002A020000}"/>
    <cellStyle name="_2001년만_~MF1128_~MF373C_가설통신수량" xfId="3551" xr:uid="{00000000-0005-0000-0000-00002B020000}"/>
    <cellStyle name="_2001년만_~MF1128_~MF373C_가설통신수량_수량산출서(2003.4.1)" xfId="3552" xr:uid="{00000000-0005-0000-0000-00002C020000}"/>
    <cellStyle name="_2001년만_~MF1128_~MF373C_경보국설계서(철관주2003.1.30최종)" xfId="3553" xr:uid="{00000000-0005-0000-0000-00002D020000}"/>
    <cellStyle name="_2001년만_~MF1128_~MF373C_경보국설계서(철관주2003.1.30최종)_수량산출서(2003.4.1)" xfId="3554" xr:uid="{00000000-0005-0000-0000-00002E020000}"/>
    <cellStyle name="_2001년만_~MF1128_~MF373C_경보국설계서(철관주2003.1.30최종)_영천댐수량산출" xfId="3555" xr:uid="{00000000-0005-0000-0000-00002F020000}"/>
    <cellStyle name="_2001년만_~MF1128_~MF373C_경보국설계서(철관주2003.1.30최종)_영천댐수량산출_수량산출서(2003.4.1)" xfId="3556" xr:uid="{00000000-0005-0000-0000-000030020000}"/>
    <cellStyle name="_2001년만_~MF1128_~MF373C_광동댐전기내역서-1" xfId="3557" xr:uid="{00000000-0005-0000-0000-000031020000}"/>
    <cellStyle name="_2001년만_~MF1128_~MF373C_대곡내역서0329(전기)-기계설비금액확인" xfId="3558" xr:uid="{00000000-0005-0000-0000-000032020000}"/>
    <cellStyle name="_2001년만_~MF1128_~MF373C_설계서(발주용)" xfId="254" xr:uid="{00000000-0005-0000-0000-000033020000}"/>
    <cellStyle name="_2001년만_~MF1128_~MF373C_설계서(전기연구원)" xfId="255" xr:uid="{00000000-0005-0000-0000-000034020000}"/>
    <cellStyle name="_2001년만_~MF1128_~MF373C_수량산출서(2003.4.1)" xfId="3559" xr:uid="{00000000-0005-0000-0000-000035020000}"/>
    <cellStyle name="_2001년만_~MF1128_~MF373C_영구동력수량산출" xfId="3560" xr:uid="{00000000-0005-0000-0000-000036020000}"/>
    <cellStyle name="_2001년만_~MF1128_~MF373C_영구동력수량산출_수량산출서(2003.4.1)" xfId="3561" xr:uid="{00000000-0005-0000-0000-000037020000}"/>
    <cellStyle name="_2001년만_~MF1128_~MF373C_영천댐수량산출" xfId="3562" xr:uid="{00000000-0005-0000-0000-000038020000}"/>
    <cellStyle name="_2001년만_~MF1128_~MF373C_영천댐수량산출_수량산출서(2003.4.1)" xfId="3563" xr:uid="{00000000-0005-0000-0000-000039020000}"/>
    <cellStyle name="_2001년만_~MF1128_~MF373C_영천댐최종(감시및CCTV)" xfId="3564" xr:uid="{00000000-0005-0000-0000-00003A020000}"/>
    <cellStyle name="_2001년만_~MF1128_~MF373C_영천댐최종(홍수예설비공사)" xfId="3565" xr:uid="{00000000-0005-0000-0000-00003B020000}"/>
    <cellStyle name="_2001년만_~MF1128_~MF373C_오리지날최종-경보국설계서(철관주2003.2.13) (version 3) (version 1)" xfId="3566" xr:uid="{00000000-0005-0000-0000-00003C020000}"/>
    <cellStyle name="_2001년만_~MF1128_~MF373C_오리지날최종-경보국설계서(철관주2003.2.13) (version 3) (version 1)_수량산출서(2003.4.1)" xfId="3567" xr:uid="{00000000-0005-0000-0000-00003D020000}"/>
    <cellStyle name="_2001년만_~MF1128_~MF373C_오리지날최종-경보국설계서(철관주2003.2.6)" xfId="3568" xr:uid="{00000000-0005-0000-0000-00003E020000}"/>
    <cellStyle name="_2001년만_~MF1128_~MF373C_오리지날최종-경보국설계서(철관주2003.2.6)_수량산출서(2003.4.1)" xfId="3569" xr:uid="{00000000-0005-0000-0000-00003F020000}"/>
    <cellStyle name="_2001년만_~MF1128_~MF373C_오리지날최종-경보국설계서(철관주2003.2.9) (version 2)" xfId="3570" xr:uid="{00000000-0005-0000-0000-000040020000}"/>
    <cellStyle name="_2001년만_~MF1128_~MF373C_오리지날최종-경보국설계서(철관주2003.2.9) (version 2)_수량산출서(2003.4.1)" xfId="3571" xr:uid="{00000000-0005-0000-0000-000041020000}"/>
    <cellStyle name="_2001년만_~MF1128_~MF373C_옥곡수량" xfId="3572" xr:uid="{00000000-0005-0000-0000-000042020000}"/>
    <cellStyle name="_2001년만_~MF1128_~MF373C_용역발주설계" xfId="256" xr:uid="{00000000-0005-0000-0000-000043020000}"/>
    <cellStyle name="_2001년만_~MF1128_~MF373C_용역발주설계(04)" xfId="257" xr:uid="{00000000-0005-0000-0000-000044020000}"/>
    <cellStyle name="_2001년만_~MF1128_~MF373C_전기-광양3단계(옥곡가압장)" xfId="3573" xr:uid="{00000000-0005-0000-0000-000045020000}"/>
    <cellStyle name="_2001년만_~MF1128_~MF373C_전기내역서-광동댐" xfId="3574" xr:uid="{00000000-0005-0000-0000-000046020000}"/>
    <cellStyle name="_2001년만_~MF1128_~MF373C_전기및계장-영천댐(03.9.8신설및철거나눔)" xfId="3575" xr:uid="{00000000-0005-0000-0000-000047020000}"/>
    <cellStyle name="_2001년만_~MF1128_~MF373C_전기및계장-영천댐(03.9.8신설및철거나눔) (version 1)" xfId="3576" xr:uid="{00000000-0005-0000-0000-000048020000}"/>
    <cellStyle name="_2001년만_~MF1128_~MF373C_전기및계장-영천댐취수능력(2003.4.8전기및계장)" xfId="3577" xr:uid="{00000000-0005-0000-0000-000049020000}"/>
    <cellStyle name="_2001년만_~MF1128_~MF373C_전기방식" xfId="3578" xr:uid="{00000000-0005-0000-0000-00004A020000}"/>
    <cellStyle name="_2001년만_~MF1128_~MF373C_전기방식_수량산출서(2003.4.1)" xfId="3579" xr:uid="{00000000-0005-0000-0000-00004B020000}"/>
    <cellStyle name="_2001년만_~MF1128_~MF373C_전기-영천댐취수능력(2003.2.10) (version 1)" xfId="3580" xr:uid="{00000000-0005-0000-0000-00004C020000}"/>
    <cellStyle name="_2001년만_~MF1128_~MF373C_전기-영천댐취수능력(2003.2.10) (version 1)_수량산출서(2003.4.1)" xfId="3581" xr:uid="{00000000-0005-0000-0000-00004D020000}"/>
    <cellStyle name="_2001년만_~MF1128_~MF373C_최종실적(최종)" xfId="3582" xr:uid="{00000000-0005-0000-0000-00004E020000}"/>
    <cellStyle name="_2001년만_~MF1128_~MF373C_최종실적(최종)_수량산출서(2003.4.1)" xfId="3583" xr:uid="{00000000-0005-0000-0000-00004F020000}"/>
    <cellStyle name="_2001년만_~MF1128_~MF373C_최종실적(최종)_영천댐수량산출" xfId="3584" xr:uid="{00000000-0005-0000-0000-000050020000}"/>
    <cellStyle name="_2001년만_~MF1128_~MF373C_최종실적(최종)_영천댐수량산출_수량산출서(2003.4.1)" xfId="3585" xr:uid="{00000000-0005-0000-0000-000051020000}"/>
    <cellStyle name="_2001년만_~MF1128_~MF373C_충남중부권설계예산서(1)" xfId="3586" xr:uid="{00000000-0005-0000-0000-000052020000}"/>
    <cellStyle name="_2001년만_~MF1128_~MF373C_충남중부권설계예산서(수정본)" xfId="3587" xr:uid="{00000000-0005-0000-0000-000053020000}"/>
    <cellStyle name="_2001년만_~MF1128_2001예산배정액 및 내역2" xfId="258" xr:uid="{00000000-0005-0000-0000-000054020000}"/>
    <cellStyle name="_2001년만_~MF1128_2001예산배정액 및 내역2_4단계예산서" xfId="3588" xr:uid="{00000000-0005-0000-0000-000055020000}"/>
    <cellStyle name="_2001년만_~MF1128_2001예산배정액 및 내역2_4단계예산서_충남중부권설계예산서(1)" xfId="3589" xr:uid="{00000000-0005-0000-0000-000056020000}"/>
    <cellStyle name="_2001년만_~MF1128_2001예산배정액 및 내역2_4단계예산서_충남중부권설계예산서(수정본)" xfId="3590" xr:uid="{00000000-0005-0000-0000-000057020000}"/>
    <cellStyle name="_2001년만_~MF1128_2001예산배정액 및 내역2_4단계예산서_한강하류권 1공구 전기방식내역서" xfId="3591" xr:uid="{00000000-0005-0000-0000-000058020000}"/>
    <cellStyle name="_2001년만_~MF1128_2001예산배정액 및 내역2_4단계예산서_한강하류권 1공구 전기방식내역서_충남중부권설계예산서(1)" xfId="3592" xr:uid="{00000000-0005-0000-0000-000059020000}"/>
    <cellStyle name="_2001년만_~MF1128_2001예산배정액 및 내역2_4단계예산서_한강하류권 1공구 전기방식내역서_충남중부권설계예산서(수정본)" xfId="3593" xr:uid="{00000000-0005-0000-0000-00005A020000}"/>
    <cellStyle name="_2001년만_~MF1128_2001예산배정액 및 내역2_가설건축전기산출서" xfId="3594" xr:uid="{00000000-0005-0000-0000-00005B020000}"/>
    <cellStyle name="_2001년만_~MF1128_2001예산배정액 및 내역2_가설건축전기산출서_수량산출서(2003.4.1)" xfId="3595" xr:uid="{00000000-0005-0000-0000-00005C020000}"/>
    <cellStyle name="_2001년만_~MF1128_2001예산배정액 및 내역2_가설동력수량산출" xfId="3596" xr:uid="{00000000-0005-0000-0000-00005D020000}"/>
    <cellStyle name="_2001년만_~MF1128_2001예산배정액 및 내역2_가설동력수량산출_수량산출서(2003.4.1)" xfId="3597" xr:uid="{00000000-0005-0000-0000-00005E020000}"/>
    <cellStyle name="_2001년만_~MF1128_2001예산배정액 및 내역2_가설통신수량" xfId="3598" xr:uid="{00000000-0005-0000-0000-00005F020000}"/>
    <cellStyle name="_2001년만_~MF1128_2001예산배정액 및 내역2_가설통신수량_수량산출서(2003.4.1)" xfId="3599" xr:uid="{00000000-0005-0000-0000-000060020000}"/>
    <cellStyle name="_2001년만_~MF1128_2001예산배정액 및 내역2_경보국설계서(철관주2003.1.30최종)" xfId="3600" xr:uid="{00000000-0005-0000-0000-000061020000}"/>
    <cellStyle name="_2001년만_~MF1128_2001예산배정액 및 내역2_경보국설계서(철관주2003.1.30최종)_수량산출서(2003.4.1)" xfId="3601" xr:uid="{00000000-0005-0000-0000-000062020000}"/>
    <cellStyle name="_2001년만_~MF1128_2001예산배정액 및 내역2_경보국설계서(철관주2003.1.30최종)_영천댐수량산출" xfId="3602" xr:uid="{00000000-0005-0000-0000-000063020000}"/>
    <cellStyle name="_2001년만_~MF1128_2001예산배정액 및 내역2_경보국설계서(철관주2003.1.30최종)_영천댐수량산출_수량산출서(2003.4.1)" xfId="3603" xr:uid="{00000000-0005-0000-0000-000064020000}"/>
    <cellStyle name="_2001년만_~MF1128_2001예산배정액 및 내역2_광동댐전기내역서-1" xfId="3604" xr:uid="{00000000-0005-0000-0000-000065020000}"/>
    <cellStyle name="_2001년만_~MF1128_2001예산배정액 및 내역2_대곡내역서0329(전기)-기계설비금액확인" xfId="3605" xr:uid="{00000000-0005-0000-0000-000066020000}"/>
    <cellStyle name="_2001년만_~MF1128_2001예산배정액 및 내역2_설계서(발주용)" xfId="259" xr:uid="{00000000-0005-0000-0000-000067020000}"/>
    <cellStyle name="_2001년만_~MF1128_2001예산배정액 및 내역2_설계서(전기연구원)" xfId="260" xr:uid="{00000000-0005-0000-0000-000068020000}"/>
    <cellStyle name="_2001년만_~MF1128_2001예산배정액 및 내역2_수량산출서(2003.4.1)" xfId="3606" xr:uid="{00000000-0005-0000-0000-000069020000}"/>
    <cellStyle name="_2001년만_~MF1128_2001예산배정액 및 내역2_영구동력수량산출" xfId="3607" xr:uid="{00000000-0005-0000-0000-00006A020000}"/>
    <cellStyle name="_2001년만_~MF1128_2001예산배정액 및 내역2_영구동력수량산출_수량산출서(2003.4.1)" xfId="3608" xr:uid="{00000000-0005-0000-0000-00006B020000}"/>
    <cellStyle name="_2001년만_~MF1128_2001예산배정액 및 내역2_영천댐수량산출" xfId="3609" xr:uid="{00000000-0005-0000-0000-00006C020000}"/>
    <cellStyle name="_2001년만_~MF1128_2001예산배정액 및 내역2_영천댐수량산출_수량산출서(2003.4.1)" xfId="3610" xr:uid="{00000000-0005-0000-0000-00006D020000}"/>
    <cellStyle name="_2001년만_~MF1128_2001예산배정액 및 내역2_영천댐최종(감시및CCTV)" xfId="3611" xr:uid="{00000000-0005-0000-0000-00006E020000}"/>
    <cellStyle name="_2001년만_~MF1128_2001예산배정액 및 내역2_영천댐최종(홍수예설비공사)" xfId="3612" xr:uid="{00000000-0005-0000-0000-00006F020000}"/>
    <cellStyle name="_2001년만_~MF1128_2001예산배정액 및 내역2_오리지날최종-경보국설계서(철관주2003.2.13) (version 3) (version 1)" xfId="3613" xr:uid="{00000000-0005-0000-0000-000070020000}"/>
    <cellStyle name="_2001년만_~MF1128_2001예산배정액 및 내역2_오리지날최종-경보국설계서(철관주2003.2.13) (version 3) (version 1)_수량산출서(2003.4.1)" xfId="3614" xr:uid="{00000000-0005-0000-0000-000071020000}"/>
    <cellStyle name="_2001년만_~MF1128_2001예산배정액 및 내역2_오리지날최종-경보국설계서(철관주2003.2.6)" xfId="3615" xr:uid="{00000000-0005-0000-0000-000072020000}"/>
    <cellStyle name="_2001년만_~MF1128_2001예산배정액 및 내역2_오리지날최종-경보국설계서(철관주2003.2.6)_수량산출서(2003.4.1)" xfId="3616" xr:uid="{00000000-0005-0000-0000-000073020000}"/>
    <cellStyle name="_2001년만_~MF1128_2001예산배정액 및 내역2_오리지날최종-경보국설계서(철관주2003.2.9) (version 2)" xfId="3617" xr:uid="{00000000-0005-0000-0000-000074020000}"/>
    <cellStyle name="_2001년만_~MF1128_2001예산배정액 및 내역2_오리지날최종-경보국설계서(철관주2003.2.9) (version 2)_수량산출서(2003.4.1)" xfId="3618" xr:uid="{00000000-0005-0000-0000-000075020000}"/>
    <cellStyle name="_2001년만_~MF1128_2001예산배정액 및 내역2_옥곡수량" xfId="3619" xr:uid="{00000000-0005-0000-0000-000076020000}"/>
    <cellStyle name="_2001년만_~MF1128_2001예산배정액 및 내역2_용역발주설계" xfId="261" xr:uid="{00000000-0005-0000-0000-000077020000}"/>
    <cellStyle name="_2001년만_~MF1128_2001예산배정액 및 내역2_용역발주설계(04)" xfId="262" xr:uid="{00000000-0005-0000-0000-000078020000}"/>
    <cellStyle name="_2001년만_~MF1128_2001예산배정액 및 내역2_전기-광양3단계(옥곡가압장)" xfId="3620" xr:uid="{00000000-0005-0000-0000-000079020000}"/>
    <cellStyle name="_2001년만_~MF1128_2001예산배정액 및 내역2_전기내역서-광동댐" xfId="3621" xr:uid="{00000000-0005-0000-0000-00007A020000}"/>
    <cellStyle name="_2001년만_~MF1128_2001예산배정액 및 내역2_전기및계장-영천댐(03.9.8신설및철거나눔)" xfId="3622" xr:uid="{00000000-0005-0000-0000-00007B020000}"/>
    <cellStyle name="_2001년만_~MF1128_2001예산배정액 및 내역2_전기및계장-영천댐(03.9.8신설및철거나눔) (version 1)" xfId="3623" xr:uid="{00000000-0005-0000-0000-00007C020000}"/>
    <cellStyle name="_2001년만_~MF1128_2001예산배정액 및 내역2_전기및계장-영천댐취수능력(2003.4.8전기및계장)" xfId="3624" xr:uid="{00000000-0005-0000-0000-00007D020000}"/>
    <cellStyle name="_2001년만_~MF1128_2001예산배정액 및 내역2_전기방식" xfId="3625" xr:uid="{00000000-0005-0000-0000-00007E020000}"/>
    <cellStyle name="_2001년만_~MF1128_2001예산배정액 및 내역2_전기방식_수량산출서(2003.4.1)" xfId="3626" xr:uid="{00000000-0005-0000-0000-00007F020000}"/>
    <cellStyle name="_2001년만_~MF1128_2001예산배정액 및 내역2_전기-영천댐취수능력(2003.2.10) (version 1)" xfId="3627" xr:uid="{00000000-0005-0000-0000-000080020000}"/>
    <cellStyle name="_2001년만_~MF1128_2001예산배정액 및 내역2_전기-영천댐취수능력(2003.2.10) (version 1)_수량산출서(2003.4.1)" xfId="3628" xr:uid="{00000000-0005-0000-0000-000081020000}"/>
    <cellStyle name="_2001년만_~MF1128_2001예산배정액 및 내역2_최종실적(최종)" xfId="3629" xr:uid="{00000000-0005-0000-0000-000082020000}"/>
    <cellStyle name="_2001년만_~MF1128_2001예산배정액 및 내역2_최종실적(최종)_수량산출서(2003.4.1)" xfId="3630" xr:uid="{00000000-0005-0000-0000-000083020000}"/>
    <cellStyle name="_2001년만_~MF1128_2001예산배정액 및 내역2_최종실적(최종)_영천댐수량산출" xfId="3631" xr:uid="{00000000-0005-0000-0000-000084020000}"/>
    <cellStyle name="_2001년만_~MF1128_2001예산배정액 및 내역2_최종실적(최종)_영천댐수량산출_수량산출서(2003.4.1)" xfId="3632" xr:uid="{00000000-0005-0000-0000-000085020000}"/>
    <cellStyle name="_2001년만_~MF1128_2001예산배정액 및 내역2_충남중부권설계예산서(1)" xfId="3633" xr:uid="{00000000-0005-0000-0000-000086020000}"/>
    <cellStyle name="_2001년만_~MF1128_2001예산배정액 및 내역2_충남중부권설계예산서(수정본)" xfId="3634" xr:uid="{00000000-0005-0000-0000-000087020000}"/>
    <cellStyle name="_2001년만_~MF1128_4단계예산서" xfId="3635" xr:uid="{00000000-0005-0000-0000-000088020000}"/>
    <cellStyle name="_2001년만_~MF1128_4단계예산서_충남중부권설계예산서(1)" xfId="3636" xr:uid="{00000000-0005-0000-0000-000089020000}"/>
    <cellStyle name="_2001년만_~MF1128_4단계예산서_충남중부권설계예산서(수정본)" xfId="3637" xr:uid="{00000000-0005-0000-0000-00008A020000}"/>
    <cellStyle name="_2001년만_~MF1128_4단계예산서_한강하류권 1공구 전기방식내역서" xfId="3638" xr:uid="{00000000-0005-0000-0000-00008B020000}"/>
    <cellStyle name="_2001년만_~MF1128_4단계예산서_한강하류권 1공구 전기방식내역서_충남중부권설계예산서(1)" xfId="3639" xr:uid="{00000000-0005-0000-0000-00008C020000}"/>
    <cellStyle name="_2001년만_~MF1128_4단계예산서_한강하류권 1공구 전기방식내역서_충남중부권설계예산서(수정본)" xfId="3640" xr:uid="{00000000-0005-0000-0000-00008D020000}"/>
    <cellStyle name="_2001년만_~MF1128_가설건축전기산출서" xfId="3641" xr:uid="{00000000-0005-0000-0000-00008E020000}"/>
    <cellStyle name="_2001년만_~MF1128_가설건축전기산출서_수량산출서(2003.4.1)" xfId="3642" xr:uid="{00000000-0005-0000-0000-00008F020000}"/>
    <cellStyle name="_2001년만_~MF1128_가설동력수량산출" xfId="3643" xr:uid="{00000000-0005-0000-0000-000090020000}"/>
    <cellStyle name="_2001년만_~MF1128_가설동력수량산출_수량산출서(2003.4.1)" xfId="3644" xr:uid="{00000000-0005-0000-0000-000091020000}"/>
    <cellStyle name="_2001년만_~MF1128_가설통신수량" xfId="3645" xr:uid="{00000000-0005-0000-0000-000092020000}"/>
    <cellStyle name="_2001년만_~MF1128_가설통신수량_수량산출서(2003.4.1)" xfId="3646" xr:uid="{00000000-0005-0000-0000-000093020000}"/>
    <cellStyle name="_2001년만_~MF1128_경보국설계서(철관주2003.1.30최종)" xfId="3647" xr:uid="{00000000-0005-0000-0000-000094020000}"/>
    <cellStyle name="_2001년만_~MF1128_경보국설계서(철관주2003.1.30최종)_수량산출서(2003.4.1)" xfId="3648" xr:uid="{00000000-0005-0000-0000-000095020000}"/>
    <cellStyle name="_2001년만_~MF1128_경보국설계서(철관주2003.1.30최종)_영천댐수량산출" xfId="3649" xr:uid="{00000000-0005-0000-0000-000096020000}"/>
    <cellStyle name="_2001년만_~MF1128_경보국설계서(철관주2003.1.30최종)_영천댐수량산출_수량산출서(2003.4.1)" xfId="3650" xr:uid="{00000000-0005-0000-0000-000097020000}"/>
    <cellStyle name="_2001년만_~MF1128_광동댐전기내역서-1" xfId="3651" xr:uid="{00000000-0005-0000-0000-000098020000}"/>
    <cellStyle name="_2001년만_~MF1128_대곡내역서0329(전기)-기계설비금액확인" xfId="3652" xr:uid="{00000000-0005-0000-0000-000099020000}"/>
    <cellStyle name="_2001년만_~MF1128_설계서(발주용)" xfId="263" xr:uid="{00000000-0005-0000-0000-00009A020000}"/>
    <cellStyle name="_2001년만_~MF1128_설계서(전기연구원)" xfId="264" xr:uid="{00000000-0005-0000-0000-00009B020000}"/>
    <cellStyle name="_2001년만_~MF1128_수량산출서(2003.4.1)" xfId="3653" xr:uid="{00000000-0005-0000-0000-00009C020000}"/>
    <cellStyle name="_2001년만_~MF1128_영구동력수량산출" xfId="3654" xr:uid="{00000000-0005-0000-0000-00009D020000}"/>
    <cellStyle name="_2001년만_~MF1128_영구동력수량산출_수량산출서(2003.4.1)" xfId="3655" xr:uid="{00000000-0005-0000-0000-00009E020000}"/>
    <cellStyle name="_2001년만_~MF1128_영천댐수량산출" xfId="3656" xr:uid="{00000000-0005-0000-0000-00009F020000}"/>
    <cellStyle name="_2001년만_~MF1128_영천댐수량산출_수량산출서(2003.4.1)" xfId="3657" xr:uid="{00000000-0005-0000-0000-0000A0020000}"/>
    <cellStyle name="_2001년만_~MF1128_영천댐최종(감시및CCTV)" xfId="3658" xr:uid="{00000000-0005-0000-0000-0000A1020000}"/>
    <cellStyle name="_2001년만_~MF1128_영천댐최종(홍수예설비공사)" xfId="3659" xr:uid="{00000000-0005-0000-0000-0000A2020000}"/>
    <cellStyle name="_2001년만_~MF1128_오리지날최종-경보국설계서(철관주2003.2.13) (version 3) (version 1)" xfId="3660" xr:uid="{00000000-0005-0000-0000-0000A3020000}"/>
    <cellStyle name="_2001년만_~MF1128_오리지날최종-경보국설계서(철관주2003.2.13) (version 3) (version 1)_수량산출서(2003.4.1)" xfId="3661" xr:uid="{00000000-0005-0000-0000-0000A4020000}"/>
    <cellStyle name="_2001년만_~MF1128_오리지날최종-경보국설계서(철관주2003.2.6)" xfId="3662" xr:uid="{00000000-0005-0000-0000-0000A5020000}"/>
    <cellStyle name="_2001년만_~MF1128_오리지날최종-경보국설계서(철관주2003.2.6)_수량산출서(2003.4.1)" xfId="3663" xr:uid="{00000000-0005-0000-0000-0000A6020000}"/>
    <cellStyle name="_2001년만_~MF1128_오리지날최종-경보국설계서(철관주2003.2.9) (version 2)" xfId="3664" xr:uid="{00000000-0005-0000-0000-0000A7020000}"/>
    <cellStyle name="_2001년만_~MF1128_오리지날최종-경보국설계서(철관주2003.2.9) (version 2)_수량산출서(2003.4.1)" xfId="3665" xr:uid="{00000000-0005-0000-0000-0000A8020000}"/>
    <cellStyle name="_2001년만_~MF1128_옥곡수량" xfId="3666" xr:uid="{00000000-0005-0000-0000-0000A9020000}"/>
    <cellStyle name="_2001년만_~MF1128_용역발주설계" xfId="265" xr:uid="{00000000-0005-0000-0000-0000AA020000}"/>
    <cellStyle name="_2001년만_~MF1128_용역발주설계(04)" xfId="266" xr:uid="{00000000-0005-0000-0000-0000AB020000}"/>
    <cellStyle name="_2001년만_~MF1128_전기-광양3단계(옥곡가압장)" xfId="3667" xr:uid="{00000000-0005-0000-0000-0000AC020000}"/>
    <cellStyle name="_2001년만_~MF1128_전기내역서-광동댐" xfId="3668" xr:uid="{00000000-0005-0000-0000-0000AD020000}"/>
    <cellStyle name="_2001년만_~MF1128_전기및계장-영천댐(03.9.8신설및철거나눔)" xfId="3669" xr:uid="{00000000-0005-0000-0000-0000AE020000}"/>
    <cellStyle name="_2001년만_~MF1128_전기및계장-영천댐(03.9.8신설및철거나눔) (version 1)" xfId="3670" xr:uid="{00000000-0005-0000-0000-0000AF020000}"/>
    <cellStyle name="_2001년만_~MF1128_전기및계장-영천댐취수능력(2003.4.8전기및계장)" xfId="3671" xr:uid="{00000000-0005-0000-0000-0000B0020000}"/>
    <cellStyle name="_2001년만_~MF1128_전기방식" xfId="3672" xr:uid="{00000000-0005-0000-0000-0000B1020000}"/>
    <cellStyle name="_2001년만_~MF1128_전기방식_수량산출서(2003.4.1)" xfId="3673" xr:uid="{00000000-0005-0000-0000-0000B2020000}"/>
    <cellStyle name="_2001년만_~MF1128_전기-영천댐취수능력(2003.2.10) (version 1)" xfId="3674" xr:uid="{00000000-0005-0000-0000-0000B3020000}"/>
    <cellStyle name="_2001년만_~MF1128_전기-영천댐취수능력(2003.2.10) (version 1)_수량산출서(2003.4.1)" xfId="3675" xr:uid="{00000000-0005-0000-0000-0000B4020000}"/>
    <cellStyle name="_2001년만_~MF1128_최종실적(최종)" xfId="3676" xr:uid="{00000000-0005-0000-0000-0000B5020000}"/>
    <cellStyle name="_2001년만_~MF1128_최종실적(최종)_수량산출서(2003.4.1)" xfId="3677" xr:uid="{00000000-0005-0000-0000-0000B6020000}"/>
    <cellStyle name="_2001년만_~MF1128_최종실적(최종)_영천댐수량산출" xfId="3678" xr:uid="{00000000-0005-0000-0000-0000B7020000}"/>
    <cellStyle name="_2001년만_~MF1128_최종실적(최종)_영천댐수량산출_수량산출서(2003.4.1)" xfId="3679" xr:uid="{00000000-0005-0000-0000-0000B8020000}"/>
    <cellStyle name="_2001년만_~MF1128_충남중부권설계예산서(1)" xfId="3680" xr:uid="{00000000-0005-0000-0000-0000B9020000}"/>
    <cellStyle name="_2001년만_~MF1128_충남중부권설계예산서(수정본)" xfId="3681" xr:uid="{00000000-0005-0000-0000-0000BA020000}"/>
    <cellStyle name="_2001년만_~MF2110" xfId="267" xr:uid="{00000000-0005-0000-0000-0000BB020000}"/>
    <cellStyle name="_2001년만_~MF2110_4단계예산서" xfId="3682" xr:uid="{00000000-0005-0000-0000-0000BC020000}"/>
    <cellStyle name="_2001년만_~MF2110_4단계예산서_충남중부권설계예산서(1)" xfId="3683" xr:uid="{00000000-0005-0000-0000-0000BD020000}"/>
    <cellStyle name="_2001년만_~MF2110_4단계예산서_충남중부권설계예산서(수정본)" xfId="3684" xr:uid="{00000000-0005-0000-0000-0000BE020000}"/>
    <cellStyle name="_2001년만_~MF2110_4단계예산서_한강하류권 1공구 전기방식내역서" xfId="3685" xr:uid="{00000000-0005-0000-0000-0000BF020000}"/>
    <cellStyle name="_2001년만_~MF2110_4단계예산서_한강하류권 1공구 전기방식내역서_충남중부권설계예산서(1)" xfId="3686" xr:uid="{00000000-0005-0000-0000-0000C0020000}"/>
    <cellStyle name="_2001년만_~MF2110_4단계예산서_한강하류권 1공구 전기방식내역서_충남중부권설계예산서(수정본)" xfId="3687" xr:uid="{00000000-0005-0000-0000-0000C1020000}"/>
    <cellStyle name="_2001년만_~MF2110_가설건축전기산출서" xfId="3688" xr:uid="{00000000-0005-0000-0000-0000C2020000}"/>
    <cellStyle name="_2001년만_~MF2110_가설건축전기산출서_수량산출서(2003.4.1)" xfId="3689" xr:uid="{00000000-0005-0000-0000-0000C3020000}"/>
    <cellStyle name="_2001년만_~MF2110_가설동력수량산출" xfId="3690" xr:uid="{00000000-0005-0000-0000-0000C4020000}"/>
    <cellStyle name="_2001년만_~MF2110_가설동력수량산출_수량산출서(2003.4.1)" xfId="3691" xr:uid="{00000000-0005-0000-0000-0000C5020000}"/>
    <cellStyle name="_2001년만_~MF2110_가설통신수량" xfId="3692" xr:uid="{00000000-0005-0000-0000-0000C6020000}"/>
    <cellStyle name="_2001년만_~MF2110_가설통신수량_수량산출서(2003.4.1)" xfId="3693" xr:uid="{00000000-0005-0000-0000-0000C7020000}"/>
    <cellStyle name="_2001년만_~MF2110_경보국설계서(철관주2003.1.30최종)" xfId="3694" xr:uid="{00000000-0005-0000-0000-0000C8020000}"/>
    <cellStyle name="_2001년만_~MF2110_경보국설계서(철관주2003.1.30최종)_수량산출서(2003.4.1)" xfId="3695" xr:uid="{00000000-0005-0000-0000-0000C9020000}"/>
    <cellStyle name="_2001년만_~MF2110_경보국설계서(철관주2003.1.30최종)_영천댐수량산출" xfId="3696" xr:uid="{00000000-0005-0000-0000-0000CA020000}"/>
    <cellStyle name="_2001년만_~MF2110_경보국설계서(철관주2003.1.30최종)_영천댐수량산출_수량산출서(2003.4.1)" xfId="3697" xr:uid="{00000000-0005-0000-0000-0000CB020000}"/>
    <cellStyle name="_2001년만_~MF2110_광동댐전기내역서-1" xfId="3698" xr:uid="{00000000-0005-0000-0000-0000CC020000}"/>
    <cellStyle name="_2001년만_~MF2110_대곡내역서0329(전기)-기계설비금액확인" xfId="3699" xr:uid="{00000000-0005-0000-0000-0000CD020000}"/>
    <cellStyle name="_2001년만_~MF2110_설계서(발주용)" xfId="268" xr:uid="{00000000-0005-0000-0000-0000CE020000}"/>
    <cellStyle name="_2001년만_~MF2110_설계서(전기연구원)" xfId="269" xr:uid="{00000000-0005-0000-0000-0000CF020000}"/>
    <cellStyle name="_2001년만_~MF2110_수량산출서(2003.4.1)" xfId="3700" xr:uid="{00000000-0005-0000-0000-0000D0020000}"/>
    <cellStyle name="_2001년만_~MF2110_영구동력수량산출" xfId="3701" xr:uid="{00000000-0005-0000-0000-0000D1020000}"/>
    <cellStyle name="_2001년만_~MF2110_영구동력수량산출_수량산출서(2003.4.1)" xfId="3702" xr:uid="{00000000-0005-0000-0000-0000D2020000}"/>
    <cellStyle name="_2001년만_~MF2110_영천댐수량산출" xfId="3703" xr:uid="{00000000-0005-0000-0000-0000D3020000}"/>
    <cellStyle name="_2001년만_~MF2110_영천댐수량산출_수량산출서(2003.4.1)" xfId="3704" xr:uid="{00000000-0005-0000-0000-0000D4020000}"/>
    <cellStyle name="_2001년만_~MF2110_영천댐최종(감시및CCTV)" xfId="3705" xr:uid="{00000000-0005-0000-0000-0000D5020000}"/>
    <cellStyle name="_2001년만_~MF2110_영천댐최종(홍수예설비공사)" xfId="3706" xr:uid="{00000000-0005-0000-0000-0000D6020000}"/>
    <cellStyle name="_2001년만_~MF2110_오리지날최종-경보국설계서(철관주2003.2.13) (version 3) (version 1)" xfId="3707" xr:uid="{00000000-0005-0000-0000-0000D7020000}"/>
    <cellStyle name="_2001년만_~MF2110_오리지날최종-경보국설계서(철관주2003.2.13) (version 3) (version 1)_수량산출서(2003.4.1)" xfId="3708" xr:uid="{00000000-0005-0000-0000-0000D8020000}"/>
    <cellStyle name="_2001년만_~MF2110_오리지날최종-경보국설계서(철관주2003.2.6)" xfId="3709" xr:uid="{00000000-0005-0000-0000-0000D9020000}"/>
    <cellStyle name="_2001년만_~MF2110_오리지날최종-경보국설계서(철관주2003.2.6)_수량산출서(2003.4.1)" xfId="3710" xr:uid="{00000000-0005-0000-0000-0000DA020000}"/>
    <cellStyle name="_2001년만_~MF2110_오리지날최종-경보국설계서(철관주2003.2.9) (version 2)" xfId="3711" xr:uid="{00000000-0005-0000-0000-0000DB020000}"/>
    <cellStyle name="_2001년만_~MF2110_오리지날최종-경보국설계서(철관주2003.2.9) (version 2)_수량산출서(2003.4.1)" xfId="3712" xr:uid="{00000000-0005-0000-0000-0000DC020000}"/>
    <cellStyle name="_2001년만_~MF2110_옥곡수량" xfId="3713" xr:uid="{00000000-0005-0000-0000-0000DD020000}"/>
    <cellStyle name="_2001년만_~MF2110_용역발주설계" xfId="270" xr:uid="{00000000-0005-0000-0000-0000DE020000}"/>
    <cellStyle name="_2001년만_~MF2110_용역발주설계(04)" xfId="271" xr:uid="{00000000-0005-0000-0000-0000DF020000}"/>
    <cellStyle name="_2001년만_~MF2110_전기-광양3단계(옥곡가압장)" xfId="3714" xr:uid="{00000000-0005-0000-0000-0000E0020000}"/>
    <cellStyle name="_2001년만_~MF2110_전기내역서-광동댐" xfId="3715" xr:uid="{00000000-0005-0000-0000-0000E1020000}"/>
    <cellStyle name="_2001년만_~MF2110_전기및계장-영천댐(03.9.8신설및철거나눔)" xfId="3716" xr:uid="{00000000-0005-0000-0000-0000E2020000}"/>
    <cellStyle name="_2001년만_~MF2110_전기및계장-영천댐(03.9.8신설및철거나눔) (version 1)" xfId="3717" xr:uid="{00000000-0005-0000-0000-0000E3020000}"/>
    <cellStyle name="_2001년만_~MF2110_전기및계장-영천댐취수능력(2003.4.8전기및계장)" xfId="3718" xr:uid="{00000000-0005-0000-0000-0000E4020000}"/>
    <cellStyle name="_2001년만_~MF2110_전기방식" xfId="3719" xr:uid="{00000000-0005-0000-0000-0000E5020000}"/>
    <cellStyle name="_2001년만_~MF2110_전기방식_수량산출서(2003.4.1)" xfId="3720" xr:uid="{00000000-0005-0000-0000-0000E6020000}"/>
    <cellStyle name="_2001년만_~MF2110_전기-영천댐취수능력(2003.2.10) (version 1)" xfId="3721" xr:uid="{00000000-0005-0000-0000-0000E7020000}"/>
    <cellStyle name="_2001년만_~MF2110_전기-영천댐취수능력(2003.2.10) (version 1)_수량산출서(2003.4.1)" xfId="3722" xr:uid="{00000000-0005-0000-0000-0000E8020000}"/>
    <cellStyle name="_2001년만_~MF2110_최종실적(최종)" xfId="3723" xr:uid="{00000000-0005-0000-0000-0000E9020000}"/>
    <cellStyle name="_2001년만_~MF2110_최종실적(최종)_수량산출서(2003.4.1)" xfId="3724" xr:uid="{00000000-0005-0000-0000-0000EA020000}"/>
    <cellStyle name="_2001년만_~MF2110_최종실적(최종)_영천댐수량산출" xfId="3725" xr:uid="{00000000-0005-0000-0000-0000EB020000}"/>
    <cellStyle name="_2001년만_~MF2110_최종실적(최종)_영천댐수량산출_수량산출서(2003.4.1)" xfId="3726" xr:uid="{00000000-0005-0000-0000-0000EC020000}"/>
    <cellStyle name="_2001년만_~MF2110_충남중부권설계예산서(1)" xfId="3727" xr:uid="{00000000-0005-0000-0000-0000ED020000}"/>
    <cellStyle name="_2001년만_~MF2110_충남중부권설계예산서(수정본)" xfId="3728" xr:uid="{00000000-0005-0000-0000-0000EE020000}"/>
    <cellStyle name="_2001년만_~MF373C" xfId="272" xr:uid="{00000000-0005-0000-0000-0000EF020000}"/>
    <cellStyle name="_2001년만_~MF373C_4단계예산서" xfId="3729" xr:uid="{00000000-0005-0000-0000-0000F0020000}"/>
    <cellStyle name="_2001년만_~MF373C_4단계예산서_충남중부권설계예산서(1)" xfId="3730" xr:uid="{00000000-0005-0000-0000-0000F1020000}"/>
    <cellStyle name="_2001년만_~MF373C_4단계예산서_충남중부권설계예산서(수정본)" xfId="3731" xr:uid="{00000000-0005-0000-0000-0000F2020000}"/>
    <cellStyle name="_2001년만_~MF373C_4단계예산서_한강하류권 1공구 전기방식내역서" xfId="3732" xr:uid="{00000000-0005-0000-0000-0000F3020000}"/>
    <cellStyle name="_2001년만_~MF373C_4단계예산서_한강하류권 1공구 전기방식내역서_충남중부권설계예산서(1)" xfId="3733" xr:uid="{00000000-0005-0000-0000-0000F4020000}"/>
    <cellStyle name="_2001년만_~MF373C_4단계예산서_한강하류권 1공구 전기방식내역서_충남중부권설계예산서(수정본)" xfId="3734" xr:uid="{00000000-0005-0000-0000-0000F5020000}"/>
    <cellStyle name="_2001년만_~MF373C_가설건축전기산출서" xfId="3735" xr:uid="{00000000-0005-0000-0000-0000F6020000}"/>
    <cellStyle name="_2001년만_~MF373C_가설건축전기산출서_수량산출서(2003.4.1)" xfId="3736" xr:uid="{00000000-0005-0000-0000-0000F7020000}"/>
    <cellStyle name="_2001년만_~MF373C_가설동력수량산출" xfId="3737" xr:uid="{00000000-0005-0000-0000-0000F8020000}"/>
    <cellStyle name="_2001년만_~MF373C_가설동력수량산출_수량산출서(2003.4.1)" xfId="3738" xr:uid="{00000000-0005-0000-0000-0000F9020000}"/>
    <cellStyle name="_2001년만_~MF373C_가설통신수량" xfId="3739" xr:uid="{00000000-0005-0000-0000-0000FA020000}"/>
    <cellStyle name="_2001년만_~MF373C_가설통신수량_수량산출서(2003.4.1)" xfId="3740" xr:uid="{00000000-0005-0000-0000-0000FB020000}"/>
    <cellStyle name="_2001년만_~MF373C_경보국설계서(철관주2003.1.30최종)" xfId="3741" xr:uid="{00000000-0005-0000-0000-0000FC020000}"/>
    <cellStyle name="_2001년만_~MF373C_경보국설계서(철관주2003.1.30최종)_수량산출서(2003.4.1)" xfId="3742" xr:uid="{00000000-0005-0000-0000-0000FD020000}"/>
    <cellStyle name="_2001년만_~MF373C_경보국설계서(철관주2003.1.30최종)_영천댐수량산출" xfId="3743" xr:uid="{00000000-0005-0000-0000-0000FE020000}"/>
    <cellStyle name="_2001년만_~MF373C_경보국설계서(철관주2003.1.30최종)_영천댐수량산출_수량산출서(2003.4.1)" xfId="3744" xr:uid="{00000000-0005-0000-0000-0000FF020000}"/>
    <cellStyle name="_2001년만_~MF373C_광동댐전기내역서-1" xfId="3745" xr:uid="{00000000-0005-0000-0000-000000030000}"/>
    <cellStyle name="_2001년만_~MF373C_대곡내역서0329(전기)-기계설비금액확인" xfId="3746" xr:uid="{00000000-0005-0000-0000-000001030000}"/>
    <cellStyle name="_2001년만_~MF373C_설계서(발주용)" xfId="273" xr:uid="{00000000-0005-0000-0000-000002030000}"/>
    <cellStyle name="_2001년만_~MF373C_설계서(전기연구원)" xfId="274" xr:uid="{00000000-0005-0000-0000-000003030000}"/>
    <cellStyle name="_2001년만_~MF373C_수량산출서(2003.4.1)" xfId="3747" xr:uid="{00000000-0005-0000-0000-000004030000}"/>
    <cellStyle name="_2001년만_~MF373C_영구동력수량산출" xfId="3748" xr:uid="{00000000-0005-0000-0000-000005030000}"/>
    <cellStyle name="_2001년만_~MF373C_영구동력수량산출_수량산출서(2003.4.1)" xfId="3749" xr:uid="{00000000-0005-0000-0000-000006030000}"/>
    <cellStyle name="_2001년만_~MF373C_영천댐수량산출" xfId="3750" xr:uid="{00000000-0005-0000-0000-000007030000}"/>
    <cellStyle name="_2001년만_~MF373C_영천댐수량산출_수량산출서(2003.4.1)" xfId="3751" xr:uid="{00000000-0005-0000-0000-000008030000}"/>
    <cellStyle name="_2001년만_~MF373C_영천댐최종(감시및CCTV)" xfId="3752" xr:uid="{00000000-0005-0000-0000-000009030000}"/>
    <cellStyle name="_2001년만_~MF373C_영천댐최종(홍수예설비공사)" xfId="3753" xr:uid="{00000000-0005-0000-0000-00000A030000}"/>
    <cellStyle name="_2001년만_~MF373C_오리지날최종-경보국설계서(철관주2003.2.13) (version 3) (version 1)" xfId="3754" xr:uid="{00000000-0005-0000-0000-00000B030000}"/>
    <cellStyle name="_2001년만_~MF373C_오리지날최종-경보국설계서(철관주2003.2.13) (version 3) (version 1)_수량산출서(2003.4.1)" xfId="3755" xr:uid="{00000000-0005-0000-0000-00000C030000}"/>
    <cellStyle name="_2001년만_~MF373C_오리지날최종-경보국설계서(철관주2003.2.6)" xfId="3756" xr:uid="{00000000-0005-0000-0000-00000D030000}"/>
    <cellStyle name="_2001년만_~MF373C_오리지날최종-경보국설계서(철관주2003.2.6)_수량산출서(2003.4.1)" xfId="3757" xr:uid="{00000000-0005-0000-0000-00000E030000}"/>
    <cellStyle name="_2001년만_~MF373C_오리지날최종-경보국설계서(철관주2003.2.9) (version 2)" xfId="3758" xr:uid="{00000000-0005-0000-0000-00000F030000}"/>
    <cellStyle name="_2001년만_~MF373C_오리지날최종-경보국설계서(철관주2003.2.9) (version 2)_수량산출서(2003.4.1)" xfId="3759" xr:uid="{00000000-0005-0000-0000-000010030000}"/>
    <cellStyle name="_2001년만_~MF373C_옥곡수량" xfId="3760" xr:uid="{00000000-0005-0000-0000-000011030000}"/>
    <cellStyle name="_2001년만_~MF373C_용역발주설계" xfId="275" xr:uid="{00000000-0005-0000-0000-000012030000}"/>
    <cellStyle name="_2001년만_~MF373C_용역발주설계(04)" xfId="276" xr:uid="{00000000-0005-0000-0000-000013030000}"/>
    <cellStyle name="_2001년만_~MF373C_전기-광양3단계(옥곡가압장)" xfId="3761" xr:uid="{00000000-0005-0000-0000-000014030000}"/>
    <cellStyle name="_2001년만_~MF373C_전기내역서-광동댐" xfId="3762" xr:uid="{00000000-0005-0000-0000-000015030000}"/>
    <cellStyle name="_2001년만_~MF373C_전기및계장-영천댐(03.9.8신설및철거나눔)" xfId="3763" xr:uid="{00000000-0005-0000-0000-000016030000}"/>
    <cellStyle name="_2001년만_~MF373C_전기및계장-영천댐(03.9.8신설및철거나눔) (version 1)" xfId="3764" xr:uid="{00000000-0005-0000-0000-000017030000}"/>
    <cellStyle name="_2001년만_~MF373C_전기및계장-영천댐취수능력(2003.4.8전기및계장)" xfId="3765" xr:uid="{00000000-0005-0000-0000-000018030000}"/>
    <cellStyle name="_2001년만_~MF373C_전기방식" xfId="3766" xr:uid="{00000000-0005-0000-0000-000019030000}"/>
    <cellStyle name="_2001년만_~MF373C_전기방식_수량산출서(2003.4.1)" xfId="3767" xr:uid="{00000000-0005-0000-0000-00001A030000}"/>
    <cellStyle name="_2001년만_~MF373C_전기-영천댐취수능력(2003.2.10) (version 1)" xfId="3768" xr:uid="{00000000-0005-0000-0000-00001B030000}"/>
    <cellStyle name="_2001년만_~MF373C_전기-영천댐취수능력(2003.2.10) (version 1)_수량산출서(2003.4.1)" xfId="3769" xr:uid="{00000000-0005-0000-0000-00001C030000}"/>
    <cellStyle name="_2001년만_~MF373C_최종실적(최종)" xfId="3770" xr:uid="{00000000-0005-0000-0000-00001D030000}"/>
    <cellStyle name="_2001년만_~MF373C_최종실적(최종)_수량산출서(2003.4.1)" xfId="3771" xr:uid="{00000000-0005-0000-0000-00001E030000}"/>
    <cellStyle name="_2001년만_~MF373C_최종실적(최종)_영천댐수량산출" xfId="3772" xr:uid="{00000000-0005-0000-0000-00001F030000}"/>
    <cellStyle name="_2001년만_~MF373C_최종실적(최종)_영천댐수량산출_수량산출서(2003.4.1)" xfId="3773" xr:uid="{00000000-0005-0000-0000-000020030000}"/>
    <cellStyle name="_2001년만_~MF373C_충남중부권설계예산서(1)" xfId="3774" xr:uid="{00000000-0005-0000-0000-000021030000}"/>
    <cellStyle name="_2001년만_~MF373C_충남중부권설계예산서(수정본)" xfId="3775" xr:uid="{00000000-0005-0000-0000-000022030000}"/>
    <cellStyle name="_2001년만_2001예산배정액 및 내역2" xfId="277" xr:uid="{00000000-0005-0000-0000-000023030000}"/>
    <cellStyle name="_2001년만_2001예산배정액 및 내역2_4단계예산서" xfId="3776" xr:uid="{00000000-0005-0000-0000-000024030000}"/>
    <cellStyle name="_2001년만_2001예산배정액 및 내역2_4단계예산서_충남중부권설계예산서(1)" xfId="3777" xr:uid="{00000000-0005-0000-0000-000025030000}"/>
    <cellStyle name="_2001년만_2001예산배정액 및 내역2_4단계예산서_충남중부권설계예산서(수정본)" xfId="3778" xr:uid="{00000000-0005-0000-0000-000026030000}"/>
    <cellStyle name="_2001년만_2001예산배정액 및 내역2_4단계예산서_한강하류권 1공구 전기방식내역서" xfId="3779" xr:uid="{00000000-0005-0000-0000-000027030000}"/>
    <cellStyle name="_2001년만_2001예산배정액 및 내역2_4단계예산서_한강하류권 1공구 전기방식내역서_충남중부권설계예산서(1)" xfId="3780" xr:uid="{00000000-0005-0000-0000-000028030000}"/>
    <cellStyle name="_2001년만_2001예산배정액 및 내역2_4단계예산서_한강하류권 1공구 전기방식내역서_충남중부권설계예산서(수정본)" xfId="3781" xr:uid="{00000000-0005-0000-0000-000029030000}"/>
    <cellStyle name="_2001년만_2001예산배정액 및 내역2_가설건축전기산출서" xfId="3782" xr:uid="{00000000-0005-0000-0000-00002A030000}"/>
    <cellStyle name="_2001년만_2001예산배정액 및 내역2_가설건축전기산출서_수량산출서(2003.4.1)" xfId="3783" xr:uid="{00000000-0005-0000-0000-00002B030000}"/>
    <cellStyle name="_2001년만_2001예산배정액 및 내역2_가설동력수량산출" xfId="3784" xr:uid="{00000000-0005-0000-0000-00002C030000}"/>
    <cellStyle name="_2001년만_2001예산배정액 및 내역2_가설동력수량산출_수량산출서(2003.4.1)" xfId="3785" xr:uid="{00000000-0005-0000-0000-00002D030000}"/>
    <cellStyle name="_2001년만_2001예산배정액 및 내역2_가설통신수량" xfId="3786" xr:uid="{00000000-0005-0000-0000-00002E030000}"/>
    <cellStyle name="_2001년만_2001예산배정액 및 내역2_가설통신수량_수량산출서(2003.4.1)" xfId="3787" xr:uid="{00000000-0005-0000-0000-00002F030000}"/>
    <cellStyle name="_2001년만_2001예산배정액 및 내역2_경보국설계서(철관주2003.1.30최종)" xfId="3788" xr:uid="{00000000-0005-0000-0000-000030030000}"/>
    <cellStyle name="_2001년만_2001예산배정액 및 내역2_경보국설계서(철관주2003.1.30최종)_수량산출서(2003.4.1)" xfId="3789" xr:uid="{00000000-0005-0000-0000-000031030000}"/>
    <cellStyle name="_2001년만_2001예산배정액 및 내역2_경보국설계서(철관주2003.1.30최종)_영천댐수량산출" xfId="3790" xr:uid="{00000000-0005-0000-0000-000032030000}"/>
    <cellStyle name="_2001년만_2001예산배정액 및 내역2_경보국설계서(철관주2003.1.30최종)_영천댐수량산출_수량산출서(2003.4.1)" xfId="3791" xr:uid="{00000000-0005-0000-0000-000033030000}"/>
    <cellStyle name="_2001년만_2001예산배정액 및 내역2_광동댐전기내역서-1" xfId="3792" xr:uid="{00000000-0005-0000-0000-000034030000}"/>
    <cellStyle name="_2001년만_2001예산배정액 및 내역2_대곡내역서0329(전기)-기계설비금액확인" xfId="3793" xr:uid="{00000000-0005-0000-0000-000035030000}"/>
    <cellStyle name="_2001년만_2001예산배정액 및 내역2_설계서(발주용)" xfId="278" xr:uid="{00000000-0005-0000-0000-000036030000}"/>
    <cellStyle name="_2001년만_2001예산배정액 및 내역2_설계서(전기연구원)" xfId="279" xr:uid="{00000000-0005-0000-0000-000037030000}"/>
    <cellStyle name="_2001년만_2001예산배정액 및 내역2_수량산출서(2003.4.1)" xfId="3794" xr:uid="{00000000-0005-0000-0000-000038030000}"/>
    <cellStyle name="_2001년만_2001예산배정액 및 내역2_영구동력수량산출" xfId="3795" xr:uid="{00000000-0005-0000-0000-000039030000}"/>
    <cellStyle name="_2001년만_2001예산배정액 및 내역2_영구동력수량산출_수량산출서(2003.4.1)" xfId="3796" xr:uid="{00000000-0005-0000-0000-00003A030000}"/>
    <cellStyle name="_2001년만_2001예산배정액 및 내역2_영천댐수량산출" xfId="3797" xr:uid="{00000000-0005-0000-0000-00003B030000}"/>
    <cellStyle name="_2001년만_2001예산배정액 및 내역2_영천댐수량산출_수량산출서(2003.4.1)" xfId="3798" xr:uid="{00000000-0005-0000-0000-00003C030000}"/>
    <cellStyle name="_2001년만_2001예산배정액 및 내역2_영천댐최종(감시및CCTV)" xfId="3799" xr:uid="{00000000-0005-0000-0000-00003D030000}"/>
    <cellStyle name="_2001년만_2001예산배정액 및 내역2_영천댐최종(홍수예설비공사)" xfId="3800" xr:uid="{00000000-0005-0000-0000-00003E030000}"/>
    <cellStyle name="_2001년만_2001예산배정액 및 내역2_오리지날최종-경보국설계서(철관주2003.2.13) (version 3) (version 1)" xfId="3801" xr:uid="{00000000-0005-0000-0000-00003F030000}"/>
    <cellStyle name="_2001년만_2001예산배정액 및 내역2_오리지날최종-경보국설계서(철관주2003.2.13) (version 3) (version 1)_수량산출서(2003.4.1)" xfId="3802" xr:uid="{00000000-0005-0000-0000-000040030000}"/>
    <cellStyle name="_2001년만_2001예산배정액 및 내역2_오리지날최종-경보국설계서(철관주2003.2.6)" xfId="3803" xr:uid="{00000000-0005-0000-0000-000041030000}"/>
    <cellStyle name="_2001년만_2001예산배정액 및 내역2_오리지날최종-경보국설계서(철관주2003.2.6)_수량산출서(2003.4.1)" xfId="3804" xr:uid="{00000000-0005-0000-0000-000042030000}"/>
    <cellStyle name="_2001년만_2001예산배정액 및 내역2_오리지날최종-경보국설계서(철관주2003.2.9) (version 2)" xfId="3805" xr:uid="{00000000-0005-0000-0000-000043030000}"/>
    <cellStyle name="_2001년만_2001예산배정액 및 내역2_오리지날최종-경보국설계서(철관주2003.2.9) (version 2)_수량산출서(2003.4.1)" xfId="3806" xr:uid="{00000000-0005-0000-0000-000044030000}"/>
    <cellStyle name="_2001년만_2001예산배정액 및 내역2_옥곡수량" xfId="3807" xr:uid="{00000000-0005-0000-0000-000045030000}"/>
    <cellStyle name="_2001년만_2001예산배정액 및 내역2_용역발주설계" xfId="280" xr:uid="{00000000-0005-0000-0000-000046030000}"/>
    <cellStyle name="_2001년만_2001예산배정액 및 내역2_용역발주설계(04)" xfId="281" xr:uid="{00000000-0005-0000-0000-000047030000}"/>
    <cellStyle name="_2001년만_2001예산배정액 및 내역2_전기-광양3단계(옥곡가압장)" xfId="3808" xr:uid="{00000000-0005-0000-0000-000048030000}"/>
    <cellStyle name="_2001년만_2001예산배정액 및 내역2_전기내역서-광동댐" xfId="3809" xr:uid="{00000000-0005-0000-0000-000049030000}"/>
    <cellStyle name="_2001년만_2001예산배정액 및 내역2_전기및계장-영천댐(03.9.8신설및철거나눔)" xfId="3810" xr:uid="{00000000-0005-0000-0000-00004A030000}"/>
    <cellStyle name="_2001년만_2001예산배정액 및 내역2_전기및계장-영천댐(03.9.8신설및철거나눔) (version 1)" xfId="3811" xr:uid="{00000000-0005-0000-0000-00004B030000}"/>
    <cellStyle name="_2001년만_2001예산배정액 및 내역2_전기및계장-영천댐취수능력(2003.4.8전기및계장)" xfId="3812" xr:uid="{00000000-0005-0000-0000-00004C030000}"/>
    <cellStyle name="_2001년만_2001예산배정액 및 내역2_전기방식" xfId="3813" xr:uid="{00000000-0005-0000-0000-00004D030000}"/>
    <cellStyle name="_2001년만_2001예산배정액 및 내역2_전기방식_수량산출서(2003.4.1)" xfId="3814" xr:uid="{00000000-0005-0000-0000-00004E030000}"/>
    <cellStyle name="_2001년만_2001예산배정액 및 내역2_전기-영천댐취수능력(2003.2.10) (version 1)" xfId="3815" xr:uid="{00000000-0005-0000-0000-00004F030000}"/>
    <cellStyle name="_2001년만_2001예산배정액 및 내역2_전기-영천댐취수능력(2003.2.10) (version 1)_수량산출서(2003.4.1)" xfId="3816" xr:uid="{00000000-0005-0000-0000-000050030000}"/>
    <cellStyle name="_2001년만_2001예산배정액 및 내역2_최종실적(최종)" xfId="3817" xr:uid="{00000000-0005-0000-0000-000051030000}"/>
    <cellStyle name="_2001년만_2001예산배정액 및 내역2_최종실적(최종)_수량산출서(2003.4.1)" xfId="3818" xr:uid="{00000000-0005-0000-0000-000052030000}"/>
    <cellStyle name="_2001년만_2001예산배정액 및 내역2_최종실적(최종)_영천댐수량산출" xfId="3819" xr:uid="{00000000-0005-0000-0000-000053030000}"/>
    <cellStyle name="_2001년만_2001예산배정액 및 내역2_최종실적(최종)_영천댐수량산출_수량산출서(2003.4.1)" xfId="3820" xr:uid="{00000000-0005-0000-0000-000054030000}"/>
    <cellStyle name="_2001년만_2001예산배정액 및 내역2_충남중부권설계예산서(1)" xfId="3821" xr:uid="{00000000-0005-0000-0000-000055030000}"/>
    <cellStyle name="_2001년만_2001예산배정액 및 내역2_충남중부권설계예산서(수정본)" xfId="3822" xr:uid="{00000000-0005-0000-0000-000056030000}"/>
    <cellStyle name="_2001년만_4단계예산서" xfId="3823" xr:uid="{00000000-0005-0000-0000-000057030000}"/>
    <cellStyle name="_2001년만_4단계예산서_충남중부권설계예산서(1)" xfId="3824" xr:uid="{00000000-0005-0000-0000-000058030000}"/>
    <cellStyle name="_2001년만_4단계예산서_충남중부권설계예산서(수정본)" xfId="3825" xr:uid="{00000000-0005-0000-0000-000059030000}"/>
    <cellStyle name="_2001년만_4단계예산서_한강하류권 1공구 전기방식내역서" xfId="3826" xr:uid="{00000000-0005-0000-0000-00005A030000}"/>
    <cellStyle name="_2001년만_4단계예산서_한강하류권 1공구 전기방식내역서_충남중부권설계예산서(1)" xfId="3827" xr:uid="{00000000-0005-0000-0000-00005B030000}"/>
    <cellStyle name="_2001년만_4단계예산서_한강하류권 1공구 전기방식내역서_충남중부권설계예산서(수정본)" xfId="3828" xr:uid="{00000000-0005-0000-0000-00005C030000}"/>
    <cellStyle name="_2001년만_가설건축전기산출서" xfId="3829" xr:uid="{00000000-0005-0000-0000-00005D030000}"/>
    <cellStyle name="_2001년만_가설건축전기산출서_수량산출서(2003.4.1)" xfId="3830" xr:uid="{00000000-0005-0000-0000-00005E030000}"/>
    <cellStyle name="_2001년만_가설동력수량산출" xfId="3831" xr:uid="{00000000-0005-0000-0000-00005F030000}"/>
    <cellStyle name="_2001년만_가설동력수량산출_수량산출서(2003.4.1)" xfId="3832" xr:uid="{00000000-0005-0000-0000-000060030000}"/>
    <cellStyle name="_2001년만_가설통신수량" xfId="3833" xr:uid="{00000000-0005-0000-0000-000061030000}"/>
    <cellStyle name="_2001년만_가설통신수량_수량산출서(2003.4.1)" xfId="3834" xr:uid="{00000000-0005-0000-0000-000062030000}"/>
    <cellStyle name="_2001년만_경보국설계서(철관주2003.1.30최종)" xfId="3835" xr:uid="{00000000-0005-0000-0000-000063030000}"/>
    <cellStyle name="_2001년만_경보국설계서(철관주2003.1.30최종)_수량산출서(2003.4.1)" xfId="3836" xr:uid="{00000000-0005-0000-0000-000064030000}"/>
    <cellStyle name="_2001년만_경보국설계서(철관주2003.1.30최종)_영천댐수량산출" xfId="3837" xr:uid="{00000000-0005-0000-0000-000065030000}"/>
    <cellStyle name="_2001년만_경보국설계서(철관주2003.1.30최종)_영천댐수량산출_수량산출서(2003.4.1)" xfId="3838" xr:uid="{00000000-0005-0000-0000-000066030000}"/>
    <cellStyle name="_2001년만_광동댐전기내역서-1" xfId="3839" xr:uid="{00000000-0005-0000-0000-000067030000}"/>
    <cellStyle name="_2001년만_대곡내역서0329(전기)-기계설비금액확인" xfId="3840" xr:uid="{00000000-0005-0000-0000-000068030000}"/>
    <cellStyle name="_2001년만_설계서(발주용)" xfId="282" xr:uid="{00000000-0005-0000-0000-000069030000}"/>
    <cellStyle name="_2001년만_설계서(전기연구원)" xfId="283" xr:uid="{00000000-0005-0000-0000-00006A030000}"/>
    <cellStyle name="_2001년만_수량산출서(2003.4.1)" xfId="3841" xr:uid="{00000000-0005-0000-0000-00006B030000}"/>
    <cellStyle name="_2001년만_영구동력수량산출" xfId="3842" xr:uid="{00000000-0005-0000-0000-00006C030000}"/>
    <cellStyle name="_2001년만_영구동력수량산출_수량산출서(2003.4.1)" xfId="3843" xr:uid="{00000000-0005-0000-0000-00006D030000}"/>
    <cellStyle name="_2001년만_영천댐수량산출" xfId="3844" xr:uid="{00000000-0005-0000-0000-00006E030000}"/>
    <cellStyle name="_2001년만_영천댐수량산출_수량산출서(2003.4.1)" xfId="3845" xr:uid="{00000000-0005-0000-0000-00006F030000}"/>
    <cellStyle name="_2001년만_영천댐최종(감시및CCTV)" xfId="3846" xr:uid="{00000000-0005-0000-0000-000070030000}"/>
    <cellStyle name="_2001년만_영천댐최종(홍수예설비공사)" xfId="3847" xr:uid="{00000000-0005-0000-0000-000071030000}"/>
    <cellStyle name="_2001년만_오리지날최종-경보국설계서(철관주2003.2.13) (version 3) (version 1)" xfId="3848" xr:uid="{00000000-0005-0000-0000-000072030000}"/>
    <cellStyle name="_2001년만_오리지날최종-경보국설계서(철관주2003.2.13) (version 3) (version 1)_수량산출서(2003.4.1)" xfId="3849" xr:uid="{00000000-0005-0000-0000-000073030000}"/>
    <cellStyle name="_2001년만_오리지날최종-경보국설계서(철관주2003.2.6)" xfId="3850" xr:uid="{00000000-0005-0000-0000-000074030000}"/>
    <cellStyle name="_2001년만_오리지날최종-경보국설계서(철관주2003.2.6)_수량산출서(2003.4.1)" xfId="3851" xr:uid="{00000000-0005-0000-0000-000075030000}"/>
    <cellStyle name="_2001년만_오리지날최종-경보국설계서(철관주2003.2.9) (version 2)" xfId="3852" xr:uid="{00000000-0005-0000-0000-000076030000}"/>
    <cellStyle name="_2001년만_오리지날최종-경보국설계서(철관주2003.2.9) (version 2)_수량산출서(2003.4.1)" xfId="3853" xr:uid="{00000000-0005-0000-0000-000077030000}"/>
    <cellStyle name="_2001년만_옥곡수량" xfId="3854" xr:uid="{00000000-0005-0000-0000-000078030000}"/>
    <cellStyle name="_2001년만_용역발주설계" xfId="284" xr:uid="{00000000-0005-0000-0000-000079030000}"/>
    <cellStyle name="_2001년만_용역발주설계(04)" xfId="285" xr:uid="{00000000-0005-0000-0000-00007A030000}"/>
    <cellStyle name="_2001년만_전기-광양3단계(옥곡가압장)" xfId="3855" xr:uid="{00000000-0005-0000-0000-00007B030000}"/>
    <cellStyle name="_2001년만_전기내역서-광동댐" xfId="3856" xr:uid="{00000000-0005-0000-0000-00007C030000}"/>
    <cellStyle name="_2001년만_전기및계장-영천댐(03.9.8신설및철거나눔)" xfId="3857" xr:uid="{00000000-0005-0000-0000-00007D030000}"/>
    <cellStyle name="_2001년만_전기및계장-영천댐(03.9.8신설및철거나눔) (version 1)" xfId="3858" xr:uid="{00000000-0005-0000-0000-00007E030000}"/>
    <cellStyle name="_2001년만_전기및계장-영천댐취수능력(2003.4.8전기및계장)" xfId="3859" xr:uid="{00000000-0005-0000-0000-00007F030000}"/>
    <cellStyle name="_2001년만_전기방식" xfId="3860" xr:uid="{00000000-0005-0000-0000-000080030000}"/>
    <cellStyle name="_2001년만_전기방식_수량산출서(2003.4.1)" xfId="3861" xr:uid="{00000000-0005-0000-0000-000081030000}"/>
    <cellStyle name="_2001년만_전기-영천댐취수능력(2003.2.10) (version 1)" xfId="3862" xr:uid="{00000000-0005-0000-0000-000082030000}"/>
    <cellStyle name="_2001년만_전기-영천댐취수능력(2003.2.10) (version 1)_수량산출서(2003.4.1)" xfId="3863" xr:uid="{00000000-0005-0000-0000-000083030000}"/>
    <cellStyle name="_2001년만_최종실적(최종)" xfId="3864" xr:uid="{00000000-0005-0000-0000-000084030000}"/>
    <cellStyle name="_2001년만_최종실적(최종)_수량산출서(2003.4.1)" xfId="3865" xr:uid="{00000000-0005-0000-0000-000085030000}"/>
    <cellStyle name="_2001년만_최종실적(최종)_영천댐수량산출" xfId="3866" xr:uid="{00000000-0005-0000-0000-000086030000}"/>
    <cellStyle name="_2001년만_최종실적(최종)_영천댐수량산출_수량산출서(2003.4.1)" xfId="3867" xr:uid="{00000000-0005-0000-0000-000087030000}"/>
    <cellStyle name="_2001년만_충남중부권설계예산서(1)" xfId="3868" xr:uid="{00000000-0005-0000-0000-000088030000}"/>
    <cellStyle name="_2001년만_충남중부권설계예산서(수정본)" xfId="3869" xr:uid="{00000000-0005-0000-0000-000089030000}"/>
    <cellStyle name="_2001년분 실행" xfId="286" xr:uid="{00000000-0005-0000-0000-00008A030000}"/>
    <cellStyle name="_2001년스케쥴" xfId="287" xr:uid="{00000000-0005-0000-0000-00008B030000}"/>
    <cellStyle name="_2001년업무(재조정)" xfId="288" xr:uid="{00000000-0005-0000-0000-00008C030000}"/>
    <cellStyle name="_2001예산배정액 및 내역" xfId="289" xr:uid="{00000000-0005-0000-0000-00008D030000}"/>
    <cellStyle name="_2001예산배정액 및 내역_4단계예산서" xfId="3870" xr:uid="{00000000-0005-0000-0000-00008E030000}"/>
    <cellStyle name="_2001예산배정액 및 내역_4단계예산서_충남중부권설계예산서(1)" xfId="3871" xr:uid="{00000000-0005-0000-0000-00008F030000}"/>
    <cellStyle name="_2001예산배정액 및 내역_4단계예산서_충남중부권설계예산서(수정본)" xfId="3872" xr:uid="{00000000-0005-0000-0000-000090030000}"/>
    <cellStyle name="_2001예산배정액 및 내역_4단계예산서_한강하류권 1공구 전기방식내역서" xfId="3873" xr:uid="{00000000-0005-0000-0000-000091030000}"/>
    <cellStyle name="_2001예산배정액 및 내역_4단계예산서_한강하류권 1공구 전기방식내역서_충남중부권설계예산서(1)" xfId="3874" xr:uid="{00000000-0005-0000-0000-000092030000}"/>
    <cellStyle name="_2001예산배정액 및 내역_4단계예산서_한강하류권 1공구 전기방식내역서_충남중부권설계예산서(수정본)" xfId="3875" xr:uid="{00000000-0005-0000-0000-000093030000}"/>
    <cellStyle name="_2001예산배정액 및 내역_가설건축전기산출서" xfId="3876" xr:uid="{00000000-0005-0000-0000-000094030000}"/>
    <cellStyle name="_2001예산배정액 및 내역_가설건축전기산출서_수량산출서(2003.4.1)" xfId="3877" xr:uid="{00000000-0005-0000-0000-000095030000}"/>
    <cellStyle name="_2001예산배정액 및 내역_가설동력수량산출" xfId="3878" xr:uid="{00000000-0005-0000-0000-000096030000}"/>
    <cellStyle name="_2001예산배정액 및 내역_가설동력수량산출_수량산출서(2003.4.1)" xfId="3879" xr:uid="{00000000-0005-0000-0000-000097030000}"/>
    <cellStyle name="_2001예산배정액 및 내역_가설통신수량" xfId="3880" xr:uid="{00000000-0005-0000-0000-000098030000}"/>
    <cellStyle name="_2001예산배정액 및 내역_가설통신수량_수량산출서(2003.4.1)" xfId="3881" xr:uid="{00000000-0005-0000-0000-000099030000}"/>
    <cellStyle name="_2001예산배정액 및 내역_경보국설계서(철관주2003.1.30최종)" xfId="3882" xr:uid="{00000000-0005-0000-0000-00009A030000}"/>
    <cellStyle name="_2001예산배정액 및 내역_경보국설계서(철관주2003.1.30최종)_수량산출서(2003.4.1)" xfId="3883" xr:uid="{00000000-0005-0000-0000-00009B030000}"/>
    <cellStyle name="_2001예산배정액 및 내역_경보국설계서(철관주2003.1.30최종)_영천댐수량산출" xfId="3884" xr:uid="{00000000-0005-0000-0000-00009C030000}"/>
    <cellStyle name="_2001예산배정액 및 내역_경보국설계서(철관주2003.1.30최종)_영천댐수량산출_수량산출서(2003.4.1)" xfId="3885" xr:uid="{00000000-0005-0000-0000-00009D030000}"/>
    <cellStyle name="_2001예산배정액 및 내역_광동댐전기내역서-1" xfId="3886" xr:uid="{00000000-0005-0000-0000-00009E030000}"/>
    <cellStyle name="_2001예산배정액 및 내역_대곡내역서0329(전기)-기계설비금액확인" xfId="3887" xr:uid="{00000000-0005-0000-0000-00009F030000}"/>
    <cellStyle name="_2001예산배정액 및 내역_설계서(발주용)" xfId="290" xr:uid="{00000000-0005-0000-0000-0000A0030000}"/>
    <cellStyle name="_2001예산배정액 및 내역_설계서(전기연구원)" xfId="291" xr:uid="{00000000-0005-0000-0000-0000A1030000}"/>
    <cellStyle name="_2001예산배정액 및 내역_수량산출서(2003.4.1)" xfId="3888" xr:uid="{00000000-0005-0000-0000-0000A2030000}"/>
    <cellStyle name="_2001예산배정액 및 내역_영구동력수량산출" xfId="3889" xr:uid="{00000000-0005-0000-0000-0000A3030000}"/>
    <cellStyle name="_2001예산배정액 및 내역_영구동력수량산출_수량산출서(2003.4.1)" xfId="3890" xr:uid="{00000000-0005-0000-0000-0000A4030000}"/>
    <cellStyle name="_2001예산배정액 및 내역_영천댐수량산출" xfId="3891" xr:uid="{00000000-0005-0000-0000-0000A5030000}"/>
    <cellStyle name="_2001예산배정액 및 내역_영천댐수량산출_수량산출서(2003.4.1)" xfId="3892" xr:uid="{00000000-0005-0000-0000-0000A6030000}"/>
    <cellStyle name="_2001예산배정액 및 내역_영천댐최종(감시및CCTV)" xfId="3893" xr:uid="{00000000-0005-0000-0000-0000A7030000}"/>
    <cellStyle name="_2001예산배정액 및 내역_영천댐최종(홍수예설비공사)" xfId="3894" xr:uid="{00000000-0005-0000-0000-0000A8030000}"/>
    <cellStyle name="_2001예산배정액 및 내역_오리지날최종-경보국설계서(철관주2003.2.13) (version 3) (version 1)" xfId="3895" xr:uid="{00000000-0005-0000-0000-0000A9030000}"/>
    <cellStyle name="_2001예산배정액 및 내역_오리지날최종-경보국설계서(철관주2003.2.13) (version 3) (version 1)_수량산출서(2003.4.1)" xfId="3896" xr:uid="{00000000-0005-0000-0000-0000AA030000}"/>
    <cellStyle name="_2001예산배정액 및 내역_오리지날최종-경보국설계서(철관주2003.2.6)" xfId="3897" xr:uid="{00000000-0005-0000-0000-0000AB030000}"/>
    <cellStyle name="_2001예산배정액 및 내역_오리지날최종-경보국설계서(철관주2003.2.6)_수량산출서(2003.4.1)" xfId="3898" xr:uid="{00000000-0005-0000-0000-0000AC030000}"/>
    <cellStyle name="_2001예산배정액 및 내역_오리지날최종-경보국설계서(철관주2003.2.9) (version 2)" xfId="3899" xr:uid="{00000000-0005-0000-0000-0000AD030000}"/>
    <cellStyle name="_2001예산배정액 및 내역_오리지날최종-경보국설계서(철관주2003.2.9) (version 2)_수량산출서(2003.4.1)" xfId="3900" xr:uid="{00000000-0005-0000-0000-0000AE030000}"/>
    <cellStyle name="_2001예산배정액 및 내역_옥곡수량" xfId="3901" xr:uid="{00000000-0005-0000-0000-0000AF030000}"/>
    <cellStyle name="_2001예산배정액 및 내역_용역발주설계" xfId="292" xr:uid="{00000000-0005-0000-0000-0000B0030000}"/>
    <cellStyle name="_2001예산배정액 및 내역_용역발주설계(04)" xfId="293" xr:uid="{00000000-0005-0000-0000-0000B1030000}"/>
    <cellStyle name="_2001예산배정액 및 내역_전기-광양3단계(옥곡가압장)" xfId="3902" xr:uid="{00000000-0005-0000-0000-0000B2030000}"/>
    <cellStyle name="_2001예산배정액 및 내역_전기내역서-광동댐" xfId="3903" xr:uid="{00000000-0005-0000-0000-0000B3030000}"/>
    <cellStyle name="_2001예산배정액 및 내역_전기및계장-영천댐(03.9.8신설및철거나눔)" xfId="3904" xr:uid="{00000000-0005-0000-0000-0000B4030000}"/>
    <cellStyle name="_2001예산배정액 및 내역_전기및계장-영천댐(03.9.8신설및철거나눔) (version 1)" xfId="3905" xr:uid="{00000000-0005-0000-0000-0000B5030000}"/>
    <cellStyle name="_2001예산배정액 및 내역_전기및계장-영천댐취수능력(2003.4.8전기및계장)" xfId="3906" xr:uid="{00000000-0005-0000-0000-0000B6030000}"/>
    <cellStyle name="_2001예산배정액 및 내역_전기방식" xfId="3907" xr:uid="{00000000-0005-0000-0000-0000B7030000}"/>
    <cellStyle name="_2001예산배정액 및 내역_전기방식_수량산출서(2003.4.1)" xfId="3908" xr:uid="{00000000-0005-0000-0000-0000B8030000}"/>
    <cellStyle name="_2001예산배정액 및 내역_전기-영천댐취수능력(2003.2.10) (version 1)" xfId="3909" xr:uid="{00000000-0005-0000-0000-0000B9030000}"/>
    <cellStyle name="_2001예산배정액 및 내역_전기-영천댐취수능력(2003.2.10) (version 1)_수량산출서(2003.4.1)" xfId="3910" xr:uid="{00000000-0005-0000-0000-0000BA030000}"/>
    <cellStyle name="_2001예산배정액 및 내역_최종실적(최종)" xfId="3911" xr:uid="{00000000-0005-0000-0000-0000BB030000}"/>
    <cellStyle name="_2001예산배정액 및 내역_최종실적(최종)_수량산출서(2003.4.1)" xfId="3912" xr:uid="{00000000-0005-0000-0000-0000BC030000}"/>
    <cellStyle name="_2001예산배정액 및 내역_최종실적(최종)_영천댐수량산출" xfId="3913" xr:uid="{00000000-0005-0000-0000-0000BD030000}"/>
    <cellStyle name="_2001예산배정액 및 내역_최종실적(최종)_영천댐수량산출_수량산출서(2003.4.1)" xfId="3914" xr:uid="{00000000-0005-0000-0000-0000BE030000}"/>
    <cellStyle name="_2001예산배정액 및 내역_충남중부권설계예산서(1)" xfId="3915" xr:uid="{00000000-0005-0000-0000-0000BF030000}"/>
    <cellStyle name="_2001예산배정액 및 내역_충남중부권설계예산서(수정본)" xfId="3916" xr:uid="{00000000-0005-0000-0000-0000C0030000}"/>
    <cellStyle name="_2001예산배정액 및 내역2" xfId="294" xr:uid="{00000000-0005-0000-0000-0000C1030000}"/>
    <cellStyle name="_2001예산배정액 및 내역2_4단계예산서" xfId="3917" xr:uid="{00000000-0005-0000-0000-0000C2030000}"/>
    <cellStyle name="_2001예산배정액 및 내역2_4단계예산서_충남중부권설계예산서(1)" xfId="3918" xr:uid="{00000000-0005-0000-0000-0000C3030000}"/>
    <cellStyle name="_2001예산배정액 및 내역2_4단계예산서_충남중부권설계예산서(수정본)" xfId="3919" xr:uid="{00000000-0005-0000-0000-0000C4030000}"/>
    <cellStyle name="_2001예산배정액 및 내역2_4단계예산서_한강하류권 1공구 전기방식내역서" xfId="3920" xr:uid="{00000000-0005-0000-0000-0000C5030000}"/>
    <cellStyle name="_2001예산배정액 및 내역2_4단계예산서_한강하류권 1공구 전기방식내역서_충남중부권설계예산서(1)" xfId="3921" xr:uid="{00000000-0005-0000-0000-0000C6030000}"/>
    <cellStyle name="_2001예산배정액 및 내역2_4단계예산서_한강하류권 1공구 전기방식내역서_충남중부권설계예산서(수정본)" xfId="3922" xr:uid="{00000000-0005-0000-0000-0000C7030000}"/>
    <cellStyle name="_2001예산배정액 및 내역2_가설건축전기산출서" xfId="3923" xr:uid="{00000000-0005-0000-0000-0000C8030000}"/>
    <cellStyle name="_2001예산배정액 및 내역2_가설건축전기산출서_수량산출서(2003.4.1)" xfId="3924" xr:uid="{00000000-0005-0000-0000-0000C9030000}"/>
    <cellStyle name="_2001예산배정액 및 내역2_가설동력수량산출" xfId="3925" xr:uid="{00000000-0005-0000-0000-0000CA030000}"/>
    <cellStyle name="_2001예산배정액 및 내역2_가설동력수량산출_수량산출서(2003.4.1)" xfId="3926" xr:uid="{00000000-0005-0000-0000-0000CB030000}"/>
    <cellStyle name="_2001예산배정액 및 내역2_가설통신수량" xfId="3927" xr:uid="{00000000-0005-0000-0000-0000CC030000}"/>
    <cellStyle name="_2001예산배정액 및 내역2_가설통신수량_수량산출서(2003.4.1)" xfId="3928" xr:uid="{00000000-0005-0000-0000-0000CD030000}"/>
    <cellStyle name="_2001예산배정액 및 내역2_경보국설계서(철관주2003.1.30최종)" xfId="3929" xr:uid="{00000000-0005-0000-0000-0000CE030000}"/>
    <cellStyle name="_2001예산배정액 및 내역2_경보국설계서(철관주2003.1.30최종)_수량산출서(2003.4.1)" xfId="3930" xr:uid="{00000000-0005-0000-0000-0000CF030000}"/>
    <cellStyle name="_2001예산배정액 및 내역2_경보국설계서(철관주2003.1.30최종)_영천댐수량산출" xfId="3931" xr:uid="{00000000-0005-0000-0000-0000D0030000}"/>
    <cellStyle name="_2001예산배정액 및 내역2_경보국설계서(철관주2003.1.30최종)_영천댐수량산출_수량산출서(2003.4.1)" xfId="3932" xr:uid="{00000000-0005-0000-0000-0000D1030000}"/>
    <cellStyle name="_2001예산배정액 및 내역2_광동댐전기내역서-1" xfId="3933" xr:uid="{00000000-0005-0000-0000-0000D2030000}"/>
    <cellStyle name="_2001예산배정액 및 내역2_대곡내역서0329(전기)-기계설비금액확인" xfId="3934" xr:uid="{00000000-0005-0000-0000-0000D3030000}"/>
    <cellStyle name="_2001예산배정액 및 내역2_설계서(발주용)" xfId="295" xr:uid="{00000000-0005-0000-0000-0000D4030000}"/>
    <cellStyle name="_2001예산배정액 및 내역2_설계서(전기연구원)" xfId="296" xr:uid="{00000000-0005-0000-0000-0000D5030000}"/>
    <cellStyle name="_2001예산배정액 및 내역2_수량산출서(2003.4.1)" xfId="3935" xr:uid="{00000000-0005-0000-0000-0000D6030000}"/>
    <cellStyle name="_2001예산배정액 및 내역2_영구동력수량산출" xfId="3936" xr:uid="{00000000-0005-0000-0000-0000D7030000}"/>
    <cellStyle name="_2001예산배정액 및 내역2_영구동력수량산출_수량산출서(2003.4.1)" xfId="3937" xr:uid="{00000000-0005-0000-0000-0000D8030000}"/>
    <cellStyle name="_2001예산배정액 및 내역2_영천댐수량산출" xfId="3938" xr:uid="{00000000-0005-0000-0000-0000D9030000}"/>
    <cellStyle name="_2001예산배정액 및 내역2_영천댐수량산출_수량산출서(2003.4.1)" xfId="3939" xr:uid="{00000000-0005-0000-0000-0000DA030000}"/>
    <cellStyle name="_2001예산배정액 및 내역2_영천댐최종(감시및CCTV)" xfId="3940" xr:uid="{00000000-0005-0000-0000-0000DB030000}"/>
    <cellStyle name="_2001예산배정액 및 내역2_영천댐최종(홍수예설비공사)" xfId="3941" xr:uid="{00000000-0005-0000-0000-0000DC030000}"/>
    <cellStyle name="_2001예산배정액 및 내역2_오리지날최종-경보국설계서(철관주2003.2.13) (version 3) (version 1)" xfId="3942" xr:uid="{00000000-0005-0000-0000-0000DD030000}"/>
    <cellStyle name="_2001예산배정액 및 내역2_오리지날최종-경보국설계서(철관주2003.2.13) (version 3) (version 1)_수량산출서(2003.4.1)" xfId="3943" xr:uid="{00000000-0005-0000-0000-0000DE030000}"/>
    <cellStyle name="_2001예산배정액 및 내역2_오리지날최종-경보국설계서(철관주2003.2.6)" xfId="3944" xr:uid="{00000000-0005-0000-0000-0000DF030000}"/>
    <cellStyle name="_2001예산배정액 및 내역2_오리지날최종-경보국설계서(철관주2003.2.6)_수량산출서(2003.4.1)" xfId="3945" xr:uid="{00000000-0005-0000-0000-0000E0030000}"/>
    <cellStyle name="_2001예산배정액 및 내역2_오리지날최종-경보국설계서(철관주2003.2.9) (version 2)" xfId="3946" xr:uid="{00000000-0005-0000-0000-0000E1030000}"/>
    <cellStyle name="_2001예산배정액 및 내역2_오리지날최종-경보국설계서(철관주2003.2.9) (version 2)_수량산출서(2003.4.1)" xfId="3947" xr:uid="{00000000-0005-0000-0000-0000E2030000}"/>
    <cellStyle name="_2001예산배정액 및 내역2_옥곡수량" xfId="3948" xr:uid="{00000000-0005-0000-0000-0000E3030000}"/>
    <cellStyle name="_2001예산배정액 및 내역2_용역발주설계" xfId="297" xr:uid="{00000000-0005-0000-0000-0000E4030000}"/>
    <cellStyle name="_2001예산배정액 및 내역2_용역발주설계(04)" xfId="298" xr:uid="{00000000-0005-0000-0000-0000E5030000}"/>
    <cellStyle name="_2001예산배정액 및 내역2_전기-광양3단계(옥곡가압장)" xfId="3949" xr:uid="{00000000-0005-0000-0000-0000E6030000}"/>
    <cellStyle name="_2001예산배정액 및 내역2_전기내역서-광동댐" xfId="3950" xr:uid="{00000000-0005-0000-0000-0000E7030000}"/>
    <cellStyle name="_2001예산배정액 및 내역2_전기및계장-영천댐(03.9.8신설및철거나눔)" xfId="3951" xr:uid="{00000000-0005-0000-0000-0000E8030000}"/>
    <cellStyle name="_2001예산배정액 및 내역2_전기및계장-영천댐(03.9.8신설및철거나눔) (version 1)" xfId="3952" xr:uid="{00000000-0005-0000-0000-0000E9030000}"/>
    <cellStyle name="_2001예산배정액 및 내역2_전기및계장-영천댐취수능력(2003.4.8전기및계장)" xfId="3953" xr:uid="{00000000-0005-0000-0000-0000EA030000}"/>
    <cellStyle name="_2001예산배정액 및 내역2_전기방식" xfId="3954" xr:uid="{00000000-0005-0000-0000-0000EB030000}"/>
    <cellStyle name="_2001예산배정액 및 내역2_전기방식_수량산출서(2003.4.1)" xfId="3955" xr:uid="{00000000-0005-0000-0000-0000EC030000}"/>
    <cellStyle name="_2001예산배정액 및 내역2_전기-영천댐취수능력(2003.2.10) (version 1)" xfId="3956" xr:uid="{00000000-0005-0000-0000-0000ED030000}"/>
    <cellStyle name="_2001예산배정액 및 내역2_전기-영천댐취수능력(2003.2.10) (version 1)_수량산출서(2003.4.1)" xfId="3957" xr:uid="{00000000-0005-0000-0000-0000EE030000}"/>
    <cellStyle name="_2001예산배정액 및 내역2_최종실적(최종)" xfId="3958" xr:uid="{00000000-0005-0000-0000-0000EF030000}"/>
    <cellStyle name="_2001예산배정액 및 내역2_최종실적(최종)_수량산출서(2003.4.1)" xfId="3959" xr:uid="{00000000-0005-0000-0000-0000F0030000}"/>
    <cellStyle name="_2001예산배정액 및 내역2_최종실적(최종)_영천댐수량산출" xfId="3960" xr:uid="{00000000-0005-0000-0000-0000F1030000}"/>
    <cellStyle name="_2001예산배정액 및 내역2_최종실적(최종)_영천댐수량산출_수량산출서(2003.4.1)" xfId="3961" xr:uid="{00000000-0005-0000-0000-0000F2030000}"/>
    <cellStyle name="_2001예산배정액 및 내역2_충남중부권설계예산서(1)" xfId="3962" xr:uid="{00000000-0005-0000-0000-0000F3030000}"/>
    <cellStyle name="_2001예산배정액 및 내역2_충남중부권설계예산서(수정본)" xfId="3963" xr:uid="{00000000-0005-0000-0000-0000F4030000}"/>
    <cellStyle name="_2002년 환경기초 민간위탁(2003년 물가상승적용) " xfId="3964" xr:uid="{00000000-0005-0000-0000-0000F5030000}"/>
    <cellStyle name="_2002년 환경기초 민간위탁(2003년 물가상승적용)  2" xfId="3965" xr:uid="{00000000-0005-0000-0000-0000F6030000}"/>
    <cellStyle name="_2002년 환경기초 민간위탁(2003년 물가상승적용)  3" xfId="3966" xr:uid="{00000000-0005-0000-0000-0000F7030000}"/>
    <cellStyle name="_2002년 환경기초 민간위탁(2003년 물가상승적용)  4" xfId="3967" xr:uid="{00000000-0005-0000-0000-0000F8030000}"/>
    <cellStyle name="_2002년 환경기초 민간위탁(2003년 물가상승적용)  5" xfId="3968" xr:uid="{00000000-0005-0000-0000-0000F9030000}"/>
    <cellStyle name="_2002년 환경기초 민간위탁(2003년 물가상승적용)  6" xfId="3969" xr:uid="{00000000-0005-0000-0000-0000FA030000}"/>
    <cellStyle name="_2002년 환경기초 민간위탁(2003년 물가상승적용)  7" xfId="3970" xr:uid="{00000000-0005-0000-0000-0000FB030000}"/>
    <cellStyle name="_2002년 환경기초 민간위탁(2003년 물가상승적용) _전기내역(장성하수)점검중11" xfId="3971" xr:uid="{00000000-0005-0000-0000-0000FC030000}"/>
    <cellStyle name="_2002년 환경기초 민간위탁(2003년 물가상승적용) _전기내역(장성하수)점검중22" xfId="3972" xr:uid="{00000000-0005-0000-0000-0000FD030000}"/>
    <cellStyle name="_2004년 보수 내역" xfId="299" xr:uid="{00000000-0005-0000-0000-0000FE030000}"/>
    <cellStyle name="_2005년 가로등 시설물 복구공사(송파)" xfId="300" xr:uid="{00000000-0005-0000-0000-0000FF030000}"/>
    <cellStyle name="_2005년 가로등(연간단가)원본" xfId="301" xr:uid="{00000000-0005-0000-0000-000000040000}"/>
    <cellStyle name="_2005년 가로등공사(공통대가)" xfId="302" xr:uid="{00000000-0005-0000-0000-000001040000}"/>
    <cellStyle name="_2005전정공사" xfId="303" xr:uid="{00000000-0005-0000-0000-000002040000}"/>
    <cellStyle name="_2006-0926 통신변경내역및산출-영유아steel" xfId="304" xr:uid="{00000000-0005-0000-0000-000003040000}"/>
    <cellStyle name="_2009 12 약수터 시설보수 견적서" xfId="305" xr:uid="{00000000-0005-0000-0000-000004040000}"/>
    <cellStyle name="_2009년도 공원등 보수공사 (년간단가)" xfId="306" xr:uid="{00000000-0005-0000-0000-000005040000}"/>
    <cellStyle name="_201특공여단군숙소개수10실" xfId="307" xr:uid="{00000000-0005-0000-0000-000006040000}"/>
    <cellStyle name="_2수량산출서_계장" xfId="308" xr:uid="{00000000-0005-0000-0000-000007040000}"/>
    <cellStyle name="_3. 전화수량산출서" xfId="309" xr:uid="{00000000-0005-0000-0000-000008040000}"/>
    <cellStyle name="_3.구조물공" xfId="310" xr:uid="{00000000-0005-0000-0000-000009040000}"/>
    <cellStyle name="_3.영등포내역서(최종)" xfId="311" xr:uid="{00000000-0005-0000-0000-00000A040000}"/>
    <cellStyle name="_3차설계변경전체(강)" xfId="312" xr:uid="{00000000-0005-0000-0000-00000B040000}"/>
    <cellStyle name="_4단계예산서" xfId="3973" xr:uid="{00000000-0005-0000-0000-00000C040000}"/>
    <cellStyle name="_4단계예산서_충남중부권설계예산서(1)" xfId="3974" xr:uid="{00000000-0005-0000-0000-00000D040000}"/>
    <cellStyle name="_4단계예산서_충남중부권설계예산서(수정본)" xfId="3975" xr:uid="{00000000-0005-0000-0000-00000E040000}"/>
    <cellStyle name="_4단계예산서_한강하류권 1공구 전기방식내역서" xfId="3976" xr:uid="{00000000-0005-0000-0000-00000F040000}"/>
    <cellStyle name="_4단계예산서_한강하류권 1공구 전기방식내역서_충남중부권설계예산서(1)" xfId="3977" xr:uid="{00000000-0005-0000-0000-000010040000}"/>
    <cellStyle name="_4단계예산서_한강하류권 1공구 전기방식내역서_충남중부권설계예산서(수정본)" xfId="3978" xr:uid="{00000000-0005-0000-0000-000011040000}"/>
    <cellStyle name="_4단지내역및수량산출서" xfId="313" xr:uid="{00000000-0005-0000-0000-000012040000}"/>
    <cellStyle name="_5.CCTV,방송" xfId="314" xr:uid="{00000000-0005-0000-0000-000013040000}"/>
    <cellStyle name="_5.계측제어-포항양덕정수장(내역서)-(염소약품물량반대로-희승받아라)" xfId="315" xr:uid="{00000000-0005-0000-0000-000014040000}"/>
    <cellStyle name="_7월예정공정표" xfId="316" xr:uid="{00000000-0005-0000-0000-000015040000}"/>
    <cellStyle name="_8월공무정산(서동조정)" xfId="317" xr:uid="{00000000-0005-0000-0000-000016040000}"/>
    <cellStyle name="_90205명성엔지니어링기흥죽전신봉1.6ㄴ" xfId="318" xr:uid="{00000000-0005-0000-0000-000017040000}"/>
    <cellStyle name="_9월소장단회의" xfId="319" xr:uid="{00000000-0005-0000-0000-000018040000}"/>
    <cellStyle name="_A,C부지 예산서" xfId="320" xr:uid="{00000000-0005-0000-0000-000019040000}"/>
    <cellStyle name="_A1-토공-유점1L-1" xfId="321" xr:uid="{00000000-0005-0000-0000-00001A040000}"/>
    <cellStyle name="_Book1" xfId="322" xr:uid="{00000000-0005-0000-0000-00001B040000}"/>
    <cellStyle name="_Book1_1" xfId="323" xr:uid="{00000000-0005-0000-0000-00001C040000}"/>
    <cellStyle name="_Book1_2011_무인화시설_년간단가공사_설계서(원)" xfId="324" xr:uid="{00000000-0005-0000-0000-00001D040000}"/>
    <cellStyle name="_Book3" xfId="325" xr:uid="{00000000-0005-0000-0000-00001E040000}"/>
    <cellStyle name="_b접합정공기이토" xfId="326" xr:uid="{00000000-0005-0000-0000-00001F040000}"/>
    <cellStyle name="_C1 구간-강변여과수" xfId="327" xr:uid="{00000000-0005-0000-0000-000020040000}"/>
    <cellStyle name="_CNT견적" xfId="328" xr:uid="{00000000-0005-0000-0000-000021040000}"/>
    <cellStyle name="_cover" xfId="329" xr:uid="{00000000-0005-0000-0000-000022040000}"/>
    <cellStyle name="_C구조물토공" xfId="330" xr:uid="{00000000-0005-0000-0000-000023040000}"/>
    <cellStyle name="_c접합정공기이토" xfId="331" xr:uid="{00000000-0005-0000-0000-000024040000}"/>
    <cellStyle name="_DATA 통합운영 시스템 내역서" xfId="332" xr:uid="{00000000-0005-0000-0000-000025040000}"/>
    <cellStyle name="_DATA 통합운영 시스템 내역서_2_SW_산출" xfId="333" xr:uid="{00000000-0005-0000-0000-000026040000}"/>
    <cellStyle name="_DATA 통합운영 시스템 내역서_SW_cost_F" xfId="334" xr:uid="{00000000-0005-0000-0000-000027040000}"/>
    <cellStyle name="_DATA 통합운영 시스템 내역서_영등포_SW_DAS" xfId="335" xr:uid="{00000000-0005-0000-0000-000028040000}"/>
    <cellStyle name="_DATA 통합운영 시스템 내역서_영등포_SW_HMI" xfId="336" xr:uid="{00000000-0005-0000-0000-000029040000}"/>
    <cellStyle name="_DATA 통합운영 시스템 내역서_영등포_SW_PLC" xfId="337" xr:uid="{00000000-0005-0000-0000-00002A040000}"/>
    <cellStyle name="_DATA저장시스템물량내역서_광암06" xfId="338" xr:uid="{00000000-0005-0000-0000-00002B040000}"/>
    <cellStyle name="_d접합정공기이토" xfId="339" xr:uid="{00000000-0005-0000-0000-00002C040000}"/>
    <cellStyle name="_ES적용산출" xfId="340" xr:uid="{00000000-0005-0000-0000-00002D040000}"/>
    <cellStyle name="_FCST (2)" xfId="341" xr:uid="{00000000-0005-0000-0000-00002E040000}"/>
    <cellStyle name="_FRP사면일위대가(03년하-건설품셈)-설계자료" xfId="342" xr:uid="{00000000-0005-0000-0000-00002F040000}"/>
    <cellStyle name="_FRP사면일위대가(04년상-건설품셈)" xfId="343" xr:uid="{00000000-0005-0000-0000-000030040000}"/>
    <cellStyle name="_FRP사면일위대가(05년상)" xfId="344" xr:uid="{00000000-0005-0000-0000-000031040000}"/>
    <cellStyle name="_FRP사면일위대가(06년1월)" xfId="345" xr:uid="{00000000-0005-0000-0000-000032040000}"/>
    <cellStyle name="_gr 신풍-우성간" xfId="346" xr:uid="{00000000-0005-0000-0000-000033040000}"/>
    <cellStyle name="_MSP정산초안1" xfId="347" xr:uid="{00000000-0005-0000-0000-000034040000}"/>
    <cellStyle name="_Sheet1" xfId="348" xr:uid="{00000000-0005-0000-0000-000035040000}"/>
    <cellStyle name="_Sheet1_설계내역서_무인화시설물연간단가(통신)" xfId="349" xr:uid="{00000000-0005-0000-0000-000036040000}"/>
    <cellStyle name="_Sheet2" xfId="350" xr:uid="{00000000-0005-0000-0000-000037040000}"/>
    <cellStyle name="_SW_산출" xfId="351" xr:uid="{00000000-0005-0000-0000-000038040000}"/>
    <cellStyle name="_SW대가" xfId="352" xr:uid="{00000000-0005-0000-0000-000039040000}"/>
    <cellStyle name="_universal data logger 수리및 센서 검정" xfId="353" xr:uid="{00000000-0005-0000-0000-00003A040000}"/>
    <cellStyle name="_가고리" xfId="354" xr:uid="{00000000-0005-0000-0000-00003B040000}"/>
    <cellStyle name="_가로등+점검등산출" xfId="355" xr:uid="{00000000-0005-0000-0000-00003C040000}"/>
    <cellStyle name="_가로수 결주목 보식공사" xfId="356" xr:uid="{00000000-0005-0000-0000-00003D040000}"/>
    <cellStyle name="_가설건축전기산출서" xfId="3979" xr:uid="{00000000-0005-0000-0000-00003E040000}"/>
    <cellStyle name="_가설건축전기산출서_수량산출서(2003.4.1)" xfId="3980" xr:uid="{00000000-0005-0000-0000-00003F040000}"/>
    <cellStyle name="_가설동력수량산출" xfId="3981" xr:uid="{00000000-0005-0000-0000-000040040000}"/>
    <cellStyle name="_가설동력수량산출_수량산출서(2003.4.1)" xfId="3982" xr:uid="{00000000-0005-0000-0000-000041040000}"/>
    <cellStyle name="_가설통신수량" xfId="3983" xr:uid="{00000000-0005-0000-0000-000042040000}"/>
    <cellStyle name="_가설통신수량_수량산출서(2003.4.1)" xfId="3984" xr:uid="{00000000-0005-0000-0000-000043040000}"/>
    <cellStyle name="_가압장_설치공사(주곡리가압장)" xfId="357" xr:uid="{00000000-0005-0000-0000-000044040000}"/>
    <cellStyle name="_가압장판넬" xfId="358" xr:uid="{00000000-0005-0000-0000-000045040000}"/>
    <cellStyle name="_가압장판넬 (2)" xfId="359" xr:uid="{00000000-0005-0000-0000-000046040000}"/>
    <cellStyle name="_감시제어(전기,통신)_공내역" xfId="360" xr:uid="{00000000-0005-0000-0000-000047040000}"/>
    <cellStyle name="_갑지(1221)" xfId="361" xr:uid="{00000000-0005-0000-0000-000048040000}"/>
    <cellStyle name="_갑지(총)" xfId="362" xr:uid="{00000000-0005-0000-0000-000049040000}"/>
    <cellStyle name="_강과장(Fronnix,설계가1126)" xfId="363" xr:uid="{00000000-0005-0000-0000-00004A040000}"/>
    <cellStyle name="_강관다단 일위대가(2007년상,한국철도시설공단)-시멘트별도" xfId="364" xr:uid="{00000000-0005-0000-0000-00004B040000}"/>
    <cellStyle name="_강내 인도설치1" xfId="365" xr:uid="{00000000-0005-0000-0000-00004C040000}"/>
    <cellStyle name="_강변여과 스타일표본" xfId="366" xr:uid="{00000000-0005-0000-0000-00004D040000}"/>
    <cellStyle name="_강변여과수 내역서(12.29)-납품용" xfId="367" xr:uid="{00000000-0005-0000-0000-00004E040000}"/>
    <cellStyle name="_개포정수-계측제어" xfId="368" xr:uid="{00000000-0005-0000-0000-00004F040000}"/>
    <cellStyle name="_건대내역및수량산출서" xfId="369" xr:uid="{00000000-0005-0000-0000-000050040000}"/>
    <cellStyle name="_검단자이견적서(심정)" xfId="370" xr:uid="{00000000-0005-0000-0000-000051040000}"/>
    <cellStyle name="_견적서(1014)" xfId="371" xr:uid="{00000000-0005-0000-0000-000052040000}"/>
    <cellStyle name="_견적서(1014)_01_응봉배수지계측제어내역서_091204" xfId="372" xr:uid="{00000000-0005-0000-0000-000053040000}"/>
    <cellStyle name="_견적서(1014)_SW대가" xfId="373" xr:uid="{00000000-0005-0000-0000-000054040000}"/>
    <cellStyle name="_견적서(1014)_기초설계서0907-12" xfId="374" xr:uid="{00000000-0005-0000-0000-000055040000}"/>
    <cellStyle name="_견적서(1014)_내역서(발주)" xfId="375" xr:uid="{00000000-0005-0000-0000-000056040000}"/>
    <cellStyle name="_견적서(1014)_설계내역서" xfId="376" xr:uid="{00000000-0005-0000-0000-000057040000}"/>
    <cellStyle name="_견적서(1014)_설계서(갑지)0223" xfId="377" xr:uid="{00000000-0005-0000-0000-000058040000}"/>
    <cellStyle name="_견적서(1014)_설계예산서및단가산출서" xfId="378" xr:uid="{00000000-0005-0000-0000-000059040000}"/>
    <cellStyle name="_견적서(1014)_전기내역서(고기동)_090921" xfId="379" xr:uid="{00000000-0005-0000-0000-00005A040000}"/>
    <cellStyle name="_견적서(1014)_진입램프최종" xfId="380" xr:uid="{00000000-0005-0000-0000-00005B040000}"/>
    <cellStyle name="_견적서(1014)_진입램프최종엑셀" xfId="381" xr:uid="{00000000-0005-0000-0000-00005C040000}"/>
    <cellStyle name="_견적서-0213-CACC" xfId="382" xr:uid="{00000000-0005-0000-0000-00005D040000}"/>
    <cellStyle name="_견적서-0213-CACC_내역서(발주)" xfId="383" xr:uid="{00000000-0005-0000-0000-00005E040000}"/>
    <cellStyle name="_견적서-0213-CACC_설계서(갑지)0223" xfId="384" xr:uid="{00000000-0005-0000-0000-00005F040000}"/>
    <cellStyle name="_견적서-0213-CACC_설계예산서및단가산출서" xfId="385" xr:uid="{00000000-0005-0000-0000-000060040000}"/>
    <cellStyle name="_견적서-0213-CACC_진입램프최종" xfId="386" xr:uid="{00000000-0005-0000-0000-000061040000}"/>
    <cellStyle name="_견적서-0213-CACC_진입램프최종엑셀" xfId="387" xr:uid="{00000000-0005-0000-0000-000062040000}"/>
    <cellStyle name="_견적서0303" xfId="388" xr:uid="{00000000-0005-0000-0000-000063040000}"/>
    <cellStyle name="_견적서양식" xfId="389" xr:uid="{00000000-0005-0000-0000-000064040000}"/>
    <cellStyle name="_견적서양식(전체)" xfId="390" xr:uid="{00000000-0005-0000-0000-000065040000}"/>
    <cellStyle name="_견적서-제출용0306" xfId="391" xr:uid="{00000000-0005-0000-0000-000066040000}"/>
    <cellStyle name="_견적서-제출용0325-서울시" xfId="392" xr:uid="{00000000-0005-0000-0000-000067040000}"/>
    <cellStyle name="_경동원 급수시설 개선공사 0319수정" xfId="393" xr:uid="{00000000-0005-0000-0000-000068040000}"/>
    <cellStyle name="_경보국설계서(철관주2003.1.30최종)" xfId="3985" xr:uid="{00000000-0005-0000-0000-000069040000}"/>
    <cellStyle name="_경보국설계서(철관주2003.1.30최종)_수량산출서(2003.4.1)" xfId="3986" xr:uid="{00000000-0005-0000-0000-00006A040000}"/>
    <cellStyle name="_경보국설계서(철관주2003.1.30최종)_영천댐수량산출" xfId="3987" xr:uid="{00000000-0005-0000-0000-00006B040000}"/>
    <cellStyle name="_경보국설계서(철관주2003.1.30최종)_영천댐수량산출_수량산출서(2003.4.1)" xfId="3988" xr:uid="{00000000-0005-0000-0000-00006C040000}"/>
    <cellStyle name="_계산서" xfId="394" xr:uid="{00000000-0005-0000-0000-00006D040000}"/>
    <cellStyle name="_계산서_부하계산서(남품)" xfId="395" xr:uid="{00000000-0005-0000-0000-00006E040000}"/>
    <cellStyle name="_계산서1012" xfId="396" xr:uid="{00000000-0005-0000-0000-00006F040000}"/>
    <cellStyle name="_계약내역서(기계설비)" xfId="397" xr:uid="{00000000-0005-0000-0000-000070040000}"/>
    <cellStyle name="_계장내역서" xfId="398" xr:uid="{00000000-0005-0000-0000-000071040000}"/>
    <cellStyle name="_계측제어내역,수량,일위,단가" xfId="399" xr:uid="{00000000-0005-0000-0000-000072040000}"/>
    <cellStyle name="_곡선초등길 도로정비공사내역서(3)" xfId="400" xr:uid="{00000000-0005-0000-0000-000073040000}"/>
    <cellStyle name="_공무월간보고" xfId="401" xr:uid="{00000000-0005-0000-0000-000074040000}"/>
    <cellStyle name="_공무월간보고_공무정산양식(10월초)" xfId="402" xr:uid="{00000000-0005-0000-0000-000075040000}"/>
    <cellStyle name="_공무월간보고_공무정산양식(10월초)_기성내역서" xfId="403" xr:uid="{00000000-0005-0000-0000-000076040000}"/>
    <cellStyle name="_공무월간보고_공무정산양식(10월초)_기성내역서_전체계약변경(03)" xfId="404" xr:uid="{00000000-0005-0000-0000-000077040000}"/>
    <cellStyle name="_공무월간보고_공무정산양식(10월초)_전체계약변경(03)" xfId="405" xr:uid="{00000000-0005-0000-0000-000078040000}"/>
    <cellStyle name="_공무월간보고_공무정산양식(10월초)_포장외건(최종)" xfId="406" xr:uid="{00000000-0005-0000-0000-000079040000}"/>
    <cellStyle name="_공무월간보고_기성내역서" xfId="407" xr:uid="{00000000-0005-0000-0000-00007A040000}"/>
    <cellStyle name="_공무월간보고_기성내역서_전체계약변경(03)" xfId="408" xr:uid="{00000000-0005-0000-0000-00007B040000}"/>
    <cellStyle name="_공무월간보고_전체계약변경(03)" xfId="409" xr:uid="{00000000-0005-0000-0000-00007C040000}"/>
    <cellStyle name="_공무월간보고_포장외건(최종)" xfId="410" xr:uid="{00000000-0005-0000-0000-00007D040000}"/>
    <cellStyle name="_공무정산0104" xfId="411" xr:uid="{00000000-0005-0000-0000-00007E040000}"/>
    <cellStyle name="_공무정산0104_공무정산양식(10월초)" xfId="412" xr:uid="{00000000-0005-0000-0000-00007F040000}"/>
    <cellStyle name="_공무정산0104_공무정산양식(10월초)_기성내역서" xfId="413" xr:uid="{00000000-0005-0000-0000-000080040000}"/>
    <cellStyle name="_공무정산0104_공무정산양식(10월초)_기성내역서_전체계약변경(03)" xfId="414" xr:uid="{00000000-0005-0000-0000-000081040000}"/>
    <cellStyle name="_공무정산0104_공무정산양식(10월초)_전체계약변경(03)" xfId="415" xr:uid="{00000000-0005-0000-0000-000082040000}"/>
    <cellStyle name="_공무정산0104_공무정산양식(10월초)_포장외건(최종)" xfId="416" xr:uid="{00000000-0005-0000-0000-000083040000}"/>
    <cellStyle name="_공무정산0104_기성내역서" xfId="417" xr:uid="{00000000-0005-0000-0000-000084040000}"/>
    <cellStyle name="_공무정산0104_기성내역서_전체계약변경(03)" xfId="418" xr:uid="{00000000-0005-0000-0000-000085040000}"/>
    <cellStyle name="_공무정산0104_전체계약변경(03)" xfId="419" xr:uid="{00000000-0005-0000-0000-000086040000}"/>
    <cellStyle name="_공무정산0104_포장외건(최종)" xfId="420" xr:uid="{00000000-0005-0000-0000-000087040000}"/>
    <cellStyle name="_공문 " xfId="3989" xr:uid="{00000000-0005-0000-0000-000088040000}"/>
    <cellStyle name="_공사중 임시전력 전기요금" xfId="421" xr:uid="{00000000-0005-0000-0000-000089040000}"/>
    <cellStyle name="_공사중 임시전력 전기요금_설계서(갑지)0223" xfId="422" xr:uid="{00000000-0005-0000-0000-00008A040000}"/>
    <cellStyle name="_공사중 임시전력 전기요금_설계예산서및단가산출서" xfId="423" xr:uid="{00000000-0005-0000-0000-00008B040000}"/>
    <cellStyle name="_공사중 임시전력 전기요금_진입램프최종" xfId="424" xr:uid="{00000000-0005-0000-0000-00008C040000}"/>
    <cellStyle name="_공사중 임시전력 전기요금_진입램프최종엑셀" xfId="425" xr:uid="{00000000-0005-0000-0000-00008D040000}"/>
    <cellStyle name="_공원음수대정비공사" xfId="426" xr:uid="{00000000-0005-0000-0000-00008E040000}"/>
    <cellStyle name="_공중화장실 청소 용역" xfId="427" xr:uid="{00000000-0005-0000-0000-00008F040000}"/>
    <cellStyle name="_관급자재및일별시공내역(수탁시공분제외)" xfId="428" xr:uid="{00000000-0005-0000-0000-000090040000}"/>
    <cellStyle name="_광동댐전기내역서-1" xfId="3990" xr:uid="{00000000-0005-0000-0000-000091040000}"/>
    <cellStyle name="_광암변전실탈수기동_물량내역서" xfId="429" xr:uid="{00000000-0005-0000-0000-000092040000}"/>
    <cellStyle name="_광암변전실탈수기동_물량내역서02" xfId="430" xr:uid="{00000000-0005-0000-0000-000093040000}"/>
    <cellStyle name="_광주증설교체" xfId="431" xr:uid="{00000000-0005-0000-0000-000094040000}"/>
    <cellStyle name="_구미TMS" xfId="432" xr:uid="{00000000-0005-0000-0000-000095040000}"/>
    <cellStyle name="_구봉지구(4차관련 전체분 변경)" xfId="433" xr:uid="{00000000-0005-0000-0000-000096040000}"/>
    <cellStyle name="_구성지구가압장및배수지내역서_0216" xfId="434" xr:uid="{00000000-0005-0000-0000-000097040000}"/>
    <cellStyle name="_구운공원설계변경" xfId="435" xr:uid="{00000000-0005-0000-0000-000098040000}"/>
    <cellStyle name="_구조물공1" xfId="436" xr:uid="{00000000-0005-0000-0000-000099040000}"/>
    <cellStyle name="_구조물공1_Rock Anchor(상부)" xfId="437" xr:uid="{00000000-0005-0000-0000-00009A040000}"/>
    <cellStyle name="_국립부산국악원영상감시시스템구매설치" xfId="438" xr:uid="{00000000-0005-0000-0000-00009B040000}"/>
    <cellStyle name="_근로자 복지관(전기)-830납품" xfId="439" xr:uid="{00000000-0005-0000-0000-00009C040000}"/>
    <cellStyle name="_금곡동 칠보둘레길 가로수 식재" xfId="440" xr:uid="{00000000-0005-0000-0000-00009D040000}"/>
    <cellStyle name="_기계 일위, 단가 re!(설변3회, 0525)" xfId="3991" xr:uid="{00000000-0005-0000-0000-00009E040000}"/>
    <cellStyle name="_기계공사실정보고06년11월 " xfId="3992" xr:uid="{00000000-0005-0000-0000-00009F040000}"/>
    <cellStyle name="_기계설계서-변경" xfId="441" xr:uid="{00000000-0005-0000-0000-0000A0040000}"/>
    <cellStyle name="_기성내역(토목)" xfId="3993" xr:uid="{00000000-0005-0000-0000-0000A1040000}"/>
    <cellStyle name="_기자재관급내역서" xfId="442" xr:uid="{00000000-0005-0000-0000-0000A2040000}"/>
    <cellStyle name="_기타경비" xfId="443" xr:uid="{00000000-0005-0000-0000-0000A3040000}"/>
    <cellStyle name="_기흥가압장1호기그랜드패킹교체설계(이창근주사님)(2008(1)(1).12)수정(김석봉과장)08년12월10일(1)" xfId="444" xr:uid="{00000000-0005-0000-0000-0000A4040000}"/>
    <cellStyle name="_기흥배수지 제수변교체공사" xfId="445" xr:uid="{00000000-0005-0000-0000-0000A5040000}"/>
    <cellStyle name="_김천동부초교사증축(4)" xfId="446" xr:uid="{00000000-0005-0000-0000-0000A6040000}"/>
    <cellStyle name="_김포ER(세종)" xfId="447" xr:uid="{00000000-0005-0000-0000-0000A7040000}"/>
    <cellStyle name="_내역및수량(목포시용해2지구)-n" xfId="448" xr:uid="{00000000-0005-0000-0000-0000A8040000}"/>
    <cellStyle name="_내역및수량(석사대우아파트)" xfId="449" xr:uid="{00000000-0005-0000-0000-0000A9040000}"/>
    <cellStyle name="_내역및수량(신호등)" xfId="450" xr:uid="{00000000-0005-0000-0000-0000AA040000}"/>
    <cellStyle name="_내역및수량산출서(실적)" xfId="451" xr:uid="{00000000-0005-0000-0000-0000AB040000}"/>
    <cellStyle name="_내역및수량산출서(위례성길)-new" xfId="452" xr:uid="{00000000-0005-0000-0000-0000AC040000}"/>
    <cellStyle name="_내역및수량산출서(전천항) (version 1)" xfId="453" xr:uid="{00000000-0005-0000-0000-0000AD040000}"/>
    <cellStyle name="_내역및수량산출서(진천읍)" xfId="454" xr:uid="{00000000-0005-0000-0000-0000AE040000}"/>
    <cellStyle name="_내역및수량산출서-기흥" xfId="455" xr:uid="{00000000-0005-0000-0000-0000AF040000}"/>
    <cellStyle name="_내역서" xfId="456" xr:uid="{00000000-0005-0000-0000-0000B0040000}"/>
    <cellStyle name="_내역서 2" xfId="3994" xr:uid="{00000000-0005-0000-0000-0000B1040000}"/>
    <cellStyle name="_내역서(밀양시)" xfId="457" xr:uid="{00000000-0005-0000-0000-0000B2040000}"/>
    <cellStyle name="_내역서(변경)" xfId="458" xr:uid="{00000000-0005-0000-0000-0000B3040000}"/>
    <cellStyle name="_내역서(본부)" xfId="459" xr:uid="{00000000-0005-0000-0000-0000B4040000}"/>
    <cellStyle name="_내역서(전기)" xfId="460" xr:uid="{00000000-0005-0000-0000-0000B5040000}"/>
    <cellStyle name="_내역서(전기)-0919" xfId="461" xr:uid="{00000000-0005-0000-0000-0000B6040000}"/>
    <cellStyle name="_내역서_01_응봉배수지계측제어내역서_091204" xfId="462" xr:uid="{00000000-0005-0000-0000-0000B7040000}"/>
    <cellStyle name="_내역서_1" xfId="463" xr:uid="{00000000-0005-0000-0000-0000B8040000}"/>
    <cellStyle name="_내역서_100701" xfId="464" xr:uid="{00000000-0005-0000-0000-0000B9040000}"/>
    <cellStyle name="_내역서_SW대가" xfId="465" xr:uid="{00000000-0005-0000-0000-0000BA040000}"/>
    <cellStyle name="_내역서_기초설계서0907-12" xfId="466" xr:uid="{00000000-0005-0000-0000-0000BB040000}"/>
    <cellStyle name="_내역서_내역서(제출용)_111109" xfId="467" xr:uid="{00000000-0005-0000-0000-0000BC040000}"/>
    <cellStyle name="_내역서_상수도시설년간단가_전기통신_0800220-1" xfId="468" xr:uid="{00000000-0005-0000-0000-0000BD040000}"/>
    <cellStyle name="_내역서_설계내역서" xfId="469" xr:uid="{00000000-0005-0000-0000-0000BE040000}"/>
    <cellStyle name="_내역서_설계내역서(금어1가압장외_4개소_계장제어장치_교체공사)" xfId="470" xr:uid="{00000000-0005-0000-0000-0000BF040000}"/>
    <cellStyle name="_내역서_설계내역서_무인화시설물연간단가(통신)" xfId="471" xr:uid="{00000000-0005-0000-0000-0000C0040000}"/>
    <cellStyle name="_내역서_설계서(갑지)0223" xfId="472" xr:uid="{00000000-0005-0000-0000-0000C1040000}"/>
    <cellStyle name="_내역서_설계서갑지" xfId="473" xr:uid="{00000000-0005-0000-0000-0000C2040000}"/>
    <cellStyle name="_내역서_설계예산서및단가산출서" xfId="474" xr:uid="{00000000-0005-0000-0000-0000C3040000}"/>
    <cellStyle name="_내역서_우리랜드가압장 설치 원격감시제어설비_090220" xfId="475" xr:uid="{00000000-0005-0000-0000-0000C4040000}"/>
    <cellStyle name="_내역서_전기내역서(고기동)_090921" xfId="476" xr:uid="{00000000-0005-0000-0000-0000C5040000}"/>
    <cellStyle name="_내역서_진입램프최종" xfId="477" xr:uid="{00000000-0005-0000-0000-0000C6040000}"/>
    <cellStyle name="_내역서_진입램프최종엑셀" xfId="478" xr:uid="{00000000-0005-0000-0000-0000C7040000}"/>
    <cellStyle name="_내역서및설계서" xfId="479" xr:uid="{00000000-0005-0000-0000-0000C8040000}"/>
    <cellStyle name="_내역서및설계서_01_응봉배수지계측제어내역서_091204" xfId="480" xr:uid="{00000000-0005-0000-0000-0000C9040000}"/>
    <cellStyle name="_내역서및설계서_SW대가" xfId="481" xr:uid="{00000000-0005-0000-0000-0000CA040000}"/>
    <cellStyle name="_내역서및설계서_기초설계서0907-12" xfId="482" xr:uid="{00000000-0005-0000-0000-0000CB040000}"/>
    <cellStyle name="_내역서및설계서_내역서(발주)" xfId="483" xr:uid="{00000000-0005-0000-0000-0000CC040000}"/>
    <cellStyle name="_내역서및설계서_설계내역서" xfId="484" xr:uid="{00000000-0005-0000-0000-0000CD040000}"/>
    <cellStyle name="_내역서및설계서_설계서(갑지)0223" xfId="485" xr:uid="{00000000-0005-0000-0000-0000CE040000}"/>
    <cellStyle name="_내역서및설계서_설계예산서및단가산출서" xfId="486" xr:uid="{00000000-0005-0000-0000-0000CF040000}"/>
    <cellStyle name="_내역서및설계서_전기내역서(고기동)_090921" xfId="487" xr:uid="{00000000-0005-0000-0000-0000D0040000}"/>
    <cellStyle name="_내역서및설계서_진입램프최종" xfId="488" xr:uid="{00000000-0005-0000-0000-0000D1040000}"/>
    <cellStyle name="_내역서및설계서_진입램프최종엑셀" xfId="489" xr:uid="{00000000-0005-0000-0000-0000D2040000}"/>
    <cellStyle name="_내역서-부천시가압펌프반kjh-1" xfId="490" xr:uid="{00000000-0005-0000-0000-0000D3040000}"/>
    <cellStyle name="_내역-참고" xfId="491" xr:uid="{00000000-0005-0000-0000-0000D4040000}"/>
    <cellStyle name="_노무비" xfId="492" xr:uid="{00000000-0005-0000-0000-0000D5040000}"/>
    <cellStyle name="_노임단가" xfId="493" xr:uid="{00000000-0005-0000-0000-0000D6040000}"/>
    <cellStyle name="_단가대비(8월)" xfId="494" xr:uid="{00000000-0005-0000-0000-0000D7040000}"/>
    <cellStyle name="_단가산출서(합)" xfId="495" xr:uid="{00000000-0005-0000-0000-0000D8040000}"/>
    <cellStyle name="_단가조사서" xfId="3995" xr:uid="{00000000-0005-0000-0000-0000D9040000}"/>
    <cellStyle name="_달서중고(10.12)" xfId="496" xr:uid="{00000000-0005-0000-0000-0000DA040000}"/>
    <cellStyle name="_담양군고서계측제어내역서" xfId="497" xr:uid="{00000000-0005-0000-0000-0000DB040000}"/>
    <cellStyle name="_담쟁이식재공사폐기물" xfId="498" xr:uid="{00000000-0005-0000-0000-0000DC040000}"/>
    <cellStyle name="_당초설계서(고등동 291-17)" xfId="499" xr:uid="{00000000-0005-0000-0000-0000DD040000}"/>
    <cellStyle name="_대곡내역서0329(전기)-기계설비금액확인" xfId="3996" xr:uid="{00000000-0005-0000-0000-0000DE040000}"/>
    <cellStyle name="_대관업무비" xfId="500" xr:uid="{00000000-0005-0000-0000-0000DF040000}"/>
    <cellStyle name="_대전첨단과학관 출입통제 내역서(051216)" xfId="501" xr:uid="{00000000-0005-0000-0000-0000E0040000}"/>
    <cellStyle name="_대지가압펌프장 설치공사" xfId="502" xr:uid="{00000000-0005-0000-0000-0000E1040000}"/>
    <cellStyle name="_대현산배수지외4개소 전동밸브HMI프로그램 추가" xfId="503" xr:uid="{00000000-0005-0000-0000-0000E2040000}"/>
    <cellStyle name="_도급내역서(샘플)" xfId="504" xr:uid="{00000000-0005-0000-0000-0000E3040000}"/>
    <cellStyle name="_도원가압장_PLC_SW산출근거" xfId="505" xr:uid="{00000000-0005-0000-0000-0000E4040000}"/>
    <cellStyle name="_도원동내역및수량산출서(0813)" xfId="506" xr:uid="{00000000-0005-0000-0000-0000E5040000}"/>
    <cellStyle name="_독산창호공사(발주)" xfId="507" xr:uid="{00000000-0005-0000-0000-0000E6040000}"/>
    <cellStyle name="_동력수량산출서" xfId="3997" xr:uid="{00000000-0005-0000-0000-0000E7040000}"/>
    <cellStyle name="_동아펌프 타견적" xfId="508" xr:uid="{00000000-0005-0000-0000-0000E8040000}"/>
    <cellStyle name="_둔전~삼계리내역서(가로등)-수정" xfId="509" xr:uid="{00000000-0005-0000-0000-0000E9040000}"/>
    <cellStyle name="_라멘교 토공" xfId="510" xr:uid="{00000000-0005-0000-0000-0000EA040000}"/>
    <cellStyle name="_말띠고개(수정)" xfId="511" xr:uid="{00000000-0005-0000-0000-0000EB040000}"/>
    <cellStyle name="_맨홀일위대가" xfId="3998" xr:uid="{00000000-0005-0000-0000-0000EC040000}"/>
    <cellStyle name="_문의 미천 가로등" xfId="512" xr:uid="{00000000-0005-0000-0000-0000ED040000}"/>
    <cellStyle name="_발산지구내역서" xfId="513" xr:uid="{00000000-0005-0000-0000-0000EE040000}"/>
    <cellStyle name="_발주-공사설계서" xfId="514" xr:uid="{00000000-0005-0000-0000-0000EF040000}"/>
    <cellStyle name="_방동" xfId="515" xr:uid="{00000000-0005-0000-0000-0000F0040000}"/>
    <cellStyle name="_방동_03구조~1" xfId="516" xr:uid="{00000000-0005-0000-0000-0000F1040000}"/>
    <cellStyle name="_방동_03구조~1_라멘교 토공" xfId="517" xr:uid="{00000000-0005-0000-0000-0000F2040000}"/>
    <cellStyle name="_방동_03구조~1_포장" xfId="518" xr:uid="{00000000-0005-0000-0000-0000F3040000}"/>
    <cellStyle name="_방동_03구조~1_포장_라멘교 토공" xfId="519" xr:uid="{00000000-0005-0000-0000-0000F4040000}"/>
    <cellStyle name="_방동_03구조물공" xfId="520" xr:uid="{00000000-0005-0000-0000-0000F5040000}"/>
    <cellStyle name="_방동_03구조물공_라멘교 토공" xfId="521" xr:uid="{00000000-0005-0000-0000-0000F6040000}"/>
    <cellStyle name="_방동_03구조물공_포장" xfId="522" xr:uid="{00000000-0005-0000-0000-0000F7040000}"/>
    <cellStyle name="_방동_03구조물공_포장_라멘교 토공" xfId="523" xr:uid="{00000000-0005-0000-0000-0000F8040000}"/>
    <cellStyle name="_방동_동막리소교량" xfId="524" xr:uid="{00000000-0005-0000-0000-0000F9040000}"/>
    <cellStyle name="_방동_동막리소교량_라멘교 토공" xfId="525" xr:uid="{00000000-0005-0000-0000-0000FA040000}"/>
    <cellStyle name="_방동_동막리소교량_포장" xfId="526" xr:uid="{00000000-0005-0000-0000-0000FB040000}"/>
    <cellStyle name="_방동_동막리소교량_포장_라멘교 토공" xfId="527" xr:uid="{00000000-0005-0000-0000-0000FC040000}"/>
    <cellStyle name="_방동_라멘교 토공" xfId="528" xr:uid="{00000000-0005-0000-0000-0000FD040000}"/>
    <cellStyle name="_방동_마현12~1" xfId="529" xr:uid="{00000000-0005-0000-0000-0000FE040000}"/>
    <cellStyle name="_방동_마현12~1_라멘교 토공" xfId="530" xr:uid="{00000000-0005-0000-0000-0000FF040000}"/>
    <cellStyle name="_방동_마현12~1_포장" xfId="531" xr:uid="{00000000-0005-0000-0000-000000050000}"/>
    <cellStyle name="_방동_마현12~1_포장_라멘교 토공" xfId="532" xr:uid="{00000000-0005-0000-0000-000001050000}"/>
    <cellStyle name="_방동_문혜3리" xfId="533" xr:uid="{00000000-0005-0000-0000-000002050000}"/>
    <cellStyle name="_방동_문혜3리_라멘교 토공" xfId="534" xr:uid="{00000000-0005-0000-0000-000003050000}"/>
    <cellStyle name="_방동_문혜3리_포장" xfId="535" xr:uid="{00000000-0005-0000-0000-000004050000}"/>
    <cellStyle name="_방동_문혜3리_포장_라멘교 토공" xfId="536" xr:uid="{00000000-0005-0000-0000-000005050000}"/>
    <cellStyle name="_방동_방동" xfId="537" xr:uid="{00000000-0005-0000-0000-000006050000}"/>
    <cellStyle name="_방동_방동_라멘교 토공" xfId="538" xr:uid="{00000000-0005-0000-0000-000007050000}"/>
    <cellStyle name="_방동_방동_포장" xfId="539" xr:uid="{00000000-0005-0000-0000-000008050000}"/>
    <cellStyle name="_방동_방동_포장_라멘교 토공" xfId="540" xr:uid="{00000000-0005-0000-0000-000009050000}"/>
    <cellStyle name="_방동_산양2리지구" xfId="541" xr:uid="{00000000-0005-0000-0000-00000A050000}"/>
    <cellStyle name="_방동_산양2리지구_라멘교 토공" xfId="542" xr:uid="{00000000-0005-0000-0000-00000B050000}"/>
    <cellStyle name="_방동_산양2리지구_포장" xfId="543" xr:uid="{00000000-0005-0000-0000-00000C050000}"/>
    <cellStyle name="_방동_산양2리지구_포장_라멘교 토공" xfId="544" xr:uid="{00000000-0005-0000-0000-00000D050000}"/>
    <cellStyle name="_방동_산양리지구" xfId="545" xr:uid="{00000000-0005-0000-0000-00000E050000}"/>
    <cellStyle name="_방동_산양리지구_라멘교 토공" xfId="546" xr:uid="{00000000-0005-0000-0000-00000F050000}"/>
    <cellStyle name="_방동_산양리지구_포장" xfId="547" xr:uid="{00000000-0005-0000-0000-000010050000}"/>
    <cellStyle name="_방동_산양리지구_포장_라멘교 토공" xfId="548" xr:uid="{00000000-0005-0000-0000-000011050000}"/>
    <cellStyle name="_방동_서상2리" xfId="549" xr:uid="{00000000-0005-0000-0000-000012050000}"/>
    <cellStyle name="_방동_서상2리_라멘교 토공" xfId="550" xr:uid="{00000000-0005-0000-0000-000013050000}"/>
    <cellStyle name="_방동_서상2리_포장" xfId="551" xr:uid="{00000000-0005-0000-0000-000014050000}"/>
    <cellStyle name="_방동_서상2리_포장_라멘교 토공" xfId="552" xr:uid="{00000000-0005-0000-0000-000015050000}"/>
    <cellStyle name="_방동_오항" xfId="553" xr:uid="{00000000-0005-0000-0000-000016050000}"/>
    <cellStyle name="_방동_오항_라멘교 토공" xfId="554" xr:uid="{00000000-0005-0000-0000-000017050000}"/>
    <cellStyle name="_방동_오항_포장" xfId="555" xr:uid="{00000000-0005-0000-0000-000018050000}"/>
    <cellStyle name="_방동_오항_포장_라멘교 토공" xfId="556" xr:uid="{00000000-0005-0000-0000-000019050000}"/>
    <cellStyle name="_방동_원평" xfId="557" xr:uid="{00000000-0005-0000-0000-00001A050000}"/>
    <cellStyle name="_방동_원평_라멘교 토공" xfId="558" xr:uid="{00000000-0005-0000-0000-00001B050000}"/>
    <cellStyle name="_방동_원평_포장" xfId="559" xr:uid="{00000000-0005-0000-0000-00001C050000}"/>
    <cellStyle name="_방동_원평_포장_라멘교 토공" xfId="560" xr:uid="{00000000-0005-0000-0000-00001D050000}"/>
    <cellStyle name="_방동_추곡" xfId="561" xr:uid="{00000000-0005-0000-0000-00001E050000}"/>
    <cellStyle name="_방동_추곡_라멘교 토공" xfId="562" xr:uid="{00000000-0005-0000-0000-00001F050000}"/>
    <cellStyle name="_방동_추곡_포장" xfId="563" xr:uid="{00000000-0005-0000-0000-000020050000}"/>
    <cellStyle name="_방동_추곡_포장_라멘교 토공" xfId="564" xr:uid="{00000000-0005-0000-0000-000021050000}"/>
    <cellStyle name="_방동_포장" xfId="565" xr:uid="{00000000-0005-0000-0000-000022050000}"/>
    <cellStyle name="_방동_포장_라멘교 토공" xfId="566" xr:uid="{00000000-0005-0000-0000-000023050000}"/>
    <cellStyle name="_방사상집수정개발공사설계" xfId="567" xr:uid="{00000000-0005-0000-0000-000024050000}"/>
    <cellStyle name="_배수공1" xfId="568" xr:uid="{00000000-0005-0000-0000-000025050000}"/>
    <cellStyle name="_배수공1_3차설계변경전체(강)" xfId="569" xr:uid="{00000000-0005-0000-0000-000026050000}"/>
    <cellStyle name="_배수공1_5차설계변경-공기연장-" xfId="570" xr:uid="{00000000-0005-0000-0000-000027050000}"/>
    <cellStyle name="_배수공1_ES적용산출" xfId="571" xr:uid="{00000000-0005-0000-0000-000028050000}"/>
    <cellStyle name="_배수공1_구봉지구(4차관련 전체분 변경)" xfId="572" xr:uid="{00000000-0005-0000-0000-000029050000}"/>
    <cellStyle name="_배수공2" xfId="573" xr:uid="{00000000-0005-0000-0000-00002A050000}"/>
    <cellStyle name="_배수공2_Rock Anchor(상부)" xfId="574" xr:uid="{00000000-0005-0000-0000-00002B050000}"/>
    <cellStyle name="_배수공집계" xfId="575" xr:uid="{00000000-0005-0000-0000-00002C050000}"/>
    <cellStyle name="_배수공집계_3차설계변경전체(강)" xfId="576" xr:uid="{00000000-0005-0000-0000-00002D050000}"/>
    <cellStyle name="_배수공집계_5차설계변경-공기연장-" xfId="577" xr:uid="{00000000-0005-0000-0000-00002E050000}"/>
    <cellStyle name="_배수공집계_ES적용산출" xfId="578" xr:uid="{00000000-0005-0000-0000-00002F050000}"/>
    <cellStyle name="_배수공집계_구봉지구(4차관련 전체분 변경)" xfId="579" xr:uid="{00000000-0005-0000-0000-000030050000}"/>
    <cellStyle name="_배수공집계_배수공1" xfId="580" xr:uid="{00000000-0005-0000-0000-000031050000}"/>
    <cellStyle name="_배수공집계_배수공1_3차설계변경전체(강)" xfId="581" xr:uid="{00000000-0005-0000-0000-000032050000}"/>
    <cellStyle name="_배수공집계_배수공1_5차설계변경-공기연장-" xfId="582" xr:uid="{00000000-0005-0000-0000-000033050000}"/>
    <cellStyle name="_배수공집계_배수공1_ES적용산출" xfId="583" xr:uid="{00000000-0005-0000-0000-000034050000}"/>
    <cellStyle name="_배수공집계_배수공1_구봉지구(4차관련 전체분 변경)" xfId="584" xr:uid="{00000000-0005-0000-0000-000035050000}"/>
    <cellStyle name="_백원지역상수도시설공사실시설계CCTV시스템구매설치내역서" xfId="585" xr:uid="{00000000-0005-0000-0000-000036050000}"/>
    <cellStyle name="_밸브설치 실정보고r1(0620)" xfId="3999" xr:uid="{00000000-0005-0000-0000-000037050000}"/>
    <cellStyle name="_변경계약분실행및2001년실행(견적비교포함)" xfId="586" xr:uid="{00000000-0005-0000-0000-000038050000}"/>
    <cellStyle name="_변경계약분실행및2001년실행(견적비교포함)_공무정산양식(10월초)" xfId="587" xr:uid="{00000000-0005-0000-0000-000039050000}"/>
    <cellStyle name="_변경계약분실행및2001년실행(견적비교포함)_공무정산양식(10월초)_기성내역서" xfId="588" xr:uid="{00000000-0005-0000-0000-00003A050000}"/>
    <cellStyle name="_변경계약분실행및2001년실행(견적비교포함)_공무정산양식(10월초)_기성내역서_전체계약변경(03)" xfId="589" xr:uid="{00000000-0005-0000-0000-00003B050000}"/>
    <cellStyle name="_변경계약분실행및2001년실행(견적비교포함)_공무정산양식(10월초)_전체계약변경(03)" xfId="590" xr:uid="{00000000-0005-0000-0000-00003C050000}"/>
    <cellStyle name="_변경계약분실행및2001년실행(견적비교포함)_공무정산양식(10월초)_포장외건(최종)" xfId="591" xr:uid="{00000000-0005-0000-0000-00003D050000}"/>
    <cellStyle name="_변경계약분실행및2001년실행(견적비교포함)_기성내역서" xfId="592" xr:uid="{00000000-0005-0000-0000-00003E050000}"/>
    <cellStyle name="_변경계약분실행및2001년실행(견적비교포함)_기성내역서_전체계약변경(03)" xfId="593" xr:uid="{00000000-0005-0000-0000-00003F050000}"/>
    <cellStyle name="_변경계약분실행및2001년실행(견적비교포함)_전체계약변경(03)" xfId="594" xr:uid="{00000000-0005-0000-0000-000040050000}"/>
    <cellStyle name="_변경계약분실행및2001년실행(견적비교포함)_포장외건(최종)" xfId="595" xr:uid="{00000000-0005-0000-0000-000041050000}"/>
    <cellStyle name="_변경내역서(총괄)" xfId="4000" xr:uid="{00000000-0005-0000-0000-000042050000}"/>
    <cellStyle name="_보체수량산출서(11.3)" xfId="596" xr:uid="{00000000-0005-0000-0000-000043050000}"/>
    <cellStyle name="_부대공" xfId="597" xr:uid="{00000000-0005-0000-0000-000044050000}"/>
    <cellStyle name="_부하(지하)-지하철" xfId="598" xr:uid="{00000000-0005-0000-0000-000045050000}"/>
    <cellStyle name="_부하계산서()" xfId="599" xr:uid="{00000000-0005-0000-0000-000046050000}"/>
    <cellStyle name="_북부수도사업소 중앙제어실 감시제어설비_100118 (수정) " xfId="600" xr:uid="{00000000-0005-0000-0000-000047050000}"/>
    <cellStyle name="_비상급수시설유지보수설계(2007) 0209" xfId="601" xr:uid="{00000000-0005-0000-0000-000048050000}"/>
    <cellStyle name="_사본 - 전기(2)" xfId="602" xr:uid="{00000000-0005-0000-0000-000049050000}"/>
    <cellStyle name="_산동 농협동로지소 청사 신축공사-1" xfId="603" xr:uid="{00000000-0005-0000-0000-00004A050000}"/>
    <cellStyle name="_산동 농협동로지소 청사 신축공사-1_1" xfId="604" xr:uid="{00000000-0005-0000-0000-00004B050000}"/>
    <cellStyle name="_산출(신현터널 일운)" xfId="605" xr:uid="{00000000-0005-0000-0000-00004C050000}"/>
    <cellStyle name="_산출기초조사서" xfId="606" xr:uid="{00000000-0005-0000-0000-00004D050000}"/>
    <cellStyle name="_상.하광교 가압펌프장-설계변경" xfId="607" xr:uid="{00000000-0005-0000-0000-00004E050000}"/>
    <cellStyle name="_상수도공사 기본일위대가표" xfId="608" xr:uid="{00000000-0005-0000-0000-00004F050000}"/>
    <cellStyle name="_새천년가압장 후렉시블죠인트 설치및 펌프보수공사-계약94%" xfId="609" xr:uid="{00000000-0005-0000-0000-000050050000}"/>
    <cellStyle name="_생명의나무 자투땅조경" xfId="610" xr:uid="{00000000-0005-0000-0000-000051050000}"/>
    <cellStyle name="_서울 지하철 7호선 연장 내역서" xfId="611" xr:uid="{00000000-0005-0000-0000-000052050000}"/>
    <cellStyle name="_서울여대(20020516)" xfId="612" xr:uid="{00000000-0005-0000-0000-000053050000}"/>
    <cellStyle name="_서울여대(20020516)_01_응봉배수지계측제어내역서_091204" xfId="613" xr:uid="{00000000-0005-0000-0000-000054050000}"/>
    <cellStyle name="_서울여대(20020516)_SW대가" xfId="614" xr:uid="{00000000-0005-0000-0000-000055050000}"/>
    <cellStyle name="_서울여대(20020516)_기초설계서0907-12" xfId="615" xr:uid="{00000000-0005-0000-0000-000056050000}"/>
    <cellStyle name="_서울여대(20020516)_내역서(발주)" xfId="616" xr:uid="{00000000-0005-0000-0000-000057050000}"/>
    <cellStyle name="_서울여대(20020516)_설계내역서" xfId="617" xr:uid="{00000000-0005-0000-0000-000058050000}"/>
    <cellStyle name="_서울여대(20020516)_설계서(갑지)0223" xfId="618" xr:uid="{00000000-0005-0000-0000-000059050000}"/>
    <cellStyle name="_서울여대(20020516)_설계예산서및단가산출서" xfId="619" xr:uid="{00000000-0005-0000-0000-00005A050000}"/>
    <cellStyle name="_서울여대(20020516)_전기내역서(고기동)_090921" xfId="620" xr:uid="{00000000-0005-0000-0000-00005B050000}"/>
    <cellStyle name="_서울여대(20020516)_진입램프최종" xfId="621" xr:uid="{00000000-0005-0000-0000-00005C050000}"/>
    <cellStyle name="_서울여대(20020516)_진입램프최종엑셀" xfId="622" xr:uid="{00000000-0005-0000-0000-00005D050000}"/>
    <cellStyle name="_서현동주차장신축계획안CCTV설비내역서" xfId="623" xr:uid="{00000000-0005-0000-0000-00005E050000}"/>
    <cellStyle name="_설계내역서" xfId="624" xr:uid="{00000000-0005-0000-0000-00005F050000}"/>
    <cellStyle name="_설계내역서(금어1가압장외_4개소_계장제어장치_교체공사)" xfId="625" xr:uid="{00000000-0005-0000-0000-000060050000}"/>
    <cellStyle name="_설계내역서(월곡동두산)" xfId="626" xr:uid="{00000000-0005-0000-0000-000061050000}"/>
    <cellStyle name="_설계내역서_01_응봉배수지계측제어내역서_091204" xfId="627" xr:uid="{00000000-0005-0000-0000-000062050000}"/>
    <cellStyle name="_설계내역서_기초설계서0907-12" xfId="628" xr:uid="{00000000-0005-0000-0000-000063050000}"/>
    <cellStyle name="_설계내역서_내역서(발주)" xfId="629" xr:uid="{00000000-0005-0000-0000-000064050000}"/>
    <cellStyle name="_설계내역서_내역서_SW개발비포함_제출_REV6" xfId="630" xr:uid="{00000000-0005-0000-0000-000065050000}"/>
    <cellStyle name="_설계내역서_노고산_내역서-09.10.27" xfId="631" xr:uid="{00000000-0005-0000-0000-000066050000}"/>
    <cellStyle name="_설계내역서_설계서(갑지)0223" xfId="632" xr:uid="{00000000-0005-0000-0000-000067050000}"/>
    <cellStyle name="_설계내역서_설계예산서및단가산출서" xfId="633" xr:uid="{00000000-0005-0000-0000-000068050000}"/>
    <cellStyle name="_설계내역서_와우산_내역서-09.10.27(1)" xfId="634" xr:uid="{00000000-0005-0000-0000-000069050000}"/>
    <cellStyle name="_설계내역서_와우산내역서091027" xfId="635" xr:uid="{00000000-0005-0000-0000-00006A050000}"/>
    <cellStyle name="_설계내역서_전기내역서(고기동)_090921" xfId="636" xr:uid="{00000000-0005-0000-0000-00006B050000}"/>
    <cellStyle name="_설계내역서_진입램프최종" xfId="637" xr:uid="{00000000-0005-0000-0000-00006C050000}"/>
    <cellStyle name="_설계내역서_진입램프최종엑셀" xfId="638" xr:uid="{00000000-0005-0000-0000-00006D050000}"/>
    <cellStyle name="_설계내역서-08.07.02(제출용)-1" xfId="639" xr:uid="{00000000-0005-0000-0000-00006E050000}"/>
    <cellStyle name="_설계변경(본부심사조정)" xfId="640" xr:uid="{00000000-0005-0000-0000-00006F050000}"/>
    <cellStyle name="_설계서(발주용)" xfId="641" xr:uid="{00000000-0005-0000-0000-000070050000}"/>
    <cellStyle name="_설계서(월곡20블록 본부 설계심사요청-'03.8.4일)" xfId="642" xr:uid="{00000000-0005-0000-0000-000071050000}"/>
    <cellStyle name="_설계서(전기연구원)" xfId="643" xr:uid="{00000000-0005-0000-0000-000072050000}"/>
    <cellStyle name="_설계서갑지" xfId="644" xr:uid="{00000000-0005-0000-0000-000073050000}"/>
    <cellStyle name="_설계서-광산로" xfId="4001" xr:uid="{00000000-0005-0000-0000-000074050000}"/>
    <cellStyle name="_설계예산서(전면도로)-토목" xfId="645" xr:uid="{00000000-0005-0000-0000-000075050000}"/>
    <cellStyle name="_설계예산서1." xfId="4002" xr:uid="{00000000-0005-0000-0000-000076050000}"/>
    <cellStyle name="_설계원가 및 손익계산서(극장)" xfId="646" xr:uid="{00000000-0005-0000-0000-000077050000}"/>
    <cellStyle name="_설계원가 및 손익계산서(극장)_01_응봉배수지계측제어내역서_091204" xfId="647" xr:uid="{00000000-0005-0000-0000-000078050000}"/>
    <cellStyle name="_설계원가 및 손익계산서(극장)_SW대가" xfId="648" xr:uid="{00000000-0005-0000-0000-000079050000}"/>
    <cellStyle name="_설계원가 및 손익계산서(극장)_기초설계서0907-12" xfId="649" xr:uid="{00000000-0005-0000-0000-00007A050000}"/>
    <cellStyle name="_설계원가 및 손익계산서(극장)_내역서(발주)" xfId="650" xr:uid="{00000000-0005-0000-0000-00007B050000}"/>
    <cellStyle name="_설계원가 및 손익계산서(극장)_설계내역서" xfId="651" xr:uid="{00000000-0005-0000-0000-00007C050000}"/>
    <cellStyle name="_설계원가 및 손익계산서(극장)_설계서(갑지)0223" xfId="652" xr:uid="{00000000-0005-0000-0000-00007D050000}"/>
    <cellStyle name="_설계원가 및 손익계산서(극장)_설계예산서및단가산출서" xfId="653" xr:uid="{00000000-0005-0000-0000-00007E050000}"/>
    <cellStyle name="_설계원가 및 손익계산서(극장)_전기내역서(고기동)_090921" xfId="654" xr:uid="{00000000-0005-0000-0000-00007F050000}"/>
    <cellStyle name="_설계원가 및 손익계산서(극장)_진입램프최종" xfId="655" xr:uid="{00000000-0005-0000-0000-000080050000}"/>
    <cellStyle name="_설계원가 및 손익계산서(극장)_진입램프최종엑셀" xfId="656" xr:uid="{00000000-0005-0000-0000-000081050000}"/>
    <cellStyle name="_설계원가 및 손익계산서(백화점)" xfId="657" xr:uid="{00000000-0005-0000-0000-000082050000}"/>
    <cellStyle name="_설계원가 및 손익계산서(백화점)_01_응봉배수지계측제어내역서_091204" xfId="658" xr:uid="{00000000-0005-0000-0000-000083050000}"/>
    <cellStyle name="_설계원가 및 손익계산서(백화점)_SW대가" xfId="659" xr:uid="{00000000-0005-0000-0000-000084050000}"/>
    <cellStyle name="_설계원가 및 손익계산서(백화점)_기초설계서0907-12" xfId="660" xr:uid="{00000000-0005-0000-0000-000085050000}"/>
    <cellStyle name="_설계원가 및 손익계산서(백화점)_내역서(발주)" xfId="661" xr:uid="{00000000-0005-0000-0000-000086050000}"/>
    <cellStyle name="_설계원가 및 손익계산서(백화점)_설계내역서" xfId="662" xr:uid="{00000000-0005-0000-0000-000087050000}"/>
    <cellStyle name="_설계원가 및 손익계산서(백화점)_설계서(갑지)0223" xfId="663" xr:uid="{00000000-0005-0000-0000-000088050000}"/>
    <cellStyle name="_설계원가 및 손익계산서(백화점)_설계예산서및단가산출서" xfId="664" xr:uid="{00000000-0005-0000-0000-000089050000}"/>
    <cellStyle name="_설계원가 및 손익계산서(백화점)_전기내역서(고기동)_090921" xfId="665" xr:uid="{00000000-0005-0000-0000-00008A050000}"/>
    <cellStyle name="_설계원가 및 손익계산서(백화점)_진입램프최종" xfId="666" xr:uid="{00000000-0005-0000-0000-00008B050000}"/>
    <cellStyle name="_설계원가 및 손익계산서(백화점)_진입램프최종엑셀" xfId="667" xr:uid="{00000000-0005-0000-0000-00008C050000}"/>
    <cellStyle name="_설계원가 및 손익계산서(이광환)" xfId="668" xr:uid="{00000000-0005-0000-0000-00008D050000}"/>
    <cellStyle name="_설계원가 및 손익계산서(이광환)_01_응봉배수지계측제어내역서_091204" xfId="669" xr:uid="{00000000-0005-0000-0000-00008E050000}"/>
    <cellStyle name="_설계원가 및 손익계산서(이광환)_SW대가" xfId="670" xr:uid="{00000000-0005-0000-0000-00008F050000}"/>
    <cellStyle name="_설계원가 및 손익계산서(이광환)_기초설계서0907-12" xfId="671" xr:uid="{00000000-0005-0000-0000-000090050000}"/>
    <cellStyle name="_설계원가 및 손익계산서(이광환)_내역서(발주)" xfId="672" xr:uid="{00000000-0005-0000-0000-000091050000}"/>
    <cellStyle name="_설계원가 및 손익계산서(이광환)_설계내역서" xfId="673" xr:uid="{00000000-0005-0000-0000-000092050000}"/>
    <cellStyle name="_설계원가 및 손익계산서(이광환)_설계서(갑지)0223" xfId="674" xr:uid="{00000000-0005-0000-0000-000093050000}"/>
    <cellStyle name="_설계원가 및 손익계산서(이광환)_설계예산서및단가산출서" xfId="675" xr:uid="{00000000-0005-0000-0000-000094050000}"/>
    <cellStyle name="_설계원가 및 손익계산서(이광환)_전기내역서(고기동)_090921" xfId="676" xr:uid="{00000000-0005-0000-0000-000095050000}"/>
    <cellStyle name="_설계원가 및 손익계산서(이광환)_진입램프최종" xfId="677" xr:uid="{00000000-0005-0000-0000-000096050000}"/>
    <cellStyle name="_설계원가 및 손익계산서(이광환)_진입램프최종엑셀" xfId="678" xr:uid="{00000000-0005-0000-0000-000097050000}"/>
    <cellStyle name="_설비(1218)" xfId="679" xr:uid="{00000000-0005-0000-0000-000098050000}"/>
    <cellStyle name="_성남장호원_전기_설계내역-작업04(실행가 작업-자재부단가)-4" xfId="680" xr:uid="{00000000-0005-0000-0000-000099050000}"/>
    <cellStyle name="_소방" xfId="681" xr:uid="{00000000-0005-0000-0000-00009A050000}"/>
    <cellStyle name="_소방내역서(동사무소)최종본" xfId="682" xr:uid="{00000000-0005-0000-0000-00009B050000}"/>
    <cellStyle name="_송탄정수장내역서(통신)320" xfId="683" xr:uid="{00000000-0005-0000-0000-00009C050000}"/>
    <cellStyle name="_수 량 연화.내감" xfId="684" xr:uid="{00000000-0005-0000-0000-00009D050000}"/>
    <cellStyle name="_수 량 연화.내감_3차설계변경전체(강)" xfId="685" xr:uid="{00000000-0005-0000-0000-00009E050000}"/>
    <cellStyle name="_수 량 연화.내감_5차설계변경-공기연장-" xfId="686" xr:uid="{00000000-0005-0000-0000-00009F050000}"/>
    <cellStyle name="_수 량 연화.내감_ES적용산출" xfId="687" xr:uid="{00000000-0005-0000-0000-0000A0050000}"/>
    <cellStyle name="_수 량 연화.내감_구봉지구(4차관련 전체분 변경)" xfId="688" xr:uid="{00000000-0005-0000-0000-0000A1050000}"/>
    <cellStyle name="_수 량 연화.내감_배수공1" xfId="689" xr:uid="{00000000-0005-0000-0000-0000A2050000}"/>
    <cellStyle name="_수 량 연화.내감_배수공1_3차설계변경전체(강)" xfId="690" xr:uid="{00000000-0005-0000-0000-0000A3050000}"/>
    <cellStyle name="_수 량 연화.내감_배수공1_5차설계변경-공기연장-" xfId="691" xr:uid="{00000000-0005-0000-0000-0000A4050000}"/>
    <cellStyle name="_수 량 연화.내감_배수공1_ES적용산출" xfId="692" xr:uid="{00000000-0005-0000-0000-0000A5050000}"/>
    <cellStyle name="_수 량 연화.내감_배수공1_구봉지구(4차관련 전체분 변경)" xfId="693" xr:uid="{00000000-0005-0000-0000-0000A6050000}"/>
    <cellStyle name="_수량" xfId="694" xr:uid="{00000000-0005-0000-0000-0000A7050000}"/>
    <cellStyle name="_수량_1" xfId="695" xr:uid="{00000000-0005-0000-0000-0000A8050000}"/>
    <cellStyle name="_수량_1_b접합정공기이토" xfId="696" xr:uid="{00000000-0005-0000-0000-0000A9050000}"/>
    <cellStyle name="_수량_1_c접합정공기이토" xfId="697" xr:uid="{00000000-0005-0000-0000-0000AA050000}"/>
    <cellStyle name="_수량_1_d접합정공기이토" xfId="698" xr:uid="{00000000-0005-0000-0000-0000AB050000}"/>
    <cellStyle name="_수량_1_총괄수량(배수B)" xfId="699" xr:uid="{00000000-0005-0000-0000-0000AC050000}"/>
    <cellStyle name="_수량_2" xfId="700" xr:uid="{00000000-0005-0000-0000-0000AD050000}"/>
    <cellStyle name="_수량1" xfId="701" xr:uid="{00000000-0005-0000-0000-0000AE050000}"/>
    <cellStyle name="_수량1_1" xfId="702" xr:uid="{00000000-0005-0000-0000-0000AF050000}"/>
    <cellStyle name="_수량1_1_b접합정공기이토" xfId="703" xr:uid="{00000000-0005-0000-0000-0000B0050000}"/>
    <cellStyle name="_수량1_1_c접합정공기이토" xfId="704" xr:uid="{00000000-0005-0000-0000-0000B1050000}"/>
    <cellStyle name="_수량1_1_d접합정공기이토" xfId="705" xr:uid="{00000000-0005-0000-0000-0000B2050000}"/>
    <cellStyle name="_수량1_1_총괄수량(배수B)" xfId="706" xr:uid="{00000000-0005-0000-0000-0000B3050000}"/>
    <cellStyle name="_수량2" xfId="707" xr:uid="{00000000-0005-0000-0000-0000B4050000}"/>
    <cellStyle name="_수량2_1" xfId="708" xr:uid="{00000000-0005-0000-0000-0000B5050000}"/>
    <cellStyle name="_수량2_1_b접합정공기이토" xfId="709" xr:uid="{00000000-0005-0000-0000-0000B6050000}"/>
    <cellStyle name="_수량2_1_c접합정공기이토" xfId="710" xr:uid="{00000000-0005-0000-0000-0000B7050000}"/>
    <cellStyle name="_수량2_1_d접합정공기이토" xfId="711" xr:uid="{00000000-0005-0000-0000-0000B8050000}"/>
    <cellStyle name="_수량2_1_총괄수량(배수B)" xfId="712" xr:uid="{00000000-0005-0000-0000-0000B9050000}"/>
    <cellStyle name="_수량last" xfId="713" xr:uid="{00000000-0005-0000-0000-0000BA050000}"/>
    <cellStyle name="_수량last_1" xfId="714" xr:uid="{00000000-0005-0000-0000-0000BB050000}"/>
    <cellStyle name="_수량last_2" xfId="715" xr:uid="{00000000-0005-0000-0000-0000BC050000}"/>
    <cellStyle name="_수량산출 구눌하수도" xfId="716" xr:uid="{00000000-0005-0000-0000-0000BD050000}"/>
    <cellStyle name="_수량산출 구눌하수도_3차설계변경전체(강)" xfId="717" xr:uid="{00000000-0005-0000-0000-0000BE050000}"/>
    <cellStyle name="_수량산출 구눌하수도_5차설계변경-공기연장-" xfId="718" xr:uid="{00000000-0005-0000-0000-0000BF050000}"/>
    <cellStyle name="_수량산출 구눌하수도_ES적용산출" xfId="719" xr:uid="{00000000-0005-0000-0000-0000C0050000}"/>
    <cellStyle name="_수량산출 구눌하수도_구봉지구(4차관련 전체분 변경)" xfId="720" xr:uid="{00000000-0005-0000-0000-0000C1050000}"/>
    <cellStyle name="_수량산출 구눌하수도_배수공1" xfId="721" xr:uid="{00000000-0005-0000-0000-0000C2050000}"/>
    <cellStyle name="_수량산출 구눌하수도_배수공1_3차설계변경전체(강)" xfId="722" xr:uid="{00000000-0005-0000-0000-0000C3050000}"/>
    <cellStyle name="_수량산출 구눌하수도_배수공1_5차설계변경-공기연장-" xfId="723" xr:uid="{00000000-0005-0000-0000-0000C4050000}"/>
    <cellStyle name="_수량산출 구눌하수도_배수공1_ES적용산출" xfId="724" xr:uid="{00000000-0005-0000-0000-0000C5050000}"/>
    <cellStyle name="_수량산출 구눌하수도_배수공1_구봉지구(4차관련 전체분 변경)" xfId="725" xr:uid="{00000000-0005-0000-0000-0000C6050000}"/>
    <cellStyle name="_수량산출서" xfId="4003" xr:uid="{00000000-0005-0000-0000-0000C7050000}"/>
    <cellStyle name="_수량산출서(2003.4.1)" xfId="4004" xr:uid="{00000000-0005-0000-0000-0000C8050000}"/>
    <cellStyle name="_수량산출서-사곡배수지" xfId="4005" xr:uid="{00000000-0005-0000-0000-0000C9050000}"/>
    <cellStyle name="_수량산출서-중계펌프장-1" xfId="4006" xr:uid="{00000000-0005-0000-0000-0000CA050000}"/>
    <cellStyle name="_수량표(아주포함)" xfId="726" xr:uid="{00000000-0005-0000-0000-0000CB050000}"/>
    <cellStyle name="_수원천경관조성공사 변경" xfId="727" xr:uid="{00000000-0005-0000-0000-0000CC050000}"/>
    <cellStyle name="_수진2동공영주차장신축공사내역서-금성REV2" xfId="728" xr:uid="{00000000-0005-0000-0000-0000CD050000}"/>
    <cellStyle name="_숙소동설계변경 최종" xfId="729" xr:uid="{00000000-0005-0000-0000-0000CE050000}"/>
    <cellStyle name="_숙소동설변" xfId="730" xr:uid="{00000000-0005-0000-0000-0000CF050000}"/>
    <cellStyle name="_순창~운암(4공구) 도로 확장공사 (2003.12 단가 원본)" xfId="731" xr:uid="{00000000-0005-0000-0000-0000D0050000}"/>
    <cellStyle name="_순창~운암(4공구) 도로 확장공사 (2003.12 단가 원본)_설계서(갑지)0223" xfId="732" xr:uid="{00000000-0005-0000-0000-0000D1050000}"/>
    <cellStyle name="_순창~운암(4공구) 도로 확장공사 (2003.12 단가 원본)_설계예산서및단가산출서" xfId="733" xr:uid="{00000000-0005-0000-0000-0000D2050000}"/>
    <cellStyle name="_순창~운암(4공구) 도로 확장공사 (2003.12 단가 원본)_진입램프최종" xfId="734" xr:uid="{00000000-0005-0000-0000-0000D3050000}"/>
    <cellStyle name="_순창~운암(4공구) 도로 확장공사 (2003.12 단가 원본)_진입램프최종엑셀" xfId="735" xr:uid="{00000000-0005-0000-0000-0000D4050000}"/>
    <cellStyle name="_슬러지 수집기 제작 구매 설치" xfId="736" xr:uid="{00000000-0005-0000-0000-0000D5050000}"/>
    <cellStyle name="_시멘트밀크 그라우팅(D800mm)-06년하" xfId="737" xr:uid="{00000000-0005-0000-0000-0000D6050000}"/>
    <cellStyle name="_시설 언더패스 견적-40202" xfId="738" xr:uid="{00000000-0005-0000-0000-0000D7050000}"/>
    <cellStyle name="_시설 언더패스 견적-40202_내역서(발주)" xfId="739" xr:uid="{00000000-0005-0000-0000-0000D8050000}"/>
    <cellStyle name="_시설 언더패스 견적-40202_설계서(갑지)0223" xfId="740" xr:uid="{00000000-0005-0000-0000-0000D9050000}"/>
    <cellStyle name="_시설 언더패스 견적-40202_설계예산서및단가산출서" xfId="741" xr:uid="{00000000-0005-0000-0000-0000DA050000}"/>
    <cellStyle name="_시설 언더패스 견적-40202_진입램프최종" xfId="742" xr:uid="{00000000-0005-0000-0000-0000DB050000}"/>
    <cellStyle name="_시설 언더패스 견적-40202_진입램프최종엑셀" xfId="743" xr:uid="{00000000-0005-0000-0000-0000DC050000}"/>
    <cellStyle name="_시설 언더패스 견적-40204" xfId="744" xr:uid="{00000000-0005-0000-0000-0000DD050000}"/>
    <cellStyle name="_시설 언더패스 견적-40204_내역서(발주)" xfId="745" xr:uid="{00000000-0005-0000-0000-0000DE050000}"/>
    <cellStyle name="_시설 언더패스 견적-40204_설계서(갑지)0223" xfId="746" xr:uid="{00000000-0005-0000-0000-0000DF050000}"/>
    <cellStyle name="_시설 언더패스 견적-40204_설계예산서및단가산출서" xfId="747" xr:uid="{00000000-0005-0000-0000-0000E0050000}"/>
    <cellStyle name="_시설 언더패스 견적-40204_진입램프최종" xfId="748" xr:uid="{00000000-0005-0000-0000-0000E1050000}"/>
    <cellStyle name="_시설 언더패스 견적-40204_진입램프최종엑셀" xfId="749" xr:uid="{00000000-0005-0000-0000-0000E2050000}"/>
    <cellStyle name="_시설 언더패스 견적-40225" xfId="750" xr:uid="{00000000-0005-0000-0000-0000E3050000}"/>
    <cellStyle name="_시설 언더패스 견적-40225_내역서(발주)" xfId="751" xr:uid="{00000000-0005-0000-0000-0000E4050000}"/>
    <cellStyle name="_시설 언더패스 견적-40225_설계서(갑지)0223" xfId="752" xr:uid="{00000000-0005-0000-0000-0000E5050000}"/>
    <cellStyle name="_시설 언더패스 견적-40225_설계예산서및단가산출서" xfId="753" xr:uid="{00000000-0005-0000-0000-0000E6050000}"/>
    <cellStyle name="_시설 언더패스 견적-40225_진입램프최종" xfId="754" xr:uid="{00000000-0005-0000-0000-0000E7050000}"/>
    <cellStyle name="_시설 언더패스 견적-40225_진입램프최종엑셀" xfId="755" xr:uid="{00000000-0005-0000-0000-0000E8050000}"/>
    <cellStyle name="_시설물보수공사 (3)" xfId="756" xr:uid="{00000000-0005-0000-0000-0000E9050000}"/>
    <cellStyle name="_시운전 실정보고내역re4(0502)" xfId="4007" xr:uid="{00000000-0005-0000-0000-0000EA050000}"/>
    <cellStyle name="_시흥_갯골생태공원_실시설계(2차)-전기-0408_1(태양광)" xfId="757" xr:uid="{00000000-0005-0000-0000-0000EB050000}"/>
    <cellStyle name="_신규단가(SIG)" xfId="758" xr:uid="{00000000-0005-0000-0000-0000EC050000}"/>
    <cellStyle name="_안계실시계측제어내역서" xfId="759" xr:uid="{00000000-0005-0000-0000-0000ED050000}"/>
    <cellStyle name="_앙성수량총괄(관수정)" xfId="760" xr:uid="{00000000-0005-0000-0000-0000EE050000}"/>
    <cellStyle name="_앙성수량총괄(관수정)_1" xfId="761" xr:uid="{00000000-0005-0000-0000-0000EF050000}"/>
    <cellStyle name="_앙성수량총괄(관수정)_2" xfId="762" xr:uid="{00000000-0005-0000-0000-0000F0050000}"/>
    <cellStyle name="_앙성수량총괄(관수정)_2_대부리총괄수량집계표" xfId="763" xr:uid="{00000000-0005-0000-0000-0000F1050000}"/>
    <cellStyle name="_앙성수량총괄(관수정)_2_대부리총괄수량집계표 2" xfId="5260" xr:uid="{00000000-0005-0000-0000-0000F2050000}"/>
    <cellStyle name="_앙성수량총괄(관수정)_대부리총괄수량집계표" xfId="764" xr:uid="{00000000-0005-0000-0000-0000F3050000}"/>
    <cellStyle name="_앙성수량총괄(관수정)_대부리총괄수량집계표 2" xfId="5261" xr:uid="{00000000-0005-0000-0000-0000F4050000}"/>
    <cellStyle name="_여수우회" xfId="765" xr:uid="{00000000-0005-0000-0000-0000F5050000}"/>
    <cellStyle name="_영구동력수량산출" xfId="4008" xr:uid="{00000000-0005-0000-0000-0000F6050000}"/>
    <cellStyle name="_영구동력수량산출_수량산출서(2003.4.1)" xfId="4009" xr:uid="{00000000-0005-0000-0000-0000F7050000}"/>
    <cellStyle name="_영산강-금호(부대내역)" xfId="766" xr:uid="{00000000-0005-0000-0000-0000F8050000}"/>
    <cellStyle name="_영산강-금호(부대내역)_공무정산양식(10월초)" xfId="767" xr:uid="{00000000-0005-0000-0000-0000F9050000}"/>
    <cellStyle name="_영산강-금호(부대내역)_공무정산양식(10월초)_기성내역서" xfId="768" xr:uid="{00000000-0005-0000-0000-0000FA050000}"/>
    <cellStyle name="_영산강-금호(부대내역)_공무정산양식(10월초)_기성내역서_전체계약변경(03)" xfId="769" xr:uid="{00000000-0005-0000-0000-0000FB050000}"/>
    <cellStyle name="_영산강-금호(부대내역)_공무정산양식(10월초)_전체계약변경(03)" xfId="770" xr:uid="{00000000-0005-0000-0000-0000FC050000}"/>
    <cellStyle name="_영산강-금호(부대내역)_공무정산양식(10월초)_포장외건(최종)" xfId="771" xr:uid="{00000000-0005-0000-0000-0000FD050000}"/>
    <cellStyle name="_영산강-금호(부대내역)_기성내역서" xfId="772" xr:uid="{00000000-0005-0000-0000-0000FE050000}"/>
    <cellStyle name="_영산강-금호(부대내역)_기성내역서_전체계약변경(03)" xfId="773" xr:uid="{00000000-0005-0000-0000-0000FF050000}"/>
    <cellStyle name="_영산강-금호(부대내역)_전체계약변경(03)" xfId="774" xr:uid="{00000000-0005-0000-0000-000000060000}"/>
    <cellStyle name="_영산강-금호(부대내역)_포장외건(최종)" xfId="775" xr:uid="{00000000-0005-0000-0000-000001060000}"/>
    <cellStyle name="_영천댐수량산출" xfId="4010" xr:uid="{00000000-0005-0000-0000-000002060000}"/>
    <cellStyle name="_영천댐수량산출_수량산출서(2003.4.1)" xfId="4011" xr:uid="{00000000-0005-0000-0000-000003060000}"/>
    <cellStyle name="_영천댐최종(감시및CCTV)" xfId="4012" xr:uid="{00000000-0005-0000-0000-000004060000}"/>
    <cellStyle name="_영천댐최종(홍수예설비공사)" xfId="4013" xr:uid="{00000000-0005-0000-0000-000005060000}"/>
    <cellStyle name="_예산서(월계1교,월릉교,중량교)1" xfId="776" xr:uid="{00000000-0005-0000-0000-000006060000}"/>
    <cellStyle name="_예산서(이화철교)" xfId="777" xr:uid="{00000000-0005-0000-0000-000007060000}"/>
    <cellStyle name="_예산서-1" xfId="778" xr:uid="{00000000-0005-0000-0000-000008060000}"/>
    <cellStyle name="_예산서-1_설계서(갑지)0223" xfId="779" xr:uid="{00000000-0005-0000-0000-000009060000}"/>
    <cellStyle name="_예산서-1_설계예산서및단가산출서" xfId="780" xr:uid="{00000000-0005-0000-0000-00000A060000}"/>
    <cellStyle name="_예산서-1_진입램프최종" xfId="781" xr:uid="{00000000-0005-0000-0000-00000B060000}"/>
    <cellStyle name="_예산서-1_진입램프최종엑셀" xfId="782" xr:uid="{00000000-0005-0000-0000-00000C060000}"/>
    <cellStyle name="_예정공정표" xfId="783" xr:uid="{00000000-0005-0000-0000-00000D060000}"/>
    <cellStyle name="_예정공정표2" xfId="784" xr:uid="{00000000-0005-0000-0000-00000E060000}"/>
    <cellStyle name="_오리지날최종-경보국설계서(철관주2003.2.13) (version 3) (version 1)" xfId="4014" xr:uid="{00000000-0005-0000-0000-00000F060000}"/>
    <cellStyle name="_오리지날최종-경보국설계서(철관주2003.2.13) (version 3) (version 1)_수량산출서(2003.4.1)" xfId="4015" xr:uid="{00000000-0005-0000-0000-000010060000}"/>
    <cellStyle name="_오리지날최종-경보국설계서(철관주2003.2.6)" xfId="4016" xr:uid="{00000000-0005-0000-0000-000011060000}"/>
    <cellStyle name="_오리지날최종-경보국설계서(철관주2003.2.6)_수량산출서(2003.4.1)" xfId="4017" xr:uid="{00000000-0005-0000-0000-000012060000}"/>
    <cellStyle name="_오리지날최종-경보국설계서(철관주2003.2.9) (version 2)" xfId="4018" xr:uid="{00000000-0005-0000-0000-000013060000}"/>
    <cellStyle name="_오리지날최종-경보국설계서(철관주2003.2.9) (version 2)_수량산출서(2003.4.1)" xfId="4019" xr:uid="{00000000-0005-0000-0000-000014060000}"/>
    <cellStyle name="_오목천삼거리 해피수원" xfId="785" xr:uid="{00000000-0005-0000-0000-000015060000}"/>
    <cellStyle name="_옥곡수량" xfId="4020" xr:uid="{00000000-0005-0000-0000-000016060000}"/>
    <cellStyle name="_옥포초등학교소방내역서" xfId="786" xr:uid="{00000000-0005-0000-0000-000017060000}"/>
    <cellStyle name="_외동하수(계측제어)예산서-R" xfId="787" xr:uid="{00000000-0005-0000-0000-000018060000}"/>
    <cellStyle name="_용상제1,2정수장 내역서계장829" xfId="788" xr:uid="{00000000-0005-0000-0000-000019060000}"/>
    <cellStyle name="_용역발주설계" xfId="789" xr:uid="{00000000-0005-0000-0000-00001A060000}"/>
    <cellStyle name="_용역발주설계(04)" xfId="790" xr:uid="{00000000-0005-0000-0000-00001B060000}"/>
    <cellStyle name="_용인 신봉지구 가압펌프장 설치공사" xfId="791" xr:uid="{00000000-0005-0000-0000-00001C060000}"/>
    <cellStyle name="_용인죽전지구영상감시견적_050727" xfId="792" xr:uid="{00000000-0005-0000-0000-00001D060000}"/>
    <cellStyle name="_우리랜드무선영상전송시스템구매설치(최종9-19)" xfId="793" xr:uid="{00000000-0005-0000-0000-00001E060000}"/>
    <cellStyle name="_운남~송정2교 2차설변" xfId="4021" xr:uid="{00000000-0005-0000-0000-00001F060000}"/>
    <cellStyle name="_울산강동교차로계산서(최종)06.07(wp)" xfId="794" xr:uid="{00000000-0005-0000-0000-000020060000}"/>
    <cellStyle name="_울산강동터널계산서(수정본2)" xfId="795" xr:uid="{00000000-0005-0000-0000-000021060000}"/>
    <cellStyle name="_울산강동터널계산서(최종)REV2" xfId="796" xr:uid="{00000000-0005-0000-0000-000022060000}"/>
    <cellStyle name="_울진고등학교B동교사증축 내역서" xfId="797" xr:uid="{00000000-0005-0000-0000-000023060000}"/>
    <cellStyle name="_원가계산" xfId="798" xr:uid="{00000000-0005-0000-0000-000024060000}"/>
    <cellStyle name="_원가계산서-양식" xfId="799" xr:uid="{00000000-0005-0000-0000-000025060000}"/>
    <cellStyle name="_원가계산서양식-포항1013(최종)" xfId="800" xr:uid="{00000000-0005-0000-0000-000026060000}"/>
    <cellStyle name="_원가분석(1217)" xfId="801" xr:uid="{00000000-0005-0000-0000-000027060000}"/>
    <cellStyle name="_원가분석(아이0208)" xfId="802" xr:uid="{00000000-0005-0000-0000-000028060000}"/>
    <cellStyle name="_원불교서울교당및용산수양관신축공사견적서" xfId="803" xr:uid="{00000000-0005-0000-0000-000029060000}"/>
    <cellStyle name="_원삼3취수정보수공사(설계내역)-이창근-김석봉96%" xfId="804" xr:uid="{00000000-0005-0000-0000-00002A060000}"/>
    <cellStyle name="_월예정공정표" xfId="805" xr:uid="{00000000-0005-0000-0000-00002B060000}"/>
    <cellStyle name="_유기전기1(동영ENG내역)" xfId="806" xr:uid="{00000000-0005-0000-0000-00002C060000}"/>
    <cellStyle name="_유수율시스템" xfId="807" xr:uid="{00000000-0005-0000-0000-00002D060000}"/>
    <cellStyle name="_육군대학" xfId="808" xr:uid="{00000000-0005-0000-0000-00002E060000}"/>
    <cellStyle name="_은평_내역서" xfId="809" xr:uid="{00000000-0005-0000-0000-00002F060000}"/>
    <cellStyle name="_이형관내역" xfId="810" xr:uid="{00000000-0005-0000-0000-000030060000}"/>
    <cellStyle name="_인계동 1132번지선 구경확대공사-계약" xfId="811" xr:uid="{00000000-0005-0000-0000-000031060000}"/>
    <cellStyle name="_인원계획표 " xfId="812" xr:uid="{00000000-0005-0000-0000-000032060000}"/>
    <cellStyle name="_인원계획표  2" xfId="4022" xr:uid="{00000000-0005-0000-0000-000033060000}"/>
    <cellStyle name="_인원계획표  3" xfId="4023" xr:uid="{00000000-0005-0000-0000-000034060000}"/>
    <cellStyle name="_인원계획표  4" xfId="4024" xr:uid="{00000000-0005-0000-0000-000035060000}"/>
    <cellStyle name="_인원계획표  5" xfId="4025" xr:uid="{00000000-0005-0000-0000-000036060000}"/>
    <cellStyle name="_인원계획표  6" xfId="4026" xr:uid="{00000000-0005-0000-0000-000037060000}"/>
    <cellStyle name="_인원계획표  7" xfId="4027" xr:uid="{00000000-0005-0000-0000-000038060000}"/>
    <cellStyle name="_인원계획표 _적격 " xfId="813" xr:uid="{00000000-0005-0000-0000-000039060000}"/>
    <cellStyle name="_인원계획표 _적격  2" xfId="4028" xr:uid="{00000000-0005-0000-0000-00003A060000}"/>
    <cellStyle name="_인원계획표 _적격  3" xfId="4029" xr:uid="{00000000-0005-0000-0000-00003B060000}"/>
    <cellStyle name="_인원계획표 _적격  4" xfId="4030" xr:uid="{00000000-0005-0000-0000-00003C060000}"/>
    <cellStyle name="_인원계획표 _적격  5" xfId="4031" xr:uid="{00000000-0005-0000-0000-00003D060000}"/>
    <cellStyle name="_인원계획표 _적격  6" xfId="4032" xr:uid="{00000000-0005-0000-0000-00003E060000}"/>
    <cellStyle name="_인원계획표 _적격  7" xfId="4033" xr:uid="{00000000-0005-0000-0000-00003F060000}"/>
    <cellStyle name="_인원계획표 _적격 _전기내역(장성하수)점검중11" xfId="4034" xr:uid="{00000000-0005-0000-0000-000040060000}"/>
    <cellStyle name="_인원계획표 _적격 _전기내역(장성하수)점검중22" xfId="4035" xr:uid="{00000000-0005-0000-0000-000041060000}"/>
    <cellStyle name="_인원계획표 _전기내역(장성하수)점검중11" xfId="4036" xr:uid="{00000000-0005-0000-0000-000042060000}"/>
    <cellStyle name="_인원계획표 _전기내역(장성하수)점검중22" xfId="4037" xr:uid="{00000000-0005-0000-0000-000043060000}"/>
    <cellStyle name="_일위" xfId="4038" xr:uid="{00000000-0005-0000-0000-000044060000}"/>
    <cellStyle name="_일위대가" xfId="814" xr:uid="{00000000-0005-0000-0000-000045060000}"/>
    <cellStyle name="_일위대가산출근거(가로등및공원등)" xfId="815" xr:uid="{00000000-0005-0000-0000-000046060000}"/>
    <cellStyle name="_일위대가표" xfId="816" xr:uid="{00000000-0005-0000-0000-000047060000}"/>
    <cellStyle name="_일위대가표-2" xfId="817" xr:uid="{00000000-0005-0000-0000-000048060000}"/>
    <cellStyle name="_입찰표지 " xfId="818" xr:uid="{00000000-0005-0000-0000-000049060000}"/>
    <cellStyle name="_입찰표지  2" xfId="4039" xr:uid="{00000000-0005-0000-0000-00004A060000}"/>
    <cellStyle name="_입찰표지  3" xfId="4040" xr:uid="{00000000-0005-0000-0000-00004B060000}"/>
    <cellStyle name="_입찰표지  4" xfId="4041" xr:uid="{00000000-0005-0000-0000-00004C060000}"/>
    <cellStyle name="_입찰표지  5" xfId="4042" xr:uid="{00000000-0005-0000-0000-00004D060000}"/>
    <cellStyle name="_입찰표지  6" xfId="4043" xr:uid="{00000000-0005-0000-0000-00004E060000}"/>
    <cellStyle name="_입찰표지  7" xfId="4044" xr:uid="{00000000-0005-0000-0000-00004F060000}"/>
    <cellStyle name="_입찰표지 _전기내역(장성하수)점검중11" xfId="4045" xr:uid="{00000000-0005-0000-0000-000050060000}"/>
    <cellStyle name="_입찰표지 _전기내역(장성하수)점검중22" xfId="4046" xr:uid="{00000000-0005-0000-0000-000051060000}"/>
    <cellStyle name="_작업-전기내역서(현동~임곡)" xfId="819" xr:uid="{00000000-0005-0000-0000-000052060000}"/>
    <cellStyle name="_장유증설내역서 및 수량(스타일)" xfId="820" xr:uid="{00000000-0005-0000-0000-000053060000}"/>
    <cellStyle name="_재직증명서(용인원삼)" xfId="821" xr:uid="{00000000-0005-0000-0000-000054060000}"/>
    <cellStyle name="_적격 " xfId="822" xr:uid="{00000000-0005-0000-0000-000055060000}"/>
    <cellStyle name="_적격  2" xfId="4047" xr:uid="{00000000-0005-0000-0000-000056060000}"/>
    <cellStyle name="_적격  3" xfId="4048" xr:uid="{00000000-0005-0000-0000-000057060000}"/>
    <cellStyle name="_적격  4" xfId="4049" xr:uid="{00000000-0005-0000-0000-000058060000}"/>
    <cellStyle name="_적격  5" xfId="4050" xr:uid="{00000000-0005-0000-0000-000059060000}"/>
    <cellStyle name="_적격  6" xfId="4051" xr:uid="{00000000-0005-0000-0000-00005A060000}"/>
    <cellStyle name="_적격  7" xfId="4052" xr:uid="{00000000-0005-0000-0000-00005B060000}"/>
    <cellStyle name="_적격 _전기내역(장성하수)점검중11" xfId="4053" xr:uid="{00000000-0005-0000-0000-00005C060000}"/>
    <cellStyle name="_적격 _전기내역(장성하수)점검중22" xfId="4054" xr:uid="{00000000-0005-0000-0000-00005D060000}"/>
    <cellStyle name="_적격 _집행갑지 " xfId="4055" xr:uid="{00000000-0005-0000-0000-00005E060000}"/>
    <cellStyle name="_적격 _집행갑지  2" xfId="4056" xr:uid="{00000000-0005-0000-0000-00005F060000}"/>
    <cellStyle name="_적격 _집행갑지  3" xfId="4057" xr:uid="{00000000-0005-0000-0000-000060060000}"/>
    <cellStyle name="_적격 _집행갑지  4" xfId="4058" xr:uid="{00000000-0005-0000-0000-000061060000}"/>
    <cellStyle name="_적격 _집행갑지  5" xfId="4059" xr:uid="{00000000-0005-0000-0000-000062060000}"/>
    <cellStyle name="_적격 _집행갑지  6" xfId="4060" xr:uid="{00000000-0005-0000-0000-000063060000}"/>
    <cellStyle name="_적격 _집행갑지  7" xfId="4061" xr:uid="{00000000-0005-0000-0000-000064060000}"/>
    <cellStyle name="_적격 _집행갑지 _전기내역(장성하수)점검중11" xfId="4062" xr:uid="{00000000-0005-0000-0000-000065060000}"/>
    <cellStyle name="_적격 _집행갑지 _전기내역(장성하수)점검중22" xfId="4063" xr:uid="{00000000-0005-0000-0000-000066060000}"/>
    <cellStyle name="_적격(화산) " xfId="823" xr:uid="{00000000-0005-0000-0000-000067060000}"/>
    <cellStyle name="_적격(화산)  2" xfId="4064" xr:uid="{00000000-0005-0000-0000-000068060000}"/>
    <cellStyle name="_적격(화산)  3" xfId="4065" xr:uid="{00000000-0005-0000-0000-000069060000}"/>
    <cellStyle name="_적격(화산)  4" xfId="4066" xr:uid="{00000000-0005-0000-0000-00006A060000}"/>
    <cellStyle name="_적격(화산)  5" xfId="4067" xr:uid="{00000000-0005-0000-0000-00006B060000}"/>
    <cellStyle name="_적격(화산)  6" xfId="4068" xr:uid="{00000000-0005-0000-0000-00006C060000}"/>
    <cellStyle name="_적격(화산)  7" xfId="4069" xr:uid="{00000000-0005-0000-0000-00006D060000}"/>
    <cellStyle name="_적격(화산) _전기내역(장성하수)점검중11" xfId="4070" xr:uid="{00000000-0005-0000-0000-00006E060000}"/>
    <cellStyle name="_적격(화산) _전기내역(장성하수)점검중22" xfId="4071" xr:uid="{00000000-0005-0000-0000-00006F060000}"/>
    <cellStyle name="_전기계산서(영천하이브리드)" xfId="824" xr:uid="{00000000-0005-0000-0000-000070060000}"/>
    <cellStyle name="_전기공내역-작업2" xfId="825" xr:uid="{00000000-0005-0000-0000-000071060000}"/>
    <cellStyle name="_전기공사(발주)" xfId="826" xr:uid="{00000000-0005-0000-0000-000072060000}"/>
    <cellStyle name="_전기공사실정보고내역" xfId="827" xr:uid="{00000000-0005-0000-0000-000073060000}"/>
    <cellStyle name="_전기-광양3단계(옥곡가압장)" xfId="4072" xr:uid="{00000000-0005-0000-0000-000074060000}"/>
    <cellStyle name="_전기내역서(고기동)_090921" xfId="828" xr:uid="{00000000-0005-0000-0000-000075060000}"/>
    <cellStyle name="_전기내역서(전기)" xfId="829" xr:uid="{00000000-0005-0000-0000-000076060000}"/>
    <cellStyle name="_전기내역서-광동댐" xfId="4073" xr:uid="{00000000-0005-0000-0000-000077060000}"/>
    <cellStyle name="_전기내역서ㅡ지내리_단가변경(2007(1).01.31)" xfId="830" xr:uid="{00000000-0005-0000-0000-000078060000}"/>
    <cellStyle name="_전기및계장-영천댐(03.9.8신설및철거나눔)" xfId="4074" xr:uid="{00000000-0005-0000-0000-000079060000}"/>
    <cellStyle name="_전기및계장-영천댐(03.9.8신설및철거나눔) (version 1)" xfId="4075" xr:uid="{00000000-0005-0000-0000-00007A060000}"/>
    <cellStyle name="_전기및계장-영천댐취수능력(2003.4.8전기및계장)" xfId="4076" xr:uid="{00000000-0005-0000-0000-00007B060000}"/>
    <cellStyle name="_전기방식" xfId="4077" xr:uid="{00000000-0005-0000-0000-00007C060000}"/>
    <cellStyle name="_전기방식_수량산출서(2003.4.1)" xfId="4078" xr:uid="{00000000-0005-0000-0000-00007D060000}"/>
    <cellStyle name="_전기방식공사감리용역비(영등포)" xfId="831" xr:uid="{00000000-0005-0000-0000-00007E060000}"/>
    <cellStyle name="_전기산출서" xfId="832" xr:uid="{00000000-0005-0000-0000-00007F060000}"/>
    <cellStyle name="_전기산출서(0127)" xfId="833" xr:uid="{00000000-0005-0000-0000-000080060000}"/>
    <cellStyle name="_전기산출서18학급(0221)" xfId="834" xr:uid="{00000000-0005-0000-0000-000081060000}"/>
    <cellStyle name="_전기-영천댐취수능력(2003.2.10) (version 1)" xfId="4079" xr:uid="{00000000-0005-0000-0000-000082060000}"/>
    <cellStyle name="_전기-영천댐취수능력(2003.2.10) (version 1)_수량산출서(2003.4.1)" xfId="4080" xr:uid="{00000000-0005-0000-0000-000083060000}"/>
    <cellStyle name="_전기용량계산서(주문진 폐수처리장)-R1" xfId="835" xr:uid="{00000000-0005-0000-0000-000084060000}"/>
    <cellStyle name="_전원 파고라 교체공사2" xfId="836" xr:uid="{00000000-0005-0000-0000-000085060000}"/>
    <cellStyle name="_전체분자재집계표" xfId="837" xr:uid="{00000000-0005-0000-0000-000086060000}"/>
    <cellStyle name="_전체분자재집계표_3차설계변경전체(강)" xfId="838" xr:uid="{00000000-0005-0000-0000-000087060000}"/>
    <cellStyle name="_전체분자재집계표_5차설계변경-공기연장-" xfId="839" xr:uid="{00000000-0005-0000-0000-000088060000}"/>
    <cellStyle name="_전체분자재집계표_ES적용산출" xfId="840" xr:uid="{00000000-0005-0000-0000-000089060000}"/>
    <cellStyle name="_전체분자재집계표_구봉지구(4차관련 전체분 변경)" xfId="841" xr:uid="{00000000-0005-0000-0000-00008A060000}"/>
    <cellStyle name="_전체분자재집계표_배수공1" xfId="842" xr:uid="{00000000-0005-0000-0000-00008B060000}"/>
    <cellStyle name="_전체분자재집계표_배수공1_3차설계변경전체(강)" xfId="843" xr:uid="{00000000-0005-0000-0000-00008C060000}"/>
    <cellStyle name="_전체분자재집계표_배수공1_5차설계변경-공기연장-" xfId="844" xr:uid="{00000000-0005-0000-0000-00008D060000}"/>
    <cellStyle name="_전체분자재집계표_배수공1_ES적용산출" xfId="845" xr:uid="{00000000-0005-0000-0000-00008E060000}"/>
    <cellStyle name="_전체분자재집계표_배수공1_구봉지구(4차관련 전체분 변경)" xfId="846" xr:uid="{00000000-0005-0000-0000-00008F060000}"/>
    <cellStyle name="_전체실행(현장)(자재비포함)" xfId="847" xr:uid="{00000000-0005-0000-0000-000090060000}"/>
    <cellStyle name="_정기검사 수수료" xfId="848" xr:uid="{00000000-0005-0000-0000-000091060000}"/>
    <cellStyle name="_정기검사 수수료_설계서(갑지)0223" xfId="849" xr:uid="{00000000-0005-0000-0000-000092060000}"/>
    <cellStyle name="_정기검사 수수료_설계예산서및단가산출서" xfId="850" xr:uid="{00000000-0005-0000-0000-000093060000}"/>
    <cellStyle name="_정기검사 수수료_진입램프최종" xfId="851" xr:uid="{00000000-0005-0000-0000-000094060000}"/>
    <cellStyle name="_정기검사 수수료_진입램프최종엑셀" xfId="852" xr:uid="{00000000-0005-0000-0000-000095060000}"/>
    <cellStyle name="_정수처리감시_설계서" xfId="853" xr:uid="{00000000-0005-0000-0000-000096060000}"/>
    <cellStyle name="_정수처리감시_설계서_2_SW_산출" xfId="854" xr:uid="{00000000-0005-0000-0000-000097060000}"/>
    <cellStyle name="_정수처리감시_설계서_SW_cost_F" xfId="855" xr:uid="{00000000-0005-0000-0000-000098060000}"/>
    <cellStyle name="_정수처리감시_설계서_영등포_SW_DAS" xfId="856" xr:uid="{00000000-0005-0000-0000-000099060000}"/>
    <cellStyle name="_정수처리감시_설계서_영등포_SW_HMI" xfId="857" xr:uid="{00000000-0005-0000-0000-00009A060000}"/>
    <cellStyle name="_정수처리감시_설계서_영등포_SW_PLC" xfId="858" xr:uid="{00000000-0005-0000-0000-00009B060000}"/>
    <cellStyle name="_제5067부대내역서1212" xfId="859" xr:uid="{00000000-0005-0000-0000-00009C060000}"/>
    <cellStyle name="_조도계산서" xfId="860" xr:uid="{00000000-0005-0000-0000-00009D060000}"/>
    <cellStyle name="_조도계산서(풍양)" xfId="861" xr:uid="{00000000-0005-0000-0000-00009E060000}"/>
    <cellStyle name="_조원동 351-3번지선 미급수지역 배수관부설공사" xfId="862" xr:uid="{00000000-0005-0000-0000-00009F060000}"/>
    <cellStyle name="_주북교-한터초교(자라다)견적-20041207" xfId="863" xr:uid="{00000000-0005-0000-0000-0000A0060000}"/>
    <cellStyle name="_주요도로변 꽃동산 조성공사" xfId="864" xr:uid="{00000000-0005-0000-0000-0000A1060000}"/>
    <cellStyle name="_주유소 내역최종12.11" xfId="865" xr:uid="{00000000-0005-0000-0000-0000A2060000}"/>
    <cellStyle name="_죽전2차" xfId="866" xr:uid="{00000000-0005-0000-0000-0000A3060000}"/>
    <cellStyle name="_죽전견적서" xfId="867" xr:uid="{00000000-0005-0000-0000-0000A4060000}"/>
    <cellStyle name="_준공내역서RE" xfId="868" xr:uid="{00000000-0005-0000-0000-0000A5060000}"/>
    <cellStyle name="_지곡동가압장보수공사-95%계약" xfId="869" xr:uid="{00000000-0005-0000-0000-0000A6060000}"/>
    <cellStyle name="_지하차도계산서(국도39호선)-1" xfId="870" xr:uid="{00000000-0005-0000-0000-0000A7060000}"/>
    <cellStyle name="_집행갑지 " xfId="4081" xr:uid="{00000000-0005-0000-0000-0000A8060000}"/>
    <cellStyle name="_집행갑지  2" xfId="4082" xr:uid="{00000000-0005-0000-0000-0000A9060000}"/>
    <cellStyle name="_집행갑지  3" xfId="4083" xr:uid="{00000000-0005-0000-0000-0000AA060000}"/>
    <cellStyle name="_집행갑지  4" xfId="4084" xr:uid="{00000000-0005-0000-0000-0000AB060000}"/>
    <cellStyle name="_집행갑지  5" xfId="4085" xr:uid="{00000000-0005-0000-0000-0000AC060000}"/>
    <cellStyle name="_집행갑지  6" xfId="4086" xr:uid="{00000000-0005-0000-0000-0000AD060000}"/>
    <cellStyle name="_집행갑지  7" xfId="4087" xr:uid="{00000000-0005-0000-0000-0000AE060000}"/>
    <cellStyle name="_집행갑지 _전기내역(장성하수)점검중11" xfId="4088" xr:uid="{00000000-0005-0000-0000-0000AF060000}"/>
    <cellStyle name="_집행갑지 _전기내역(장성하수)점검중22" xfId="4089" xr:uid="{00000000-0005-0000-0000-0000B0060000}"/>
    <cellStyle name="_착공 원가계산(0511)" xfId="4090" xr:uid="{00000000-0005-0000-0000-0000B1060000}"/>
    <cellStyle name="_착공신고서기타" xfId="871" xr:uid="{00000000-0005-0000-0000-0000B2060000}"/>
    <cellStyle name="_처리장실정보고" xfId="4091" xr:uid="{00000000-0005-0000-0000-0000B3060000}"/>
    <cellStyle name="_청덕리가압펌프보수공사-95%" xfId="872" xr:uid="{00000000-0005-0000-0000-0000B4060000}"/>
    <cellStyle name="_청주계약내역서" xfId="873" xr:uid="{00000000-0005-0000-0000-0000B5060000}"/>
    <cellStyle name="_초음파 유량계 구매" xfId="874" xr:uid="{00000000-0005-0000-0000-0000B6060000}"/>
    <cellStyle name="_총괄내역서" xfId="875" xr:uid="{00000000-0005-0000-0000-0000B7060000}"/>
    <cellStyle name="_총괄수량(배수B)" xfId="876" xr:uid="{00000000-0005-0000-0000-0000B8060000}"/>
    <cellStyle name="_최종실적(최종)" xfId="4092" xr:uid="{00000000-0005-0000-0000-0000B9060000}"/>
    <cellStyle name="_최종실적(최종)_수량산출서(2003.4.1)" xfId="4093" xr:uid="{00000000-0005-0000-0000-0000BA060000}"/>
    <cellStyle name="_최종실적(최종)_영천댐수량산출" xfId="4094" xr:uid="{00000000-0005-0000-0000-0000BB060000}"/>
    <cellStyle name="_최종실적(최종)_영천댐수량산출_수량산출서(2003.4.1)" xfId="4095" xr:uid="{00000000-0005-0000-0000-0000BC060000}"/>
    <cellStyle name="_최종안계하수처리장계측제어내역서0801" xfId="877" xr:uid="{00000000-0005-0000-0000-0000BD060000}"/>
    <cellStyle name="_추곡" xfId="878" xr:uid="{00000000-0005-0000-0000-0000BE060000}"/>
    <cellStyle name="_추곡_라멘교 토공" xfId="879" xr:uid="{00000000-0005-0000-0000-0000BF060000}"/>
    <cellStyle name="_추곡_추곡" xfId="880" xr:uid="{00000000-0005-0000-0000-0000C0060000}"/>
    <cellStyle name="_추곡_추곡_라멘교 토공" xfId="881" xr:uid="{00000000-0005-0000-0000-0000C1060000}"/>
    <cellStyle name="_추곡_추곡_포장" xfId="882" xr:uid="{00000000-0005-0000-0000-0000C2060000}"/>
    <cellStyle name="_추곡_추곡_포장_라멘교 토공" xfId="883" xr:uid="{00000000-0005-0000-0000-0000C3060000}"/>
    <cellStyle name="_추곡_포장" xfId="884" xr:uid="{00000000-0005-0000-0000-0000C4060000}"/>
    <cellStyle name="_추곡_포장_라멘교 토공" xfId="885" xr:uid="{00000000-0005-0000-0000-0000C5060000}"/>
    <cellStyle name="_춘천하수 계략공사비(전기계측제어)" xfId="886" xr:uid="{00000000-0005-0000-0000-0000C6060000}"/>
    <cellStyle name="_충남중부권설계예산서(1)" xfId="4096" xr:uid="{00000000-0005-0000-0000-0000C7060000}"/>
    <cellStyle name="_충남중부권설계예산서(수정본)" xfId="4097" xr:uid="{00000000-0005-0000-0000-0000C8060000}"/>
    <cellStyle name="_측  구" xfId="887" xr:uid="{00000000-0005-0000-0000-0000C9060000}"/>
    <cellStyle name="_측  구_3차설계변경전체(강)" xfId="888" xr:uid="{00000000-0005-0000-0000-0000CA060000}"/>
    <cellStyle name="_측  구_5차설계변경-공기연장-" xfId="889" xr:uid="{00000000-0005-0000-0000-0000CB060000}"/>
    <cellStyle name="_측  구_ES적용산출" xfId="890" xr:uid="{00000000-0005-0000-0000-0000CC060000}"/>
    <cellStyle name="_측  구_구봉지구(4차관련 전체분 변경)" xfId="891" xr:uid="{00000000-0005-0000-0000-0000CD060000}"/>
    <cellStyle name="_측  구_배수공1" xfId="892" xr:uid="{00000000-0005-0000-0000-0000CE060000}"/>
    <cellStyle name="_측  구_배수공1_3차설계변경전체(강)" xfId="893" xr:uid="{00000000-0005-0000-0000-0000CF060000}"/>
    <cellStyle name="_측  구_배수공1_5차설계변경-공기연장-" xfId="894" xr:uid="{00000000-0005-0000-0000-0000D0060000}"/>
    <cellStyle name="_측  구_배수공1_ES적용산출" xfId="895" xr:uid="{00000000-0005-0000-0000-0000D1060000}"/>
    <cellStyle name="_측  구_배수공1_구봉지구(4차관련 전체분 변경)" xfId="896" xr:uid="{00000000-0005-0000-0000-0000D2060000}"/>
    <cellStyle name="_측구공" xfId="897" xr:uid="{00000000-0005-0000-0000-0000D3060000}"/>
    <cellStyle name="_측구공_3차설계변경전체(강)" xfId="898" xr:uid="{00000000-0005-0000-0000-0000D4060000}"/>
    <cellStyle name="_측구공_5차설계변경-공기연장-" xfId="899" xr:uid="{00000000-0005-0000-0000-0000D5060000}"/>
    <cellStyle name="_측구공_ES적용산출" xfId="900" xr:uid="{00000000-0005-0000-0000-0000D6060000}"/>
    <cellStyle name="_측구공_구봉지구(4차관련 전체분 변경)" xfId="901" xr:uid="{00000000-0005-0000-0000-0000D7060000}"/>
    <cellStyle name="_측구공_배수공1" xfId="902" xr:uid="{00000000-0005-0000-0000-0000D8060000}"/>
    <cellStyle name="_측구공_배수공1_3차설계변경전체(강)" xfId="903" xr:uid="{00000000-0005-0000-0000-0000D9060000}"/>
    <cellStyle name="_측구공_배수공1_5차설계변경-공기연장-" xfId="904" xr:uid="{00000000-0005-0000-0000-0000DA060000}"/>
    <cellStyle name="_측구공_배수공1_ES적용산출" xfId="905" xr:uid="{00000000-0005-0000-0000-0000DB060000}"/>
    <cellStyle name="_측구공_배수공1_구봉지구(4차관련 전체분 변경)" xfId="906" xr:uid="{00000000-0005-0000-0000-0000DC060000}"/>
    <cellStyle name="_칠서도로2000-1225" xfId="907" xr:uid="{00000000-0005-0000-0000-0000DD060000}"/>
    <cellStyle name="_칠서영산" xfId="908" xr:uid="{00000000-0005-0000-0000-0000DE060000}"/>
    <cellStyle name="_칠서영산_공무정산양식(10월초)" xfId="909" xr:uid="{00000000-0005-0000-0000-0000DF060000}"/>
    <cellStyle name="_칠서영산_공무정산양식(10월초)_기성내역서" xfId="910" xr:uid="{00000000-0005-0000-0000-0000E0060000}"/>
    <cellStyle name="_칠서영산_공무정산양식(10월초)_기성내역서_전체계약변경(03)" xfId="911" xr:uid="{00000000-0005-0000-0000-0000E1060000}"/>
    <cellStyle name="_칠서영산_공무정산양식(10월초)_전체계약변경(03)" xfId="912" xr:uid="{00000000-0005-0000-0000-0000E2060000}"/>
    <cellStyle name="_칠서영산_공무정산양식(10월초)_포장외건(최종)" xfId="913" xr:uid="{00000000-0005-0000-0000-0000E3060000}"/>
    <cellStyle name="_칠서영산_기성내역서" xfId="914" xr:uid="{00000000-0005-0000-0000-0000E4060000}"/>
    <cellStyle name="_칠서영산_기성내역서_전체계약변경(03)" xfId="915" xr:uid="{00000000-0005-0000-0000-0000E5060000}"/>
    <cellStyle name="_칠서영산_전체계약변경(03)" xfId="916" xr:uid="{00000000-0005-0000-0000-0000E6060000}"/>
    <cellStyle name="_칠서영산_포장외건(최종)" xfId="917" xr:uid="{00000000-0005-0000-0000-0000E7060000}"/>
    <cellStyle name="_침입감시 견적서" xfId="918" xr:uid="{00000000-0005-0000-0000-0000E8060000}"/>
    <cellStyle name="_침입감시 견적서_01_응봉배수지계측제어내역서_091204" xfId="919" xr:uid="{00000000-0005-0000-0000-0000E9060000}"/>
    <cellStyle name="_침입감시 견적서_SW대가" xfId="920" xr:uid="{00000000-0005-0000-0000-0000EA060000}"/>
    <cellStyle name="_침입감시 견적서_기초설계서0907-12" xfId="921" xr:uid="{00000000-0005-0000-0000-0000EB060000}"/>
    <cellStyle name="_침입감시 견적서_내역서(발주)" xfId="922" xr:uid="{00000000-0005-0000-0000-0000EC060000}"/>
    <cellStyle name="_침입감시 견적서_설계내역서" xfId="923" xr:uid="{00000000-0005-0000-0000-0000ED060000}"/>
    <cellStyle name="_침입감시 견적서_설계서(갑지)0223" xfId="924" xr:uid="{00000000-0005-0000-0000-0000EE060000}"/>
    <cellStyle name="_침입감시 견적서_설계예산서및단가산출서" xfId="925" xr:uid="{00000000-0005-0000-0000-0000EF060000}"/>
    <cellStyle name="_침입감시 견적서_전기내역서(고기동)_090921" xfId="926" xr:uid="{00000000-0005-0000-0000-0000F0060000}"/>
    <cellStyle name="_침입감시 견적서_진입램프최종" xfId="927" xr:uid="{00000000-0005-0000-0000-0000F1060000}"/>
    <cellStyle name="_침입감시 견적서_진입램프최종엑셀" xfId="928" xr:uid="{00000000-0005-0000-0000-0000F2060000}"/>
    <cellStyle name="_타 견적서" xfId="929" xr:uid="{00000000-0005-0000-0000-0000F3060000}"/>
    <cellStyle name="_타견적070123" xfId="930" xr:uid="{00000000-0005-0000-0000-0000F4060000}"/>
    <cellStyle name="_탐진댐유역 내역서(실적공사비제외-8.30)" xfId="931" xr:uid="{00000000-0005-0000-0000-0000F5060000}"/>
    <cellStyle name="_터널부하계산서(최종본)" xfId="932" xr:uid="{00000000-0005-0000-0000-0000F6060000}"/>
    <cellStyle name="_토공" xfId="933" xr:uid="{00000000-0005-0000-0000-0000F7060000}"/>
    <cellStyle name="_토공_3차설계변경전체(강)" xfId="934" xr:uid="{00000000-0005-0000-0000-0000F8060000}"/>
    <cellStyle name="_토공_5차설계변경-공기연장-" xfId="935" xr:uid="{00000000-0005-0000-0000-0000F9060000}"/>
    <cellStyle name="_토공_ES적용산출" xfId="936" xr:uid="{00000000-0005-0000-0000-0000FA060000}"/>
    <cellStyle name="_토공_구봉지구(4차관련 전체분 변경)" xfId="937" xr:uid="{00000000-0005-0000-0000-0000FB060000}"/>
    <cellStyle name="_토공_배수공1" xfId="938" xr:uid="{00000000-0005-0000-0000-0000FC060000}"/>
    <cellStyle name="_토공_배수공1_3차설계변경전체(강)" xfId="939" xr:uid="{00000000-0005-0000-0000-0000FD060000}"/>
    <cellStyle name="_토공_배수공1_5차설계변경-공기연장-" xfId="940" xr:uid="{00000000-0005-0000-0000-0000FE060000}"/>
    <cellStyle name="_토공_배수공1_ES적용산출" xfId="941" xr:uid="{00000000-0005-0000-0000-0000FF060000}"/>
    <cellStyle name="_토공_배수공1_구봉지구(4차관련 전체분 변경)" xfId="942" xr:uid="{00000000-0005-0000-0000-000000070000}"/>
    <cellStyle name="_토목 수량(2회기성)" xfId="4098" xr:uid="{00000000-0005-0000-0000-000001070000}"/>
    <cellStyle name="_통신공사원가, 단가대비" xfId="943" xr:uid="{00000000-0005-0000-0000-000002070000}"/>
    <cellStyle name="_통신줄것" xfId="944" xr:uid="{00000000-0005-0000-0000-000003070000}"/>
    <cellStyle name="_통합방범" xfId="945" xr:uid="{00000000-0005-0000-0000-000004070000}"/>
    <cellStyle name="_파주시3개처리장TMS구축 내역서(2007.02.26)" xfId="946" xr:uid="{00000000-0005-0000-0000-000005070000}"/>
    <cellStyle name="_평택이동" xfId="947" xr:uid="{00000000-0005-0000-0000-000006070000}"/>
    <cellStyle name="_평화의댐내역서최종(OLD)" xfId="948" xr:uid="{00000000-0005-0000-0000-000007070000}"/>
    <cellStyle name="_포장" xfId="949" xr:uid="{00000000-0005-0000-0000-000008070000}"/>
    <cellStyle name="_포장_라멘교 토공" xfId="950" xr:uid="{00000000-0005-0000-0000-000009070000}"/>
    <cellStyle name="_포항시(다우텍)" xfId="951" xr:uid="{00000000-0005-0000-0000-00000A070000}"/>
    <cellStyle name="_표준 견적서 2003년" xfId="952" xr:uid="{00000000-0005-0000-0000-00000B070000}"/>
    <cellStyle name="_표준 견적서 2003년_내역서(발주)" xfId="953" xr:uid="{00000000-0005-0000-0000-00000C070000}"/>
    <cellStyle name="_표준 견적서 2003년_설계서(갑지)0223" xfId="954" xr:uid="{00000000-0005-0000-0000-00000D070000}"/>
    <cellStyle name="_표준 견적서 2003년_설계예산서및단가산출서" xfId="955" xr:uid="{00000000-0005-0000-0000-00000E070000}"/>
    <cellStyle name="_표준 견적서 2003년_진입램프최종" xfId="956" xr:uid="{00000000-0005-0000-0000-00000F070000}"/>
    <cellStyle name="_표준 견적서 2003년_진입램프최종엑셀" xfId="957" xr:uid="{00000000-0005-0000-0000-000010070000}"/>
    <cellStyle name="_표지(전기+통신+소방)" xfId="958" xr:uid="{00000000-0005-0000-0000-000011070000}"/>
    <cellStyle name="_하반기성과급인별LIST" xfId="959" xr:uid="{00000000-0005-0000-0000-000012070000}"/>
    <cellStyle name="_한전수탁공사비(솔바람어린이집)" xfId="960" xr:uid="{00000000-0005-0000-0000-000013070000}"/>
    <cellStyle name="_현대타운빌 실행" xfId="961" xr:uid="{00000000-0005-0000-0000-000014070000}"/>
    <cellStyle name="_현장대리인계(용인원삼)(" xfId="962" xr:uid="{00000000-0005-0000-0000-000015070000}"/>
    <cellStyle name="_화동초-전기" xfId="963" xr:uid="{00000000-0005-0000-0000-000016070000}"/>
    <cellStyle name="_화장실내역" xfId="964" xr:uid="{00000000-0005-0000-0000-000017070000}"/>
    <cellStyle name="_환경기초 민간위탁(공동오수-개별오수)-KKKK " xfId="4099" xr:uid="{00000000-0005-0000-0000-000018070000}"/>
    <cellStyle name="_환경기초 민간위탁(공동오수-개별오수)-KKKK  2" xfId="4100" xr:uid="{00000000-0005-0000-0000-000019070000}"/>
    <cellStyle name="_환경기초 민간위탁(공동오수-개별오수)-KKKK  3" xfId="4101" xr:uid="{00000000-0005-0000-0000-00001A070000}"/>
    <cellStyle name="_환경기초 민간위탁(공동오수-개별오수)-KKKK  4" xfId="4102" xr:uid="{00000000-0005-0000-0000-00001B070000}"/>
    <cellStyle name="_환경기초 민간위탁(공동오수-개별오수)-KKKK  5" xfId="4103" xr:uid="{00000000-0005-0000-0000-00001C070000}"/>
    <cellStyle name="_환경기초 민간위탁(공동오수-개별오수)-KKKK  6" xfId="4104" xr:uid="{00000000-0005-0000-0000-00001D070000}"/>
    <cellStyle name="_환경기초 민간위탁(공동오수-개별오수)-KKKK  7" xfId="4105" xr:uid="{00000000-0005-0000-0000-00001E070000}"/>
    <cellStyle name="_환경기초 민간위탁(공동오수-개별오수)-KKKK _전기내역(장성하수)점검중11" xfId="4106" xr:uid="{00000000-0005-0000-0000-00001F070000}"/>
    <cellStyle name="_환경기초 민간위탁(공동오수-개별오수)-KKKK _전기내역(장성하수)점검중22" xfId="4107" xr:uid="{00000000-0005-0000-0000-000020070000}"/>
    <cellStyle name="_회수펌프자동제어" xfId="965" xr:uid="{00000000-0005-0000-0000-000021070000}"/>
    <cellStyle name="_회수펌프자동제어_2_SW_산출" xfId="966" xr:uid="{00000000-0005-0000-0000-000022070000}"/>
    <cellStyle name="_회수펌프자동제어_SW_cost_F" xfId="967" xr:uid="{00000000-0005-0000-0000-000023070000}"/>
    <cellStyle name="_회수펌프자동제어_영등포_SW_DAS" xfId="968" xr:uid="{00000000-0005-0000-0000-000024070000}"/>
    <cellStyle name="_회수펌프자동제어_영등포_SW_HMI" xfId="969" xr:uid="{00000000-0005-0000-0000-000025070000}"/>
    <cellStyle name="_회수펌프자동제어_영등포_SW_PLC" xfId="970" xr:uid="{00000000-0005-0000-0000-000026070000}"/>
    <cellStyle name="_횡배수관" xfId="971" xr:uid="{00000000-0005-0000-0000-000027070000}"/>
    <cellStyle name="_횡배수관_3차설계변경전체(강)" xfId="972" xr:uid="{00000000-0005-0000-0000-000028070000}"/>
    <cellStyle name="_횡배수관_5차설계변경-공기연장-" xfId="973" xr:uid="{00000000-0005-0000-0000-000029070000}"/>
    <cellStyle name="_횡배수관_ES적용산출" xfId="974" xr:uid="{00000000-0005-0000-0000-00002A070000}"/>
    <cellStyle name="_횡배수관_구봉지구(4차관련 전체분 변경)" xfId="975" xr:uid="{00000000-0005-0000-0000-00002B070000}"/>
    <cellStyle name="_횡배수관_배수공1" xfId="976" xr:uid="{00000000-0005-0000-0000-00002C070000}"/>
    <cellStyle name="_횡배수관_배수공1_3차설계변경전체(강)" xfId="977" xr:uid="{00000000-0005-0000-0000-00002D070000}"/>
    <cellStyle name="_횡배수관_배수공1_5차설계변경-공기연장-" xfId="978" xr:uid="{00000000-0005-0000-0000-00002E070000}"/>
    <cellStyle name="_횡배수관_배수공1_ES적용산출" xfId="979" xr:uid="{00000000-0005-0000-0000-00002F070000}"/>
    <cellStyle name="_횡배수관_배수공1_구봉지구(4차관련 전체분 변경)" xfId="980" xr:uid="{00000000-0005-0000-0000-000030070000}"/>
    <cellStyle name="_흡수식냉온수기 및 급수펌프 보수공사-90%계약" xfId="981" xr:uid="{00000000-0005-0000-0000-000031070000}"/>
    <cellStyle name="¡E￠￥@?e_TEST-1 " xfId="982" xr:uid="{00000000-0005-0000-0000-000032070000}"/>
    <cellStyle name="´Þ·?" xfId="983" xr:uid="{00000000-0005-0000-0000-000033070000}"/>
    <cellStyle name="´Þ·? 2" xfId="984" xr:uid="{00000000-0005-0000-0000-000034070000}"/>
    <cellStyle name="´Þ·? 3" xfId="985" xr:uid="{00000000-0005-0000-0000-000035070000}"/>
    <cellStyle name="´Þ·? 4" xfId="986" xr:uid="{00000000-0005-0000-0000-000036070000}"/>
    <cellStyle name="´Þ·? 5" xfId="987" xr:uid="{00000000-0005-0000-0000-000037070000}"/>
    <cellStyle name="´Þ·¯" xfId="988" xr:uid="{00000000-0005-0000-0000-000038070000}"/>
    <cellStyle name="’E‰Y [0.00]_laroux" xfId="989" xr:uid="{00000000-0005-0000-0000-000039070000}"/>
    <cellStyle name="’E‰Y_laroux" xfId="990" xr:uid="{00000000-0005-0000-0000-00003A070000}"/>
    <cellStyle name="¤@?e_TEST-1 " xfId="991" xr:uid="{00000000-0005-0000-0000-00003B070000}"/>
    <cellStyle name="+,-,0" xfId="992" xr:uid="{00000000-0005-0000-0000-00003C070000}"/>
    <cellStyle name="△ []" xfId="993" xr:uid="{00000000-0005-0000-0000-00003D070000}"/>
    <cellStyle name="△ [0]" xfId="994" xr:uid="{00000000-0005-0000-0000-00003E070000}"/>
    <cellStyle name="△백분율" xfId="995" xr:uid="{00000000-0005-0000-0000-00003F070000}"/>
    <cellStyle name="△백분율 2" xfId="996" xr:uid="{00000000-0005-0000-0000-000040070000}"/>
    <cellStyle name="△백분율 3" xfId="997" xr:uid="{00000000-0005-0000-0000-000041070000}"/>
    <cellStyle name="△콤마" xfId="998" xr:uid="{00000000-0005-0000-0000-000042070000}"/>
    <cellStyle name="△콤마 2" xfId="999" xr:uid="{00000000-0005-0000-0000-000043070000}"/>
    <cellStyle name="△콤마 3" xfId="1000" xr:uid="{00000000-0005-0000-0000-000044070000}"/>
    <cellStyle name="°??¤??·?1" xfId="1001" xr:uid="{00000000-0005-0000-0000-000045070000}"/>
    <cellStyle name="°??¤??·?1 2" xfId="1002" xr:uid="{00000000-0005-0000-0000-000046070000}"/>
    <cellStyle name="°??¤??·?1 3" xfId="1003" xr:uid="{00000000-0005-0000-0000-000047070000}"/>
    <cellStyle name="°??¤??·?1 4" xfId="1004" xr:uid="{00000000-0005-0000-0000-000048070000}"/>
    <cellStyle name="°??¤??·?1 5" xfId="1005" xr:uid="{00000000-0005-0000-0000-000049070000}"/>
    <cellStyle name="°??¤??·?1_설계내역서(전동밸브_침수경보장치설치)" xfId="1006" xr:uid="{00000000-0005-0000-0000-00004A070000}"/>
    <cellStyle name="°??¤??·?2" xfId="1007" xr:uid="{00000000-0005-0000-0000-00004B070000}"/>
    <cellStyle name="°??¤??·?2 2" xfId="1008" xr:uid="{00000000-0005-0000-0000-00004C070000}"/>
    <cellStyle name="°??¤??·?2 3" xfId="1009" xr:uid="{00000000-0005-0000-0000-00004D070000}"/>
    <cellStyle name="°??¤??·?2 4" xfId="1010" xr:uid="{00000000-0005-0000-0000-00004E070000}"/>
    <cellStyle name="°??¤??·?2 5" xfId="1011" xr:uid="{00000000-0005-0000-0000-00004F070000}"/>
    <cellStyle name="°??¤??·?2_설계내역서(전동밸브_침수경보장치설치)" xfId="1012" xr:uid="{00000000-0005-0000-0000-000050070000}"/>
    <cellStyle name="°??¤¼?¼??¡" xfId="1013" xr:uid="{00000000-0005-0000-0000-000051070000}"/>
    <cellStyle name="°??¤¼?¼??¡ 2" xfId="1014" xr:uid="{00000000-0005-0000-0000-000052070000}"/>
    <cellStyle name="°??¤¼?¼??¡ 3" xfId="1015" xr:uid="{00000000-0005-0000-0000-000053070000}"/>
    <cellStyle name="°??¤¼?¼??¡_송탄정수장설계예산서(계측)" xfId="1016" xr:uid="{00000000-0005-0000-0000-000054070000}"/>
    <cellStyle name="°ia¤¼o " xfId="1017" xr:uid="{00000000-0005-0000-0000-000055070000}"/>
    <cellStyle name="°iA¤¼O¼yA¡" xfId="1018" xr:uid="{00000000-0005-0000-0000-000056070000}"/>
    <cellStyle name="°íÁ¤¼Ò¼ýÁ¡" xfId="1019" xr:uid="{00000000-0005-0000-0000-000057070000}"/>
    <cellStyle name="°iA¤¼O¼yA¡ 10" xfId="1020" xr:uid="{00000000-0005-0000-0000-000058070000}"/>
    <cellStyle name="°iA¤¼O¼yA¡ 11" xfId="1021" xr:uid="{00000000-0005-0000-0000-000059070000}"/>
    <cellStyle name="°iA¤¼O¼yA¡ 12" xfId="1022" xr:uid="{00000000-0005-0000-0000-00005A070000}"/>
    <cellStyle name="°iA¤¼O¼yA¡ 13" xfId="1023" xr:uid="{00000000-0005-0000-0000-00005B070000}"/>
    <cellStyle name="°iA¤¼O¼yA¡ 14" xfId="1024" xr:uid="{00000000-0005-0000-0000-00005C070000}"/>
    <cellStyle name="°iA¤¼O¼yA¡ 15" xfId="1025" xr:uid="{00000000-0005-0000-0000-00005D070000}"/>
    <cellStyle name="°iA¤¼O¼yA¡ 16" xfId="1026" xr:uid="{00000000-0005-0000-0000-00005E070000}"/>
    <cellStyle name="°iA¤¼O¼yA¡ 17" xfId="1027" xr:uid="{00000000-0005-0000-0000-00005F070000}"/>
    <cellStyle name="°iA¤¼O¼yA¡ 18" xfId="1028" xr:uid="{00000000-0005-0000-0000-000060070000}"/>
    <cellStyle name="°iA¤¼O¼yA¡ 19" xfId="1029" xr:uid="{00000000-0005-0000-0000-000061070000}"/>
    <cellStyle name="°iA¤¼O¼yA¡ 2" xfId="1030" xr:uid="{00000000-0005-0000-0000-000062070000}"/>
    <cellStyle name="°íÁ¤¼Ò¼ýÁ¡ 2" xfId="4108" xr:uid="{00000000-0005-0000-0000-000063070000}"/>
    <cellStyle name="°iA¤¼O¼yA¡ 20" xfId="1031" xr:uid="{00000000-0005-0000-0000-000064070000}"/>
    <cellStyle name="°iA¤¼O¼yA¡ 21" xfId="1032" xr:uid="{00000000-0005-0000-0000-000065070000}"/>
    <cellStyle name="°iA¤¼O¼yA¡ 22" xfId="1033" xr:uid="{00000000-0005-0000-0000-000066070000}"/>
    <cellStyle name="°iA¤¼O¼yA¡ 23" xfId="1034" xr:uid="{00000000-0005-0000-0000-000067070000}"/>
    <cellStyle name="°iA¤¼O¼yA¡ 24" xfId="1035" xr:uid="{00000000-0005-0000-0000-000068070000}"/>
    <cellStyle name="°iA¤¼O¼yA¡ 25" xfId="1036" xr:uid="{00000000-0005-0000-0000-000069070000}"/>
    <cellStyle name="°iA¤¼O¼yA¡ 26" xfId="1037" xr:uid="{00000000-0005-0000-0000-00006A070000}"/>
    <cellStyle name="°iA¤¼O¼yA¡ 27" xfId="1038" xr:uid="{00000000-0005-0000-0000-00006B070000}"/>
    <cellStyle name="°iA¤¼O¼yA¡ 28" xfId="1039" xr:uid="{00000000-0005-0000-0000-00006C070000}"/>
    <cellStyle name="°iA¤¼O¼yA¡ 29" xfId="1040" xr:uid="{00000000-0005-0000-0000-00006D070000}"/>
    <cellStyle name="°iA¤¼O¼yA¡ 3" xfId="1041" xr:uid="{00000000-0005-0000-0000-00006E070000}"/>
    <cellStyle name="°iA¤¼O¼yA¡ 30" xfId="1042" xr:uid="{00000000-0005-0000-0000-00006F070000}"/>
    <cellStyle name="°iA¤¼O¼yA¡ 31" xfId="1043" xr:uid="{00000000-0005-0000-0000-000070070000}"/>
    <cellStyle name="°iA¤¼O¼yA¡ 32" xfId="1044" xr:uid="{00000000-0005-0000-0000-000071070000}"/>
    <cellStyle name="°iA¤¼O¼yA¡ 33" xfId="1045" xr:uid="{00000000-0005-0000-0000-000072070000}"/>
    <cellStyle name="°iA¤¼O¼yA¡ 34" xfId="1046" xr:uid="{00000000-0005-0000-0000-000073070000}"/>
    <cellStyle name="°iA¤¼O¼yA¡ 35" xfId="1047" xr:uid="{00000000-0005-0000-0000-000074070000}"/>
    <cellStyle name="°iA¤¼O¼yA¡ 36" xfId="1048" xr:uid="{00000000-0005-0000-0000-000075070000}"/>
    <cellStyle name="°iA¤¼O¼yA¡ 37" xfId="1049" xr:uid="{00000000-0005-0000-0000-000076070000}"/>
    <cellStyle name="°iA¤¼O¼yA¡ 38" xfId="1050" xr:uid="{00000000-0005-0000-0000-000077070000}"/>
    <cellStyle name="°iA¤¼O¼yA¡ 39" xfId="1051" xr:uid="{00000000-0005-0000-0000-000078070000}"/>
    <cellStyle name="°iA¤¼O¼yA¡ 4" xfId="1052" xr:uid="{00000000-0005-0000-0000-000079070000}"/>
    <cellStyle name="°iA¤¼O¼yA¡ 40" xfId="1053" xr:uid="{00000000-0005-0000-0000-00007A070000}"/>
    <cellStyle name="°iA¤¼O¼yA¡ 41" xfId="1054" xr:uid="{00000000-0005-0000-0000-00007B070000}"/>
    <cellStyle name="°iA¤¼O¼yA¡ 42" xfId="1055" xr:uid="{00000000-0005-0000-0000-00007C070000}"/>
    <cellStyle name="°iA¤¼O¼yA¡ 43" xfId="1056" xr:uid="{00000000-0005-0000-0000-00007D070000}"/>
    <cellStyle name="°iA¤¼O¼yA¡ 44" xfId="1057" xr:uid="{00000000-0005-0000-0000-00007E070000}"/>
    <cellStyle name="°iA¤¼O¼yA¡ 45" xfId="1058" xr:uid="{00000000-0005-0000-0000-00007F070000}"/>
    <cellStyle name="°iA¤¼O¼yA¡ 5" xfId="1059" xr:uid="{00000000-0005-0000-0000-000080070000}"/>
    <cellStyle name="°iA¤¼O¼yA¡ 6" xfId="1060" xr:uid="{00000000-0005-0000-0000-000081070000}"/>
    <cellStyle name="°iA¤¼O¼yA¡ 7" xfId="1061" xr:uid="{00000000-0005-0000-0000-000082070000}"/>
    <cellStyle name="°iA¤¼O¼yA¡ 8" xfId="1062" xr:uid="{00000000-0005-0000-0000-000083070000}"/>
    <cellStyle name="°iA¤¼O¼yA¡ 9" xfId="1063" xr:uid="{00000000-0005-0000-0000-000084070000}"/>
    <cellStyle name="°iA¤¼O¼yA¡_송탄정수장설계예산서(계측)" xfId="4109" xr:uid="{00000000-0005-0000-0000-000085070000}"/>
    <cellStyle name="°íÁ¤¼Ò¼ýÁ¡_송탄정수장설계예산서(계측)" xfId="4110" xr:uid="{00000000-0005-0000-0000-000086070000}"/>
    <cellStyle name="°iA¤¼O¼yA¡_송탄정수장설계예산서(계측) 2" xfId="4111" xr:uid="{00000000-0005-0000-0000-000087070000}"/>
    <cellStyle name="°íÁ¤¼Ò¼ýÁ¡_송탄정수장설계예산서(계측) 2" xfId="4112" xr:uid="{00000000-0005-0000-0000-000088070000}"/>
    <cellStyle name="°iA¤¼O¼yA¡_송탄정수장설계예산서(계측) 3" xfId="4113" xr:uid="{00000000-0005-0000-0000-000089070000}"/>
    <cellStyle name="°ia¤aa " xfId="1064" xr:uid="{00000000-0005-0000-0000-00008A070000}"/>
    <cellStyle name="°iA¤Aa·A1" xfId="1065" xr:uid="{00000000-0005-0000-0000-00008B070000}"/>
    <cellStyle name="°íÁ¤Ãâ·Â1" xfId="1066" xr:uid="{00000000-0005-0000-0000-00008C070000}"/>
    <cellStyle name="°iA¤Aa·A1 2" xfId="1067" xr:uid="{00000000-0005-0000-0000-00008D070000}"/>
    <cellStyle name="°iA¤Aa·A1 3" xfId="1068" xr:uid="{00000000-0005-0000-0000-00008E070000}"/>
    <cellStyle name="°iA¤Aa·A1 4" xfId="1069" xr:uid="{00000000-0005-0000-0000-00008F070000}"/>
    <cellStyle name="°iA¤Aa·A1 5" xfId="1070" xr:uid="{00000000-0005-0000-0000-000090070000}"/>
    <cellStyle name="°iA¤Aa·A1_SW대가" xfId="4114" xr:uid="{00000000-0005-0000-0000-000091070000}"/>
    <cellStyle name="°íÁ¤Ãâ·Â1_송탄정수장설계예산서(계측)" xfId="4115" xr:uid="{00000000-0005-0000-0000-000092070000}"/>
    <cellStyle name="°iA¤Aa·A2" xfId="1071" xr:uid="{00000000-0005-0000-0000-000093070000}"/>
    <cellStyle name="°íÁ¤Ãâ·Â2" xfId="1072" xr:uid="{00000000-0005-0000-0000-000094070000}"/>
    <cellStyle name="°iA¤Aa·A2 2" xfId="1073" xr:uid="{00000000-0005-0000-0000-000095070000}"/>
    <cellStyle name="°iA¤Aa·A2 3" xfId="1074" xr:uid="{00000000-0005-0000-0000-000096070000}"/>
    <cellStyle name="°iA¤Aa·A2 4" xfId="1075" xr:uid="{00000000-0005-0000-0000-000097070000}"/>
    <cellStyle name="°iA¤Aa·A2 5" xfId="1076" xr:uid="{00000000-0005-0000-0000-000098070000}"/>
    <cellStyle name="°iA¤Aa·A2_SW대가" xfId="4116" xr:uid="{00000000-0005-0000-0000-000099070000}"/>
    <cellStyle name="°íÁ¤Ãâ·Â2_송탄정수장설계예산서(계측)" xfId="4117" xr:uid="{00000000-0005-0000-0000-00009A070000}"/>
    <cellStyle name="_x0007_ _x000d__x000d_­­_x0007_ ­" xfId="1077" xr:uid="{00000000-0005-0000-0000-00009B070000}"/>
    <cellStyle name="0" xfId="1078" xr:uid="{00000000-0005-0000-0000-00009C070000}"/>
    <cellStyle name="0%" xfId="1079" xr:uid="{00000000-0005-0000-0000-00009D070000}"/>
    <cellStyle name="0,0_x000d__x000a_NA_x000d__x000a_" xfId="1080" xr:uid="{00000000-0005-0000-0000-00009E070000}"/>
    <cellStyle name="0.0" xfId="1081" xr:uid="{00000000-0005-0000-0000-00009F070000}"/>
    <cellStyle name="0.0%" xfId="1082" xr:uid="{00000000-0005-0000-0000-0000A0070000}"/>
    <cellStyle name="0.00" xfId="1083" xr:uid="{00000000-0005-0000-0000-0000A1070000}"/>
    <cellStyle name="0.00%" xfId="1084" xr:uid="{00000000-0005-0000-0000-0000A2070000}"/>
    <cellStyle name="0.000%" xfId="1085" xr:uid="{00000000-0005-0000-0000-0000A3070000}"/>
    <cellStyle name="0.0000%" xfId="1086" xr:uid="{00000000-0005-0000-0000-0000A4070000}"/>
    <cellStyle name="0_설계서(갑지)0223" xfId="1087" xr:uid="{00000000-0005-0000-0000-0000A5070000}"/>
    <cellStyle name="0_설계예산서및단가산출서" xfId="1088" xr:uid="{00000000-0005-0000-0000-0000A6070000}"/>
    <cellStyle name="0_진입램프최종" xfId="1089" xr:uid="{00000000-0005-0000-0000-0000A7070000}"/>
    <cellStyle name="0_진입램프최종엑셀" xfId="1090" xr:uid="{00000000-0005-0000-0000-0000A8070000}"/>
    <cellStyle name="0_진입램프최종엑셀_설계예산서및단가산출서" xfId="1091" xr:uid="{00000000-0005-0000-0000-0000A9070000}"/>
    <cellStyle name="00" xfId="1092" xr:uid="{00000000-0005-0000-0000-0000AA070000}"/>
    <cellStyle name="¼yAU(R)" xfId="1093" xr:uid="{00000000-0005-0000-0000-0000AB070000}"/>
    <cellStyle name="¼yAU(R) 2" xfId="4118" xr:uid="{00000000-0005-0000-0000-0000AC070000}"/>
    <cellStyle name="1" xfId="1094" xr:uid="{00000000-0005-0000-0000-0000AD070000}"/>
    <cellStyle name="1 2" xfId="1095" xr:uid="{00000000-0005-0000-0000-0000AE070000}"/>
    <cellStyle name="1 3" xfId="1096" xr:uid="{00000000-0005-0000-0000-0000AF070000}"/>
    <cellStyle name="1 4" xfId="1097" xr:uid="{00000000-0005-0000-0000-0000B0070000}"/>
    <cellStyle name="1 5" xfId="1098" xr:uid="{00000000-0005-0000-0000-0000B1070000}"/>
    <cellStyle name="1 6" xfId="4119" xr:uid="{00000000-0005-0000-0000-0000B2070000}"/>
    <cellStyle name="1 VAR" xfId="1099" xr:uid="{00000000-0005-0000-0000-0000B3070000}"/>
    <cellStyle name="1)" xfId="1100" xr:uid="{00000000-0005-0000-0000-0000B4070000}"/>
    <cellStyle name="1." xfId="1101" xr:uid="{00000000-0005-0000-0000-0000B5070000}"/>
    <cellStyle name="¹?º" xfId="1102" xr:uid="{00000000-0005-0000-0000-0000B6070000}"/>
    <cellStyle name="1_00-예산서양식100" xfId="1103" xr:uid="{00000000-0005-0000-0000-0000B7070000}"/>
    <cellStyle name="1_00-예산서양식100_설계서(갑지)0223" xfId="1104" xr:uid="{00000000-0005-0000-0000-0000B8070000}"/>
    <cellStyle name="1_00-예산서양식100_설계예산서및단가산출서" xfId="1105" xr:uid="{00000000-0005-0000-0000-0000B9070000}"/>
    <cellStyle name="1_00-예산서양식100_진입램프최종" xfId="1106" xr:uid="{00000000-0005-0000-0000-0000BA070000}"/>
    <cellStyle name="1_00-예산서양식100_진입램프최종엑셀" xfId="1107" xr:uid="{00000000-0005-0000-0000-0000BB070000}"/>
    <cellStyle name="1_01_응봉배수지계측제어내역서_091204" xfId="1108" xr:uid="{00000000-0005-0000-0000-0000BC070000}"/>
    <cellStyle name="1_laroux" xfId="1109" xr:uid="{00000000-0005-0000-0000-0000BD070000}"/>
    <cellStyle name="1_laroux_ATC-YOON1" xfId="1110" xr:uid="{00000000-0005-0000-0000-0000BE070000}"/>
    <cellStyle name="1_laroux_ATC-YOON1_설계서(갑지)0223" xfId="1111" xr:uid="{00000000-0005-0000-0000-0000BF070000}"/>
    <cellStyle name="1_laroux_ATC-YOON1_설계예산서및단가산출서" xfId="1112" xr:uid="{00000000-0005-0000-0000-0000C0070000}"/>
    <cellStyle name="1_laroux_ATC-YOON1_진입램프최종" xfId="1113" xr:uid="{00000000-0005-0000-0000-0000C1070000}"/>
    <cellStyle name="1_laroux_ATC-YOON1_진입램프최종엑셀" xfId="1114" xr:uid="{00000000-0005-0000-0000-0000C2070000}"/>
    <cellStyle name="1_laroux_설계서(갑지)0223" xfId="1115" xr:uid="{00000000-0005-0000-0000-0000C3070000}"/>
    <cellStyle name="1_laroux_설계예산서및단가산출서" xfId="1116" xr:uid="{00000000-0005-0000-0000-0000C4070000}"/>
    <cellStyle name="1_laroux_진입램프최종" xfId="1117" xr:uid="{00000000-0005-0000-0000-0000C5070000}"/>
    <cellStyle name="1_laroux_진입램프최종엑셀" xfId="1118" xr:uid="{00000000-0005-0000-0000-0000C6070000}"/>
    <cellStyle name="1_total" xfId="1119" xr:uid="{00000000-0005-0000-0000-0000C7070000}"/>
    <cellStyle name="1_total_041206 목동내역" xfId="1120" xr:uid="{00000000-0005-0000-0000-0000C8070000}"/>
    <cellStyle name="1_total_041206 목동내역_설계서(갑지)0223" xfId="1121" xr:uid="{00000000-0005-0000-0000-0000C9070000}"/>
    <cellStyle name="1_total_041206 목동내역_설계예산서및단가산출서" xfId="1122" xr:uid="{00000000-0005-0000-0000-0000CA070000}"/>
    <cellStyle name="1_total_041206 목동내역_진입램프최종" xfId="1123" xr:uid="{00000000-0005-0000-0000-0000CB070000}"/>
    <cellStyle name="1_total_041206 목동내역_진입램프최종엑셀" xfId="1124" xr:uid="{00000000-0005-0000-0000-0000CC070000}"/>
    <cellStyle name="1_total_설계서(갑지)0223" xfId="1125" xr:uid="{00000000-0005-0000-0000-0000CD070000}"/>
    <cellStyle name="1_total_설계예산서및단가산출서" xfId="1126" xr:uid="{00000000-0005-0000-0000-0000CE070000}"/>
    <cellStyle name="1_total_진입램프최종" xfId="1127" xr:uid="{00000000-0005-0000-0000-0000CF070000}"/>
    <cellStyle name="1_total_진입램프최종엑셀" xfId="1128" xr:uid="{00000000-0005-0000-0000-0000D0070000}"/>
    <cellStyle name="1_total_현충묘지-예산서(조경)" xfId="1129" xr:uid="{00000000-0005-0000-0000-0000D1070000}"/>
    <cellStyle name="1_total_현충묘지-예산서(조경)_041206 목동내역" xfId="1130" xr:uid="{00000000-0005-0000-0000-0000D2070000}"/>
    <cellStyle name="1_total_현충묘지-예산서(조경)_041206 목동내역_설계서(갑지)0223" xfId="1131" xr:uid="{00000000-0005-0000-0000-0000D3070000}"/>
    <cellStyle name="1_total_현충묘지-예산서(조경)_041206 목동내역_설계예산서및단가산출서" xfId="1132" xr:uid="{00000000-0005-0000-0000-0000D4070000}"/>
    <cellStyle name="1_total_현충묘지-예산서(조경)_041206 목동내역_진입램프최종" xfId="1133" xr:uid="{00000000-0005-0000-0000-0000D5070000}"/>
    <cellStyle name="1_total_현충묘지-예산서(조경)_041206 목동내역_진입램프최종엑셀" xfId="1134" xr:uid="{00000000-0005-0000-0000-0000D6070000}"/>
    <cellStyle name="1_total_현충묘지-예산서(조경)_설계서(갑지)0223" xfId="1135" xr:uid="{00000000-0005-0000-0000-0000D7070000}"/>
    <cellStyle name="1_total_현충묘지-예산서(조경)_설계예산서및단가산출서" xfId="1136" xr:uid="{00000000-0005-0000-0000-0000D8070000}"/>
    <cellStyle name="1_total_현충묘지-예산서(조경)_예산서-엑셀변환양식100" xfId="1137" xr:uid="{00000000-0005-0000-0000-0000D9070000}"/>
    <cellStyle name="1_total_현충묘지-예산서(조경)_예산서-엑셀변환양식100_041206 목동내역" xfId="1138" xr:uid="{00000000-0005-0000-0000-0000DA070000}"/>
    <cellStyle name="1_total_현충묘지-예산서(조경)_예산서-엑셀변환양식100_041206 목동내역_설계서(갑지)0223" xfId="1139" xr:uid="{00000000-0005-0000-0000-0000DB070000}"/>
    <cellStyle name="1_total_현충묘지-예산서(조경)_예산서-엑셀변환양식100_041206 목동내역_설계예산서및단가산출서" xfId="1140" xr:uid="{00000000-0005-0000-0000-0000DC070000}"/>
    <cellStyle name="1_total_현충묘지-예산서(조경)_예산서-엑셀변환양식100_041206 목동내역_진입램프최종" xfId="1141" xr:uid="{00000000-0005-0000-0000-0000DD070000}"/>
    <cellStyle name="1_total_현충묘지-예산서(조경)_예산서-엑셀변환양식100_041206 목동내역_진입램프최종엑셀" xfId="1142" xr:uid="{00000000-0005-0000-0000-0000DE070000}"/>
    <cellStyle name="1_total_현충묘지-예산서(조경)_예산서-엑셀변환양식100_설계서(갑지)0223" xfId="1143" xr:uid="{00000000-0005-0000-0000-0000DF070000}"/>
    <cellStyle name="1_total_현충묘지-예산서(조경)_예산서-엑셀변환양식100_설계예산서및단가산출서" xfId="1144" xr:uid="{00000000-0005-0000-0000-0000E0070000}"/>
    <cellStyle name="1_total_현충묘지-예산서(조경)_예산서-엑셀변환양식100_진입램프최종" xfId="1145" xr:uid="{00000000-0005-0000-0000-0000E1070000}"/>
    <cellStyle name="1_total_현충묘지-예산서(조경)_예산서-엑셀변환양식100_진입램프최종엑셀" xfId="1146" xr:uid="{00000000-0005-0000-0000-0000E2070000}"/>
    <cellStyle name="1_total_현충묘지-예산서(조경)_진입램프최종" xfId="1147" xr:uid="{00000000-0005-0000-0000-0000E3070000}"/>
    <cellStyle name="1_total_현충묘지-예산서(조경)_진입램프최종엑셀" xfId="1148" xr:uid="{00000000-0005-0000-0000-0000E4070000}"/>
    <cellStyle name="1_tree" xfId="1149" xr:uid="{00000000-0005-0000-0000-0000E5070000}"/>
    <cellStyle name="1_tree_041206 목동내역" xfId="1150" xr:uid="{00000000-0005-0000-0000-0000E6070000}"/>
    <cellStyle name="1_tree_041206 목동내역_설계서(갑지)0223" xfId="1151" xr:uid="{00000000-0005-0000-0000-0000E7070000}"/>
    <cellStyle name="1_tree_041206 목동내역_설계예산서및단가산출서" xfId="1152" xr:uid="{00000000-0005-0000-0000-0000E8070000}"/>
    <cellStyle name="1_tree_041206 목동내역_진입램프최종" xfId="1153" xr:uid="{00000000-0005-0000-0000-0000E9070000}"/>
    <cellStyle name="1_tree_041206 목동내역_진입램프최종엑셀" xfId="1154" xr:uid="{00000000-0005-0000-0000-0000EA070000}"/>
    <cellStyle name="1_tree_설계서(갑지)0223" xfId="1155" xr:uid="{00000000-0005-0000-0000-0000EB070000}"/>
    <cellStyle name="1_tree_설계예산서및단가산출서" xfId="1156" xr:uid="{00000000-0005-0000-0000-0000EC070000}"/>
    <cellStyle name="1_tree_수량산출" xfId="1157" xr:uid="{00000000-0005-0000-0000-0000ED070000}"/>
    <cellStyle name="1_tree_수량산출_041206 목동내역" xfId="1158" xr:uid="{00000000-0005-0000-0000-0000EE070000}"/>
    <cellStyle name="1_tree_수량산출_041206 목동내역_설계서(갑지)0223" xfId="1159" xr:uid="{00000000-0005-0000-0000-0000EF070000}"/>
    <cellStyle name="1_tree_수량산출_041206 목동내역_설계예산서및단가산출서" xfId="1160" xr:uid="{00000000-0005-0000-0000-0000F0070000}"/>
    <cellStyle name="1_tree_수량산출_041206 목동내역_진입램프최종" xfId="1161" xr:uid="{00000000-0005-0000-0000-0000F1070000}"/>
    <cellStyle name="1_tree_수량산출_041206 목동내역_진입램프최종엑셀" xfId="1162" xr:uid="{00000000-0005-0000-0000-0000F2070000}"/>
    <cellStyle name="1_tree_수량산출_설계서(갑지)0223" xfId="1163" xr:uid="{00000000-0005-0000-0000-0000F3070000}"/>
    <cellStyle name="1_tree_수량산출_설계예산서및단가산출서" xfId="1164" xr:uid="{00000000-0005-0000-0000-0000F4070000}"/>
    <cellStyle name="1_tree_수량산출_진입램프최종" xfId="1165" xr:uid="{00000000-0005-0000-0000-0000F5070000}"/>
    <cellStyle name="1_tree_수량산출_진입램프최종엑셀" xfId="1166" xr:uid="{00000000-0005-0000-0000-0000F6070000}"/>
    <cellStyle name="1_tree_수량산출_현충묘지-예산서(조경)" xfId="1167" xr:uid="{00000000-0005-0000-0000-0000F7070000}"/>
    <cellStyle name="1_tree_수량산출_현충묘지-예산서(조경)_041206 목동내역" xfId="1168" xr:uid="{00000000-0005-0000-0000-0000F8070000}"/>
    <cellStyle name="1_tree_수량산출_현충묘지-예산서(조경)_041206 목동내역_설계서(갑지)0223" xfId="1169" xr:uid="{00000000-0005-0000-0000-0000F9070000}"/>
    <cellStyle name="1_tree_수량산출_현충묘지-예산서(조경)_041206 목동내역_설계예산서및단가산출서" xfId="1170" xr:uid="{00000000-0005-0000-0000-0000FA070000}"/>
    <cellStyle name="1_tree_수량산출_현충묘지-예산서(조경)_041206 목동내역_진입램프최종" xfId="1171" xr:uid="{00000000-0005-0000-0000-0000FB070000}"/>
    <cellStyle name="1_tree_수량산출_현충묘지-예산서(조경)_041206 목동내역_진입램프최종엑셀" xfId="1172" xr:uid="{00000000-0005-0000-0000-0000FC070000}"/>
    <cellStyle name="1_tree_수량산출_현충묘지-예산서(조경)_설계서(갑지)0223" xfId="1173" xr:uid="{00000000-0005-0000-0000-0000FD070000}"/>
    <cellStyle name="1_tree_수량산출_현충묘지-예산서(조경)_설계예산서및단가산출서" xfId="1174" xr:uid="{00000000-0005-0000-0000-0000FE070000}"/>
    <cellStyle name="1_tree_수량산출_현충묘지-예산서(조경)_예산서-엑셀변환양식100" xfId="1175" xr:uid="{00000000-0005-0000-0000-0000FF070000}"/>
    <cellStyle name="1_tree_수량산출_현충묘지-예산서(조경)_예산서-엑셀변환양식100_041206 목동내역" xfId="1176" xr:uid="{00000000-0005-0000-0000-000000080000}"/>
    <cellStyle name="1_tree_수량산출_현충묘지-예산서(조경)_예산서-엑셀변환양식100_041206 목동내역_설계서(갑지)0223" xfId="1177" xr:uid="{00000000-0005-0000-0000-000001080000}"/>
    <cellStyle name="1_tree_수량산출_현충묘지-예산서(조경)_예산서-엑셀변환양식100_041206 목동내역_설계예산서및단가산출서" xfId="1178" xr:uid="{00000000-0005-0000-0000-000002080000}"/>
    <cellStyle name="1_tree_수량산출_현충묘지-예산서(조경)_예산서-엑셀변환양식100_041206 목동내역_진입램프최종" xfId="1179" xr:uid="{00000000-0005-0000-0000-000003080000}"/>
    <cellStyle name="1_tree_수량산출_현충묘지-예산서(조경)_예산서-엑셀변환양식100_041206 목동내역_진입램프최종엑셀" xfId="1180" xr:uid="{00000000-0005-0000-0000-000004080000}"/>
    <cellStyle name="1_tree_수량산출_현충묘지-예산서(조경)_예산서-엑셀변환양식100_설계서(갑지)0223" xfId="1181" xr:uid="{00000000-0005-0000-0000-000005080000}"/>
    <cellStyle name="1_tree_수량산출_현충묘지-예산서(조경)_예산서-엑셀변환양식100_설계예산서및단가산출서" xfId="1182" xr:uid="{00000000-0005-0000-0000-000006080000}"/>
    <cellStyle name="1_tree_수량산출_현충묘지-예산서(조경)_예산서-엑셀변환양식100_진입램프최종" xfId="1183" xr:uid="{00000000-0005-0000-0000-000007080000}"/>
    <cellStyle name="1_tree_수량산출_현충묘지-예산서(조경)_예산서-엑셀변환양식100_진입램프최종엑셀" xfId="1184" xr:uid="{00000000-0005-0000-0000-000008080000}"/>
    <cellStyle name="1_tree_수량산출_현충묘지-예산서(조경)_진입램프최종" xfId="1185" xr:uid="{00000000-0005-0000-0000-000009080000}"/>
    <cellStyle name="1_tree_수량산출_현충묘지-예산서(조경)_진입램프최종엑셀" xfId="1186" xr:uid="{00000000-0005-0000-0000-00000A080000}"/>
    <cellStyle name="1_tree_진입램프최종" xfId="1187" xr:uid="{00000000-0005-0000-0000-00000B080000}"/>
    <cellStyle name="1_tree_진입램프최종엑셀" xfId="1188" xr:uid="{00000000-0005-0000-0000-00000C080000}"/>
    <cellStyle name="1_tree_현충묘지-예산서(조경)" xfId="1189" xr:uid="{00000000-0005-0000-0000-00000D080000}"/>
    <cellStyle name="1_tree_현충묘지-예산서(조경)_041206 목동내역" xfId="1190" xr:uid="{00000000-0005-0000-0000-00000E080000}"/>
    <cellStyle name="1_tree_현충묘지-예산서(조경)_041206 목동내역_설계서(갑지)0223" xfId="1191" xr:uid="{00000000-0005-0000-0000-00000F080000}"/>
    <cellStyle name="1_tree_현충묘지-예산서(조경)_041206 목동내역_설계예산서및단가산출서" xfId="1192" xr:uid="{00000000-0005-0000-0000-000010080000}"/>
    <cellStyle name="1_tree_현충묘지-예산서(조경)_041206 목동내역_진입램프최종" xfId="1193" xr:uid="{00000000-0005-0000-0000-000011080000}"/>
    <cellStyle name="1_tree_현충묘지-예산서(조경)_041206 목동내역_진입램프최종엑셀" xfId="1194" xr:uid="{00000000-0005-0000-0000-000012080000}"/>
    <cellStyle name="1_tree_현충묘지-예산서(조경)_설계서(갑지)0223" xfId="1195" xr:uid="{00000000-0005-0000-0000-000013080000}"/>
    <cellStyle name="1_tree_현충묘지-예산서(조경)_설계예산서및단가산출서" xfId="1196" xr:uid="{00000000-0005-0000-0000-000014080000}"/>
    <cellStyle name="1_tree_현충묘지-예산서(조경)_예산서-엑셀변환양식100" xfId="1197" xr:uid="{00000000-0005-0000-0000-000015080000}"/>
    <cellStyle name="1_tree_현충묘지-예산서(조경)_예산서-엑셀변환양식100_041206 목동내역" xfId="1198" xr:uid="{00000000-0005-0000-0000-000016080000}"/>
    <cellStyle name="1_tree_현충묘지-예산서(조경)_예산서-엑셀변환양식100_041206 목동내역_설계서(갑지)0223" xfId="1199" xr:uid="{00000000-0005-0000-0000-000017080000}"/>
    <cellStyle name="1_tree_현충묘지-예산서(조경)_예산서-엑셀변환양식100_041206 목동내역_설계예산서및단가산출서" xfId="1200" xr:uid="{00000000-0005-0000-0000-000018080000}"/>
    <cellStyle name="1_tree_현충묘지-예산서(조경)_예산서-엑셀변환양식100_041206 목동내역_진입램프최종" xfId="1201" xr:uid="{00000000-0005-0000-0000-000019080000}"/>
    <cellStyle name="1_tree_현충묘지-예산서(조경)_예산서-엑셀변환양식100_041206 목동내역_진입램프최종엑셀" xfId="1202" xr:uid="{00000000-0005-0000-0000-00001A080000}"/>
    <cellStyle name="1_tree_현충묘지-예산서(조경)_예산서-엑셀변환양식100_설계서(갑지)0223" xfId="1203" xr:uid="{00000000-0005-0000-0000-00001B080000}"/>
    <cellStyle name="1_tree_현충묘지-예산서(조경)_예산서-엑셀변환양식100_설계예산서및단가산출서" xfId="1204" xr:uid="{00000000-0005-0000-0000-00001C080000}"/>
    <cellStyle name="1_tree_현충묘지-예산서(조경)_예산서-엑셀변환양식100_진입램프최종" xfId="1205" xr:uid="{00000000-0005-0000-0000-00001D080000}"/>
    <cellStyle name="1_tree_현충묘지-예산서(조경)_예산서-엑셀변환양식100_진입램프최종엑셀" xfId="1206" xr:uid="{00000000-0005-0000-0000-00001E080000}"/>
    <cellStyle name="1_tree_현충묘지-예산서(조경)_진입램프최종" xfId="1207" xr:uid="{00000000-0005-0000-0000-00001F080000}"/>
    <cellStyle name="1_tree_현충묘지-예산서(조경)_진입램프최종엑셀" xfId="1208" xr:uid="{00000000-0005-0000-0000-000020080000}"/>
    <cellStyle name="1_공사내역서(홍은중외1교)" xfId="1209" xr:uid="{00000000-0005-0000-0000-000021080000}"/>
    <cellStyle name="1_공사내역서(홍은중외1교) 2" xfId="5262" xr:uid="{00000000-0005-0000-0000-000022080000}"/>
    <cellStyle name="1_굴전단일로외1개소(신)" xfId="4120" xr:uid="{00000000-0005-0000-0000-000023080000}"/>
    <cellStyle name="1_굴전단일로외1개소(신) 2" xfId="5305" xr:uid="{00000000-0005-0000-0000-000024080000}"/>
    <cellStyle name="1_귀인APT(보안)" xfId="4121" xr:uid="{00000000-0005-0000-0000-000025080000}"/>
    <cellStyle name="1_귀인APT(보안) 2" xfId="5306" xr:uid="{00000000-0005-0000-0000-000026080000}"/>
    <cellStyle name="1_기초설계서0907-12" xfId="1210" xr:uid="{00000000-0005-0000-0000-000027080000}"/>
    <cellStyle name="1_내역서(발주)" xfId="1211" xr:uid="{00000000-0005-0000-0000-000028080000}"/>
    <cellStyle name="1_내역서(신수중)" xfId="1212" xr:uid="{00000000-0005-0000-0000-000029080000}"/>
    <cellStyle name="1_내역서(제출용)_111109" xfId="1213" xr:uid="{00000000-0005-0000-0000-00002A080000}"/>
    <cellStyle name="1_내역서_SW개발비포함_제출_REV6" xfId="1214" xr:uid="{00000000-0005-0000-0000-00002B080000}"/>
    <cellStyle name="1_노고산_내역서-09.10.27" xfId="1215" xr:uid="{00000000-0005-0000-0000-00002C080000}"/>
    <cellStyle name="1_단가조사표" xfId="1216" xr:uid="{00000000-0005-0000-0000-00002D080000}"/>
    <cellStyle name="1_단가조사표_1011소각" xfId="1217" xr:uid="{00000000-0005-0000-0000-00002E080000}"/>
    <cellStyle name="1_단가조사표_1011소각_설계서(갑지)0223" xfId="1218" xr:uid="{00000000-0005-0000-0000-00002F080000}"/>
    <cellStyle name="1_단가조사표_1011소각_설계예산서및단가산출서" xfId="1219" xr:uid="{00000000-0005-0000-0000-000030080000}"/>
    <cellStyle name="1_단가조사표_1011소각_진입램프최종" xfId="1220" xr:uid="{00000000-0005-0000-0000-000031080000}"/>
    <cellStyle name="1_단가조사표_1011소각_진입램프최종엑셀" xfId="1221" xr:uid="{00000000-0005-0000-0000-000032080000}"/>
    <cellStyle name="1_단가조사표_1113교~1" xfId="1222" xr:uid="{00000000-0005-0000-0000-000033080000}"/>
    <cellStyle name="1_단가조사표_1113교~1_설계서(갑지)0223" xfId="1223" xr:uid="{00000000-0005-0000-0000-000034080000}"/>
    <cellStyle name="1_단가조사표_1113교~1_설계예산서및단가산출서" xfId="1224" xr:uid="{00000000-0005-0000-0000-000035080000}"/>
    <cellStyle name="1_단가조사표_1113교~1_진입램프최종" xfId="1225" xr:uid="{00000000-0005-0000-0000-000036080000}"/>
    <cellStyle name="1_단가조사표_1113교~1_진입램프최종엑셀" xfId="1226" xr:uid="{00000000-0005-0000-0000-000037080000}"/>
    <cellStyle name="1_단가조사표_121내역" xfId="1227" xr:uid="{00000000-0005-0000-0000-000038080000}"/>
    <cellStyle name="1_단가조사표_121내역_설계서(갑지)0223" xfId="1228" xr:uid="{00000000-0005-0000-0000-000039080000}"/>
    <cellStyle name="1_단가조사표_121내역_설계예산서및단가산출서" xfId="1229" xr:uid="{00000000-0005-0000-0000-00003A080000}"/>
    <cellStyle name="1_단가조사표_121내역_진입램프최종" xfId="1230" xr:uid="{00000000-0005-0000-0000-00003B080000}"/>
    <cellStyle name="1_단가조사표_121내역_진입램프최종엑셀" xfId="1231" xr:uid="{00000000-0005-0000-0000-00003C080000}"/>
    <cellStyle name="1_단가조사표_객토량" xfId="1232" xr:uid="{00000000-0005-0000-0000-00003D080000}"/>
    <cellStyle name="1_단가조사표_객토량_설계서(갑지)0223" xfId="1233" xr:uid="{00000000-0005-0000-0000-00003E080000}"/>
    <cellStyle name="1_단가조사표_객토량_설계예산서및단가산출서" xfId="1234" xr:uid="{00000000-0005-0000-0000-00003F080000}"/>
    <cellStyle name="1_단가조사표_객토량_진입램프최종" xfId="1235" xr:uid="{00000000-0005-0000-0000-000040080000}"/>
    <cellStyle name="1_단가조사표_객토량_진입램프최종엑셀" xfId="1236" xr:uid="{00000000-0005-0000-0000-000041080000}"/>
    <cellStyle name="1_단가조사표_교통센~1" xfId="1237" xr:uid="{00000000-0005-0000-0000-000042080000}"/>
    <cellStyle name="1_단가조사표_교통센~1_설계서(갑지)0223" xfId="1238" xr:uid="{00000000-0005-0000-0000-000043080000}"/>
    <cellStyle name="1_단가조사표_교통센~1_설계예산서및단가산출서" xfId="1239" xr:uid="{00000000-0005-0000-0000-000044080000}"/>
    <cellStyle name="1_단가조사표_교통센~1_진입램프최종" xfId="1240" xr:uid="{00000000-0005-0000-0000-000045080000}"/>
    <cellStyle name="1_단가조사표_교통센~1_진입램프최종엑셀" xfId="1241" xr:uid="{00000000-0005-0000-0000-000046080000}"/>
    <cellStyle name="1_단가조사표_교통센터412" xfId="1242" xr:uid="{00000000-0005-0000-0000-000047080000}"/>
    <cellStyle name="1_단가조사표_교통센터412_설계서(갑지)0223" xfId="1243" xr:uid="{00000000-0005-0000-0000-000048080000}"/>
    <cellStyle name="1_단가조사표_교통센터412_설계예산서및단가산출서" xfId="1244" xr:uid="{00000000-0005-0000-0000-000049080000}"/>
    <cellStyle name="1_단가조사표_교통센터412_진입램프최종" xfId="1245" xr:uid="{00000000-0005-0000-0000-00004A080000}"/>
    <cellStyle name="1_단가조사표_교통센터412_진입램프최종엑셀" xfId="1246" xr:uid="{00000000-0005-0000-0000-00004B080000}"/>
    <cellStyle name="1_단가조사표_교통수" xfId="1247" xr:uid="{00000000-0005-0000-0000-00004C080000}"/>
    <cellStyle name="1_단가조사표_교통수_설계서(갑지)0223" xfId="1248" xr:uid="{00000000-0005-0000-0000-00004D080000}"/>
    <cellStyle name="1_단가조사표_교통수_설계예산서및단가산출서" xfId="1249" xr:uid="{00000000-0005-0000-0000-00004E080000}"/>
    <cellStyle name="1_단가조사표_교통수_진입램프최종" xfId="1250" xr:uid="{00000000-0005-0000-0000-00004F080000}"/>
    <cellStyle name="1_단가조사표_교통수_진입램프최종엑셀" xfId="1251" xr:uid="{00000000-0005-0000-0000-000050080000}"/>
    <cellStyle name="1_단가조사표_교통수량산출서" xfId="1252" xr:uid="{00000000-0005-0000-0000-000051080000}"/>
    <cellStyle name="1_단가조사표_교통수량산출서_설계서(갑지)0223" xfId="1253" xr:uid="{00000000-0005-0000-0000-000052080000}"/>
    <cellStyle name="1_단가조사표_교통수량산출서_설계예산서및단가산출서" xfId="1254" xr:uid="{00000000-0005-0000-0000-000053080000}"/>
    <cellStyle name="1_단가조사표_교통수량산출서_진입램프최종" xfId="1255" xr:uid="{00000000-0005-0000-0000-000054080000}"/>
    <cellStyle name="1_단가조사표_교통수량산출서_진입램프최종엑셀" xfId="1256" xr:uid="{00000000-0005-0000-0000-000055080000}"/>
    <cellStyle name="1_단가조사표_구조물대가 (2)" xfId="1257" xr:uid="{00000000-0005-0000-0000-000056080000}"/>
    <cellStyle name="1_단가조사표_구조물대가 (2)_설계서(갑지)0223" xfId="1258" xr:uid="{00000000-0005-0000-0000-000057080000}"/>
    <cellStyle name="1_단가조사표_구조물대가 (2)_설계예산서및단가산출서" xfId="1259" xr:uid="{00000000-0005-0000-0000-000058080000}"/>
    <cellStyle name="1_단가조사표_구조물대가 (2)_진입램프최종" xfId="1260" xr:uid="{00000000-0005-0000-0000-000059080000}"/>
    <cellStyle name="1_단가조사표_구조물대가 (2)_진입램프최종엑셀" xfId="1261" xr:uid="{00000000-0005-0000-0000-00005A080000}"/>
    <cellStyle name="1_단가조사표_내역서 (2)" xfId="1262" xr:uid="{00000000-0005-0000-0000-00005B080000}"/>
    <cellStyle name="1_단가조사표_내역서 (2)_설계서(갑지)0223" xfId="1263" xr:uid="{00000000-0005-0000-0000-00005C080000}"/>
    <cellStyle name="1_단가조사표_내역서 (2)_설계예산서및단가산출서" xfId="1264" xr:uid="{00000000-0005-0000-0000-00005D080000}"/>
    <cellStyle name="1_단가조사표_내역서 (2)_진입램프최종" xfId="1265" xr:uid="{00000000-0005-0000-0000-00005E080000}"/>
    <cellStyle name="1_단가조사표_내역서 (2)_진입램프최종엑셀" xfId="1266" xr:uid="{00000000-0005-0000-0000-00005F080000}"/>
    <cellStyle name="1_단가조사표_대전관저지구" xfId="1267" xr:uid="{00000000-0005-0000-0000-000060080000}"/>
    <cellStyle name="1_단가조사표_대전관저지구_설계서(갑지)0223" xfId="1268" xr:uid="{00000000-0005-0000-0000-000061080000}"/>
    <cellStyle name="1_단가조사표_대전관저지구_설계예산서및단가산출서" xfId="1269" xr:uid="{00000000-0005-0000-0000-000062080000}"/>
    <cellStyle name="1_단가조사표_대전관저지구_진입램프최종" xfId="1270" xr:uid="{00000000-0005-0000-0000-000063080000}"/>
    <cellStyle name="1_단가조사표_대전관저지구_진입램프최종엑셀" xfId="1271" xr:uid="{00000000-0005-0000-0000-000064080000}"/>
    <cellStyle name="1_단가조사표_동측지~1" xfId="1272" xr:uid="{00000000-0005-0000-0000-000065080000}"/>
    <cellStyle name="1_단가조사표_동측지~1_설계서(갑지)0223" xfId="1273" xr:uid="{00000000-0005-0000-0000-000066080000}"/>
    <cellStyle name="1_단가조사표_동측지~1_설계예산서및단가산출서" xfId="1274" xr:uid="{00000000-0005-0000-0000-000067080000}"/>
    <cellStyle name="1_단가조사표_동측지~1_진입램프최종" xfId="1275" xr:uid="{00000000-0005-0000-0000-000068080000}"/>
    <cellStyle name="1_단가조사표_동측지~1_진입램프최종엑셀" xfId="1276" xr:uid="{00000000-0005-0000-0000-000069080000}"/>
    <cellStyle name="1_단가조사표_동측지원422" xfId="1277" xr:uid="{00000000-0005-0000-0000-00006A080000}"/>
    <cellStyle name="1_단가조사표_동측지원422_설계서(갑지)0223" xfId="1278" xr:uid="{00000000-0005-0000-0000-00006B080000}"/>
    <cellStyle name="1_단가조사표_동측지원422_설계예산서및단가산출서" xfId="1279" xr:uid="{00000000-0005-0000-0000-00006C080000}"/>
    <cellStyle name="1_단가조사표_동측지원422_진입램프최종" xfId="1280" xr:uid="{00000000-0005-0000-0000-00006D080000}"/>
    <cellStyle name="1_단가조사표_동측지원422_진입램프최종엑셀" xfId="1281" xr:uid="{00000000-0005-0000-0000-00006E080000}"/>
    <cellStyle name="1_단가조사표_동측지원512" xfId="1282" xr:uid="{00000000-0005-0000-0000-00006F080000}"/>
    <cellStyle name="1_단가조사표_동측지원512_설계서(갑지)0223" xfId="1283" xr:uid="{00000000-0005-0000-0000-000070080000}"/>
    <cellStyle name="1_단가조사표_동측지원512_설계예산서및단가산출서" xfId="1284" xr:uid="{00000000-0005-0000-0000-000071080000}"/>
    <cellStyle name="1_단가조사표_동측지원512_진입램프최종" xfId="1285" xr:uid="{00000000-0005-0000-0000-000072080000}"/>
    <cellStyle name="1_단가조사표_동측지원512_진입램프최종엑셀" xfId="1286" xr:uid="{00000000-0005-0000-0000-000073080000}"/>
    <cellStyle name="1_단가조사표_동측지원524" xfId="1287" xr:uid="{00000000-0005-0000-0000-000074080000}"/>
    <cellStyle name="1_단가조사표_동측지원524_설계서(갑지)0223" xfId="1288" xr:uid="{00000000-0005-0000-0000-000075080000}"/>
    <cellStyle name="1_단가조사표_동측지원524_설계예산서및단가산출서" xfId="1289" xr:uid="{00000000-0005-0000-0000-000076080000}"/>
    <cellStyle name="1_단가조사표_동측지원524_진입램프최종" xfId="1290" xr:uid="{00000000-0005-0000-0000-000077080000}"/>
    <cellStyle name="1_단가조사표_동측지원524_진입램프최종엑셀" xfId="1291" xr:uid="{00000000-0005-0000-0000-000078080000}"/>
    <cellStyle name="1_단가조사표_부대422" xfId="1292" xr:uid="{00000000-0005-0000-0000-000079080000}"/>
    <cellStyle name="1_단가조사표_부대422_설계서(갑지)0223" xfId="1293" xr:uid="{00000000-0005-0000-0000-00007A080000}"/>
    <cellStyle name="1_단가조사표_부대422_설계예산서및단가산출서" xfId="1294" xr:uid="{00000000-0005-0000-0000-00007B080000}"/>
    <cellStyle name="1_단가조사표_부대422_진입램프최종" xfId="1295" xr:uid="{00000000-0005-0000-0000-00007C080000}"/>
    <cellStyle name="1_단가조사표_부대422_진입램프최종엑셀" xfId="1296" xr:uid="{00000000-0005-0000-0000-00007D080000}"/>
    <cellStyle name="1_단가조사표_부대시설" xfId="1297" xr:uid="{00000000-0005-0000-0000-00007E080000}"/>
    <cellStyle name="1_단가조사표_부대시설_설계서(갑지)0223" xfId="1298" xr:uid="{00000000-0005-0000-0000-00007F080000}"/>
    <cellStyle name="1_단가조사표_부대시설_설계예산서및단가산출서" xfId="1299" xr:uid="{00000000-0005-0000-0000-000080080000}"/>
    <cellStyle name="1_단가조사표_부대시설_진입램프최종" xfId="1300" xr:uid="{00000000-0005-0000-0000-000081080000}"/>
    <cellStyle name="1_단가조사표_부대시설_진입램프최종엑셀" xfId="1301" xr:uid="{00000000-0005-0000-0000-000082080000}"/>
    <cellStyle name="1_단가조사표_설계서(갑지)0223" xfId="1302" xr:uid="{00000000-0005-0000-0000-000083080000}"/>
    <cellStyle name="1_단가조사표_설계예산서및단가산출서" xfId="1303" xr:uid="{00000000-0005-0000-0000-000084080000}"/>
    <cellStyle name="1_단가조사표_소각수~1" xfId="1304" xr:uid="{00000000-0005-0000-0000-000085080000}"/>
    <cellStyle name="1_단가조사표_소각수~1_설계서(갑지)0223" xfId="1305" xr:uid="{00000000-0005-0000-0000-000086080000}"/>
    <cellStyle name="1_단가조사표_소각수~1_설계예산서및단가산출서" xfId="1306" xr:uid="{00000000-0005-0000-0000-000087080000}"/>
    <cellStyle name="1_단가조사표_소각수~1_진입램프최종" xfId="1307" xr:uid="{00000000-0005-0000-0000-000088080000}"/>
    <cellStyle name="1_단가조사표_소각수~1_진입램프최종엑셀" xfId="1308" xr:uid="{00000000-0005-0000-0000-000089080000}"/>
    <cellStyle name="1_단가조사표_소각수내역서" xfId="1309" xr:uid="{00000000-0005-0000-0000-00008A080000}"/>
    <cellStyle name="1_단가조사표_소각수내역서_설계서(갑지)0223" xfId="1310" xr:uid="{00000000-0005-0000-0000-00008B080000}"/>
    <cellStyle name="1_단가조사표_소각수내역서_설계예산서및단가산출서" xfId="1311" xr:uid="{00000000-0005-0000-0000-00008C080000}"/>
    <cellStyle name="1_단가조사표_소각수내역서_진입램프최종" xfId="1312" xr:uid="{00000000-0005-0000-0000-00008D080000}"/>
    <cellStyle name="1_단가조사표_소각수내역서_진입램프최종엑셀" xfId="1313" xr:uid="{00000000-0005-0000-0000-00008E080000}"/>
    <cellStyle name="1_단가조사표_소각수목2" xfId="1314" xr:uid="{00000000-0005-0000-0000-00008F080000}"/>
    <cellStyle name="1_단가조사표_소각수목2_설계서(갑지)0223" xfId="1315" xr:uid="{00000000-0005-0000-0000-000090080000}"/>
    <cellStyle name="1_단가조사표_소각수목2_설계예산서및단가산출서" xfId="1316" xr:uid="{00000000-0005-0000-0000-000091080000}"/>
    <cellStyle name="1_단가조사표_소각수목2_진입램프최종" xfId="1317" xr:uid="{00000000-0005-0000-0000-000092080000}"/>
    <cellStyle name="1_단가조사표_소각수목2_진입램프최종엑셀" xfId="1318" xr:uid="{00000000-0005-0000-0000-000093080000}"/>
    <cellStyle name="1_단가조사표_수량산출서 (2)" xfId="1319" xr:uid="{00000000-0005-0000-0000-000094080000}"/>
    <cellStyle name="1_단가조사표_수량산출서 (2)_설계서(갑지)0223" xfId="1320" xr:uid="{00000000-0005-0000-0000-000095080000}"/>
    <cellStyle name="1_단가조사표_수량산출서 (2)_설계예산서및단가산출서" xfId="1321" xr:uid="{00000000-0005-0000-0000-000096080000}"/>
    <cellStyle name="1_단가조사표_수량산출서 (2)_진입램프최종" xfId="1322" xr:uid="{00000000-0005-0000-0000-000097080000}"/>
    <cellStyle name="1_단가조사표_수량산출서 (2)_진입램프최종엑셀" xfId="1323" xr:uid="{00000000-0005-0000-0000-000098080000}"/>
    <cellStyle name="1_단가조사표_엑스포~1" xfId="1324" xr:uid="{00000000-0005-0000-0000-000099080000}"/>
    <cellStyle name="1_단가조사표_엑스포~1_설계서(갑지)0223" xfId="1325" xr:uid="{00000000-0005-0000-0000-00009A080000}"/>
    <cellStyle name="1_단가조사표_엑스포~1_설계예산서및단가산출서" xfId="1326" xr:uid="{00000000-0005-0000-0000-00009B080000}"/>
    <cellStyle name="1_단가조사표_엑스포~1_진입램프최종" xfId="1327" xr:uid="{00000000-0005-0000-0000-00009C080000}"/>
    <cellStyle name="1_단가조사표_엑스포~1_진입램프최종엑셀" xfId="1328" xr:uid="{00000000-0005-0000-0000-00009D080000}"/>
    <cellStyle name="1_단가조사표_엑스포한빛1" xfId="1329" xr:uid="{00000000-0005-0000-0000-00009E080000}"/>
    <cellStyle name="1_단가조사표_엑스포한빛1_설계서(갑지)0223" xfId="1330" xr:uid="{00000000-0005-0000-0000-00009F080000}"/>
    <cellStyle name="1_단가조사표_엑스포한빛1_설계예산서및단가산출서" xfId="1331" xr:uid="{00000000-0005-0000-0000-0000A0080000}"/>
    <cellStyle name="1_단가조사표_엑스포한빛1_진입램프최종" xfId="1332" xr:uid="{00000000-0005-0000-0000-0000A1080000}"/>
    <cellStyle name="1_단가조사표_엑스포한빛1_진입램프최종엑셀" xfId="1333" xr:uid="{00000000-0005-0000-0000-0000A2080000}"/>
    <cellStyle name="1_단가조사표_여객터미널331" xfId="1334" xr:uid="{00000000-0005-0000-0000-0000A3080000}"/>
    <cellStyle name="1_단가조사표_여객터미널331_설계서(갑지)0223" xfId="1335" xr:uid="{00000000-0005-0000-0000-0000A4080000}"/>
    <cellStyle name="1_단가조사표_여객터미널331_설계예산서및단가산출서" xfId="1336" xr:uid="{00000000-0005-0000-0000-0000A5080000}"/>
    <cellStyle name="1_단가조사표_여객터미널331_진입램프최종" xfId="1337" xr:uid="{00000000-0005-0000-0000-0000A6080000}"/>
    <cellStyle name="1_단가조사표_여객터미널331_진입램프최종엑셀" xfId="1338" xr:uid="{00000000-0005-0000-0000-0000A7080000}"/>
    <cellStyle name="1_단가조사표_여객터미널513" xfId="1339" xr:uid="{00000000-0005-0000-0000-0000A8080000}"/>
    <cellStyle name="1_단가조사표_여객터미널513_설계서(갑지)0223" xfId="1340" xr:uid="{00000000-0005-0000-0000-0000A9080000}"/>
    <cellStyle name="1_단가조사표_여객터미널513_설계예산서및단가산출서" xfId="1341" xr:uid="{00000000-0005-0000-0000-0000AA080000}"/>
    <cellStyle name="1_단가조사표_여객터미널513_진입램프최종" xfId="1342" xr:uid="{00000000-0005-0000-0000-0000AB080000}"/>
    <cellStyle name="1_단가조사표_여객터미널513_진입램프최종엑셀" xfId="1343" xr:uid="{00000000-0005-0000-0000-0000AC080000}"/>
    <cellStyle name="1_단가조사표_여객터미널629" xfId="1344" xr:uid="{00000000-0005-0000-0000-0000AD080000}"/>
    <cellStyle name="1_단가조사표_여객터미널629_설계서(갑지)0223" xfId="1345" xr:uid="{00000000-0005-0000-0000-0000AE080000}"/>
    <cellStyle name="1_단가조사표_여객터미널629_설계예산서및단가산출서" xfId="1346" xr:uid="{00000000-0005-0000-0000-0000AF080000}"/>
    <cellStyle name="1_단가조사표_여객터미널629_진입램프최종" xfId="1347" xr:uid="{00000000-0005-0000-0000-0000B0080000}"/>
    <cellStyle name="1_단가조사표_여객터미널629_진입램프최종엑셀" xfId="1348" xr:uid="{00000000-0005-0000-0000-0000B1080000}"/>
    <cellStyle name="1_단가조사표_외곽도로616" xfId="1349" xr:uid="{00000000-0005-0000-0000-0000B2080000}"/>
    <cellStyle name="1_단가조사표_외곽도로616_설계서(갑지)0223" xfId="1350" xr:uid="{00000000-0005-0000-0000-0000B3080000}"/>
    <cellStyle name="1_단가조사표_외곽도로616_설계예산서및단가산출서" xfId="1351" xr:uid="{00000000-0005-0000-0000-0000B4080000}"/>
    <cellStyle name="1_단가조사표_외곽도로616_진입램프최종" xfId="1352" xr:uid="{00000000-0005-0000-0000-0000B5080000}"/>
    <cellStyle name="1_단가조사표_외곽도로616_진입램프최종엑셀" xfId="1353" xr:uid="{00000000-0005-0000-0000-0000B6080000}"/>
    <cellStyle name="1_단가조사표_원가계~1" xfId="1354" xr:uid="{00000000-0005-0000-0000-0000B7080000}"/>
    <cellStyle name="1_단가조사표_원가계~1_설계서(갑지)0223" xfId="1355" xr:uid="{00000000-0005-0000-0000-0000B8080000}"/>
    <cellStyle name="1_단가조사표_원가계~1_설계예산서및단가산출서" xfId="1356" xr:uid="{00000000-0005-0000-0000-0000B9080000}"/>
    <cellStyle name="1_단가조사표_원가계~1_진입램프최종" xfId="1357" xr:uid="{00000000-0005-0000-0000-0000BA080000}"/>
    <cellStyle name="1_단가조사표_원가계~1_진입램프최종엑셀" xfId="1358" xr:uid="{00000000-0005-0000-0000-0000BB080000}"/>
    <cellStyle name="1_단가조사표_유기질" xfId="1359" xr:uid="{00000000-0005-0000-0000-0000BC080000}"/>
    <cellStyle name="1_단가조사표_유기질_설계서(갑지)0223" xfId="1360" xr:uid="{00000000-0005-0000-0000-0000BD080000}"/>
    <cellStyle name="1_단가조사표_유기질_설계예산서및단가산출서" xfId="1361" xr:uid="{00000000-0005-0000-0000-0000BE080000}"/>
    <cellStyle name="1_단가조사표_유기질_진입램프최종" xfId="1362" xr:uid="{00000000-0005-0000-0000-0000BF080000}"/>
    <cellStyle name="1_단가조사표_유기질_진입램프최종엑셀" xfId="1363" xr:uid="{00000000-0005-0000-0000-0000C0080000}"/>
    <cellStyle name="1_단가조사표_자재조서 (2)" xfId="1364" xr:uid="{00000000-0005-0000-0000-0000C1080000}"/>
    <cellStyle name="1_단가조사표_자재조서 (2)_설계서(갑지)0223" xfId="1365" xr:uid="{00000000-0005-0000-0000-0000C2080000}"/>
    <cellStyle name="1_단가조사표_자재조서 (2)_설계예산서및단가산출서" xfId="1366" xr:uid="{00000000-0005-0000-0000-0000C3080000}"/>
    <cellStyle name="1_단가조사표_자재조서 (2)_진입램프최종" xfId="1367" xr:uid="{00000000-0005-0000-0000-0000C4080000}"/>
    <cellStyle name="1_단가조사표_자재조서 (2)_진입램프최종엑셀" xfId="1368" xr:uid="{00000000-0005-0000-0000-0000C5080000}"/>
    <cellStyle name="1_단가조사표_진입램프최종" xfId="1369" xr:uid="{00000000-0005-0000-0000-0000C6080000}"/>
    <cellStyle name="1_단가조사표_진입램프최종엑셀" xfId="1370" xr:uid="{00000000-0005-0000-0000-0000C7080000}"/>
    <cellStyle name="1_단가조사표_총괄내역" xfId="1371" xr:uid="{00000000-0005-0000-0000-0000C8080000}"/>
    <cellStyle name="1_단가조사표_총괄내역 (2)" xfId="1372" xr:uid="{00000000-0005-0000-0000-0000C9080000}"/>
    <cellStyle name="1_단가조사표_총괄내역 (2)_설계서(갑지)0223" xfId="1373" xr:uid="{00000000-0005-0000-0000-0000CA080000}"/>
    <cellStyle name="1_단가조사표_총괄내역 (2)_설계예산서및단가산출서" xfId="1374" xr:uid="{00000000-0005-0000-0000-0000CB080000}"/>
    <cellStyle name="1_단가조사표_총괄내역 (2)_진입램프최종" xfId="1375" xr:uid="{00000000-0005-0000-0000-0000CC080000}"/>
    <cellStyle name="1_단가조사표_총괄내역 (2)_진입램프최종엑셀" xfId="1376" xr:uid="{00000000-0005-0000-0000-0000CD080000}"/>
    <cellStyle name="1_단가조사표_총괄내역_설계서(갑지)0223" xfId="1377" xr:uid="{00000000-0005-0000-0000-0000CE080000}"/>
    <cellStyle name="1_단가조사표_총괄내역_설계예산서및단가산출서" xfId="1378" xr:uid="{00000000-0005-0000-0000-0000CF080000}"/>
    <cellStyle name="1_단가조사표_총괄내역_진입램프최종" xfId="1379" xr:uid="{00000000-0005-0000-0000-0000D0080000}"/>
    <cellStyle name="1_단가조사표_총괄내역_진입램프최종엑셀" xfId="1380" xr:uid="{00000000-0005-0000-0000-0000D1080000}"/>
    <cellStyle name="1_단가조사표_터미널도로403" xfId="1381" xr:uid="{00000000-0005-0000-0000-0000D2080000}"/>
    <cellStyle name="1_단가조사표_터미널도로403_설계서(갑지)0223" xfId="1382" xr:uid="{00000000-0005-0000-0000-0000D3080000}"/>
    <cellStyle name="1_단가조사표_터미널도로403_설계예산서및단가산출서" xfId="1383" xr:uid="{00000000-0005-0000-0000-0000D4080000}"/>
    <cellStyle name="1_단가조사표_터미널도로403_진입램프최종" xfId="1384" xr:uid="{00000000-0005-0000-0000-0000D5080000}"/>
    <cellStyle name="1_단가조사표_터미널도로403_진입램프최종엑셀" xfId="1385" xr:uid="{00000000-0005-0000-0000-0000D6080000}"/>
    <cellStyle name="1_단가조사표_터미널도로429" xfId="1386" xr:uid="{00000000-0005-0000-0000-0000D7080000}"/>
    <cellStyle name="1_단가조사표_터미널도로429_설계서(갑지)0223" xfId="1387" xr:uid="{00000000-0005-0000-0000-0000D8080000}"/>
    <cellStyle name="1_단가조사표_터미널도로429_설계예산서및단가산출서" xfId="1388" xr:uid="{00000000-0005-0000-0000-0000D9080000}"/>
    <cellStyle name="1_단가조사표_터미널도로429_진입램프최종" xfId="1389" xr:uid="{00000000-0005-0000-0000-0000DA080000}"/>
    <cellStyle name="1_단가조사표_터미널도로429_진입램프최종엑셀" xfId="1390" xr:uid="{00000000-0005-0000-0000-0000DB080000}"/>
    <cellStyle name="1_단가조사표_포장일위" xfId="1391" xr:uid="{00000000-0005-0000-0000-0000DC080000}"/>
    <cellStyle name="1_단가조사표_포장일위_설계서(갑지)0223" xfId="1392" xr:uid="{00000000-0005-0000-0000-0000DD080000}"/>
    <cellStyle name="1_단가조사표_포장일위_설계예산서및단가산출서" xfId="1393" xr:uid="{00000000-0005-0000-0000-0000DE080000}"/>
    <cellStyle name="1_단가조사표_포장일위_진입램프최종" xfId="1394" xr:uid="{00000000-0005-0000-0000-0000DF080000}"/>
    <cellStyle name="1_단가조사표_포장일위_진입램프최종엑셀" xfId="1395" xr:uid="{00000000-0005-0000-0000-0000E0080000}"/>
    <cellStyle name="1_상수도시설년간단가_전기통신_0800220-1" xfId="1396" xr:uid="{00000000-0005-0000-0000-0000E1080000}"/>
    <cellStyle name="1_설계내역서(금어1가압장외_4개소_계장제어장치_교체공사)" xfId="1397" xr:uid="{00000000-0005-0000-0000-0000E2080000}"/>
    <cellStyle name="1_설계내역서_무인화시설물연간단가(통신)" xfId="1398" xr:uid="{00000000-0005-0000-0000-0000E3080000}"/>
    <cellStyle name="1_설계서(갑지)0223" xfId="1399" xr:uid="{00000000-0005-0000-0000-0000E4080000}"/>
    <cellStyle name="1_설계예산서1." xfId="4122" xr:uid="{00000000-0005-0000-0000-0000E5080000}"/>
    <cellStyle name="1_설계예산서및단가산출서" xfId="1400" xr:uid="{00000000-0005-0000-0000-0000E6080000}"/>
    <cellStyle name="1_시민계략공사" xfId="1401" xr:uid="{00000000-0005-0000-0000-0000E7080000}"/>
    <cellStyle name="1_시민계략공사 2" xfId="4123" xr:uid="{00000000-0005-0000-0000-0000E8080000}"/>
    <cellStyle name="1_시민계략공사_2002년도각종계산서너릿제터널등7개소" xfId="4124" xr:uid="{00000000-0005-0000-0000-0000E9080000}"/>
    <cellStyle name="1_시민계략공사_2002년도각종계산서하반기원본" xfId="4125" xr:uid="{00000000-0005-0000-0000-0000EA080000}"/>
    <cellStyle name="1_시민계략공사_2002년도각종계산서하반기원본_견적서" xfId="4126" xr:uid="{00000000-0005-0000-0000-0000EB080000}"/>
    <cellStyle name="1_시민계략공사_2002년도각종계산서하반기원본_견적서_아주기전(수전반설계건)" xfId="4127" xr:uid="{00000000-0005-0000-0000-0000EC080000}"/>
    <cellStyle name="1_시민계략공사_2002년도각종계산서하반기원본_견적서_아주기전(수전반설계건)_담양군" xfId="4128" xr:uid="{00000000-0005-0000-0000-0000ED080000}"/>
    <cellStyle name="1_시민계략공사_2002년도각종계산서하반기원본_견적서_아주기전(수전반설계건)_아주기전(수전반설계건)" xfId="4129" xr:uid="{00000000-0005-0000-0000-0000EE080000}"/>
    <cellStyle name="1_시민계략공사_2002년도각종계산서하반기원본_견적서_아주기전(수전반설계건)_우슬체육관개보수설계서" xfId="4130" xr:uid="{00000000-0005-0000-0000-0000EF080000}"/>
    <cellStyle name="1_시민계략공사_2002년도각종계산서하반기원본_담양군" xfId="4131" xr:uid="{00000000-0005-0000-0000-0000F0080000}"/>
    <cellStyle name="1_시민계략공사_2002년도각종계산서하반기원본_아주기전(수전반설계건)" xfId="4132" xr:uid="{00000000-0005-0000-0000-0000F1080000}"/>
    <cellStyle name="1_시민계략공사_2002년도각종계산서하반기원본_우슬체육관개보수설계서" xfId="4133" xr:uid="{00000000-0005-0000-0000-0000F2080000}"/>
    <cellStyle name="1_시민계략공사_2003년 각종계산서(읽기전용)" xfId="4134" xr:uid="{00000000-0005-0000-0000-0000F3080000}"/>
    <cellStyle name="1_시민계략공사_2003년 각종계산서(읽기전용)_견적서" xfId="4135" xr:uid="{00000000-0005-0000-0000-0000F4080000}"/>
    <cellStyle name="1_시민계략공사_2003년 각종계산서(읽기전용)_견적서_아주기전(수전반설계건)" xfId="4136" xr:uid="{00000000-0005-0000-0000-0000F5080000}"/>
    <cellStyle name="1_시민계략공사_2003년 각종계산서(읽기전용)_견적서_아주기전(수전반설계건)_담양군" xfId="4137" xr:uid="{00000000-0005-0000-0000-0000F6080000}"/>
    <cellStyle name="1_시민계략공사_2003년 각종계산서(읽기전용)_견적서_아주기전(수전반설계건)_아주기전(수전반설계건)" xfId="4138" xr:uid="{00000000-0005-0000-0000-0000F7080000}"/>
    <cellStyle name="1_시민계략공사_2003년 각종계산서(읽기전용)_견적서_아주기전(수전반설계건)_우슬체육관개보수설계서" xfId="4139" xr:uid="{00000000-0005-0000-0000-0000F8080000}"/>
    <cellStyle name="1_시민계략공사_2003년 각종계산서(읽기전용)_광주체육고기숙사및수영장증축공사" xfId="4140" xr:uid="{00000000-0005-0000-0000-0000F9080000}"/>
    <cellStyle name="1_시민계략공사_2003년 각종계산서(읽기전용)_광주체육고기숙사및수영장증축공사(전기)" xfId="4141" xr:uid="{00000000-0005-0000-0000-0000FA080000}"/>
    <cellStyle name="1_시민계략공사_2003년 각종계산서(읽기전용)_광주체육고기숙사및수영장증축공사(전기)_견적서" xfId="4142" xr:uid="{00000000-0005-0000-0000-0000FB080000}"/>
    <cellStyle name="1_시민계략공사_2003년 각종계산서(읽기전용)_광주체육고기숙사및수영장증축공사(전기)_견적서_아주기전(수전반설계건)" xfId="4143" xr:uid="{00000000-0005-0000-0000-0000FC080000}"/>
    <cellStyle name="1_시민계략공사_2003년 각종계산서(읽기전용)_광주체육고기숙사및수영장증축공사(전기)_견적서_아주기전(수전반설계건)_담양군" xfId="4144" xr:uid="{00000000-0005-0000-0000-0000FD080000}"/>
    <cellStyle name="1_시민계략공사_2003년 각종계산서(읽기전용)_광주체육고기숙사및수영장증축공사(전기)_견적서_아주기전(수전반설계건)_아주기전(수전반설계건)" xfId="4145" xr:uid="{00000000-0005-0000-0000-0000FE080000}"/>
    <cellStyle name="1_시민계략공사_2003년 각종계산서(읽기전용)_광주체육고기숙사및수영장증축공사(전기)_견적서_아주기전(수전반설계건)_우슬체육관개보수설계서" xfId="4146" xr:uid="{00000000-0005-0000-0000-0000FF080000}"/>
    <cellStyle name="1_시민계략공사_2003년 각종계산서(읽기전용)_광주체육고기숙사및수영장증축공사(전기)_담양군" xfId="4147" xr:uid="{00000000-0005-0000-0000-000000090000}"/>
    <cellStyle name="1_시민계략공사_2003년 각종계산서(읽기전용)_광주체육고기숙사및수영장증축공사(전기)_아주기전(수전반설계건)" xfId="4148" xr:uid="{00000000-0005-0000-0000-000001090000}"/>
    <cellStyle name="1_시민계략공사_2003년 각종계산서(읽기전용)_광주체육고기숙사및수영장증축공사(전기)_우슬체육관개보수설계서" xfId="4149" xr:uid="{00000000-0005-0000-0000-000002090000}"/>
    <cellStyle name="1_시민계략공사_2003년 각종계산서(읽기전용)_광주체육고기숙사및수영장증축공사_견적서" xfId="4150" xr:uid="{00000000-0005-0000-0000-000003090000}"/>
    <cellStyle name="1_시민계략공사_2003년 각종계산서(읽기전용)_광주체육고기숙사및수영장증축공사_견적서_아주기전(수전반설계건)" xfId="4151" xr:uid="{00000000-0005-0000-0000-000004090000}"/>
    <cellStyle name="1_시민계략공사_2003년 각종계산서(읽기전용)_광주체육고기숙사및수영장증축공사_견적서_아주기전(수전반설계건)_담양군" xfId="4152" xr:uid="{00000000-0005-0000-0000-000005090000}"/>
    <cellStyle name="1_시민계략공사_2003년 각종계산서(읽기전용)_광주체육고기숙사및수영장증축공사_견적서_아주기전(수전반설계건)_아주기전(수전반설계건)" xfId="4153" xr:uid="{00000000-0005-0000-0000-000006090000}"/>
    <cellStyle name="1_시민계략공사_2003년 각종계산서(읽기전용)_광주체육고기숙사및수영장증축공사_견적서_아주기전(수전반설계건)_우슬체육관개보수설계서" xfId="4154" xr:uid="{00000000-0005-0000-0000-000007090000}"/>
    <cellStyle name="1_시민계략공사_2003년 각종계산서(읽기전용)_광주체육고기숙사및수영장증축공사_담양군" xfId="4155" xr:uid="{00000000-0005-0000-0000-000008090000}"/>
    <cellStyle name="1_시민계략공사_2003년 각종계산서(읽기전용)_광주체육고기숙사및수영장증축공사_아주기전(수전반설계건)" xfId="4156" xr:uid="{00000000-0005-0000-0000-000009090000}"/>
    <cellStyle name="1_시민계략공사_2003년 각종계산서(읽기전용)_광주체육고기숙사및수영장증축공사_우슬체육관개보수설계서" xfId="4157" xr:uid="{00000000-0005-0000-0000-00000A090000}"/>
    <cellStyle name="1_시민계략공사_2003년 각종계산서(읽기전용)_내역서(전기)" xfId="4158" xr:uid="{00000000-0005-0000-0000-00000B090000}"/>
    <cellStyle name="1_시민계략공사_2003년 각종계산서(읽기전용)_내역서(전기)_견적서" xfId="4159" xr:uid="{00000000-0005-0000-0000-00000C090000}"/>
    <cellStyle name="1_시민계략공사_2003년 각종계산서(읽기전용)_내역서(전기)_견적서_아주기전(수전반설계건)" xfId="4160" xr:uid="{00000000-0005-0000-0000-00000D090000}"/>
    <cellStyle name="1_시민계략공사_2003년 각종계산서(읽기전용)_내역서(전기)_견적서_아주기전(수전반설계건)_담양군" xfId="4161" xr:uid="{00000000-0005-0000-0000-00000E090000}"/>
    <cellStyle name="1_시민계략공사_2003년 각종계산서(읽기전용)_내역서(전기)_견적서_아주기전(수전반설계건)_아주기전(수전반설계건)" xfId="4162" xr:uid="{00000000-0005-0000-0000-00000F090000}"/>
    <cellStyle name="1_시민계략공사_2003년 각종계산서(읽기전용)_내역서(전기)_견적서_아주기전(수전반설계건)_우슬체육관개보수설계서" xfId="4163" xr:uid="{00000000-0005-0000-0000-000010090000}"/>
    <cellStyle name="1_시민계략공사_2003년 각종계산서(읽기전용)_내역서(전기)_광주체육고기숙사및수영장증축공사" xfId="4164" xr:uid="{00000000-0005-0000-0000-000011090000}"/>
    <cellStyle name="1_시민계략공사_2003년 각종계산서(읽기전용)_내역서(전기)_광주체육고기숙사및수영장증축공사(전기)" xfId="4165" xr:uid="{00000000-0005-0000-0000-000012090000}"/>
    <cellStyle name="1_시민계략공사_2003년 각종계산서(읽기전용)_내역서(전기)_광주체육고기숙사및수영장증축공사(전기)_견적서" xfId="4166" xr:uid="{00000000-0005-0000-0000-000013090000}"/>
    <cellStyle name="1_시민계략공사_2003년 각종계산서(읽기전용)_내역서(전기)_광주체육고기숙사및수영장증축공사(전기)_견적서_아주기전(수전반설계건)" xfId="4167" xr:uid="{00000000-0005-0000-0000-000014090000}"/>
    <cellStyle name="1_시민계략공사_2003년 각종계산서(읽기전용)_내역서(전기)_광주체육고기숙사및수영장증축공사(전기)_견적서_아주기전(수전반설계건)_담양군" xfId="4168" xr:uid="{00000000-0005-0000-0000-000015090000}"/>
    <cellStyle name="1_시민계략공사_2003년 각종계산서(읽기전용)_내역서(전기)_광주체육고기숙사및수영장증축공사(전기)_견적서_아주기전(수전반설계건)_아주기전(수전반설계건)" xfId="4169" xr:uid="{00000000-0005-0000-0000-000016090000}"/>
    <cellStyle name="1_시민계략공사_2003년 각종계산서(읽기전용)_내역서(전기)_광주체육고기숙사및수영장증축공사(전기)_견적서_아주기전(수전반설계건)_우슬체육관개보수설계서" xfId="4170" xr:uid="{00000000-0005-0000-0000-000017090000}"/>
    <cellStyle name="1_시민계략공사_2003년 각종계산서(읽기전용)_내역서(전기)_광주체육고기숙사및수영장증축공사(전기)_담양군" xfId="4171" xr:uid="{00000000-0005-0000-0000-000018090000}"/>
    <cellStyle name="1_시민계략공사_2003년 각종계산서(읽기전용)_내역서(전기)_광주체육고기숙사및수영장증축공사(전기)_아주기전(수전반설계건)" xfId="4172" xr:uid="{00000000-0005-0000-0000-000019090000}"/>
    <cellStyle name="1_시민계략공사_2003년 각종계산서(읽기전용)_내역서(전기)_광주체육고기숙사및수영장증축공사(전기)_우슬체육관개보수설계서" xfId="4173" xr:uid="{00000000-0005-0000-0000-00001A090000}"/>
    <cellStyle name="1_시민계략공사_2003년 각종계산서(읽기전용)_내역서(전기)_광주체육고기숙사및수영장증축공사_견적서" xfId="4174" xr:uid="{00000000-0005-0000-0000-00001B090000}"/>
    <cellStyle name="1_시민계략공사_2003년 각종계산서(읽기전용)_내역서(전기)_광주체육고기숙사및수영장증축공사_견적서_아주기전(수전반설계건)" xfId="4175" xr:uid="{00000000-0005-0000-0000-00001C090000}"/>
    <cellStyle name="1_시민계략공사_2003년 각종계산서(읽기전용)_내역서(전기)_광주체육고기숙사및수영장증축공사_견적서_아주기전(수전반설계건)_담양군" xfId="4176" xr:uid="{00000000-0005-0000-0000-00001D090000}"/>
    <cellStyle name="1_시민계략공사_2003년 각종계산서(읽기전용)_내역서(전기)_광주체육고기숙사및수영장증축공사_견적서_아주기전(수전반설계건)_아주기전(수전반설계건)" xfId="4177" xr:uid="{00000000-0005-0000-0000-00001E090000}"/>
    <cellStyle name="1_시민계략공사_2003년 각종계산서(읽기전용)_내역서(전기)_광주체육고기숙사및수영장증축공사_견적서_아주기전(수전반설계건)_우슬체육관개보수설계서" xfId="4178" xr:uid="{00000000-0005-0000-0000-00001F090000}"/>
    <cellStyle name="1_시민계략공사_2003년 각종계산서(읽기전용)_내역서(전기)_광주체육고기숙사및수영장증축공사_담양군" xfId="4179" xr:uid="{00000000-0005-0000-0000-000020090000}"/>
    <cellStyle name="1_시민계략공사_2003년 각종계산서(읽기전용)_내역서(전기)_광주체육고기숙사및수영장증축공사_아주기전(수전반설계건)" xfId="4180" xr:uid="{00000000-0005-0000-0000-000021090000}"/>
    <cellStyle name="1_시민계략공사_2003년 각종계산서(읽기전용)_내역서(전기)_광주체육고기숙사및수영장증축공사_우슬체육관개보수설계서" xfId="4181" xr:uid="{00000000-0005-0000-0000-000022090000}"/>
    <cellStyle name="1_시민계략공사_2003년 각종계산서(읽기전용)_내역서(전기)_담양군" xfId="4182" xr:uid="{00000000-0005-0000-0000-000023090000}"/>
    <cellStyle name="1_시민계략공사_2003년 각종계산서(읽기전용)_내역서(전기)_수배전반 관급자재 (양지중)" xfId="4183" xr:uid="{00000000-0005-0000-0000-000024090000}"/>
    <cellStyle name="1_시민계략공사_2003년 각종계산서(읽기전용)_내역서(전기)_수배전반 관급자재 (양지중)_견적서" xfId="4184" xr:uid="{00000000-0005-0000-0000-000025090000}"/>
    <cellStyle name="1_시민계략공사_2003년 각종계산서(읽기전용)_내역서(전기)_수배전반 관급자재 (양지중)_견적서_아주기전(수전반설계건)" xfId="4185" xr:uid="{00000000-0005-0000-0000-000026090000}"/>
    <cellStyle name="1_시민계략공사_2003년 각종계산서(읽기전용)_내역서(전기)_수배전반 관급자재 (양지중)_견적서_아주기전(수전반설계건)_담양군" xfId="4186" xr:uid="{00000000-0005-0000-0000-000027090000}"/>
    <cellStyle name="1_시민계략공사_2003년 각종계산서(읽기전용)_내역서(전기)_수배전반 관급자재 (양지중)_견적서_아주기전(수전반설계건)_아주기전(수전반설계건)" xfId="4187" xr:uid="{00000000-0005-0000-0000-000028090000}"/>
    <cellStyle name="1_시민계략공사_2003년 각종계산서(읽기전용)_내역서(전기)_수배전반 관급자재 (양지중)_견적서_아주기전(수전반설계건)_우슬체육관개보수설계서" xfId="4188" xr:uid="{00000000-0005-0000-0000-000029090000}"/>
    <cellStyle name="1_시민계략공사_2003년 각종계산서(읽기전용)_내역서(전기)_수배전반 관급자재 (양지중)_담양군" xfId="4189" xr:uid="{00000000-0005-0000-0000-00002A090000}"/>
    <cellStyle name="1_시민계략공사_2003년 각종계산서(읽기전용)_내역서(전기)_수배전반 관급자재 (양지중)_아주기전(수전반설계건)" xfId="4190" xr:uid="{00000000-0005-0000-0000-00002B090000}"/>
    <cellStyle name="1_시민계략공사_2003년 각종계산서(읽기전용)_내역서(전기)_수배전반 관급자재 (양지중)_우슬체육관개보수설계서" xfId="4191" xr:uid="{00000000-0005-0000-0000-00002C090000}"/>
    <cellStyle name="1_시민계략공사_2003년 각종계산서(읽기전용)_내역서(전기)_아주기전(수전반설계건)" xfId="4192" xr:uid="{00000000-0005-0000-0000-00002D090000}"/>
    <cellStyle name="1_시민계략공사_2003년 각종계산서(읽기전용)_내역서(전기)_양지중교사신축전기공사(최종)" xfId="4193" xr:uid="{00000000-0005-0000-0000-00002E090000}"/>
    <cellStyle name="1_시민계략공사_2003년 각종계산서(읽기전용)_내역서(전기)_양지중교사신축전기공사(최종)_견적서" xfId="4194" xr:uid="{00000000-0005-0000-0000-00002F090000}"/>
    <cellStyle name="1_시민계략공사_2003년 각종계산서(읽기전용)_내역서(전기)_양지중교사신축전기공사(최종)_견적서_아주기전(수전반설계건)" xfId="4195" xr:uid="{00000000-0005-0000-0000-000030090000}"/>
    <cellStyle name="1_시민계략공사_2003년 각종계산서(읽기전용)_내역서(전기)_양지중교사신축전기공사(최종)_견적서_아주기전(수전반설계건)_담양군" xfId="4196" xr:uid="{00000000-0005-0000-0000-000031090000}"/>
    <cellStyle name="1_시민계략공사_2003년 각종계산서(읽기전용)_내역서(전기)_양지중교사신축전기공사(최종)_견적서_아주기전(수전반설계건)_아주기전(수전반설계건)" xfId="4197" xr:uid="{00000000-0005-0000-0000-000032090000}"/>
    <cellStyle name="1_시민계략공사_2003년 각종계산서(읽기전용)_내역서(전기)_양지중교사신축전기공사(최종)_견적서_아주기전(수전반설계건)_우슬체육관개보수설계서" xfId="4198" xr:uid="{00000000-0005-0000-0000-000033090000}"/>
    <cellStyle name="1_시민계략공사_2003년 각종계산서(읽기전용)_내역서(전기)_양지중교사신축전기공사(최종)_담양군" xfId="4199" xr:uid="{00000000-0005-0000-0000-000034090000}"/>
    <cellStyle name="1_시민계략공사_2003년 각종계산서(읽기전용)_내역서(전기)_양지중교사신축전기공사(최종)_아주기전(수전반설계건)" xfId="4200" xr:uid="{00000000-0005-0000-0000-000035090000}"/>
    <cellStyle name="1_시민계략공사_2003년 각종계산서(읽기전용)_내역서(전기)_양지중교사신축전기공사(최종)_우슬체육관개보수설계서" xfId="4201" xr:uid="{00000000-0005-0000-0000-000036090000}"/>
    <cellStyle name="1_시민계략공사_2003년 각종계산서(읽기전용)_내역서(전기)_양지중학교 교사 신축공사" xfId="4202" xr:uid="{00000000-0005-0000-0000-000037090000}"/>
    <cellStyle name="1_시민계략공사_2003년 각종계산서(읽기전용)_내역서(전기)_양지중학교 교사 신축공사_견적서" xfId="4203" xr:uid="{00000000-0005-0000-0000-000038090000}"/>
    <cellStyle name="1_시민계략공사_2003년 각종계산서(읽기전용)_내역서(전기)_양지중학교 교사 신축공사_견적서_아주기전(수전반설계건)" xfId="4204" xr:uid="{00000000-0005-0000-0000-000039090000}"/>
    <cellStyle name="1_시민계략공사_2003년 각종계산서(읽기전용)_내역서(전기)_양지중학교 교사 신축공사_견적서_아주기전(수전반설계건)_담양군" xfId="4205" xr:uid="{00000000-0005-0000-0000-00003A090000}"/>
    <cellStyle name="1_시민계략공사_2003년 각종계산서(읽기전용)_내역서(전기)_양지중학교 교사 신축공사_견적서_아주기전(수전반설계건)_아주기전(수전반설계건)" xfId="4206" xr:uid="{00000000-0005-0000-0000-00003B090000}"/>
    <cellStyle name="1_시민계략공사_2003년 각종계산서(읽기전용)_내역서(전기)_양지중학교 교사 신축공사_견적서_아주기전(수전반설계건)_우슬체육관개보수설계서" xfId="4207" xr:uid="{00000000-0005-0000-0000-00003C090000}"/>
    <cellStyle name="1_시민계략공사_2003년 각종계산서(읽기전용)_내역서(전기)_양지중학교 교사 신축공사_담양군" xfId="4208" xr:uid="{00000000-0005-0000-0000-00003D090000}"/>
    <cellStyle name="1_시민계략공사_2003년 각종계산서(읽기전용)_내역서(전기)_양지중학교 교사 신축공사_아주기전(수전반설계건)" xfId="4209" xr:uid="{00000000-0005-0000-0000-00003E090000}"/>
    <cellStyle name="1_시민계략공사_2003년 각종계산서(읽기전용)_내역서(전기)_양지중학교 교사 신축공사_우슬체육관개보수설계서" xfId="4210" xr:uid="{00000000-0005-0000-0000-00003F090000}"/>
    <cellStyle name="1_시민계략공사_2003년 각종계산서(읽기전용)_내역서(전기)_연제초교교사신축전기" xfId="4211" xr:uid="{00000000-0005-0000-0000-000040090000}"/>
    <cellStyle name="1_시민계략공사_2003년 각종계산서(읽기전용)_내역서(전기)_연제초교교사신축전기_견적서" xfId="4212" xr:uid="{00000000-0005-0000-0000-000041090000}"/>
    <cellStyle name="1_시민계략공사_2003년 각종계산서(읽기전용)_내역서(전기)_연제초교교사신축전기_견적서_아주기전(수전반설계건)" xfId="4213" xr:uid="{00000000-0005-0000-0000-000042090000}"/>
    <cellStyle name="1_시민계략공사_2003년 각종계산서(읽기전용)_내역서(전기)_연제초교교사신축전기_견적서_아주기전(수전반설계건)_담양군" xfId="4214" xr:uid="{00000000-0005-0000-0000-000043090000}"/>
    <cellStyle name="1_시민계략공사_2003년 각종계산서(읽기전용)_내역서(전기)_연제초교교사신축전기_견적서_아주기전(수전반설계건)_아주기전(수전반설계건)" xfId="4215" xr:uid="{00000000-0005-0000-0000-000044090000}"/>
    <cellStyle name="1_시민계략공사_2003년 각종계산서(읽기전용)_내역서(전기)_연제초교교사신축전기_견적서_아주기전(수전반설계건)_우슬체육관개보수설계서" xfId="4216" xr:uid="{00000000-0005-0000-0000-000045090000}"/>
    <cellStyle name="1_시민계략공사_2003년 각종계산서(읽기전용)_내역서(전기)_연제초교교사신축전기_담양군" xfId="4217" xr:uid="{00000000-0005-0000-0000-000046090000}"/>
    <cellStyle name="1_시민계략공사_2003년 각종계산서(읽기전용)_내역서(전기)_연제초교교사신축전기_아주기전(수전반설계건)" xfId="4218" xr:uid="{00000000-0005-0000-0000-000047090000}"/>
    <cellStyle name="1_시민계략공사_2003년 각종계산서(읽기전용)_내역서(전기)_연제초교교사신축전기_우슬체육관개보수설계서" xfId="4219" xr:uid="{00000000-0005-0000-0000-000048090000}"/>
    <cellStyle name="1_시민계략공사_2003년 각종계산서(읽기전용)_내역서(전기)_우슬체육관개보수설계서" xfId="4220" xr:uid="{00000000-0005-0000-0000-000049090000}"/>
    <cellStyle name="1_시민계략공사_2003년 각종계산서(읽기전용)_내역서(전기)_평동산단 진입도로(5공구)04년4월16일-전기" xfId="4221" xr:uid="{00000000-0005-0000-0000-00004A090000}"/>
    <cellStyle name="1_시민계략공사_2003년 각종계산서(읽기전용)_내역서(전기)_평동산단 진입도로(5공구)04년4월16일-전기_견적서" xfId="4222" xr:uid="{00000000-0005-0000-0000-00004B090000}"/>
    <cellStyle name="1_시민계략공사_2003년 각종계산서(읽기전용)_내역서(전기)_평동산단 진입도로(5공구)04년4월16일-전기_견적서_아주기전(수전반설계건)" xfId="4223" xr:uid="{00000000-0005-0000-0000-00004C090000}"/>
    <cellStyle name="1_시민계략공사_2003년 각종계산서(읽기전용)_내역서(전기)_평동산단 진입도로(5공구)04년4월16일-전기_견적서_아주기전(수전반설계건)_담양군" xfId="4224" xr:uid="{00000000-0005-0000-0000-00004D090000}"/>
    <cellStyle name="1_시민계략공사_2003년 각종계산서(읽기전용)_내역서(전기)_평동산단 진입도로(5공구)04년4월16일-전기_견적서_아주기전(수전반설계건)_아주기전(수전반설계건)" xfId="4225" xr:uid="{00000000-0005-0000-0000-00004E090000}"/>
    <cellStyle name="1_시민계략공사_2003년 각종계산서(읽기전용)_내역서(전기)_평동산단 진입도로(5공구)04년4월16일-전기_견적서_아주기전(수전반설계건)_우슬체육관개보수설계서" xfId="4226" xr:uid="{00000000-0005-0000-0000-00004F090000}"/>
    <cellStyle name="1_시민계략공사_2003년 각종계산서(읽기전용)_내역서(전기)_평동산단 진입도로(5공구)04년4월16일-전기_담양군" xfId="4227" xr:uid="{00000000-0005-0000-0000-000050090000}"/>
    <cellStyle name="1_시민계략공사_2003년 각종계산서(읽기전용)_내역서(전기)_평동산단 진입도로(5공구)04년4월16일-전기_아주기전(수전반설계건)" xfId="4228" xr:uid="{00000000-0005-0000-0000-000051090000}"/>
    <cellStyle name="1_시민계략공사_2003년 각종계산서(읽기전용)_내역서(전기)_평동산단 진입도로(5공구)04년4월16일-전기_우슬체육관개보수설계서" xfId="4229" xr:uid="{00000000-0005-0000-0000-000052090000}"/>
    <cellStyle name="1_시민계략공사_2003년 각종계산서(읽기전용)_내역서(전기)_화개2초교 교사신축통신공사 (내역서-이지텍크)" xfId="4230" xr:uid="{00000000-0005-0000-0000-000053090000}"/>
    <cellStyle name="1_시민계략공사_2003년 각종계산서(읽기전용)_내역서(전기)_화개2초교 교사신축통신공사 (내역서-이지텍크)_견적서" xfId="4231" xr:uid="{00000000-0005-0000-0000-000054090000}"/>
    <cellStyle name="1_시민계략공사_2003년 각종계산서(읽기전용)_내역서(전기)_화개2초교 교사신축통신공사 (내역서-이지텍크)_견적서_아주기전(수전반설계건)" xfId="4232" xr:uid="{00000000-0005-0000-0000-000055090000}"/>
    <cellStyle name="1_시민계략공사_2003년 각종계산서(읽기전용)_내역서(전기)_화개2초교 교사신축통신공사 (내역서-이지텍크)_견적서_아주기전(수전반설계건)_담양군" xfId="4233" xr:uid="{00000000-0005-0000-0000-000056090000}"/>
    <cellStyle name="1_시민계략공사_2003년 각종계산서(읽기전용)_내역서(전기)_화개2초교 교사신축통신공사 (내역서-이지텍크)_견적서_아주기전(수전반설계건)_아주기전(수전반설계건)" xfId="4234" xr:uid="{00000000-0005-0000-0000-000057090000}"/>
    <cellStyle name="1_시민계략공사_2003년 각종계산서(읽기전용)_내역서(전기)_화개2초교 교사신축통신공사 (내역서-이지텍크)_견적서_아주기전(수전반설계건)_우슬체육관개보수설계서" xfId="4235" xr:uid="{00000000-0005-0000-0000-000058090000}"/>
    <cellStyle name="1_시민계략공사_2003년 각종계산서(읽기전용)_내역서(전기)_화개2초교 교사신축통신공사 (내역서-이지텍크)_담양군" xfId="4236" xr:uid="{00000000-0005-0000-0000-000059090000}"/>
    <cellStyle name="1_시민계략공사_2003년 각종계산서(읽기전용)_내역서(전기)_화개2초교 교사신축통신공사 (내역서-이지텍크)_아주기전(수전반설계건)" xfId="4237" xr:uid="{00000000-0005-0000-0000-00005A090000}"/>
    <cellStyle name="1_시민계략공사_2003년 각종계산서(읽기전용)_내역서(전기)_화개2초교 교사신축통신공사 (내역서-이지텍크)_우슬체육관개보수설계서" xfId="4238" xr:uid="{00000000-0005-0000-0000-00005B090000}"/>
    <cellStyle name="1_시민계략공사_2003년 각종계산서(읽기전용)_담양군" xfId="4239" xr:uid="{00000000-0005-0000-0000-00005C090000}"/>
    <cellStyle name="1_시민계략공사_2003년 각종계산서(읽기전용)_수배전반 관급자재 (양지중)" xfId="4240" xr:uid="{00000000-0005-0000-0000-00005D090000}"/>
    <cellStyle name="1_시민계략공사_2003년 각종계산서(읽기전용)_수배전반 관급자재 (양지중)_견적서" xfId="4241" xr:uid="{00000000-0005-0000-0000-00005E090000}"/>
    <cellStyle name="1_시민계략공사_2003년 각종계산서(읽기전용)_수배전반 관급자재 (양지중)_견적서_아주기전(수전반설계건)" xfId="4242" xr:uid="{00000000-0005-0000-0000-00005F090000}"/>
    <cellStyle name="1_시민계략공사_2003년 각종계산서(읽기전용)_수배전반 관급자재 (양지중)_견적서_아주기전(수전반설계건)_담양군" xfId="4243" xr:uid="{00000000-0005-0000-0000-000060090000}"/>
    <cellStyle name="1_시민계략공사_2003년 각종계산서(읽기전용)_수배전반 관급자재 (양지중)_견적서_아주기전(수전반설계건)_아주기전(수전반설계건)" xfId="4244" xr:uid="{00000000-0005-0000-0000-000061090000}"/>
    <cellStyle name="1_시민계략공사_2003년 각종계산서(읽기전용)_수배전반 관급자재 (양지중)_견적서_아주기전(수전반설계건)_우슬체육관개보수설계서" xfId="4245" xr:uid="{00000000-0005-0000-0000-000062090000}"/>
    <cellStyle name="1_시민계략공사_2003년 각종계산서(읽기전용)_수배전반 관급자재 (양지중)_담양군" xfId="4246" xr:uid="{00000000-0005-0000-0000-000063090000}"/>
    <cellStyle name="1_시민계략공사_2003년 각종계산서(읽기전용)_수배전반 관급자재 (양지중)_아주기전(수전반설계건)" xfId="4247" xr:uid="{00000000-0005-0000-0000-000064090000}"/>
    <cellStyle name="1_시민계략공사_2003년 각종계산서(읽기전용)_수배전반 관급자재 (양지중)_우슬체육관개보수설계서" xfId="4248" xr:uid="{00000000-0005-0000-0000-000065090000}"/>
    <cellStyle name="1_시민계략공사_2003년 각종계산서(읽기전용)_아주기전(수전반설계건)" xfId="4249" xr:uid="{00000000-0005-0000-0000-000066090000}"/>
    <cellStyle name="1_시민계략공사_2003년 각종계산서(읽기전용)_양지중교사신축전기공사(최종)" xfId="4250" xr:uid="{00000000-0005-0000-0000-000067090000}"/>
    <cellStyle name="1_시민계략공사_2003년 각종계산서(읽기전용)_양지중교사신축전기공사(최종)_견적서" xfId="4251" xr:uid="{00000000-0005-0000-0000-000068090000}"/>
    <cellStyle name="1_시민계략공사_2003년 각종계산서(읽기전용)_양지중교사신축전기공사(최종)_견적서_아주기전(수전반설계건)" xfId="4252" xr:uid="{00000000-0005-0000-0000-000069090000}"/>
    <cellStyle name="1_시민계략공사_2003년 각종계산서(읽기전용)_양지중교사신축전기공사(최종)_견적서_아주기전(수전반설계건)_담양군" xfId="4253" xr:uid="{00000000-0005-0000-0000-00006A090000}"/>
    <cellStyle name="1_시민계략공사_2003년 각종계산서(읽기전용)_양지중교사신축전기공사(최종)_견적서_아주기전(수전반설계건)_아주기전(수전반설계건)" xfId="4254" xr:uid="{00000000-0005-0000-0000-00006B090000}"/>
    <cellStyle name="1_시민계략공사_2003년 각종계산서(읽기전용)_양지중교사신축전기공사(최종)_견적서_아주기전(수전반설계건)_우슬체육관개보수설계서" xfId="4255" xr:uid="{00000000-0005-0000-0000-00006C090000}"/>
    <cellStyle name="1_시민계략공사_2003년 각종계산서(읽기전용)_양지중교사신축전기공사(최종)_담양군" xfId="4256" xr:uid="{00000000-0005-0000-0000-00006D090000}"/>
    <cellStyle name="1_시민계략공사_2003년 각종계산서(읽기전용)_양지중교사신축전기공사(최종)_아주기전(수전반설계건)" xfId="4257" xr:uid="{00000000-0005-0000-0000-00006E090000}"/>
    <cellStyle name="1_시민계략공사_2003년 각종계산서(읽기전용)_양지중교사신축전기공사(최종)_우슬체육관개보수설계서" xfId="4258" xr:uid="{00000000-0005-0000-0000-00006F090000}"/>
    <cellStyle name="1_시민계략공사_2003년 각종계산서(읽기전용)_양지중학교 교사 신축공사" xfId="4259" xr:uid="{00000000-0005-0000-0000-000070090000}"/>
    <cellStyle name="1_시민계략공사_2003년 각종계산서(읽기전용)_양지중학교 교사 신축공사_견적서" xfId="4260" xr:uid="{00000000-0005-0000-0000-000071090000}"/>
    <cellStyle name="1_시민계략공사_2003년 각종계산서(읽기전용)_양지중학교 교사 신축공사_견적서_아주기전(수전반설계건)" xfId="4261" xr:uid="{00000000-0005-0000-0000-000072090000}"/>
    <cellStyle name="1_시민계략공사_2003년 각종계산서(읽기전용)_양지중학교 교사 신축공사_견적서_아주기전(수전반설계건)_담양군" xfId="4262" xr:uid="{00000000-0005-0000-0000-000073090000}"/>
    <cellStyle name="1_시민계략공사_2003년 각종계산서(읽기전용)_양지중학교 교사 신축공사_견적서_아주기전(수전반설계건)_아주기전(수전반설계건)" xfId="4263" xr:uid="{00000000-0005-0000-0000-000074090000}"/>
    <cellStyle name="1_시민계략공사_2003년 각종계산서(읽기전용)_양지중학교 교사 신축공사_견적서_아주기전(수전반설계건)_우슬체육관개보수설계서" xfId="4264" xr:uid="{00000000-0005-0000-0000-000075090000}"/>
    <cellStyle name="1_시민계략공사_2003년 각종계산서(읽기전용)_양지중학교 교사 신축공사_담양군" xfId="4265" xr:uid="{00000000-0005-0000-0000-000076090000}"/>
    <cellStyle name="1_시민계략공사_2003년 각종계산서(읽기전용)_양지중학교 교사 신축공사_아주기전(수전반설계건)" xfId="4266" xr:uid="{00000000-0005-0000-0000-000077090000}"/>
    <cellStyle name="1_시민계략공사_2003년 각종계산서(읽기전용)_양지중학교 교사 신축공사_우슬체육관개보수설계서" xfId="4267" xr:uid="{00000000-0005-0000-0000-000078090000}"/>
    <cellStyle name="1_시민계략공사_2003년 각종계산서(읽기전용)_연제초교교사신축전기" xfId="4268" xr:uid="{00000000-0005-0000-0000-000079090000}"/>
    <cellStyle name="1_시민계략공사_2003년 각종계산서(읽기전용)_연제초교교사신축전기_견적서" xfId="4269" xr:uid="{00000000-0005-0000-0000-00007A090000}"/>
    <cellStyle name="1_시민계략공사_2003년 각종계산서(읽기전용)_연제초교교사신축전기_견적서_아주기전(수전반설계건)" xfId="4270" xr:uid="{00000000-0005-0000-0000-00007B090000}"/>
    <cellStyle name="1_시민계략공사_2003년 각종계산서(읽기전용)_연제초교교사신축전기_견적서_아주기전(수전반설계건)_담양군" xfId="4271" xr:uid="{00000000-0005-0000-0000-00007C090000}"/>
    <cellStyle name="1_시민계략공사_2003년 각종계산서(읽기전용)_연제초교교사신축전기_견적서_아주기전(수전반설계건)_아주기전(수전반설계건)" xfId="4272" xr:uid="{00000000-0005-0000-0000-00007D090000}"/>
    <cellStyle name="1_시민계략공사_2003년 각종계산서(읽기전용)_연제초교교사신축전기_견적서_아주기전(수전반설계건)_우슬체육관개보수설계서" xfId="4273" xr:uid="{00000000-0005-0000-0000-00007E090000}"/>
    <cellStyle name="1_시민계략공사_2003년 각종계산서(읽기전용)_연제초교교사신축전기_담양군" xfId="4274" xr:uid="{00000000-0005-0000-0000-00007F090000}"/>
    <cellStyle name="1_시민계략공사_2003년 각종계산서(읽기전용)_연제초교교사신축전기_아주기전(수전반설계건)" xfId="4275" xr:uid="{00000000-0005-0000-0000-000080090000}"/>
    <cellStyle name="1_시민계략공사_2003년 각종계산서(읽기전용)_연제초교교사신축전기_우슬체육관개보수설계서" xfId="4276" xr:uid="{00000000-0005-0000-0000-000081090000}"/>
    <cellStyle name="1_시민계략공사_2003년 각종계산서(읽기전용)_우슬체육관개보수설계서" xfId="4277" xr:uid="{00000000-0005-0000-0000-000082090000}"/>
    <cellStyle name="1_시민계략공사_2003년 각종계산서(읽기전용)_평동산단 진입도로(5공구)04년4월16일-전기" xfId="4278" xr:uid="{00000000-0005-0000-0000-000083090000}"/>
    <cellStyle name="1_시민계략공사_2003년 각종계산서(읽기전용)_평동산단 진입도로(5공구)04년4월16일-전기_견적서" xfId="4279" xr:uid="{00000000-0005-0000-0000-000084090000}"/>
    <cellStyle name="1_시민계략공사_2003년 각종계산서(읽기전용)_평동산단 진입도로(5공구)04년4월16일-전기_견적서_아주기전(수전반설계건)" xfId="4280" xr:uid="{00000000-0005-0000-0000-000085090000}"/>
    <cellStyle name="1_시민계략공사_2003년 각종계산서(읽기전용)_평동산단 진입도로(5공구)04년4월16일-전기_견적서_아주기전(수전반설계건)_담양군" xfId="4281" xr:uid="{00000000-0005-0000-0000-000086090000}"/>
    <cellStyle name="1_시민계략공사_2003년 각종계산서(읽기전용)_평동산단 진입도로(5공구)04년4월16일-전기_견적서_아주기전(수전반설계건)_아주기전(수전반설계건)" xfId="4282" xr:uid="{00000000-0005-0000-0000-000087090000}"/>
    <cellStyle name="1_시민계략공사_2003년 각종계산서(읽기전용)_평동산단 진입도로(5공구)04년4월16일-전기_견적서_아주기전(수전반설계건)_우슬체육관개보수설계서" xfId="4283" xr:uid="{00000000-0005-0000-0000-000088090000}"/>
    <cellStyle name="1_시민계략공사_2003년 각종계산서(읽기전용)_평동산단 진입도로(5공구)04년4월16일-전기_담양군" xfId="4284" xr:uid="{00000000-0005-0000-0000-000089090000}"/>
    <cellStyle name="1_시민계략공사_2003년 각종계산서(읽기전용)_평동산단 진입도로(5공구)04년4월16일-전기_아주기전(수전반설계건)" xfId="4285" xr:uid="{00000000-0005-0000-0000-00008A090000}"/>
    <cellStyle name="1_시민계략공사_2003년 각종계산서(읽기전용)_평동산단 진입도로(5공구)04년4월16일-전기_우슬체육관개보수설계서" xfId="4286" xr:uid="{00000000-0005-0000-0000-00008B090000}"/>
    <cellStyle name="1_시민계략공사_2003년 각종계산서(읽기전용)_화개2초교 교사신축통신공사 (내역서-이지텍크)" xfId="4287" xr:uid="{00000000-0005-0000-0000-00008C090000}"/>
    <cellStyle name="1_시민계략공사_2003년 각종계산서(읽기전용)_화개2초교 교사신축통신공사 (내역서-이지텍크)_견적서" xfId="4288" xr:uid="{00000000-0005-0000-0000-00008D090000}"/>
    <cellStyle name="1_시민계략공사_2003년 각종계산서(읽기전용)_화개2초교 교사신축통신공사 (내역서-이지텍크)_견적서_아주기전(수전반설계건)" xfId="4289" xr:uid="{00000000-0005-0000-0000-00008E090000}"/>
    <cellStyle name="1_시민계략공사_2003년 각종계산서(읽기전용)_화개2초교 교사신축통신공사 (내역서-이지텍크)_견적서_아주기전(수전반설계건)_담양군" xfId="4290" xr:uid="{00000000-0005-0000-0000-00008F090000}"/>
    <cellStyle name="1_시민계략공사_2003년 각종계산서(읽기전용)_화개2초교 교사신축통신공사 (내역서-이지텍크)_견적서_아주기전(수전반설계건)_아주기전(수전반설계건)" xfId="4291" xr:uid="{00000000-0005-0000-0000-000090090000}"/>
    <cellStyle name="1_시민계략공사_2003년 각종계산서(읽기전용)_화개2초교 교사신축통신공사 (내역서-이지텍크)_견적서_아주기전(수전반설계건)_우슬체육관개보수설계서" xfId="4292" xr:uid="{00000000-0005-0000-0000-000091090000}"/>
    <cellStyle name="1_시민계략공사_2003년 각종계산서(읽기전용)_화개2초교 교사신축통신공사 (내역서-이지텍크)_담양군" xfId="4293" xr:uid="{00000000-0005-0000-0000-000092090000}"/>
    <cellStyle name="1_시민계략공사_2003년 각종계산서(읽기전용)_화개2초교 교사신축통신공사 (내역서-이지텍크)_아주기전(수전반설계건)" xfId="4294" xr:uid="{00000000-0005-0000-0000-000093090000}"/>
    <cellStyle name="1_시민계략공사_2003년 각종계산서(읽기전용)_화개2초교 교사신축통신공사 (내역서-이지텍크)_우슬체육관개보수설계서" xfId="4295" xr:uid="{00000000-0005-0000-0000-000094090000}"/>
    <cellStyle name="1_시민계략공사_Book2" xfId="4296" xr:uid="{00000000-0005-0000-0000-000095090000}"/>
    <cellStyle name="1_시민계략공사_Book2 2" xfId="5307" xr:uid="{00000000-0005-0000-0000-000096090000}"/>
    <cellStyle name="1_시민계략공사_계산서" xfId="4297" xr:uid="{00000000-0005-0000-0000-000097090000}"/>
    <cellStyle name="1_시민계략공사_계산서_견적서" xfId="4298" xr:uid="{00000000-0005-0000-0000-000098090000}"/>
    <cellStyle name="1_시민계략공사_계산서_견적서_아주기전(수전반설계건)" xfId="4299" xr:uid="{00000000-0005-0000-0000-000099090000}"/>
    <cellStyle name="1_시민계략공사_계산서_견적서_아주기전(수전반설계건)_담양군" xfId="4300" xr:uid="{00000000-0005-0000-0000-00009A090000}"/>
    <cellStyle name="1_시민계략공사_계산서_견적서_아주기전(수전반설계건)_아주기전(수전반설계건)" xfId="4301" xr:uid="{00000000-0005-0000-0000-00009B090000}"/>
    <cellStyle name="1_시민계략공사_계산서_견적서_아주기전(수전반설계건)_우슬체육관개보수설계서" xfId="4302" xr:uid="{00000000-0005-0000-0000-00009C090000}"/>
    <cellStyle name="1_시민계략공사_계산서_담양군" xfId="4303" xr:uid="{00000000-0005-0000-0000-00009D090000}"/>
    <cellStyle name="1_시민계략공사_계산서_아주기전(수전반설계건)" xfId="4304" xr:uid="{00000000-0005-0000-0000-00009E090000}"/>
    <cellStyle name="1_시민계략공사_계산서_우슬체육관개보수설계서" xfId="4305" xr:uid="{00000000-0005-0000-0000-00009F090000}"/>
    <cellStyle name="1_시민계략공사_계산서및내역서5월15일변경" xfId="4306" xr:uid="{00000000-0005-0000-0000-0000A0090000}"/>
    <cellStyle name="1_시민계략공사_계산서및내역서5월9일변경" xfId="4307" xr:uid="{00000000-0005-0000-0000-0000A1090000}"/>
    <cellStyle name="1_시민계략공사_광양중동중학교실증축공사(전기)-4월10일한번더" xfId="4308" xr:uid="{00000000-0005-0000-0000-0000A2090000}"/>
    <cellStyle name="1_시민계략공사_광양중동중학교실증축공사(전기)-4월10일한번더 2" xfId="5308" xr:uid="{00000000-0005-0000-0000-0000A3090000}"/>
    <cellStyle name="1_시민계략공사_무안연꽃방죽(4월9일)한번더" xfId="4309" xr:uid="{00000000-0005-0000-0000-0000A4090000}"/>
    <cellStyle name="1_시민계략공사_무안연꽃방죽(4월9일)한번더 2" xfId="5309" xr:uid="{00000000-0005-0000-0000-0000A5090000}"/>
    <cellStyle name="1_시민계략공사_보일약국~순국비간 도로개설 가로등설치공사" xfId="4310" xr:uid="{00000000-0005-0000-0000-0000A6090000}"/>
    <cellStyle name="1_시민계략공사_보일약국~순국비간 도로개설 가로등설치공사 2" xfId="5310" xr:uid="{00000000-0005-0000-0000-0000A7090000}"/>
    <cellStyle name="1_시민계략공사_복지관 부하계산서" xfId="4311" xr:uid="{00000000-0005-0000-0000-0000A8090000}"/>
    <cellStyle name="1_시민계략공사_복지관 부하계산서_견적서" xfId="4312" xr:uid="{00000000-0005-0000-0000-0000A9090000}"/>
    <cellStyle name="1_시민계략공사_복지관 부하계산서_견적서_아주기전(수전반설계건)" xfId="4313" xr:uid="{00000000-0005-0000-0000-0000AA090000}"/>
    <cellStyle name="1_시민계략공사_복지관 부하계산서_견적서_아주기전(수전반설계건)_담양군" xfId="4314" xr:uid="{00000000-0005-0000-0000-0000AB090000}"/>
    <cellStyle name="1_시민계략공사_복지관 부하계산서_견적서_아주기전(수전반설계건)_아주기전(수전반설계건)" xfId="4315" xr:uid="{00000000-0005-0000-0000-0000AC090000}"/>
    <cellStyle name="1_시민계략공사_복지관 부하계산서_견적서_아주기전(수전반설계건)_우슬체육관개보수설계서" xfId="4316" xr:uid="{00000000-0005-0000-0000-0000AD090000}"/>
    <cellStyle name="1_시민계략공사_복지관 부하계산서_광주체육고기숙사및수영장증축공사" xfId="4317" xr:uid="{00000000-0005-0000-0000-0000AE090000}"/>
    <cellStyle name="1_시민계략공사_복지관 부하계산서_광주체육고기숙사및수영장증축공사(전기)" xfId="4318" xr:uid="{00000000-0005-0000-0000-0000AF090000}"/>
    <cellStyle name="1_시민계략공사_복지관 부하계산서_광주체육고기숙사및수영장증축공사(전기)_견적서" xfId="4319" xr:uid="{00000000-0005-0000-0000-0000B0090000}"/>
    <cellStyle name="1_시민계략공사_복지관 부하계산서_광주체육고기숙사및수영장증축공사(전기)_견적서_아주기전(수전반설계건)" xfId="4320" xr:uid="{00000000-0005-0000-0000-0000B1090000}"/>
    <cellStyle name="1_시민계략공사_복지관 부하계산서_광주체육고기숙사및수영장증축공사(전기)_견적서_아주기전(수전반설계건)_담양군" xfId="4321" xr:uid="{00000000-0005-0000-0000-0000B2090000}"/>
    <cellStyle name="1_시민계략공사_복지관 부하계산서_광주체육고기숙사및수영장증축공사(전기)_견적서_아주기전(수전반설계건)_아주기전(수전반설계건)" xfId="4322" xr:uid="{00000000-0005-0000-0000-0000B3090000}"/>
    <cellStyle name="1_시민계략공사_복지관 부하계산서_광주체육고기숙사및수영장증축공사(전기)_견적서_아주기전(수전반설계건)_우슬체육관개보수설계서" xfId="4323" xr:uid="{00000000-0005-0000-0000-0000B4090000}"/>
    <cellStyle name="1_시민계략공사_복지관 부하계산서_광주체육고기숙사및수영장증축공사(전기)_담양군" xfId="4324" xr:uid="{00000000-0005-0000-0000-0000B5090000}"/>
    <cellStyle name="1_시민계략공사_복지관 부하계산서_광주체육고기숙사및수영장증축공사(전기)_아주기전(수전반설계건)" xfId="4325" xr:uid="{00000000-0005-0000-0000-0000B6090000}"/>
    <cellStyle name="1_시민계략공사_복지관 부하계산서_광주체육고기숙사및수영장증축공사(전기)_우슬체육관개보수설계서" xfId="4326" xr:uid="{00000000-0005-0000-0000-0000B7090000}"/>
    <cellStyle name="1_시민계략공사_복지관 부하계산서_광주체육고기숙사및수영장증축공사_견적서" xfId="4327" xr:uid="{00000000-0005-0000-0000-0000B8090000}"/>
    <cellStyle name="1_시민계략공사_복지관 부하계산서_광주체육고기숙사및수영장증축공사_견적서_아주기전(수전반설계건)" xfId="4328" xr:uid="{00000000-0005-0000-0000-0000B9090000}"/>
    <cellStyle name="1_시민계략공사_복지관 부하계산서_광주체육고기숙사및수영장증축공사_견적서_아주기전(수전반설계건)_담양군" xfId="4329" xr:uid="{00000000-0005-0000-0000-0000BA090000}"/>
    <cellStyle name="1_시민계략공사_복지관 부하계산서_광주체육고기숙사및수영장증축공사_견적서_아주기전(수전반설계건)_아주기전(수전반설계건)" xfId="4330" xr:uid="{00000000-0005-0000-0000-0000BB090000}"/>
    <cellStyle name="1_시민계략공사_복지관 부하계산서_광주체육고기숙사및수영장증축공사_견적서_아주기전(수전반설계건)_우슬체육관개보수설계서" xfId="4331" xr:uid="{00000000-0005-0000-0000-0000BC090000}"/>
    <cellStyle name="1_시민계략공사_복지관 부하계산서_광주체육고기숙사및수영장증축공사_담양군" xfId="4332" xr:uid="{00000000-0005-0000-0000-0000BD090000}"/>
    <cellStyle name="1_시민계략공사_복지관 부하계산서_광주체육고기숙사및수영장증축공사_아주기전(수전반설계건)" xfId="4333" xr:uid="{00000000-0005-0000-0000-0000BE090000}"/>
    <cellStyle name="1_시민계략공사_복지관 부하계산서_광주체육고기숙사및수영장증축공사_우슬체육관개보수설계서" xfId="4334" xr:uid="{00000000-0005-0000-0000-0000BF090000}"/>
    <cellStyle name="1_시민계략공사_복지관 부하계산서_내역서(전기)" xfId="4335" xr:uid="{00000000-0005-0000-0000-0000C0090000}"/>
    <cellStyle name="1_시민계략공사_복지관 부하계산서_내역서(전기)_견적서" xfId="4336" xr:uid="{00000000-0005-0000-0000-0000C1090000}"/>
    <cellStyle name="1_시민계략공사_복지관 부하계산서_내역서(전기)_견적서_아주기전(수전반설계건)" xfId="4337" xr:uid="{00000000-0005-0000-0000-0000C2090000}"/>
    <cellStyle name="1_시민계략공사_복지관 부하계산서_내역서(전기)_견적서_아주기전(수전반설계건)_담양군" xfId="4338" xr:uid="{00000000-0005-0000-0000-0000C3090000}"/>
    <cellStyle name="1_시민계략공사_복지관 부하계산서_내역서(전기)_견적서_아주기전(수전반설계건)_아주기전(수전반설계건)" xfId="4339" xr:uid="{00000000-0005-0000-0000-0000C4090000}"/>
    <cellStyle name="1_시민계략공사_복지관 부하계산서_내역서(전기)_견적서_아주기전(수전반설계건)_우슬체육관개보수설계서" xfId="4340" xr:uid="{00000000-0005-0000-0000-0000C5090000}"/>
    <cellStyle name="1_시민계략공사_복지관 부하계산서_내역서(전기)_광주체육고기숙사및수영장증축공사" xfId="4341" xr:uid="{00000000-0005-0000-0000-0000C6090000}"/>
    <cellStyle name="1_시민계략공사_복지관 부하계산서_내역서(전기)_광주체육고기숙사및수영장증축공사(전기)" xfId="4342" xr:uid="{00000000-0005-0000-0000-0000C7090000}"/>
    <cellStyle name="1_시민계략공사_복지관 부하계산서_내역서(전기)_광주체육고기숙사및수영장증축공사(전기)_견적서" xfId="4343" xr:uid="{00000000-0005-0000-0000-0000C8090000}"/>
    <cellStyle name="1_시민계략공사_복지관 부하계산서_내역서(전기)_광주체육고기숙사및수영장증축공사(전기)_견적서_아주기전(수전반설계건)" xfId="4344" xr:uid="{00000000-0005-0000-0000-0000C9090000}"/>
    <cellStyle name="1_시민계략공사_복지관 부하계산서_내역서(전기)_광주체육고기숙사및수영장증축공사(전기)_견적서_아주기전(수전반설계건)_담양군" xfId="4345" xr:uid="{00000000-0005-0000-0000-0000CA090000}"/>
    <cellStyle name="1_시민계략공사_복지관 부하계산서_내역서(전기)_광주체육고기숙사및수영장증축공사(전기)_견적서_아주기전(수전반설계건)_아주기전(수전반설계건)" xfId="4346" xr:uid="{00000000-0005-0000-0000-0000CB090000}"/>
    <cellStyle name="1_시민계략공사_복지관 부하계산서_내역서(전기)_광주체육고기숙사및수영장증축공사(전기)_견적서_아주기전(수전반설계건)_우슬체육관개보수설계서" xfId="4347" xr:uid="{00000000-0005-0000-0000-0000CC090000}"/>
    <cellStyle name="1_시민계략공사_복지관 부하계산서_내역서(전기)_광주체육고기숙사및수영장증축공사(전기)_담양군" xfId="4348" xr:uid="{00000000-0005-0000-0000-0000CD090000}"/>
    <cellStyle name="1_시민계략공사_복지관 부하계산서_내역서(전기)_광주체육고기숙사및수영장증축공사(전기)_아주기전(수전반설계건)" xfId="4349" xr:uid="{00000000-0005-0000-0000-0000CE090000}"/>
    <cellStyle name="1_시민계략공사_복지관 부하계산서_내역서(전기)_광주체육고기숙사및수영장증축공사(전기)_우슬체육관개보수설계서" xfId="4350" xr:uid="{00000000-0005-0000-0000-0000CF090000}"/>
    <cellStyle name="1_시민계략공사_복지관 부하계산서_내역서(전기)_광주체육고기숙사및수영장증축공사_견적서" xfId="4351" xr:uid="{00000000-0005-0000-0000-0000D0090000}"/>
    <cellStyle name="1_시민계략공사_복지관 부하계산서_내역서(전기)_광주체육고기숙사및수영장증축공사_견적서_아주기전(수전반설계건)" xfId="4352" xr:uid="{00000000-0005-0000-0000-0000D1090000}"/>
    <cellStyle name="1_시민계략공사_복지관 부하계산서_내역서(전기)_광주체육고기숙사및수영장증축공사_견적서_아주기전(수전반설계건)_담양군" xfId="4353" xr:uid="{00000000-0005-0000-0000-0000D2090000}"/>
    <cellStyle name="1_시민계략공사_복지관 부하계산서_내역서(전기)_광주체육고기숙사및수영장증축공사_견적서_아주기전(수전반설계건)_아주기전(수전반설계건)" xfId="4354" xr:uid="{00000000-0005-0000-0000-0000D3090000}"/>
    <cellStyle name="1_시민계략공사_복지관 부하계산서_내역서(전기)_광주체육고기숙사및수영장증축공사_견적서_아주기전(수전반설계건)_우슬체육관개보수설계서" xfId="4355" xr:uid="{00000000-0005-0000-0000-0000D4090000}"/>
    <cellStyle name="1_시민계략공사_복지관 부하계산서_내역서(전기)_광주체육고기숙사및수영장증축공사_담양군" xfId="4356" xr:uid="{00000000-0005-0000-0000-0000D5090000}"/>
    <cellStyle name="1_시민계략공사_복지관 부하계산서_내역서(전기)_광주체육고기숙사및수영장증축공사_아주기전(수전반설계건)" xfId="4357" xr:uid="{00000000-0005-0000-0000-0000D6090000}"/>
    <cellStyle name="1_시민계략공사_복지관 부하계산서_내역서(전기)_광주체육고기숙사및수영장증축공사_우슬체육관개보수설계서" xfId="4358" xr:uid="{00000000-0005-0000-0000-0000D7090000}"/>
    <cellStyle name="1_시민계략공사_복지관 부하계산서_내역서(전기)_담양군" xfId="4359" xr:uid="{00000000-0005-0000-0000-0000D8090000}"/>
    <cellStyle name="1_시민계략공사_복지관 부하계산서_내역서(전기)_수배전반 관급자재 (양지중)" xfId="4360" xr:uid="{00000000-0005-0000-0000-0000D9090000}"/>
    <cellStyle name="1_시민계략공사_복지관 부하계산서_내역서(전기)_수배전반 관급자재 (양지중)_견적서" xfId="4361" xr:uid="{00000000-0005-0000-0000-0000DA090000}"/>
    <cellStyle name="1_시민계략공사_복지관 부하계산서_내역서(전기)_수배전반 관급자재 (양지중)_견적서_아주기전(수전반설계건)" xfId="4362" xr:uid="{00000000-0005-0000-0000-0000DB090000}"/>
    <cellStyle name="1_시민계략공사_복지관 부하계산서_내역서(전기)_수배전반 관급자재 (양지중)_견적서_아주기전(수전반설계건)_담양군" xfId="4363" xr:uid="{00000000-0005-0000-0000-0000DC090000}"/>
    <cellStyle name="1_시민계략공사_복지관 부하계산서_내역서(전기)_수배전반 관급자재 (양지중)_견적서_아주기전(수전반설계건)_아주기전(수전반설계건)" xfId="4364" xr:uid="{00000000-0005-0000-0000-0000DD090000}"/>
    <cellStyle name="1_시민계략공사_복지관 부하계산서_내역서(전기)_수배전반 관급자재 (양지중)_견적서_아주기전(수전반설계건)_우슬체육관개보수설계서" xfId="4365" xr:uid="{00000000-0005-0000-0000-0000DE090000}"/>
    <cellStyle name="1_시민계략공사_복지관 부하계산서_내역서(전기)_수배전반 관급자재 (양지중)_담양군" xfId="4366" xr:uid="{00000000-0005-0000-0000-0000DF090000}"/>
    <cellStyle name="1_시민계략공사_복지관 부하계산서_내역서(전기)_수배전반 관급자재 (양지중)_아주기전(수전반설계건)" xfId="4367" xr:uid="{00000000-0005-0000-0000-0000E0090000}"/>
    <cellStyle name="1_시민계략공사_복지관 부하계산서_내역서(전기)_수배전반 관급자재 (양지중)_우슬체육관개보수설계서" xfId="4368" xr:uid="{00000000-0005-0000-0000-0000E1090000}"/>
    <cellStyle name="1_시민계략공사_복지관 부하계산서_내역서(전기)_아주기전(수전반설계건)" xfId="4369" xr:uid="{00000000-0005-0000-0000-0000E2090000}"/>
    <cellStyle name="1_시민계략공사_복지관 부하계산서_내역서(전기)_양지중교사신축전기공사(최종)" xfId="4370" xr:uid="{00000000-0005-0000-0000-0000E3090000}"/>
    <cellStyle name="1_시민계략공사_복지관 부하계산서_내역서(전기)_양지중교사신축전기공사(최종)_견적서" xfId="4371" xr:uid="{00000000-0005-0000-0000-0000E4090000}"/>
    <cellStyle name="1_시민계략공사_복지관 부하계산서_내역서(전기)_양지중교사신축전기공사(최종)_견적서_아주기전(수전반설계건)" xfId="4372" xr:uid="{00000000-0005-0000-0000-0000E5090000}"/>
    <cellStyle name="1_시민계략공사_복지관 부하계산서_내역서(전기)_양지중교사신축전기공사(최종)_견적서_아주기전(수전반설계건)_담양군" xfId="4373" xr:uid="{00000000-0005-0000-0000-0000E6090000}"/>
    <cellStyle name="1_시민계략공사_복지관 부하계산서_내역서(전기)_양지중교사신축전기공사(최종)_견적서_아주기전(수전반설계건)_아주기전(수전반설계건)" xfId="4374" xr:uid="{00000000-0005-0000-0000-0000E7090000}"/>
    <cellStyle name="1_시민계략공사_복지관 부하계산서_내역서(전기)_양지중교사신축전기공사(최종)_견적서_아주기전(수전반설계건)_우슬체육관개보수설계서" xfId="4375" xr:uid="{00000000-0005-0000-0000-0000E8090000}"/>
    <cellStyle name="1_시민계략공사_복지관 부하계산서_내역서(전기)_양지중교사신축전기공사(최종)_담양군" xfId="4376" xr:uid="{00000000-0005-0000-0000-0000E9090000}"/>
    <cellStyle name="1_시민계략공사_복지관 부하계산서_내역서(전기)_양지중교사신축전기공사(최종)_아주기전(수전반설계건)" xfId="4377" xr:uid="{00000000-0005-0000-0000-0000EA090000}"/>
    <cellStyle name="1_시민계략공사_복지관 부하계산서_내역서(전기)_양지중교사신축전기공사(최종)_우슬체육관개보수설계서" xfId="4378" xr:uid="{00000000-0005-0000-0000-0000EB090000}"/>
    <cellStyle name="1_시민계략공사_복지관 부하계산서_내역서(전기)_양지중학교 교사 신축공사" xfId="4379" xr:uid="{00000000-0005-0000-0000-0000EC090000}"/>
    <cellStyle name="1_시민계략공사_복지관 부하계산서_내역서(전기)_양지중학교 교사 신축공사_견적서" xfId="4380" xr:uid="{00000000-0005-0000-0000-0000ED090000}"/>
    <cellStyle name="1_시민계략공사_복지관 부하계산서_내역서(전기)_양지중학교 교사 신축공사_견적서_아주기전(수전반설계건)" xfId="4381" xr:uid="{00000000-0005-0000-0000-0000EE090000}"/>
    <cellStyle name="1_시민계략공사_복지관 부하계산서_내역서(전기)_양지중학교 교사 신축공사_견적서_아주기전(수전반설계건)_담양군" xfId="4382" xr:uid="{00000000-0005-0000-0000-0000EF090000}"/>
    <cellStyle name="1_시민계략공사_복지관 부하계산서_내역서(전기)_양지중학교 교사 신축공사_견적서_아주기전(수전반설계건)_아주기전(수전반설계건)" xfId="4383" xr:uid="{00000000-0005-0000-0000-0000F0090000}"/>
    <cellStyle name="1_시민계략공사_복지관 부하계산서_내역서(전기)_양지중학교 교사 신축공사_견적서_아주기전(수전반설계건)_우슬체육관개보수설계서" xfId="4384" xr:uid="{00000000-0005-0000-0000-0000F1090000}"/>
    <cellStyle name="1_시민계략공사_복지관 부하계산서_내역서(전기)_양지중학교 교사 신축공사_담양군" xfId="4385" xr:uid="{00000000-0005-0000-0000-0000F2090000}"/>
    <cellStyle name="1_시민계략공사_복지관 부하계산서_내역서(전기)_양지중학교 교사 신축공사_아주기전(수전반설계건)" xfId="4386" xr:uid="{00000000-0005-0000-0000-0000F3090000}"/>
    <cellStyle name="1_시민계략공사_복지관 부하계산서_내역서(전기)_양지중학교 교사 신축공사_우슬체육관개보수설계서" xfId="4387" xr:uid="{00000000-0005-0000-0000-0000F4090000}"/>
    <cellStyle name="1_시민계략공사_복지관 부하계산서_내역서(전기)_연제초교교사신축전기" xfId="4388" xr:uid="{00000000-0005-0000-0000-0000F5090000}"/>
    <cellStyle name="1_시민계략공사_복지관 부하계산서_내역서(전기)_연제초교교사신축전기_견적서" xfId="4389" xr:uid="{00000000-0005-0000-0000-0000F6090000}"/>
    <cellStyle name="1_시민계략공사_복지관 부하계산서_내역서(전기)_연제초교교사신축전기_견적서_아주기전(수전반설계건)" xfId="4390" xr:uid="{00000000-0005-0000-0000-0000F7090000}"/>
    <cellStyle name="1_시민계략공사_복지관 부하계산서_내역서(전기)_연제초교교사신축전기_견적서_아주기전(수전반설계건)_담양군" xfId="4391" xr:uid="{00000000-0005-0000-0000-0000F8090000}"/>
    <cellStyle name="1_시민계략공사_복지관 부하계산서_내역서(전기)_연제초교교사신축전기_견적서_아주기전(수전반설계건)_아주기전(수전반설계건)" xfId="4392" xr:uid="{00000000-0005-0000-0000-0000F9090000}"/>
    <cellStyle name="1_시민계략공사_복지관 부하계산서_내역서(전기)_연제초교교사신축전기_견적서_아주기전(수전반설계건)_우슬체육관개보수설계서" xfId="4393" xr:uid="{00000000-0005-0000-0000-0000FA090000}"/>
    <cellStyle name="1_시민계략공사_복지관 부하계산서_내역서(전기)_연제초교교사신축전기_담양군" xfId="4394" xr:uid="{00000000-0005-0000-0000-0000FB090000}"/>
    <cellStyle name="1_시민계략공사_복지관 부하계산서_내역서(전기)_연제초교교사신축전기_아주기전(수전반설계건)" xfId="4395" xr:uid="{00000000-0005-0000-0000-0000FC090000}"/>
    <cellStyle name="1_시민계략공사_복지관 부하계산서_내역서(전기)_연제초교교사신축전기_우슬체육관개보수설계서" xfId="4396" xr:uid="{00000000-0005-0000-0000-0000FD090000}"/>
    <cellStyle name="1_시민계략공사_복지관 부하계산서_내역서(전기)_우슬체육관개보수설계서" xfId="4397" xr:uid="{00000000-0005-0000-0000-0000FE090000}"/>
    <cellStyle name="1_시민계략공사_복지관 부하계산서_내역서(전기)_평동산단 진입도로(5공구)04년4월16일-전기" xfId="4398" xr:uid="{00000000-0005-0000-0000-0000FF090000}"/>
    <cellStyle name="1_시민계략공사_복지관 부하계산서_내역서(전기)_평동산단 진입도로(5공구)04년4월16일-전기_견적서" xfId="4399" xr:uid="{00000000-0005-0000-0000-0000000A0000}"/>
    <cellStyle name="1_시민계략공사_복지관 부하계산서_내역서(전기)_평동산단 진입도로(5공구)04년4월16일-전기_견적서_아주기전(수전반설계건)" xfId="4400" xr:uid="{00000000-0005-0000-0000-0000010A0000}"/>
    <cellStyle name="1_시민계략공사_복지관 부하계산서_내역서(전기)_평동산단 진입도로(5공구)04년4월16일-전기_견적서_아주기전(수전반설계건)_담양군" xfId="4401" xr:uid="{00000000-0005-0000-0000-0000020A0000}"/>
    <cellStyle name="1_시민계략공사_복지관 부하계산서_내역서(전기)_평동산단 진입도로(5공구)04년4월16일-전기_견적서_아주기전(수전반설계건)_아주기전(수전반설계건)" xfId="4402" xr:uid="{00000000-0005-0000-0000-0000030A0000}"/>
    <cellStyle name="1_시민계략공사_복지관 부하계산서_내역서(전기)_평동산단 진입도로(5공구)04년4월16일-전기_견적서_아주기전(수전반설계건)_우슬체육관개보수설계서" xfId="4403" xr:uid="{00000000-0005-0000-0000-0000040A0000}"/>
    <cellStyle name="1_시민계략공사_복지관 부하계산서_내역서(전기)_평동산단 진입도로(5공구)04년4월16일-전기_담양군" xfId="4404" xr:uid="{00000000-0005-0000-0000-0000050A0000}"/>
    <cellStyle name="1_시민계략공사_복지관 부하계산서_내역서(전기)_평동산단 진입도로(5공구)04년4월16일-전기_아주기전(수전반설계건)" xfId="4405" xr:uid="{00000000-0005-0000-0000-0000060A0000}"/>
    <cellStyle name="1_시민계략공사_복지관 부하계산서_내역서(전기)_평동산단 진입도로(5공구)04년4월16일-전기_우슬체육관개보수설계서" xfId="4406" xr:uid="{00000000-0005-0000-0000-0000070A0000}"/>
    <cellStyle name="1_시민계략공사_복지관 부하계산서_내역서(전기)_화개2초교 교사신축통신공사 (내역서-이지텍크)" xfId="4407" xr:uid="{00000000-0005-0000-0000-0000080A0000}"/>
    <cellStyle name="1_시민계략공사_복지관 부하계산서_내역서(전기)_화개2초교 교사신축통신공사 (내역서-이지텍크)_견적서" xfId="4408" xr:uid="{00000000-0005-0000-0000-0000090A0000}"/>
    <cellStyle name="1_시민계략공사_복지관 부하계산서_내역서(전기)_화개2초교 교사신축통신공사 (내역서-이지텍크)_견적서_아주기전(수전반설계건)" xfId="4409" xr:uid="{00000000-0005-0000-0000-00000A0A0000}"/>
    <cellStyle name="1_시민계략공사_복지관 부하계산서_내역서(전기)_화개2초교 교사신축통신공사 (내역서-이지텍크)_견적서_아주기전(수전반설계건)_담양군" xfId="4410" xr:uid="{00000000-0005-0000-0000-00000B0A0000}"/>
    <cellStyle name="1_시민계략공사_복지관 부하계산서_내역서(전기)_화개2초교 교사신축통신공사 (내역서-이지텍크)_견적서_아주기전(수전반설계건)_아주기전(수전반설계건)" xfId="4411" xr:uid="{00000000-0005-0000-0000-00000C0A0000}"/>
    <cellStyle name="1_시민계략공사_복지관 부하계산서_내역서(전기)_화개2초교 교사신축통신공사 (내역서-이지텍크)_견적서_아주기전(수전반설계건)_우슬체육관개보수설계서" xfId="4412" xr:uid="{00000000-0005-0000-0000-00000D0A0000}"/>
    <cellStyle name="1_시민계략공사_복지관 부하계산서_내역서(전기)_화개2초교 교사신축통신공사 (내역서-이지텍크)_담양군" xfId="4413" xr:uid="{00000000-0005-0000-0000-00000E0A0000}"/>
    <cellStyle name="1_시민계략공사_복지관 부하계산서_내역서(전기)_화개2초교 교사신축통신공사 (내역서-이지텍크)_아주기전(수전반설계건)" xfId="4414" xr:uid="{00000000-0005-0000-0000-00000F0A0000}"/>
    <cellStyle name="1_시민계략공사_복지관 부하계산서_내역서(전기)_화개2초교 교사신축통신공사 (내역서-이지텍크)_우슬체육관개보수설계서" xfId="4415" xr:uid="{00000000-0005-0000-0000-0000100A0000}"/>
    <cellStyle name="1_시민계략공사_복지관 부하계산서_담양군" xfId="4416" xr:uid="{00000000-0005-0000-0000-0000110A0000}"/>
    <cellStyle name="1_시민계략공사_복지관 부하계산서_수배전반 관급자재 (양지중)" xfId="4417" xr:uid="{00000000-0005-0000-0000-0000120A0000}"/>
    <cellStyle name="1_시민계략공사_복지관 부하계산서_수배전반 관급자재 (양지중)_견적서" xfId="4418" xr:uid="{00000000-0005-0000-0000-0000130A0000}"/>
    <cellStyle name="1_시민계략공사_복지관 부하계산서_수배전반 관급자재 (양지중)_견적서_아주기전(수전반설계건)" xfId="4419" xr:uid="{00000000-0005-0000-0000-0000140A0000}"/>
    <cellStyle name="1_시민계략공사_복지관 부하계산서_수배전반 관급자재 (양지중)_견적서_아주기전(수전반설계건)_담양군" xfId="4420" xr:uid="{00000000-0005-0000-0000-0000150A0000}"/>
    <cellStyle name="1_시민계략공사_복지관 부하계산서_수배전반 관급자재 (양지중)_견적서_아주기전(수전반설계건)_아주기전(수전반설계건)" xfId="4421" xr:uid="{00000000-0005-0000-0000-0000160A0000}"/>
    <cellStyle name="1_시민계략공사_복지관 부하계산서_수배전반 관급자재 (양지중)_견적서_아주기전(수전반설계건)_우슬체육관개보수설계서" xfId="4422" xr:uid="{00000000-0005-0000-0000-0000170A0000}"/>
    <cellStyle name="1_시민계략공사_복지관 부하계산서_수배전반 관급자재 (양지중)_담양군" xfId="4423" xr:uid="{00000000-0005-0000-0000-0000180A0000}"/>
    <cellStyle name="1_시민계략공사_복지관 부하계산서_수배전반 관급자재 (양지중)_아주기전(수전반설계건)" xfId="4424" xr:uid="{00000000-0005-0000-0000-0000190A0000}"/>
    <cellStyle name="1_시민계략공사_복지관 부하계산서_수배전반 관급자재 (양지중)_우슬체육관개보수설계서" xfId="4425" xr:uid="{00000000-0005-0000-0000-00001A0A0000}"/>
    <cellStyle name="1_시민계략공사_복지관 부하계산서_아주기전(수전반설계건)" xfId="4426" xr:uid="{00000000-0005-0000-0000-00001B0A0000}"/>
    <cellStyle name="1_시민계략공사_복지관 부하계산서_양지중교사신축전기공사(최종)" xfId="4427" xr:uid="{00000000-0005-0000-0000-00001C0A0000}"/>
    <cellStyle name="1_시민계략공사_복지관 부하계산서_양지중교사신축전기공사(최종)_견적서" xfId="4428" xr:uid="{00000000-0005-0000-0000-00001D0A0000}"/>
    <cellStyle name="1_시민계략공사_복지관 부하계산서_양지중교사신축전기공사(최종)_견적서_아주기전(수전반설계건)" xfId="4429" xr:uid="{00000000-0005-0000-0000-00001E0A0000}"/>
    <cellStyle name="1_시민계략공사_복지관 부하계산서_양지중교사신축전기공사(최종)_견적서_아주기전(수전반설계건)_담양군" xfId="4430" xr:uid="{00000000-0005-0000-0000-00001F0A0000}"/>
    <cellStyle name="1_시민계략공사_복지관 부하계산서_양지중교사신축전기공사(최종)_견적서_아주기전(수전반설계건)_아주기전(수전반설계건)" xfId="4431" xr:uid="{00000000-0005-0000-0000-0000200A0000}"/>
    <cellStyle name="1_시민계략공사_복지관 부하계산서_양지중교사신축전기공사(최종)_견적서_아주기전(수전반설계건)_우슬체육관개보수설계서" xfId="4432" xr:uid="{00000000-0005-0000-0000-0000210A0000}"/>
    <cellStyle name="1_시민계략공사_복지관 부하계산서_양지중교사신축전기공사(최종)_담양군" xfId="4433" xr:uid="{00000000-0005-0000-0000-0000220A0000}"/>
    <cellStyle name="1_시민계략공사_복지관 부하계산서_양지중교사신축전기공사(최종)_아주기전(수전반설계건)" xfId="4434" xr:uid="{00000000-0005-0000-0000-0000230A0000}"/>
    <cellStyle name="1_시민계략공사_복지관 부하계산서_양지중교사신축전기공사(최종)_우슬체육관개보수설계서" xfId="4435" xr:uid="{00000000-0005-0000-0000-0000240A0000}"/>
    <cellStyle name="1_시민계략공사_복지관 부하계산서_양지중학교 교사 신축공사" xfId="4436" xr:uid="{00000000-0005-0000-0000-0000250A0000}"/>
    <cellStyle name="1_시민계략공사_복지관 부하계산서_양지중학교 교사 신축공사_견적서" xfId="4437" xr:uid="{00000000-0005-0000-0000-0000260A0000}"/>
    <cellStyle name="1_시민계략공사_복지관 부하계산서_양지중학교 교사 신축공사_견적서_아주기전(수전반설계건)" xfId="4438" xr:uid="{00000000-0005-0000-0000-0000270A0000}"/>
    <cellStyle name="1_시민계략공사_복지관 부하계산서_양지중학교 교사 신축공사_견적서_아주기전(수전반설계건)_담양군" xfId="4439" xr:uid="{00000000-0005-0000-0000-0000280A0000}"/>
    <cellStyle name="1_시민계략공사_복지관 부하계산서_양지중학교 교사 신축공사_견적서_아주기전(수전반설계건)_아주기전(수전반설계건)" xfId="4440" xr:uid="{00000000-0005-0000-0000-0000290A0000}"/>
    <cellStyle name="1_시민계략공사_복지관 부하계산서_양지중학교 교사 신축공사_견적서_아주기전(수전반설계건)_우슬체육관개보수설계서" xfId="4441" xr:uid="{00000000-0005-0000-0000-00002A0A0000}"/>
    <cellStyle name="1_시민계략공사_복지관 부하계산서_양지중학교 교사 신축공사_담양군" xfId="4442" xr:uid="{00000000-0005-0000-0000-00002B0A0000}"/>
    <cellStyle name="1_시민계략공사_복지관 부하계산서_양지중학교 교사 신축공사_아주기전(수전반설계건)" xfId="4443" xr:uid="{00000000-0005-0000-0000-00002C0A0000}"/>
    <cellStyle name="1_시민계략공사_복지관 부하계산서_양지중학교 교사 신축공사_우슬체육관개보수설계서" xfId="4444" xr:uid="{00000000-0005-0000-0000-00002D0A0000}"/>
    <cellStyle name="1_시민계략공사_복지관 부하계산서_연제초교교사신축전기" xfId="4445" xr:uid="{00000000-0005-0000-0000-00002E0A0000}"/>
    <cellStyle name="1_시민계략공사_복지관 부하계산서_연제초교교사신축전기_견적서" xfId="4446" xr:uid="{00000000-0005-0000-0000-00002F0A0000}"/>
    <cellStyle name="1_시민계략공사_복지관 부하계산서_연제초교교사신축전기_견적서_아주기전(수전반설계건)" xfId="4447" xr:uid="{00000000-0005-0000-0000-0000300A0000}"/>
    <cellStyle name="1_시민계략공사_복지관 부하계산서_연제초교교사신축전기_견적서_아주기전(수전반설계건)_담양군" xfId="4448" xr:uid="{00000000-0005-0000-0000-0000310A0000}"/>
    <cellStyle name="1_시민계략공사_복지관 부하계산서_연제초교교사신축전기_견적서_아주기전(수전반설계건)_아주기전(수전반설계건)" xfId="4449" xr:uid="{00000000-0005-0000-0000-0000320A0000}"/>
    <cellStyle name="1_시민계략공사_복지관 부하계산서_연제초교교사신축전기_견적서_아주기전(수전반설계건)_우슬체육관개보수설계서" xfId="4450" xr:uid="{00000000-0005-0000-0000-0000330A0000}"/>
    <cellStyle name="1_시민계략공사_복지관 부하계산서_연제초교교사신축전기_담양군" xfId="4451" xr:uid="{00000000-0005-0000-0000-0000340A0000}"/>
    <cellStyle name="1_시민계략공사_복지관 부하계산서_연제초교교사신축전기_아주기전(수전반설계건)" xfId="4452" xr:uid="{00000000-0005-0000-0000-0000350A0000}"/>
    <cellStyle name="1_시민계략공사_복지관 부하계산서_연제초교교사신축전기_우슬체육관개보수설계서" xfId="4453" xr:uid="{00000000-0005-0000-0000-0000360A0000}"/>
    <cellStyle name="1_시민계략공사_복지관 부하계산서_우슬체육관개보수설계서" xfId="4454" xr:uid="{00000000-0005-0000-0000-0000370A0000}"/>
    <cellStyle name="1_시민계략공사_복지관 부하계산서_평동산단 진입도로(5공구)04년4월16일-전기" xfId="4455" xr:uid="{00000000-0005-0000-0000-0000380A0000}"/>
    <cellStyle name="1_시민계략공사_복지관 부하계산서_평동산단 진입도로(5공구)04년4월16일-전기_견적서" xfId="4456" xr:uid="{00000000-0005-0000-0000-0000390A0000}"/>
    <cellStyle name="1_시민계략공사_복지관 부하계산서_평동산단 진입도로(5공구)04년4월16일-전기_견적서_아주기전(수전반설계건)" xfId="4457" xr:uid="{00000000-0005-0000-0000-00003A0A0000}"/>
    <cellStyle name="1_시민계략공사_복지관 부하계산서_평동산단 진입도로(5공구)04년4월16일-전기_견적서_아주기전(수전반설계건)_담양군" xfId="4458" xr:uid="{00000000-0005-0000-0000-00003B0A0000}"/>
    <cellStyle name="1_시민계략공사_복지관 부하계산서_평동산단 진입도로(5공구)04년4월16일-전기_견적서_아주기전(수전반설계건)_아주기전(수전반설계건)" xfId="4459" xr:uid="{00000000-0005-0000-0000-00003C0A0000}"/>
    <cellStyle name="1_시민계략공사_복지관 부하계산서_평동산단 진입도로(5공구)04년4월16일-전기_견적서_아주기전(수전반설계건)_우슬체육관개보수설계서" xfId="4460" xr:uid="{00000000-0005-0000-0000-00003D0A0000}"/>
    <cellStyle name="1_시민계략공사_복지관 부하계산서_평동산단 진입도로(5공구)04년4월16일-전기_담양군" xfId="4461" xr:uid="{00000000-0005-0000-0000-00003E0A0000}"/>
    <cellStyle name="1_시민계략공사_복지관 부하계산서_평동산단 진입도로(5공구)04년4월16일-전기_아주기전(수전반설계건)" xfId="4462" xr:uid="{00000000-0005-0000-0000-00003F0A0000}"/>
    <cellStyle name="1_시민계략공사_복지관 부하계산서_평동산단 진입도로(5공구)04년4월16일-전기_우슬체육관개보수설계서" xfId="4463" xr:uid="{00000000-0005-0000-0000-0000400A0000}"/>
    <cellStyle name="1_시민계략공사_복지관 부하계산서_화개2초교 교사신축통신공사 (내역서-이지텍크)" xfId="4464" xr:uid="{00000000-0005-0000-0000-0000410A0000}"/>
    <cellStyle name="1_시민계략공사_복지관 부하계산서_화개2초교 교사신축통신공사 (내역서-이지텍크)_견적서" xfId="4465" xr:uid="{00000000-0005-0000-0000-0000420A0000}"/>
    <cellStyle name="1_시민계략공사_복지관 부하계산서_화개2초교 교사신축통신공사 (내역서-이지텍크)_견적서_아주기전(수전반설계건)" xfId="4466" xr:uid="{00000000-0005-0000-0000-0000430A0000}"/>
    <cellStyle name="1_시민계략공사_복지관 부하계산서_화개2초교 교사신축통신공사 (내역서-이지텍크)_견적서_아주기전(수전반설계건)_담양군" xfId="4467" xr:uid="{00000000-0005-0000-0000-0000440A0000}"/>
    <cellStyle name="1_시민계략공사_복지관 부하계산서_화개2초교 교사신축통신공사 (내역서-이지텍크)_견적서_아주기전(수전반설계건)_아주기전(수전반설계건)" xfId="4468" xr:uid="{00000000-0005-0000-0000-0000450A0000}"/>
    <cellStyle name="1_시민계략공사_복지관 부하계산서_화개2초교 교사신축통신공사 (내역서-이지텍크)_견적서_아주기전(수전반설계건)_우슬체육관개보수설계서" xfId="4469" xr:uid="{00000000-0005-0000-0000-0000460A0000}"/>
    <cellStyle name="1_시민계략공사_복지관 부하계산서_화개2초교 교사신축통신공사 (내역서-이지텍크)_담양군" xfId="4470" xr:uid="{00000000-0005-0000-0000-0000470A0000}"/>
    <cellStyle name="1_시민계략공사_복지관 부하계산서_화개2초교 교사신축통신공사 (내역서-이지텍크)_아주기전(수전반설계건)" xfId="4471" xr:uid="{00000000-0005-0000-0000-0000480A0000}"/>
    <cellStyle name="1_시민계략공사_복지관 부하계산서_화개2초교 교사신축통신공사 (내역서-이지텍크)_우슬체육관개보수설계서" xfId="4472" xr:uid="{00000000-0005-0000-0000-0000490A0000}"/>
    <cellStyle name="1_시민계략공사_봉산면보건지소신축공사(전기)11월30일변경" xfId="4473" xr:uid="{00000000-0005-0000-0000-00004A0A0000}"/>
    <cellStyle name="1_시민계략공사_봉산면보건지소신축공사(전기)11월30일변경 2" xfId="5311" xr:uid="{00000000-0005-0000-0000-00004B0A0000}"/>
    <cellStyle name="1_시민계략공사_북문로(팔마로)가로등설치공사(변경)3월11일" xfId="4474" xr:uid="{00000000-0005-0000-0000-00004C0A0000}"/>
    <cellStyle name="1_시민계략공사_북문로(팔마로)가로등설치공사(변경)3월11일 2" xfId="5312" xr:uid="{00000000-0005-0000-0000-00004D0A0000}"/>
    <cellStyle name="1_시민계략공사_북문팔마로확포장공사가로등" xfId="4475" xr:uid="{00000000-0005-0000-0000-00004E0A0000}"/>
    <cellStyle name="1_시민계략공사_북문팔마로확포장공사가로등 2" xfId="5313" xr:uid="{00000000-0005-0000-0000-00004F0A0000}"/>
    <cellStyle name="1_시민계략공사_비상부하,발전기용량 계산서" xfId="4476" xr:uid="{00000000-0005-0000-0000-0000500A0000}"/>
    <cellStyle name="1_시민계략공사_비상부하,발전기용량 계산서_견적서" xfId="4477" xr:uid="{00000000-0005-0000-0000-0000510A0000}"/>
    <cellStyle name="1_시민계략공사_비상부하,발전기용량 계산서_견적서_아주기전(수전반설계건)" xfId="4478" xr:uid="{00000000-0005-0000-0000-0000520A0000}"/>
    <cellStyle name="1_시민계략공사_비상부하,발전기용량 계산서_견적서_아주기전(수전반설계건)_담양군" xfId="4479" xr:uid="{00000000-0005-0000-0000-0000530A0000}"/>
    <cellStyle name="1_시민계략공사_비상부하,발전기용량 계산서_견적서_아주기전(수전반설계건)_아주기전(수전반설계건)" xfId="4480" xr:uid="{00000000-0005-0000-0000-0000540A0000}"/>
    <cellStyle name="1_시민계략공사_비상부하,발전기용량 계산서_견적서_아주기전(수전반설계건)_우슬체육관개보수설계서" xfId="4481" xr:uid="{00000000-0005-0000-0000-0000550A0000}"/>
    <cellStyle name="1_시민계략공사_비상부하,발전기용량 계산서_광주체육고기숙사및수영장증축공사" xfId="4482" xr:uid="{00000000-0005-0000-0000-0000560A0000}"/>
    <cellStyle name="1_시민계략공사_비상부하,발전기용량 계산서_광주체육고기숙사및수영장증축공사(전기)" xfId="4483" xr:uid="{00000000-0005-0000-0000-0000570A0000}"/>
    <cellStyle name="1_시민계략공사_비상부하,발전기용량 계산서_광주체육고기숙사및수영장증축공사(전기)_견적서" xfId="4484" xr:uid="{00000000-0005-0000-0000-0000580A0000}"/>
    <cellStyle name="1_시민계략공사_비상부하,발전기용량 계산서_광주체육고기숙사및수영장증축공사(전기)_견적서_아주기전(수전반설계건)" xfId="4485" xr:uid="{00000000-0005-0000-0000-0000590A0000}"/>
    <cellStyle name="1_시민계략공사_비상부하,발전기용량 계산서_광주체육고기숙사및수영장증축공사(전기)_견적서_아주기전(수전반설계건)_담양군" xfId="4486" xr:uid="{00000000-0005-0000-0000-00005A0A0000}"/>
    <cellStyle name="1_시민계략공사_비상부하,발전기용량 계산서_광주체육고기숙사및수영장증축공사(전기)_견적서_아주기전(수전반설계건)_아주기전(수전반설계건)" xfId="4487" xr:uid="{00000000-0005-0000-0000-00005B0A0000}"/>
    <cellStyle name="1_시민계략공사_비상부하,발전기용량 계산서_광주체육고기숙사및수영장증축공사(전기)_견적서_아주기전(수전반설계건)_우슬체육관개보수설계서" xfId="4488" xr:uid="{00000000-0005-0000-0000-00005C0A0000}"/>
    <cellStyle name="1_시민계략공사_비상부하,발전기용량 계산서_광주체육고기숙사및수영장증축공사(전기)_담양군" xfId="4489" xr:uid="{00000000-0005-0000-0000-00005D0A0000}"/>
    <cellStyle name="1_시민계략공사_비상부하,발전기용량 계산서_광주체육고기숙사및수영장증축공사(전기)_아주기전(수전반설계건)" xfId="4490" xr:uid="{00000000-0005-0000-0000-00005E0A0000}"/>
    <cellStyle name="1_시민계략공사_비상부하,발전기용량 계산서_광주체육고기숙사및수영장증축공사(전기)_우슬체육관개보수설계서" xfId="4491" xr:uid="{00000000-0005-0000-0000-00005F0A0000}"/>
    <cellStyle name="1_시민계략공사_비상부하,발전기용량 계산서_광주체육고기숙사및수영장증축공사_견적서" xfId="4492" xr:uid="{00000000-0005-0000-0000-0000600A0000}"/>
    <cellStyle name="1_시민계략공사_비상부하,발전기용량 계산서_광주체육고기숙사및수영장증축공사_견적서_아주기전(수전반설계건)" xfId="4493" xr:uid="{00000000-0005-0000-0000-0000610A0000}"/>
    <cellStyle name="1_시민계략공사_비상부하,발전기용량 계산서_광주체육고기숙사및수영장증축공사_견적서_아주기전(수전반설계건)_담양군" xfId="4494" xr:uid="{00000000-0005-0000-0000-0000620A0000}"/>
    <cellStyle name="1_시민계략공사_비상부하,발전기용량 계산서_광주체육고기숙사및수영장증축공사_견적서_아주기전(수전반설계건)_아주기전(수전반설계건)" xfId="4495" xr:uid="{00000000-0005-0000-0000-0000630A0000}"/>
    <cellStyle name="1_시민계략공사_비상부하,발전기용량 계산서_광주체육고기숙사및수영장증축공사_견적서_아주기전(수전반설계건)_우슬체육관개보수설계서" xfId="4496" xr:uid="{00000000-0005-0000-0000-0000640A0000}"/>
    <cellStyle name="1_시민계략공사_비상부하,발전기용량 계산서_광주체육고기숙사및수영장증축공사_담양군" xfId="4497" xr:uid="{00000000-0005-0000-0000-0000650A0000}"/>
    <cellStyle name="1_시민계략공사_비상부하,발전기용량 계산서_광주체육고기숙사및수영장증축공사_아주기전(수전반설계건)" xfId="4498" xr:uid="{00000000-0005-0000-0000-0000660A0000}"/>
    <cellStyle name="1_시민계략공사_비상부하,발전기용량 계산서_광주체육고기숙사및수영장증축공사_우슬체육관개보수설계서" xfId="4499" xr:uid="{00000000-0005-0000-0000-0000670A0000}"/>
    <cellStyle name="1_시민계략공사_비상부하,발전기용량 계산서_내역서(전기)" xfId="4500" xr:uid="{00000000-0005-0000-0000-0000680A0000}"/>
    <cellStyle name="1_시민계략공사_비상부하,발전기용량 계산서_내역서(전기)_견적서" xfId="4501" xr:uid="{00000000-0005-0000-0000-0000690A0000}"/>
    <cellStyle name="1_시민계략공사_비상부하,발전기용량 계산서_내역서(전기)_견적서_아주기전(수전반설계건)" xfId="4502" xr:uid="{00000000-0005-0000-0000-00006A0A0000}"/>
    <cellStyle name="1_시민계략공사_비상부하,발전기용량 계산서_내역서(전기)_견적서_아주기전(수전반설계건)_담양군" xfId="4503" xr:uid="{00000000-0005-0000-0000-00006B0A0000}"/>
    <cellStyle name="1_시민계략공사_비상부하,발전기용량 계산서_내역서(전기)_견적서_아주기전(수전반설계건)_아주기전(수전반설계건)" xfId="4504" xr:uid="{00000000-0005-0000-0000-00006C0A0000}"/>
    <cellStyle name="1_시민계략공사_비상부하,발전기용량 계산서_내역서(전기)_견적서_아주기전(수전반설계건)_우슬체육관개보수설계서" xfId="4505" xr:uid="{00000000-0005-0000-0000-00006D0A0000}"/>
    <cellStyle name="1_시민계략공사_비상부하,발전기용량 계산서_내역서(전기)_광주체육고기숙사및수영장증축공사" xfId="4506" xr:uid="{00000000-0005-0000-0000-00006E0A0000}"/>
    <cellStyle name="1_시민계략공사_비상부하,발전기용량 계산서_내역서(전기)_광주체육고기숙사및수영장증축공사(전기)" xfId="4507" xr:uid="{00000000-0005-0000-0000-00006F0A0000}"/>
    <cellStyle name="1_시민계략공사_비상부하,발전기용량 계산서_내역서(전기)_광주체육고기숙사및수영장증축공사(전기)_견적서" xfId="4508" xr:uid="{00000000-0005-0000-0000-0000700A0000}"/>
    <cellStyle name="1_시민계략공사_비상부하,발전기용량 계산서_내역서(전기)_광주체육고기숙사및수영장증축공사(전기)_견적서_아주기전(수전반설계건)" xfId="4509" xr:uid="{00000000-0005-0000-0000-0000710A0000}"/>
    <cellStyle name="1_시민계략공사_비상부하,발전기용량 계산서_내역서(전기)_광주체육고기숙사및수영장증축공사(전기)_견적서_아주기전(수전반설계건)_담양군" xfId="4510" xr:uid="{00000000-0005-0000-0000-0000720A0000}"/>
    <cellStyle name="1_시민계략공사_비상부하,발전기용량 계산서_내역서(전기)_광주체육고기숙사및수영장증축공사(전기)_견적서_아주기전(수전반설계건)_아주기전(수전반설계건)" xfId="4511" xr:uid="{00000000-0005-0000-0000-0000730A0000}"/>
    <cellStyle name="1_시민계략공사_비상부하,발전기용량 계산서_내역서(전기)_광주체육고기숙사및수영장증축공사(전기)_견적서_아주기전(수전반설계건)_우슬체육관개보수설계서" xfId="4512" xr:uid="{00000000-0005-0000-0000-0000740A0000}"/>
    <cellStyle name="1_시민계략공사_비상부하,발전기용량 계산서_내역서(전기)_광주체육고기숙사및수영장증축공사(전기)_담양군" xfId="4513" xr:uid="{00000000-0005-0000-0000-0000750A0000}"/>
    <cellStyle name="1_시민계략공사_비상부하,발전기용량 계산서_내역서(전기)_광주체육고기숙사및수영장증축공사(전기)_아주기전(수전반설계건)" xfId="4514" xr:uid="{00000000-0005-0000-0000-0000760A0000}"/>
    <cellStyle name="1_시민계략공사_비상부하,발전기용량 계산서_내역서(전기)_광주체육고기숙사및수영장증축공사(전기)_우슬체육관개보수설계서" xfId="4515" xr:uid="{00000000-0005-0000-0000-0000770A0000}"/>
    <cellStyle name="1_시민계략공사_비상부하,발전기용량 계산서_내역서(전기)_광주체육고기숙사및수영장증축공사_견적서" xfId="4516" xr:uid="{00000000-0005-0000-0000-0000780A0000}"/>
    <cellStyle name="1_시민계략공사_비상부하,발전기용량 계산서_내역서(전기)_광주체육고기숙사및수영장증축공사_견적서_아주기전(수전반설계건)" xfId="4517" xr:uid="{00000000-0005-0000-0000-0000790A0000}"/>
    <cellStyle name="1_시민계략공사_비상부하,발전기용량 계산서_내역서(전기)_광주체육고기숙사및수영장증축공사_견적서_아주기전(수전반설계건)_담양군" xfId="4518" xr:uid="{00000000-0005-0000-0000-00007A0A0000}"/>
    <cellStyle name="1_시민계략공사_비상부하,발전기용량 계산서_내역서(전기)_광주체육고기숙사및수영장증축공사_견적서_아주기전(수전반설계건)_아주기전(수전반설계건)" xfId="4519" xr:uid="{00000000-0005-0000-0000-00007B0A0000}"/>
    <cellStyle name="1_시민계략공사_비상부하,발전기용량 계산서_내역서(전기)_광주체육고기숙사및수영장증축공사_견적서_아주기전(수전반설계건)_우슬체육관개보수설계서" xfId="4520" xr:uid="{00000000-0005-0000-0000-00007C0A0000}"/>
    <cellStyle name="1_시민계략공사_비상부하,발전기용량 계산서_내역서(전기)_광주체육고기숙사및수영장증축공사_담양군" xfId="4521" xr:uid="{00000000-0005-0000-0000-00007D0A0000}"/>
    <cellStyle name="1_시민계략공사_비상부하,발전기용량 계산서_내역서(전기)_광주체육고기숙사및수영장증축공사_아주기전(수전반설계건)" xfId="4522" xr:uid="{00000000-0005-0000-0000-00007E0A0000}"/>
    <cellStyle name="1_시민계략공사_비상부하,발전기용량 계산서_내역서(전기)_광주체육고기숙사및수영장증축공사_우슬체육관개보수설계서" xfId="4523" xr:uid="{00000000-0005-0000-0000-00007F0A0000}"/>
    <cellStyle name="1_시민계략공사_비상부하,발전기용량 계산서_내역서(전기)_담양군" xfId="4524" xr:uid="{00000000-0005-0000-0000-0000800A0000}"/>
    <cellStyle name="1_시민계략공사_비상부하,발전기용량 계산서_내역서(전기)_수배전반 관급자재 (양지중)" xfId="4525" xr:uid="{00000000-0005-0000-0000-0000810A0000}"/>
    <cellStyle name="1_시민계략공사_비상부하,발전기용량 계산서_내역서(전기)_수배전반 관급자재 (양지중)_견적서" xfId="4526" xr:uid="{00000000-0005-0000-0000-0000820A0000}"/>
    <cellStyle name="1_시민계략공사_비상부하,발전기용량 계산서_내역서(전기)_수배전반 관급자재 (양지중)_견적서_아주기전(수전반설계건)" xfId="4527" xr:uid="{00000000-0005-0000-0000-0000830A0000}"/>
    <cellStyle name="1_시민계략공사_비상부하,발전기용량 계산서_내역서(전기)_수배전반 관급자재 (양지중)_견적서_아주기전(수전반설계건)_담양군" xfId="4528" xr:uid="{00000000-0005-0000-0000-0000840A0000}"/>
    <cellStyle name="1_시민계략공사_비상부하,발전기용량 계산서_내역서(전기)_수배전반 관급자재 (양지중)_견적서_아주기전(수전반설계건)_아주기전(수전반설계건)" xfId="4529" xr:uid="{00000000-0005-0000-0000-0000850A0000}"/>
    <cellStyle name="1_시민계략공사_비상부하,발전기용량 계산서_내역서(전기)_수배전반 관급자재 (양지중)_견적서_아주기전(수전반설계건)_우슬체육관개보수설계서" xfId="4530" xr:uid="{00000000-0005-0000-0000-0000860A0000}"/>
    <cellStyle name="1_시민계략공사_비상부하,발전기용량 계산서_내역서(전기)_수배전반 관급자재 (양지중)_담양군" xfId="4531" xr:uid="{00000000-0005-0000-0000-0000870A0000}"/>
    <cellStyle name="1_시민계략공사_비상부하,발전기용량 계산서_내역서(전기)_수배전반 관급자재 (양지중)_아주기전(수전반설계건)" xfId="4532" xr:uid="{00000000-0005-0000-0000-0000880A0000}"/>
    <cellStyle name="1_시민계략공사_비상부하,발전기용량 계산서_내역서(전기)_수배전반 관급자재 (양지중)_우슬체육관개보수설계서" xfId="4533" xr:uid="{00000000-0005-0000-0000-0000890A0000}"/>
    <cellStyle name="1_시민계략공사_비상부하,발전기용량 계산서_내역서(전기)_아주기전(수전반설계건)" xfId="4534" xr:uid="{00000000-0005-0000-0000-00008A0A0000}"/>
    <cellStyle name="1_시민계략공사_비상부하,발전기용량 계산서_내역서(전기)_양지중교사신축전기공사(최종)" xfId="4535" xr:uid="{00000000-0005-0000-0000-00008B0A0000}"/>
    <cellStyle name="1_시민계략공사_비상부하,발전기용량 계산서_내역서(전기)_양지중교사신축전기공사(최종)_견적서" xfId="4536" xr:uid="{00000000-0005-0000-0000-00008C0A0000}"/>
    <cellStyle name="1_시민계략공사_비상부하,발전기용량 계산서_내역서(전기)_양지중교사신축전기공사(최종)_견적서_아주기전(수전반설계건)" xfId="4537" xr:uid="{00000000-0005-0000-0000-00008D0A0000}"/>
    <cellStyle name="1_시민계략공사_비상부하,발전기용량 계산서_내역서(전기)_양지중교사신축전기공사(최종)_견적서_아주기전(수전반설계건)_담양군" xfId="4538" xr:uid="{00000000-0005-0000-0000-00008E0A0000}"/>
    <cellStyle name="1_시민계략공사_비상부하,발전기용량 계산서_내역서(전기)_양지중교사신축전기공사(최종)_견적서_아주기전(수전반설계건)_아주기전(수전반설계건)" xfId="4539" xr:uid="{00000000-0005-0000-0000-00008F0A0000}"/>
    <cellStyle name="1_시민계략공사_비상부하,발전기용량 계산서_내역서(전기)_양지중교사신축전기공사(최종)_견적서_아주기전(수전반설계건)_우슬체육관개보수설계서" xfId="4540" xr:uid="{00000000-0005-0000-0000-0000900A0000}"/>
    <cellStyle name="1_시민계략공사_비상부하,발전기용량 계산서_내역서(전기)_양지중교사신축전기공사(최종)_담양군" xfId="4541" xr:uid="{00000000-0005-0000-0000-0000910A0000}"/>
    <cellStyle name="1_시민계략공사_비상부하,발전기용량 계산서_내역서(전기)_양지중교사신축전기공사(최종)_아주기전(수전반설계건)" xfId="4542" xr:uid="{00000000-0005-0000-0000-0000920A0000}"/>
    <cellStyle name="1_시민계략공사_비상부하,발전기용량 계산서_내역서(전기)_양지중교사신축전기공사(최종)_우슬체육관개보수설계서" xfId="4543" xr:uid="{00000000-0005-0000-0000-0000930A0000}"/>
    <cellStyle name="1_시민계략공사_비상부하,발전기용량 계산서_내역서(전기)_양지중학교 교사 신축공사" xfId="4544" xr:uid="{00000000-0005-0000-0000-0000940A0000}"/>
    <cellStyle name="1_시민계략공사_비상부하,발전기용량 계산서_내역서(전기)_양지중학교 교사 신축공사_견적서" xfId="4545" xr:uid="{00000000-0005-0000-0000-0000950A0000}"/>
    <cellStyle name="1_시민계략공사_비상부하,발전기용량 계산서_내역서(전기)_양지중학교 교사 신축공사_견적서_아주기전(수전반설계건)" xfId="4546" xr:uid="{00000000-0005-0000-0000-0000960A0000}"/>
    <cellStyle name="1_시민계략공사_비상부하,발전기용량 계산서_내역서(전기)_양지중학교 교사 신축공사_견적서_아주기전(수전반설계건)_담양군" xfId="4547" xr:uid="{00000000-0005-0000-0000-0000970A0000}"/>
    <cellStyle name="1_시민계략공사_비상부하,발전기용량 계산서_내역서(전기)_양지중학교 교사 신축공사_견적서_아주기전(수전반설계건)_아주기전(수전반설계건)" xfId="4548" xr:uid="{00000000-0005-0000-0000-0000980A0000}"/>
    <cellStyle name="1_시민계략공사_비상부하,발전기용량 계산서_내역서(전기)_양지중학교 교사 신축공사_견적서_아주기전(수전반설계건)_우슬체육관개보수설계서" xfId="4549" xr:uid="{00000000-0005-0000-0000-0000990A0000}"/>
    <cellStyle name="1_시민계략공사_비상부하,발전기용량 계산서_내역서(전기)_양지중학교 교사 신축공사_담양군" xfId="4550" xr:uid="{00000000-0005-0000-0000-00009A0A0000}"/>
    <cellStyle name="1_시민계략공사_비상부하,발전기용량 계산서_내역서(전기)_양지중학교 교사 신축공사_아주기전(수전반설계건)" xfId="4551" xr:uid="{00000000-0005-0000-0000-00009B0A0000}"/>
    <cellStyle name="1_시민계략공사_비상부하,발전기용량 계산서_내역서(전기)_양지중학교 교사 신축공사_우슬체육관개보수설계서" xfId="4552" xr:uid="{00000000-0005-0000-0000-00009C0A0000}"/>
    <cellStyle name="1_시민계략공사_비상부하,발전기용량 계산서_내역서(전기)_연제초교교사신축전기" xfId="4553" xr:uid="{00000000-0005-0000-0000-00009D0A0000}"/>
    <cellStyle name="1_시민계략공사_비상부하,발전기용량 계산서_내역서(전기)_연제초교교사신축전기_견적서" xfId="4554" xr:uid="{00000000-0005-0000-0000-00009E0A0000}"/>
    <cellStyle name="1_시민계략공사_비상부하,발전기용량 계산서_내역서(전기)_연제초교교사신축전기_견적서_아주기전(수전반설계건)" xfId="4555" xr:uid="{00000000-0005-0000-0000-00009F0A0000}"/>
    <cellStyle name="1_시민계략공사_비상부하,발전기용량 계산서_내역서(전기)_연제초교교사신축전기_견적서_아주기전(수전반설계건)_담양군" xfId="4556" xr:uid="{00000000-0005-0000-0000-0000A00A0000}"/>
    <cellStyle name="1_시민계략공사_비상부하,발전기용량 계산서_내역서(전기)_연제초교교사신축전기_견적서_아주기전(수전반설계건)_아주기전(수전반설계건)" xfId="4557" xr:uid="{00000000-0005-0000-0000-0000A10A0000}"/>
    <cellStyle name="1_시민계략공사_비상부하,발전기용량 계산서_내역서(전기)_연제초교교사신축전기_견적서_아주기전(수전반설계건)_우슬체육관개보수설계서" xfId="4558" xr:uid="{00000000-0005-0000-0000-0000A20A0000}"/>
    <cellStyle name="1_시민계략공사_비상부하,발전기용량 계산서_내역서(전기)_연제초교교사신축전기_담양군" xfId="4559" xr:uid="{00000000-0005-0000-0000-0000A30A0000}"/>
    <cellStyle name="1_시민계략공사_비상부하,발전기용량 계산서_내역서(전기)_연제초교교사신축전기_아주기전(수전반설계건)" xfId="4560" xr:uid="{00000000-0005-0000-0000-0000A40A0000}"/>
    <cellStyle name="1_시민계략공사_비상부하,발전기용량 계산서_내역서(전기)_연제초교교사신축전기_우슬체육관개보수설계서" xfId="4561" xr:uid="{00000000-0005-0000-0000-0000A50A0000}"/>
    <cellStyle name="1_시민계략공사_비상부하,발전기용량 계산서_내역서(전기)_우슬체육관개보수설계서" xfId="4562" xr:uid="{00000000-0005-0000-0000-0000A60A0000}"/>
    <cellStyle name="1_시민계략공사_비상부하,발전기용량 계산서_내역서(전기)_평동산단 진입도로(5공구)04년4월16일-전기" xfId="4563" xr:uid="{00000000-0005-0000-0000-0000A70A0000}"/>
    <cellStyle name="1_시민계략공사_비상부하,발전기용량 계산서_내역서(전기)_평동산단 진입도로(5공구)04년4월16일-전기_견적서" xfId="4564" xr:uid="{00000000-0005-0000-0000-0000A80A0000}"/>
    <cellStyle name="1_시민계략공사_비상부하,발전기용량 계산서_내역서(전기)_평동산단 진입도로(5공구)04년4월16일-전기_견적서_아주기전(수전반설계건)" xfId="4565" xr:uid="{00000000-0005-0000-0000-0000A90A0000}"/>
    <cellStyle name="1_시민계략공사_비상부하,발전기용량 계산서_내역서(전기)_평동산단 진입도로(5공구)04년4월16일-전기_견적서_아주기전(수전반설계건)_담양군" xfId="4566" xr:uid="{00000000-0005-0000-0000-0000AA0A0000}"/>
    <cellStyle name="1_시민계략공사_비상부하,발전기용량 계산서_내역서(전기)_평동산단 진입도로(5공구)04년4월16일-전기_견적서_아주기전(수전반설계건)_아주기전(수전반설계건)" xfId="4567" xr:uid="{00000000-0005-0000-0000-0000AB0A0000}"/>
    <cellStyle name="1_시민계략공사_비상부하,발전기용량 계산서_내역서(전기)_평동산단 진입도로(5공구)04년4월16일-전기_견적서_아주기전(수전반설계건)_우슬체육관개보수설계서" xfId="4568" xr:uid="{00000000-0005-0000-0000-0000AC0A0000}"/>
    <cellStyle name="1_시민계략공사_비상부하,발전기용량 계산서_내역서(전기)_평동산단 진입도로(5공구)04년4월16일-전기_담양군" xfId="4569" xr:uid="{00000000-0005-0000-0000-0000AD0A0000}"/>
    <cellStyle name="1_시민계략공사_비상부하,발전기용량 계산서_내역서(전기)_평동산단 진입도로(5공구)04년4월16일-전기_아주기전(수전반설계건)" xfId="4570" xr:uid="{00000000-0005-0000-0000-0000AE0A0000}"/>
    <cellStyle name="1_시민계략공사_비상부하,발전기용량 계산서_내역서(전기)_평동산단 진입도로(5공구)04년4월16일-전기_우슬체육관개보수설계서" xfId="4571" xr:uid="{00000000-0005-0000-0000-0000AF0A0000}"/>
    <cellStyle name="1_시민계략공사_비상부하,발전기용량 계산서_내역서(전기)_화개2초교 교사신축통신공사 (내역서-이지텍크)" xfId="4572" xr:uid="{00000000-0005-0000-0000-0000B00A0000}"/>
    <cellStyle name="1_시민계략공사_비상부하,발전기용량 계산서_내역서(전기)_화개2초교 교사신축통신공사 (내역서-이지텍크)_견적서" xfId="4573" xr:uid="{00000000-0005-0000-0000-0000B10A0000}"/>
    <cellStyle name="1_시민계략공사_비상부하,발전기용량 계산서_내역서(전기)_화개2초교 교사신축통신공사 (내역서-이지텍크)_견적서_아주기전(수전반설계건)" xfId="4574" xr:uid="{00000000-0005-0000-0000-0000B20A0000}"/>
    <cellStyle name="1_시민계략공사_비상부하,발전기용량 계산서_내역서(전기)_화개2초교 교사신축통신공사 (내역서-이지텍크)_견적서_아주기전(수전반설계건)_담양군" xfId="4575" xr:uid="{00000000-0005-0000-0000-0000B30A0000}"/>
    <cellStyle name="1_시민계략공사_비상부하,발전기용량 계산서_내역서(전기)_화개2초교 교사신축통신공사 (내역서-이지텍크)_견적서_아주기전(수전반설계건)_아주기전(수전반설계건)" xfId="4576" xr:uid="{00000000-0005-0000-0000-0000B40A0000}"/>
    <cellStyle name="1_시민계략공사_비상부하,발전기용량 계산서_내역서(전기)_화개2초교 교사신축통신공사 (내역서-이지텍크)_견적서_아주기전(수전반설계건)_우슬체육관개보수설계서" xfId="4577" xr:uid="{00000000-0005-0000-0000-0000B50A0000}"/>
    <cellStyle name="1_시민계략공사_비상부하,발전기용량 계산서_내역서(전기)_화개2초교 교사신축통신공사 (내역서-이지텍크)_담양군" xfId="4578" xr:uid="{00000000-0005-0000-0000-0000B60A0000}"/>
    <cellStyle name="1_시민계략공사_비상부하,발전기용량 계산서_내역서(전기)_화개2초교 교사신축통신공사 (내역서-이지텍크)_아주기전(수전반설계건)" xfId="4579" xr:uid="{00000000-0005-0000-0000-0000B70A0000}"/>
    <cellStyle name="1_시민계략공사_비상부하,발전기용량 계산서_내역서(전기)_화개2초교 교사신축통신공사 (내역서-이지텍크)_우슬체육관개보수설계서" xfId="4580" xr:uid="{00000000-0005-0000-0000-0000B80A0000}"/>
    <cellStyle name="1_시민계략공사_비상부하,발전기용량 계산서_담양군" xfId="4581" xr:uid="{00000000-0005-0000-0000-0000B90A0000}"/>
    <cellStyle name="1_시민계략공사_비상부하,발전기용량 계산서_수배전반 관급자재 (양지중)" xfId="4582" xr:uid="{00000000-0005-0000-0000-0000BA0A0000}"/>
    <cellStyle name="1_시민계략공사_비상부하,발전기용량 계산서_수배전반 관급자재 (양지중)_견적서" xfId="4583" xr:uid="{00000000-0005-0000-0000-0000BB0A0000}"/>
    <cellStyle name="1_시민계략공사_비상부하,발전기용량 계산서_수배전반 관급자재 (양지중)_견적서_아주기전(수전반설계건)" xfId="4584" xr:uid="{00000000-0005-0000-0000-0000BC0A0000}"/>
    <cellStyle name="1_시민계략공사_비상부하,발전기용량 계산서_수배전반 관급자재 (양지중)_견적서_아주기전(수전반설계건)_담양군" xfId="4585" xr:uid="{00000000-0005-0000-0000-0000BD0A0000}"/>
    <cellStyle name="1_시민계략공사_비상부하,발전기용량 계산서_수배전반 관급자재 (양지중)_견적서_아주기전(수전반설계건)_아주기전(수전반설계건)" xfId="4586" xr:uid="{00000000-0005-0000-0000-0000BE0A0000}"/>
    <cellStyle name="1_시민계략공사_비상부하,발전기용량 계산서_수배전반 관급자재 (양지중)_견적서_아주기전(수전반설계건)_우슬체육관개보수설계서" xfId="4587" xr:uid="{00000000-0005-0000-0000-0000BF0A0000}"/>
    <cellStyle name="1_시민계략공사_비상부하,발전기용량 계산서_수배전반 관급자재 (양지중)_담양군" xfId="4588" xr:uid="{00000000-0005-0000-0000-0000C00A0000}"/>
    <cellStyle name="1_시민계략공사_비상부하,발전기용량 계산서_수배전반 관급자재 (양지중)_아주기전(수전반설계건)" xfId="4589" xr:uid="{00000000-0005-0000-0000-0000C10A0000}"/>
    <cellStyle name="1_시민계략공사_비상부하,발전기용량 계산서_수배전반 관급자재 (양지중)_우슬체육관개보수설계서" xfId="4590" xr:uid="{00000000-0005-0000-0000-0000C20A0000}"/>
    <cellStyle name="1_시민계략공사_비상부하,발전기용량 계산서_아주기전(수전반설계건)" xfId="4591" xr:uid="{00000000-0005-0000-0000-0000C30A0000}"/>
    <cellStyle name="1_시민계략공사_비상부하,발전기용량 계산서_양지중교사신축전기공사(최종)" xfId="4592" xr:uid="{00000000-0005-0000-0000-0000C40A0000}"/>
    <cellStyle name="1_시민계략공사_비상부하,발전기용량 계산서_양지중교사신축전기공사(최종)_견적서" xfId="4593" xr:uid="{00000000-0005-0000-0000-0000C50A0000}"/>
    <cellStyle name="1_시민계략공사_비상부하,발전기용량 계산서_양지중교사신축전기공사(최종)_견적서_아주기전(수전반설계건)" xfId="4594" xr:uid="{00000000-0005-0000-0000-0000C60A0000}"/>
    <cellStyle name="1_시민계략공사_비상부하,발전기용량 계산서_양지중교사신축전기공사(최종)_견적서_아주기전(수전반설계건)_담양군" xfId="4595" xr:uid="{00000000-0005-0000-0000-0000C70A0000}"/>
    <cellStyle name="1_시민계략공사_비상부하,발전기용량 계산서_양지중교사신축전기공사(최종)_견적서_아주기전(수전반설계건)_아주기전(수전반설계건)" xfId="4596" xr:uid="{00000000-0005-0000-0000-0000C80A0000}"/>
    <cellStyle name="1_시민계략공사_비상부하,발전기용량 계산서_양지중교사신축전기공사(최종)_견적서_아주기전(수전반설계건)_우슬체육관개보수설계서" xfId="4597" xr:uid="{00000000-0005-0000-0000-0000C90A0000}"/>
    <cellStyle name="1_시민계략공사_비상부하,발전기용량 계산서_양지중교사신축전기공사(최종)_담양군" xfId="4598" xr:uid="{00000000-0005-0000-0000-0000CA0A0000}"/>
    <cellStyle name="1_시민계략공사_비상부하,발전기용량 계산서_양지중교사신축전기공사(최종)_아주기전(수전반설계건)" xfId="4599" xr:uid="{00000000-0005-0000-0000-0000CB0A0000}"/>
    <cellStyle name="1_시민계략공사_비상부하,발전기용량 계산서_양지중교사신축전기공사(최종)_우슬체육관개보수설계서" xfId="4600" xr:uid="{00000000-0005-0000-0000-0000CC0A0000}"/>
    <cellStyle name="1_시민계략공사_비상부하,발전기용량 계산서_양지중학교 교사 신축공사" xfId="4601" xr:uid="{00000000-0005-0000-0000-0000CD0A0000}"/>
    <cellStyle name="1_시민계략공사_비상부하,발전기용량 계산서_양지중학교 교사 신축공사_견적서" xfId="4602" xr:uid="{00000000-0005-0000-0000-0000CE0A0000}"/>
    <cellStyle name="1_시민계략공사_비상부하,발전기용량 계산서_양지중학교 교사 신축공사_견적서_아주기전(수전반설계건)" xfId="4603" xr:uid="{00000000-0005-0000-0000-0000CF0A0000}"/>
    <cellStyle name="1_시민계략공사_비상부하,발전기용량 계산서_양지중학교 교사 신축공사_견적서_아주기전(수전반설계건)_담양군" xfId="4604" xr:uid="{00000000-0005-0000-0000-0000D00A0000}"/>
    <cellStyle name="1_시민계략공사_비상부하,발전기용량 계산서_양지중학교 교사 신축공사_견적서_아주기전(수전반설계건)_아주기전(수전반설계건)" xfId="4605" xr:uid="{00000000-0005-0000-0000-0000D10A0000}"/>
    <cellStyle name="1_시민계략공사_비상부하,발전기용량 계산서_양지중학교 교사 신축공사_견적서_아주기전(수전반설계건)_우슬체육관개보수설계서" xfId="4606" xr:uid="{00000000-0005-0000-0000-0000D20A0000}"/>
    <cellStyle name="1_시민계략공사_비상부하,발전기용량 계산서_양지중학교 교사 신축공사_담양군" xfId="4607" xr:uid="{00000000-0005-0000-0000-0000D30A0000}"/>
    <cellStyle name="1_시민계략공사_비상부하,발전기용량 계산서_양지중학교 교사 신축공사_아주기전(수전반설계건)" xfId="4608" xr:uid="{00000000-0005-0000-0000-0000D40A0000}"/>
    <cellStyle name="1_시민계략공사_비상부하,발전기용량 계산서_양지중학교 교사 신축공사_우슬체육관개보수설계서" xfId="4609" xr:uid="{00000000-0005-0000-0000-0000D50A0000}"/>
    <cellStyle name="1_시민계략공사_비상부하,발전기용량 계산서_연제초교교사신축전기" xfId="4610" xr:uid="{00000000-0005-0000-0000-0000D60A0000}"/>
    <cellStyle name="1_시민계략공사_비상부하,발전기용량 계산서_연제초교교사신축전기_견적서" xfId="4611" xr:uid="{00000000-0005-0000-0000-0000D70A0000}"/>
    <cellStyle name="1_시민계략공사_비상부하,발전기용량 계산서_연제초교교사신축전기_견적서_아주기전(수전반설계건)" xfId="4612" xr:uid="{00000000-0005-0000-0000-0000D80A0000}"/>
    <cellStyle name="1_시민계략공사_비상부하,발전기용량 계산서_연제초교교사신축전기_견적서_아주기전(수전반설계건)_담양군" xfId="4613" xr:uid="{00000000-0005-0000-0000-0000D90A0000}"/>
    <cellStyle name="1_시민계략공사_비상부하,발전기용량 계산서_연제초교교사신축전기_견적서_아주기전(수전반설계건)_아주기전(수전반설계건)" xfId="4614" xr:uid="{00000000-0005-0000-0000-0000DA0A0000}"/>
    <cellStyle name="1_시민계략공사_비상부하,발전기용량 계산서_연제초교교사신축전기_견적서_아주기전(수전반설계건)_우슬체육관개보수설계서" xfId="4615" xr:uid="{00000000-0005-0000-0000-0000DB0A0000}"/>
    <cellStyle name="1_시민계략공사_비상부하,발전기용량 계산서_연제초교교사신축전기_담양군" xfId="4616" xr:uid="{00000000-0005-0000-0000-0000DC0A0000}"/>
    <cellStyle name="1_시민계략공사_비상부하,발전기용량 계산서_연제초교교사신축전기_아주기전(수전반설계건)" xfId="4617" xr:uid="{00000000-0005-0000-0000-0000DD0A0000}"/>
    <cellStyle name="1_시민계략공사_비상부하,발전기용량 계산서_연제초교교사신축전기_우슬체육관개보수설계서" xfId="4618" xr:uid="{00000000-0005-0000-0000-0000DE0A0000}"/>
    <cellStyle name="1_시민계략공사_비상부하,발전기용량 계산서_우슬체육관개보수설계서" xfId="4619" xr:uid="{00000000-0005-0000-0000-0000DF0A0000}"/>
    <cellStyle name="1_시민계략공사_비상부하,발전기용량 계산서_평동산단 진입도로(5공구)04년4월16일-전기" xfId="4620" xr:uid="{00000000-0005-0000-0000-0000E00A0000}"/>
    <cellStyle name="1_시민계략공사_비상부하,발전기용량 계산서_평동산단 진입도로(5공구)04년4월16일-전기_견적서" xfId="4621" xr:uid="{00000000-0005-0000-0000-0000E10A0000}"/>
    <cellStyle name="1_시민계략공사_비상부하,발전기용량 계산서_평동산단 진입도로(5공구)04년4월16일-전기_견적서_아주기전(수전반설계건)" xfId="4622" xr:uid="{00000000-0005-0000-0000-0000E20A0000}"/>
    <cellStyle name="1_시민계략공사_비상부하,발전기용량 계산서_평동산단 진입도로(5공구)04년4월16일-전기_견적서_아주기전(수전반설계건)_담양군" xfId="4623" xr:uid="{00000000-0005-0000-0000-0000E30A0000}"/>
    <cellStyle name="1_시민계략공사_비상부하,발전기용량 계산서_평동산단 진입도로(5공구)04년4월16일-전기_견적서_아주기전(수전반설계건)_아주기전(수전반설계건)" xfId="4624" xr:uid="{00000000-0005-0000-0000-0000E40A0000}"/>
    <cellStyle name="1_시민계략공사_비상부하,발전기용량 계산서_평동산단 진입도로(5공구)04년4월16일-전기_견적서_아주기전(수전반설계건)_우슬체육관개보수설계서" xfId="4625" xr:uid="{00000000-0005-0000-0000-0000E50A0000}"/>
    <cellStyle name="1_시민계략공사_비상부하,발전기용량 계산서_평동산단 진입도로(5공구)04년4월16일-전기_담양군" xfId="4626" xr:uid="{00000000-0005-0000-0000-0000E60A0000}"/>
    <cellStyle name="1_시민계략공사_비상부하,발전기용량 계산서_평동산단 진입도로(5공구)04년4월16일-전기_아주기전(수전반설계건)" xfId="4627" xr:uid="{00000000-0005-0000-0000-0000E70A0000}"/>
    <cellStyle name="1_시민계략공사_비상부하,발전기용량 계산서_평동산단 진입도로(5공구)04년4월16일-전기_우슬체육관개보수설계서" xfId="4628" xr:uid="{00000000-0005-0000-0000-0000E80A0000}"/>
    <cellStyle name="1_시민계략공사_비상부하,발전기용량 계산서_화개2초교 교사신축통신공사 (내역서-이지텍크)" xfId="4629" xr:uid="{00000000-0005-0000-0000-0000E90A0000}"/>
    <cellStyle name="1_시민계략공사_비상부하,발전기용량 계산서_화개2초교 교사신축통신공사 (내역서-이지텍크)_견적서" xfId="4630" xr:uid="{00000000-0005-0000-0000-0000EA0A0000}"/>
    <cellStyle name="1_시민계략공사_비상부하,발전기용량 계산서_화개2초교 교사신축통신공사 (내역서-이지텍크)_견적서_아주기전(수전반설계건)" xfId="4631" xr:uid="{00000000-0005-0000-0000-0000EB0A0000}"/>
    <cellStyle name="1_시민계략공사_비상부하,발전기용량 계산서_화개2초교 교사신축통신공사 (내역서-이지텍크)_견적서_아주기전(수전반설계건)_담양군" xfId="4632" xr:uid="{00000000-0005-0000-0000-0000EC0A0000}"/>
    <cellStyle name="1_시민계략공사_비상부하,발전기용량 계산서_화개2초교 교사신축통신공사 (내역서-이지텍크)_견적서_아주기전(수전반설계건)_아주기전(수전반설계건)" xfId="4633" xr:uid="{00000000-0005-0000-0000-0000ED0A0000}"/>
    <cellStyle name="1_시민계략공사_비상부하,발전기용량 계산서_화개2초교 교사신축통신공사 (내역서-이지텍크)_견적서_아주기전(수전반설계건)_우슬체육관개보수설계서" xfId="4634" xr:uid="{00000000-0005-0000-0000-0000EE0A0000}"/>
    <cellStyle name="1_시민계략공사_비상부하,발전기용량 계산서_화개2초교 교사신축통신공사 (내역서-이지텍크)_담양군" xfId="4635" xr:uid="{00000000-0005-0000-0000-0000EF0A0000}"/>
    <cellStyle name="1_시민계략공사_비상부하,발전기용량 계산서_화개2초교 교사신축통신공사 (내역서-이지텍크)_아주기전(수전반설계건)" xfId="4636" xr:uid="{00000000-0005-0000-0000-0000F00A0000}"/>
    <cellStyle name="1_시민계략공사_비상부하,발전기용량 계산서_화개2초교 교사신축통신공사 (내역서-이지텍크)_우슬체육관개보수설계서" xfId="4637" xr:uid="{00000000-0005-0000-0000-0000F10A0000}"/>
    <cellStyle name="1_시민계략공사_여수화력발전소" xfId="4638" xr:uid="{00000000-0005-0000-0000-0000F20A0000}"/>
    <cellStyle name="1_시민계략공사_여수화력발전소_견적서" xfId="4639" xr:uid="{00000000-0005-0000-0000-0000F30A0000}"/>
    <cellStyle name="1_시민계략공사_여수화력발전소_견적서_아주기전(수전반설계건)" xfId="4640" xr:uid="{00000000-0005-0000-0000-0000F40A0000}"/>
    <cellStyle name="1_시민계략공사_여수화력발전소_견적서_아주기전(수전반설계건)_담양군" xfId="4641" xr:uid="{00000000-0005-0000-0000-0000F50A0000}"/>
    <cellStyle name="1_시민계략공사_여수화력발전소_견적서_아주기전(수전반설계건)_아주기전(수전반설계건)" xfId="4642" xr:uid="{00000000-0005-0000-0000-0000F60A0000}"/>
    <cellStyle name="1_시민계략공사_여수화력발전소_견적서_아주기전(수전반설계건)_우슬체육관개보수설계서" xfId="4643" xr:uid="{00000000-0005-0000-0000-0000F70A0000}"/>
    <cellStyle name="1_시민계략공사_여수화력발전소_담양군" xfId="4644" xr:uid="{00000000-0005-0000-0000-0000F80A0000}"/>
    <cellStyle name="1_시민계략공사_여수화력발전소_아주기전(수전반설계건)" xfId="4645" xr:uid="{00000000-0005-0000-0000-0000F90A0000}"/>
    <cellStyle name="1_시민계략공사_여수화력발전소_우슬체육관개보수설계서" xfId="4646" xr:uid="{00000000-0005-0000-0000-0000FA0A0000}"/>
    <cellStyle name="1_시민계략공사_여수화력발전소-부하계산" xfId="4647" xr:uid="{00000000-0005-0000-0000-0000FB0A0000}"/>
    <cellStyle name="1_시민계략공사_여수화력발전소-부하계산_견적서" xfId="4648" xr:uid="{00000000-0005-0000-0000-0000FC0A0000}"/>
    <cellStyle name="1_시민계략공사_여수화력발전소-부하계산_견적서_아주기전(수전반설계건)" xfId="4649" xr:uid="{00000000-0005-0000-0000-0000FD0A0000}"/>
    <cellStyle name="1_시민계략공사_여수화력발전소-부하계산_견적서_아주기전(수전반설계건)_담양군" xfId="4650" xr:uid="{00000000-0005-0000-0000-0000FE0A0000}"/>
    <cellStyle name="1_시민계략공사_여수화력발전소-부하계산_견적서_아주기전(수전반설계건)_아주기전(수전반설계건)" xfId="4651" xr:uid="{00000000-0005-0000-0000-0000FF0A0000}"/>
    <cellStyle name="1_시민계략공사_여수화력발전소-부하계산_견적서_아주기전(수전반설계건)_우슬체육관개보수설계서" xfId="4652" xr:uid="{00000000-0005-0000-0000-0000000B0000}"/>
    <cellStyle name="1_시민계략공사_여수화력발전소-부하계산_담양군" xfId="4653" xr:uid="{00000000-0005-0000-0000-0000010B0000}"/>
    <cellStyle name="1_시민계략공사_여수화력발전소-부하계산_아주기전(수전반설계건)" xfId="4654" xr:uid="{00000000-0005-0000-0000-0000020B0000}"/>
    <cellStyle name="1_시민계략공사_여수화력발전소-부하계산_우슬체육관개보수설계서" xfId="4655" xr:uid="{00000000-0005-0000-0000-0000030B0000}"/>
    <cellStyle name="1_시민계략공사_율촌중학교심야전기" xfId="4656" xr:uid="{00000000-0005-0000-0000-0000040B0000}"/>
    <cellStyle name="1_시민계략공사_율촌중학교심야전기 2" xfId="5314" xr:uid="{00000000-0005-0000-0000-0000050B0000}"/>
    <cellStyle name="1_시민계략공사_전기-한남" xfId="4657" xr:uid="{00000000-0005-0000-0000-0000060B0000}"/>
    <cellStyle name="1_시민계략공사_전기-한남_침해2차변경8월16일" xfId="4658" xr:uid="{00000000-0005-0000-0000-0000070B0000}"/>
    <cellStyle name="1_시민계략공사_조도계산서" xfId="4659" xr:uid="{00000000-0005-0000-0000-0000080B0000}"/>
    <cellStyle name="1_시민계략공사_조도계산서_견적서" xfId="4660" xr:uid="{00000000-0005-0000-0000-0000090B0000}"/>
    <cellStyle name="1_시민계략공사_조도계산서_견적서_아주기전(수전반설계건)" xfId="4661" xr:uid="{00000000-0005-0000-0000-00000A0B0000}"/>
    <cellStyle name="1_시민계략공사_조도계산서_견적서_아주기전(수전반설계건)_담양군" xfId="4662" xr:uid="{00000000-0005-0000-0000-00000B0B0000}"/>
    <cellStyle name="1_시민계략공사_조도계산서_견적서_아주기전(수전반설계건)_아주기전(수전반설계건)" xfId="4663" xr:uid="{00000000-0005-0000-0000-00000C0B0000}"/>
    <cellStyle name="1_시민계략공사_조도계산서_견적서_아주기전(수전반설계건)_우슬체육관개보수설계서" xfId="4664" xr:uid="{00000000-0005-0000-0000-00000D0B0000}"/>
    <cellStyle name="1_시민계략공사_조도계산서_광주체육고기숙사및수영장증축공사" xfId="4665" xr:uid="{00000000-0005-0000-0000-00000E0B0000}"/>
    <cellStyle name="1_시민계략공사_조도계산서_광주체육고기숙사및수영장증축공사(전기)" xfId="4666" xr:uid="{00000000-0005-0000-0000-00000F0B0000}"/>
    <cellStyle name="1_시민계략공사_조도계산서_광주체육고기숙사및수영장증축공사(전기)_견적서" xfId="4667" xr:uid="{00000000-0005-0000-0000-0000100B0000}"/>
    <cellStyle name="1_시민계략공사_조도계산서_광주체육고기숙사및수영장증축공사(전기)_견적서_아주기전(수전반설계건)" xfId="4668" xr:uid="{00000000-0005-0000-0000-0000110B0000}"/>
    <cellStyle name="1_시민계략공사_조도계산서_광주체육고기숙사및수영장증축공사(전기)_견적서_아주기전(수전반설계건)_담양군" xfId="4669" xr:uid="{00000000-0005-0000-0000-0000120B0000}"/>
    <cellStyle name="1_시민계략공사_조도계산서_광주체육고기숙사및수영장증축공사(전기)_견적서_아주기전(수전반설계건)_아주기전(수전반설계건)" xfId="4670" xr:uid="{00000000-0005-0000-0000-0000130B0000}"/>
    <cellStyle name="1_시민계략공사_조도계산서_광주체육고기숙사및수영장증축공사(전기)_견적서_아주기전(수전반설계건)_우슬체육관개보수설계서" xfId="4671" xr:uid="{00000000-0005-0000-0000-0000140B0000}"/>
    <cellStyle name="1_시민계략공사_조도계산서_광주체육고기숙사및수영장증축공사(전기)_담양군" xfId="4672" xr:uid="{00000000-0005-0000-0000-0000150B0000}"/>
    <cellStyle name="1_시민계략공사_조도계산서_광주체육고기숙사및수영장증축공사(전기)_아주기전(수전반설계건)" xfId="4673" xr:uid="{00000000-0005-0000-0000-0000160B0000}"/>
    <cellStyle name="1_시민계략공사_조도계산서_광주체육고기숙사및수영장증축공사(전기)_우슬체육관개보수설계서" xfId="4674" xr:uid="{00000000-0005-0000-0000-0000170B0000}"/>
    <cellStyle name="1_시민계략공사_조도계산서_광주체육고기숙사및수영장증축공사_견적서" xfId="4675" xr:uid="{00000000-0005-0000-0000-0000180B0000}"/>
    <cellStyle name="1_시민계략공사_조도계산서_광주체육고기숙사및수영장증축공사_견적서_아주기전(수전반설계건)" xfId="4676" xr:uid="{00000000-0005-0000-0000-0000190B0000}"/>
    <cellStyle name="1_시민계략공사_조도계산서_광주체육고기숙사및수영장증축공사_견적서_아주기전(수전반설계건)_담양군" xfId="4677" xr:uid="{00000000-0005-0000-0000-00001A0B0000}"/>
    <cellStyle name="1_시민계략공사_조도계산서_광주체육고기숙사및수영장증축공사_견적서_아주기전(수전반설계건)_아주기전(수전반설계건)" xfId="4678" xr:uid="{00000000-0005-0000-0000-00001B0B0000}"/>
    <cellStyle name="1_시민계략공사_조도계산서_광주체육고기숙사및수영장증축공사_견적서_아주기전(수전반설계건)_우슬체육관개보수설계서" xfId="4679" xr:uid="{00000000-0005-0000-0000-00001C0B0000}"/>
    <cellStyle name="1_시민계략공사_조도계산서_광주체육고기숙사및수영장증축공사_담양군" xfId="4680" xr:uid="{00000000-0005-0000-0000-00001D0B0000}"/>
    <cellStyle name="1_시민계략공사_조도계산서_광주체육고기숙사및수영장증축공사_아주기전(수전반설계건)" xfId="4681" xr:uid="{00000000-0005-0000-0000-00001E0B0000}"/>
    <cellStyle name="1_시민계략공사_조도계산서_광주체육고기숙사및수영장증축공사_우슬체육관개보수설계서" xfId="4682" xr:uid="{00000000-0005-0000-0000-00001F0B0000}"/>
    <cellStyle name="1_시민계략공사_조도계산서_내역서(전기)" xfId="4683" xr:uid="{00000000-0005-0000-0000-0000200B0000}"/>
    <cellStyle name="1_시민계략공사_조도계산서_내역서(전기)_견적서" xfId="4684" xr:uid="{00000000-0005-0000-0000-0000210B0000}"/>
    <cellStyle name="1_시민계략공사_조도계산서_내역서(전기)_견적서_아주기전(수전반설계건)" xfId="4685" xr:uid="{00000000-0005-0000-0000-0000220B0000}"/>
    <cellStyle name="1_시민계략공사_조도계산서_내역서(전기)_견적서_아주기전(수전반설계건)_담양군" xfId="4686" xr:uid="{00000000-0005-0000-0000-0000230B0000}"/>
    <cellStyle name="1_시민계략공사_조도계산서_내역서(전기)_견적서_아주기전(수전반설계건)_아주기전(수전반설계건)" xfId="4687" xr:uid="{00000000-0005-0000-0000-0000240B0000}"/>
    <cellStyle name="1_시민계략공사_조도계산서_내역서(전기)_견적서_아주기전(수전반설계건)_우슬체육관개보수설계서" xfId="4688" xr:uid="{00000000-0005-0000-0000-0000250B0000}"/>
    <cellStyle name="1_시민계략공사_조도계산서_내역서(전기)_광주체육고기숙사및수영장증축공사" xfId="4689" xr:uid="{00000000-0005-0000-0000-0000260B0000}"/>
    <cellStyle name="1_시민계략공사_조도계산서_내역서(전기)_광주체육고기숙사및수영장증축공사(전기)" xfId="4690" xr:uid="{00000000-0005-0000-0000-0000270B0000}"/>
    <cellStyle name="1_시민계략공사_조도계산서_내역서(전기)_광주체육고기숙사및수영장증축공사(전기)_견적서" xfId="4691" xr:uid="{00000000-0005-0000-0000-0000280B0000}"/>
    <cellStyle name="1_시민계략공사_조도계산서_내역서(전기)_광주체육고기숙사및수영장증축공사(전기)_견적서_아주기전(수전반설계건)" xfId="4692" xr:uid="{00000000-0005-0000-0000-0000290B0000}"/>
    <cellStyle name="1_시민계략공사_조도계산서_내역서(전기)_광주체육고기숙사및수영장증축공사(전기)_견적서_아주기전(수전반설계건)_담양군" xfId="4693" xr:uid="{00000000-0005-0000-0000-00002A0B0000}"/>
    <cellStyle name="1_시민계략공사_조도계산서_내역서(전기)_광주체육고기숙사및수영장증축공사(전기)_견적서_아주기전(수전반설계건)_아주기전(수전반설계건)" xfId="4694" xr:uid="{00000000-0005-0000-0000-00002B0B0000}"/>
    <cellStyle name="1_시민계략공사_조도계산서_내역서(전기)_광주체육고기숙사및수영장증축공사(전기)_견적서_아주기전(수전반설계건)_우슬체육관개보수설계서" xfId="4695" xr:uid="{00000000-0005-0000-0000-00002C0B0000}"/>
    <cellStyle name="1_시민계략공사_조도계산서_내역서(전기)_광주체육고기숙사및수영장증축공사(전기)_담양군" xfId="4696" xr:uid="{00000000-0005-0000-0000-00002D0B0000}"/>
    <cellStyle name="1_시민계략공사_조도계산서_내역서(전기)_광주체육고기숙사및수영장증축공사(전기)_아주기전(수전반설계건)" xfId="4697" xr:uid="{00000000-0005-0000-0000-00002E0B0000}"/>
    <cellStyle name="1_시민계략공사_조도계산서_내역서(전기)_광주체육고기숙사및수영장증축공사(전기)_우슬체육관개보수설계서" xfId="4698" xr:uid="{00000000-0005-0000-0000-00002F0B0000}"/>
    <cellStyle name="1_시민계략공사_조도계산서_내역서(전기)_광주체육고기숙사및수영장증축공사_견적서" xfId="4699" xr:uid="{00000000-0005-0000-0000-0000300B0000}"/>
    <cellStyle name="1_시민계략공사_조도계산서_내역서(전기)_광주체육고기숙사및수영장증축공사_견적서_아주기전(수전반설계건)" xfId="4700" xr:uid="{00000000-0005-0000-0000-0000310B0000}"/>
    <cellStyle name="1_시민계략공사_조도계산서_내역서(전기)_광주체육고기숙사및수영장증축공사_견적서_아주기전(수전반설계건)_담양군" xfId="4701" xr:uid="{00000000-0005-0000-0000-0000320B0000}"/>
    <cellStyle name="1_시민계략공사_조도계산서_내역서(전기)_광주체육고기숙사및수영장증축공사_견적서_아주기전(수전반설계건)_아주기전(수전반설계건)" xfId="4702" xr:uid="{00000000-0005-0000-0000-0000330B0000}"/>
    <cellStyle name="1_시민계략공사_조도계산서_내역서(전기)_광주체육고기숙사및수영장증축공사_견적서_아주기전(수전반설계건)_우슬체육관개보수설계서" xfId="4703" xr:uid="{00000000-0005-0000-0000-0000340B0000}"/>
    <cellStyle name="1_시민계략공사_조도계산서_내역서(전기)_광주체육고기숙사및수영장증축공사_담양군" xfId="4704" xr:uid="{00000000-0005-0000-0000-0000350B0000}"/>
    <cellStyle name="1_시민계략공사_조도계산서_내역서(전기)_광주체육고기숙사및수영장증축공사_아주기전(수전반설계건)" xfId="4705" xr:uid="{00000000-0005-0000-0000-0000360B0000}"/>
    <cellStyle name="1_시민계략공사_조도계산서_내역서(전기)_광주체육고기숙사및수영장증축공사_우슬체육관개보수설계서" xfId="4706" xr:uid="{00000000-0005-0000-0000-0000370B0000}"/>
    <cellStyle name="1_시민계략공사_조도계산서_내역서(전기)_담양군" xfId="4707" xr:uid="{00000000-0005-0000-0000-0000380B0000}"/>
    <cellStyle name="1_시민계략공사_조도계산서_내역서(전기)_수배전반 관급자재 (양지중)" xfId="4708" xr:uid="{00000000-0005-0000-0000-0000390B0000}"/>
    <cellStyle name="1_시민계략공사_조도계산서_내역서(전기)_수배전반 관급자재 (양지중)_견적서" xfId="4709" xr:uid="{00000000-0005-0000-0000-00003A0B0000}"/>
    <cellStyle name="1_시민계략공사_조도계산서_내역서(전기)_수배전반 관급자재 (양지중)_견적서_아주기전(수전반설계건)" xfId="4710" xr:uid="{00000000-0005-0000-0000-00003B0B0000}"/>
    <cellStyle name="1_시민계략공사_조도계산서_내역서(전기)_수배전반 관급자재 (양지중)_견적서_아주기전(수전반설계건)_담양군" xfId="4711" xr:uid="{00000000-0005-0000-0000-00003C0B0000}"/>
    <cellStyle name="1_시민계략공사_조도계산서_내역서(전기)_수배전반 관급자재 (양지중)_견적서_아주기전(수전반설계건)_아주기전(수전반설계건)" xfId="4712" xr:uid="{00000000-0005-0000-0000-00003D0B0000}"/>
    <cellStyle name="1_시민계략공사_조도계산서_내역서(전기)_수배전반 관급자재 (양지중)_견적서_아주기전(수전반설계건)_우슬체육관개보수설계서" xfId="4713" xr:uid="{00000000-0005-0000-0000-00003E0B0000}"/>
    <cellStyle name="1_시민계략공사_조도계산서_내역서(전기)_수배전반 관급자재 (양지중)_담양군" xfId="4714" xr:uid="{00000000-0005-0000-0000-00003F0B0000}"/>
    <cellStyle name="1_시민계략공사_조도계산서_내역서(전기)_수배전반 관급자재 (양지중)_아주기전(수전반설계건)" xfId="4715" xr:uid="{00000000-0005-0000-0000-0000400B0000}"/>
    <cellStyle name="1_시민계략공사_조도계산서_내역서(전기)_수배전반 관급자재 (양지중)_우슬체육관개보수설계서" xfId="4716" xr:uid="{00000000-0005-0000-0000-0000410B0000}"/>
    <cellStyle name="1_시민계략공사_조도계산서_내역서(전기)_아주기전(수전반설계건)" xfId="4717" xr:uid="{00000000-0005-0000-0000-0000420B0000}"/>
    <cellStyle name="1_시민계략공사_조도계산서_내역서(전기)_양지중교사신축전기공사(최종)" xfId="4718" xr:uid="{00000000-0005-0000-0000-0000430B0000}"/>
    <cellStyle name="1_시민계략공사_조도계산서_내역서(전기)_양지중교사신축전기공사(최종)_견적서" xfId="4719" xr:uid="{00000000-0005-0000-0000-0000440B0000}"/>
    <cellStyle name="1_시민계략공사_조도계산서_내역서(전기)_양지중교사신축전기공사(최종)_견적서_아주기전(수전반설계건)" xfId="4720" xr:uid="{00000000-0005-0000-0000-0000450B0000}"/>
    <cellStyle name="1_시민계략공사_조도계산서_내역서(전기)_양지중교사신축전기공사(최종)_견적서_아주기전(수전반설계건)_담양군" xfId="4721" xr:uid="{00000000-0005-0000-0000-0000460B0000}"/>
    <cellStyle name="1_시민계략공사_조도계산서_내역서(전기)_양지중교사신축전기공사(최종)_견적서_아주기전(수전반설계건)_아주기전(수전반설계건)" xfId="4722" xr:uid="{00000000-0005-0000-0000-0000470B0000}"/>
    <cellStyle name="1_시민계략공사_조도계산서_내역서(전기)_양지중교사신축전기공사(최종)_견적서_아주기전(수전반설계건)_우슬체육관개보수설계서" xfId="4723" xr:uid="{00000000-0005-0000-0000-0000480B0000}"/>
    <cellStyle name="1_시민계략공사_조도계산서_내역서(전기)_양지중교사신축전기공사(최종)_담양군" xfId="4724" xr:uid="{00000000-0005-0000-0000-0000490B0000}"/>
    <cellStyle name="1_시민계략공사_조도계산서_내역서(전기)_양지중교사신축전기공사(최종)_아주기전(수전반설계건)" xfId="4725" xr:uid="{00000000-0005-0000-0000-00004A0B0000}"/>
    <cellStyle name="1_시민계략공사_조도계산서_내역서(전기)_양지중교사신축전기공사(최종)_우슬체육관개보수설계서" xfId="4726" xr:uid="{00000000-0005-0000-0000-00004B0B0000}"/>
    <cellStyle name="1_시민계략공사_조도계산서_내역서(전기)_양지중학교 교사 신축공사" xfId="4727" xr:uid="{00000000-0005-0000-0000-00004C0B0000}"/>
    <cellStyle name="1_시민계략공사_조도계산서_내역서(전기)_양지중학교 교사 신축공사_견적서" xfId="4728" xr:uid="{00000000-0005-0000-0000-00004D0B0000}"/>
    <cellStyle name="1_시민계략공사_조도계산서_내역서(전기)_양지중학교 교사 신축공사_견적서_아주기전(수전반설계건)" xfId="4729" xr:uid="{00000000-0005-0000-0000-00004E0B0000}"/>
    <cellStyle name="1_시민계략공사_조도계산서_내역서(전기)_양지중학교 교사 신축공사_견적서_아주기전(수전반설계건)_담양군" xfId="4730" xr:uid="{00000000-0005-0000-0000-00004F0B0000}"/>
    <cellStyle name="1_시민계략공사_조도계산서_내역서(전기)_양지중학교 교사 신축공사_견적서_아주기전(수전반설계건)_아주기전(수전반설계건)" xfId="4731" xr:uid="{00000000-0005-0000-0000-0000500B0000}"/>
    <cellStyle name="1_시민계략공사_조도계산서_내역서(전기)_양지중학교 교사 신축공사_견적서_아주기전(수전반설계건)_우슬체육관개보수설계서" xfId="4732" xr:uid="{00000000-0005-0000-0000-0000510B0000}"/>
    <cellStyle name="1_시민계략공사_조도계산서_내역서(전기)_양지중학교 교사 신축공사_담양군" xfId="4733" xr:uid="{00000000-0005-0000-0000-0000520B0000}"/>
    <cellStyle name="1_시민계략공사_조도계산서_내역서(전기)_양지중학교 교사 신축공사_아주기전(수전반설계건)" xfId="4734" xr:uid="{00000000-0005-0000-0000-0000530B0000}"/>
    <cellStyle name="1_시민계략공사_조도계산서_내역서(전기)_양지중학교 교사 신축공사_우슬체육관개보수설계서" xfId="4735" xr:uid="{00000000-0005-0000-0000-0000540B0000}"/>
    <cellStyle name="1_시민계략공사_조도계산서_내역서(전기)_연제초교교사신축전기" xfId="4736" xr:uid="{00000000-0005-0000-0000-0000550B0000}"/>
    <cellStyle name="1_시민계략공사_조도계산서_내역서(전기)_연제초교교사신축전기_견적서" xfId="4737" xr:uid="{00000000-0005-0000-0000-0000560B0000}"/>
    <cellStyle name="1_시민계략공사_조도계산서_내역서(전기)_연제초교교사신축전기_견적서_아주기전(수전반설계건)" xfId="4738" xr:uid="{00000000-0005-0000-0000-0000570B0000}"/>
    <cellStyle name="1_시민계략공사_조도계산서_내역서(전기)_연제초교교사신축전기_견적서_아주기전(수전반설계건)_담양군" xfId="4739" xr:uid="{00000000-0005-0000-0000-0000580B0000}"/>
    <cellStyle name="1_시민계략공사_조도계산서_내역서(전기)_연제초교교사신축전기_견적서_아주기전(수전반설계건)_아주기전(수전반설계건)" xfId="4740" xr:uid="{00000000-0005-0000-0000-0000590B0000}"/>
    <cellStyle name="1_시민계략공사_조도계산서_내역서(전기)_연제초교교사신축전기_견적서_아주기전(수전반설계건)_우슬체육관개보수설계서" xfId="4741" xr:uid="{00000000-0005-0000-0000-00005A0B0000}"/>
    <cellStyle name="1_시민계략공사_조도계산서_내역서(전기)_연제초교교사신축전기_담양군" xfId="4742" xr:uid="{00000000-0005-0000-0000-00005B0B0000}"/>
    <cellStyle name="1_시민계략공사_조도계산서_내역서(전기)_연제초교교사신축전기_아주기전(수전반설계건)" xfId="4743" xr:uid="{00000000-0005-0000-0000-00005C0B0000}"/>
    <cellStyle name="1_시민계략공사_조도계산서_내역서(전기)_연제초교교사신축전기_우슬체육관개보수설계서" xfId="4744" xr:uid="{00000000-0005-0000-0000-00005D0B0000}"/>
    <cellStyle name="1_시민계략공사_조도계산서_내역서(전기)_우슬체육관개보수설계서" xfId="4745" xr:uid="{00000000-0005-0000-0000-00005E0B0000}"/>
    <cellStyle name="1_시민계략공사_조도계산서_내역서(전기)_평동산단 진입도로(5공구)04년4월16일-전기" xfId="4746" xr:uid="{00000000-0005-0000-0000-00005F0B0000}"/>
    <cellStyle name="1_시민계략공사_조도계산서_내역서(전기)_평동산단 진입도로(5공구)04년4월16일-전기_견적서" xfId="4747" xr:uid="{00000000-0005-0000-0000-0000600B0000}"/>
    <cellStyle name="1_시민계략공사_조도계산서_내역서(전기)_평동산단 진입도로(5공구)04년4월16일-전기_견적서_아주기전(수전반설계건)" xfId="4748" xr:uid="{00000000-0005-0000-0000-0000610B0000}"/>
    <cellStyle name="1_시민계략공사_조도계산서_내역서(전기)_평동산단 진입도로(5공구)04년4월16일-전기_견적서_아주기전(수전반설계건)_담양군" xfId="4749" xr:uid="{00000000-0005-0000-0000-0000620B0000}"/>
    <cellStyle name="1_시민계략공사_조도계산서_내역서(전기)_평동산단 진입도로(5공구)04년4월16일-전기_견적서_아주기전(수전반설계건)_아주기전(수전반설계건)" xfId="4750" xr:uid="{00000000-0005-0000-0000-0000630B0000}"/>
    <cellStyle name="1_시민계략공사_조도계산서_내역서(전기)_평동산단 진입도로(5공구)04년4월16일-전기_견적서_아주기전(수전반설계건)_우슬체육관개보수설계서" xfId="4751" xr:uid="{00000000-0005-0000-0000-0000640B0000}"/>
    <cellStyle name="1_시민계략공사_조도계산서_내역서(전기)_평동산단 진입도로(5공구)04년4월16일-전기_담양군" xfId="4752" xr:uid="{00000000-0005-0000-0000-0000650B0000}"/>
    <cellStyle name="1_시민계략공사_조도계산서_내역서(전기)_평동산단 진입도로(5공구)04년4월16일-전기_아주기전(수전반설계건)" xfId="4753" xr:uid="{00000000-0005-0000-0000-0000660B0000}"/>
    <cellStyle name="1_시민계략공사_조도계산서_내역서(전기)_평동산단 진입도로(5공구)04년4월16일-전기_우슬체육관개보수설계서" xfId="4754" xr:uid="{00000000-0005-0000-0000-0000670B0000}"/>
    <cellStyle name="1_시민계략공사_조도계산서_내역서(전기)_화개2초교 교사신축통신공사 (내역서-이지텍크)" xfId="4755" xr:uid="{00000000-0005-0000-0000-0000680B0000}"/>
    <cellStyle name="1_시민계략공사_조도계산서_내역서(전기)_화개2초교 교사신축통신공사 (내역서-이지텍크)_견적서" xfId="4756" xr:uid="{00000000-0005-0000-0000-0000690B0000}"/>
    <cellStyle name="1_시민계략공사_조도계산서_내역서(전기)_화개2초교 교사신축통신공사 (내역서-이지텍크)_견적서_아주기전(수전반설계건)" xfId="4757" xr:uid="{00000000-0005-0000-0000-00006A0B0000}"/>
    <cellStyle name="1_시민계략공사_조도계산서_내역서(전기)_화개2초교 교사신축통신공사 (내역서-이지텍크)_견적서_아주기전(수전반설계건)_담양군" xfId="4758" xr:uid="{00000000-0005-0000-0000-00006B0B0000}"/>
    <cellStyle name="1_시민계략공사_조도계산서_내역서(전기)_화개2초교 교사신축통신공사 (내역서-이지텍크)_견적서_아주기전(수전반설계건)_아주기전(수전반설계건)" xfId="4759" xr:uid="{00000000-0005-0000-0000-00006C0B0000}"/>
    <cellStyle name="1_시민계략공사_조도계산서_내역서(전기)_화개2초교 교사신축통신공사 (내역서-이지텍크)_견적서_아주기전(수전반설계건)_우슬체육관개보수설계서" xfId="4760" xr:uid="{00000000-0005-0000-0000-00006D0B0000}"/>
    <cellStyle name="1_시민계략공사_조도계산서_내역서(전기)_화개2초교 교사신축통신공사 (내역서-이지텍크)_담양군" xfId="4761" xr:uid="{00000000-0005-0000-0000-00006E0B0000}"/>
    <cellStyle name="1_시민계략공사_조도계산서_내역서(전기)_화개2초교 교사신축통신공사 (내역서-이지텍크)_아주기전(수전반설계건)" xfId="4762" xr:uid="{00000000-0005-0000-0000-00006F0B0000}"/>
    <cellStyle name="1_시민계략공사_조도계산서_내역서(전기)_화개2초교 교사신축통신공사 (내역서-이지텍크)_우슬체육관개보수설계서" xfId="4763" xr:uid="{00000000-0005-0000-0000-0000700B0000}"/>
    <cellStyle name="1_시민계략공사_조도계산서_담양군" xfId="4764" xr:uid="{00000000-0005-0000-0000-0000710B0000}"/>
    <cellStyle name="1_시민계략공사_조도계산서_수배전반 관급자재 (양지중)" xfId="4765" xr:uid="{00000000-0005-0000-0000-0000720B0000}"/>
    <cellStyle name="1_시민계략공사_조도계산서_수배전반 관급자재 (양지중)_견적서" xfId="4766" xr:uid="{00000000-0005-0000-0000-0000730B0000}"/>
    <cellStyle name="1_시민계략공사_조도계산서_수배전반 관급자재 (양지중)_견적서_아주기전(수전반설계건)" xfId="4767" xr:uid="{00000000-0005-0000-0000-0000740B0000}"/>
    <cellStyle name="1_시민계략공사_조도계산서_수배전반 관급자재 (양지중)_견적서_아주기전(수전반설계건)_담양군" xfId="4768" xr:uid="{00000000-0005-0000-0000-0000750B0000}"/>
    <cellStyle name="1_시민계략공사_조도계산서_수배전반 관급자재 (양지중)_견적서_아주기전(수전반설계건)_아주기전(수전반설계건)" xfId="4769" xr:uid="{00000000-0005-0000-0000-0000760B0000}"/>
    <cellStyle name="1_시민계략공사_조도계산서_수배전반 관급자재 (양지중)_견적서_아주기전(수전반설계건)_우슬체육관개보수설계서" xfId="4770" xr:uid="{00000000-0005-0000-0000-0000770B0000}"/>
    <cellStyle name="1_시민계략공사_조도계산서_수배전반 관급자재 (양지중)_담양군" xfId="4771" xr:uid="{00000000-0005-0000-0000-0000780B0000}"/>
    <cellStyle name="1_시민계략공사_조도계산서_수배전반 관급자재 (양지중)_아주기전(수전반설계건)" xfId="4772" xr:uid="{00000000-0005-0000-0000-0000790B0000}"/>
    <cellStyle name="1_시민계략공사_조도계산서_수배전반 관급자재 (양지중)_우슬체육관개보수설계서" xfId="4773" xr:uid="{00000000-0005-0000-0000-00007A0B0000}"/>
    <cellStyle name="1_시민계략공사_조도계산서_아주기전(수전반설계건)" xfId="4774" xr:uid="{00000000-0005-0000-0000-00007B0B0000}"/>
    <cellStyle name="1_시민계략공사_조도계산서_양지중교사신축전기공사(최종)" xfId="4775" xr:uid="{00000000-0005-0000-0000-00007C0B0000}"/>
    <cellStyle name="1_시민계략공사_조도계산서_양지중교사신축전기공사(최종)_견적서" xfId="4776" xr:uid="{00000000-0005-0000-0000-00007D0B0000}"/>
    <cellStyle name="1_시민계략공사_조도계산서_양지중교사신축전기공사(최종)_견적서_아주기전(수전반설계건)" xfId="4777" xr:uid="{00000000-0005-0000-0000-00007E0B0000}"/>
    <cellStyle name="1_시민계략공사_조도계산서_양지중교사신축전기공사(최종)_견적서_아주기전(수전반설계건)_담양군" xfId="4778" xr:uid="{00000000-0005-0000-0000-00007F0B0000}"/>
    <cellStyle name="1_시민계략공사_조도계산서_양지중교사신축전기공사(최종)_견적서_아주기전(수전반설계건)_아주기전(수전반설계건)" xfId="4779" xr:uid="{00000000-0005-0000-0000-0000800B0000}"/>
    <cellStyle name="1_시민계략공사_조도계산서_양지중교사신축전기공사(최종)_견적서_아주기전(수전반설계건)_우슬체육관개보수설계서" xfId="4780" xr:uid="{00000000-0005-0000-0000-0000810B0000}"/>
    <cellStyle name="1_시민계략공사_조도계산서_양지중교사신축전기공사(최종)_담양군" xfId="4781" xr:uid="{00000000-0005-0000-0000-0000820B0000}"/>
    <cellStyle name="1_시민계략공사_조도계산서_양지중교사신축전기공사(최종)_아주기전(수전반설계건)" xfId="4782" xr:uid="{00000000-0005-0000-0000-0000830B0000}"/>
    <cellStyle name="1_시민계략공사_조도계산서_양지중교사신축전기공사(최종)_우슬체육관개보수설계서" xfId="4783" xr:uid="{00000000-0005-0000-0000-0000840B0000}"/>
    <cellStyle name="1_시민계략공사_조도계산서_양지중학교 교사 신축공사" xfId="4784" xr:uid="{00000000-0005-0000-0000-0000850B0000}"/>
    <cellStyle name="1_시민계략공사_조도계산서_양지중학교 교사 신축공사_견적서" xfId="4785" xr:uid="{00000000-0005-0000-0000-0000860B0000}"/>
    <cellStyle name="1_시민계략공사_조도계산서_양지중학교 교사 신축공사_견적서_아주기전(수전반설계건)" xfId="4786" xr:uid="{00000000-0005-0000-0000-0000870B0000}"/>
    <cellStyle name="1_시민계략공사_조도계산서_양지중학교 교사 신축공사_견적서_아주기전(수전반설계건)_담양군" xfId="4787" xr:uid="{00000000-0005-0000-0000-0000880B0000}"/>
    <cellStyle name="1_시민계략공사_조도계산서_양지중학교 교사 신축공사_견적서_아주기전(수전반설계건)_아주기전(수전반설계건)" xfId="4788" xr:uid="{00000000-0005-0000-0000-0000890B0000}"/>
    <cellStyle name="1_시민계략공사_조도계산서_양지중학교 교사 신축공사_견적서_아주기전(수전반설계건)_우슬체육관개보수설계서" xfId="4789" xr:uid="{00000000-0005-0000-0000-00008A0B0000}"/>
    <cellStyle name="1_시민계략공사_조도계산서_양지중학교 교사 신축공사_담양군" xfId="4790" xr:uid="{00000000-0005-0000-0000-00008B0B0000}"/>
    <cellStyle name="1_시민계략공사_조도계산서_양지중학교 교사 신축공사_아주기전(수전반설계건)" xfId="4791" xr:uid="{00000000-0005-0000-0000-00008C0B0000}"/>
    <cellStyle name="1_시민계략공사_조도계산서_양지중학교 교사 신축공사_우슬체육관개보수설계서" xfId="4792" xr:uid="{00000000-0005-0000-0000-00008D0B0000}"/>
    <cellStyle name="1_시민계략공사_조도계산서_연제초교교사신축전기" xfId="4793" xr:uid="{00000000-0005-0000-0000-00008E0B0000}"/>
    <cellStyle name="1_시민계략공사_조도계산서_연제초교교사신축전기_견적서" xfId="4794" xr:uid="{00000000-0005-0000-0000-00008F0B0000}"/>
    <cellStyle name="1_시민계략공사_조도계산서_연제초교교사신축전기_견적서_아주기전(수전반설계건)" xfId="4795" xr:uid="{00000000-0005-0000-0000-0000900B0000}"/>
    <cellStyle name="1_시민계략공사_조도계산서_연제초교교사신축전기_견적서_아주기전(수전반설계건)_담양군" xfId="4796" xr:uid="{00000000-0005-0000-0000-0000910B0000}"/>
    <cellStyle name="1_시민계략공사_조도계산서_연제초교교사신축전기_견적서_아주기전(수전반설계건)_아주기전(수전반설계건)" xfId="4797" xr:uid="{00000000-0005-0000-0000-0000920B0000}"/>
    <cellStyle name="1_시민계략공사_조도계산서_연제초교교사신축전기_견적서_아주기전(수전반설계건)_우슬체육관개보수설계서" xfId="4798" xr:uid="{00000000-0005-0000-0000-0000930B0000}"/>
    <cellStyle name="1_시민계략공사_조도계산서_연제초교교사신축전기_담양군" xfId="4799" xr:uid="{00000000-0005-0000-0000-0000940B0000}"/>
    <cellStyle name="1_시민계략공사_조도계산서_연제초교교사신축전기_아주기전(수전반설계건)" xfId="4800" xr:uid="{00000000-0005-0000-0000-0000950B0000}"/>
    <cellStyle name="1_시민계략공사_조도계산서_연제초교교사신축전기_우슬체육관개보수설계서" xfId="4801" xr:uid="{00000000-0005-0000-0000-0000960B0000}"/>
    <cellStyle name="1_시민계략공사_조도계산서_우슬체육관개보수설계서" xfId="4802" xr:uid="{00000000-0005-0000-0000-0000970B0000}"/>
    <cellStyle name="1_시민계략공사_조도계산서_평동산단 진입도로(5공구)04년4월16일-전기" xfId="4803" xr:uid="{00000000-0005-0000-0000-0000980B0000}"/>
    <cellStyle name="1_시민계략공사_조도계산서_평동산단 진입도로(5공구)04년4월16일-전기_견적서" xfId="4804" xr:uid="{00000000-0005-0000-0000-0000990B0000}"/>
    <cellStyle name="1_시민계략공사_조도계산서_평동산단 진입도로(5공구)04년4월16일-전기_견적서_아주기전(수전반설계건)" xfId="4805" xr:uid="{00000000-0005-0000-0000-00009A0B0000}"/>
    <cellStyle name="1_시민계략공사_조도계산서_평동산단 진입도로(5공구)04년4월16일-전기_견적서_아주기전(수전반설계건)_담양군" xfId="4806" xr:uid="{00000000-0005-0000-0000-00009B0B0000}"/>
    <cellStyle name="1_시민계략공사_조도계산서_평동산단 진입도로(5공구)04년4월16일-전기_견적서_아주기전(수전반설계건)_아주기전(수전반설계건)" xfId="4807" xr:uid="{00000000-0005-0000-0000-00009C0B0000}"/>
    <cellStyle name="1_시민계략공사_조도계산서_평동산단 진입도로(5공구)04년4월16일-전기_견적서_아주기전(수전반설계건)_우슬체육관개보수설계서" xfId="4808" xr:uid="{00000000-0005-0000-0000-00009D0B0000}"/>
    <cellStyle name="1_시민계략공사_조도계산서_평동산단 진입도로(5공구)04년4월16일-전기_담양군" xfId="4809" xr:uid="{00000000-0005-0000-0000-00009E0B0000}"/>
    <cellStyle name="1_시민계략공사_조도계산서_평동산단 진입도로(5공구)04년4월16일-전기_아주기전(수전반설계건)" xfId="4810" xr:uid="{00000000-0005-0000-0000-00009F0B0000}"/>
    <cellStyle name="1_시민계략공사_조도계산서_평동산단 진입도로(5공구)04년4월16일-전기_우슬체육관개보수설계서" xfId="4811" xr:uid="{00000000-0005-0000-0000-0000A00B0000}"/>
    <cellStyle name="1_시민계략공사_조도계산서_화개2초교 교사신축통신공사 (내역서-이지텍크)" xfId="4812" xr:uid="{00000000-0005-0000-0000-0000A10B0000}"/>
    <cellStyle name="1_시민계략공사_조도계산서_화개2초교 교사신축통신공사 (내역서-이지텍크)_견적서" xfId="4813" xr:uid="{00000000-0005-0000-0000-0000A20B0000}"/>
    <cellStyle name="1_시민계략공사_조도계산서_화개2초교 교사신축통신공사 (내역서-이지텍크)_견적서_아주기전(수전반설계건)" xfId="4814" xr:uid="{00000000-0005-0000-0000-0000A30B0000}"/>
    <cellStyle name="1_시민계략공사_조도계산서_화개2초교 교사신축통신공사 (내역서-이지텍크)_견적서_아주기전(수전반설계건)_담양군" xfId="4815" xr:uid="{00000000-0005-0000-0000-0000A40B0000}"/>
    <cellStyle name="1_시민계략공사_조도계산서_화개2초교 교사신축통신공사 (내역서-이지텍크)_견적서_아주기전(수전반설계건)_아주기전(수전반설계건)" xfId="4816" xr:uid="{00000000-0005-0000-0000-0000A50B0000}"/>
    <cellStyle name="1_시민계략공사_조도계산서_화개2초교 교사신축통신공사 (내역서-이지텍크)_견적서_아주기전(수전반설계건)_우슬체육관개보수설계서" xfId="4817" xr:uid="{00000000-0005-0000-0000-0000A60B0000}"/>
    <cellStyle name="1_시민계략공사_조도계산서_화개2초교 교사신축통신공사 (내역서-이지텍크)_담양군" xfId="4818" xr:uid="{00000000-0005-0000-0000-0000A70B0000}"/>
    <cellStyle name="1_시민계략공사_조도계산서_화개2초교 교사신축통신공사 (내역서-이지텍크)_아주기전(수전반설계건)" xfId="4819" xr:uid="{00000000-0005-0000-0000-0000A80B0000}"/>
    <cellStyle name="1_시민계략공사_조도계산서_화개2초교 교사신축통신공사 (내역서-이지텍크)_우슬체육관개보수설계서" xfId="4820" xr:uid="{00000000-0005-0000-0000-0000A90B0000}"/>
    <cellStyle name="1_시민계략공사_침해2차변경8월16일" xfId="4821" xr:uid="{00000000-0005-0000-0000-0000AA0B0000}"/>
    <cellStyle name="1_와우산_내역서-09.10.27(1)" xfId="1402" xr:uid="{00000000-0005-0000-0000-0000AB0B0000}"/>
    <cellStyle name="1_와우산내역서091027" xfId="1403" xr:uid="{00000000-0005-0000-0000-0000AC0B0000}"/>
    <cellStyle name="1_우리랜드가압장 설치 원격감시제어설비_090220" xfId="1404" xr:uid="{00000000-0005-0000-0000-0000AD0B0000}"/>
    <cellStyle name="1_전기내역서(고기동)_090921" xfId="1405" xr:uid="{00000000-0005-0000-0000-0000AE0B0000}"/>
    <cellStyle name="1_진입램프최종" xfId="1406" xr:uid="{00000000-0005-0000-0000-0000AF0B0000}"/>
    <cellStyle name="1_진입램프최종엑셀" xfId="1407" xr:uid="{00000000-0005-0000-0000-0000B00B0000}"/>
    <cellStyle name="1_현충묘지-수량산출서" xfId="1408" xr:uid="{00000000-0005-0000-0000-0000B10B0000}"/>
    <cellStyle name="1_현충묘지-수량산출서_설계서(갑지)0223" xfId="1409" xr:uid="{00000000-0005-0000-0000-0000B20B0000}"/>
    <cellStyle name="1_현충묘지-수량산출서_설계예산서및단가산출서" xfId="1410" xr:uid="{00000000-0005-0000-0000-0000B30B0000}"/>
    <cellStyle name="1_현충묘지-수량산출서_진입램프최종" xfId="1411" xr:uid="{00000000-0005-0000-0000-0000B40B0000}"/>
    <cellStyle name="1_현충묘지-수량산출서_진입램프최종엑셀" xfId="1412" xr:uid="{00000000-0005-0000-0000-0000B50B0000}"/>
    <cellStyle name="1_협조전" xfId="1413" xr:uid="{00000000-0005-0000-0000-0000B60B0000}"/>
    <cellStyle name="10000" xfId="1414" xr:uid="{00000000-0005-0000-0000-0000B70B0000}"/>
    <cellStyle name="10000 2" xfId="5263" xr:uid="{00000000-0005-0000-0000-0000B80B0000}"/>
    <cellStyle name="11" xfId="1415" xr:uid="{00000000-0005-0000-0000-0000B90B0000}"/>
    <cellStyle name="111" xfId="1416" xr:uid="{00000000-0005-0000-0000-0000BA0B0000}"/>
    <cellStyle name="19990216" xfId="1417" xr:uid="{00000000-0005-0000-0000-0000BB0B0000}"/>
    <cellStyle name="¹eº" xfId="1418" xr:uid="{00000000-0005-0000-0000-0000BC0B0000}"/>
    <cellStyle name="¹éºÐÀ²_¿îÀüÀÚ±Ý" xfId="4822" xr:uid="{00000000-0005-0000-0000-0000BD0B0000}"/>
    <cellStyle name="¹eºÐA²_±aA¸" xfId="1419" xr:uid="{00000000-0005-0000-0000-0000BE0B0000}"/>
    <cellStyle name="1월" xfId="1420" xr:uid="{00000000-0005-0000-0000-0000BF0B0000}"/>
    <cellStyle name="2" xfId="1421" xr:uid="{00000000-0005-0000-0000-0000C00B0000}"/>
    <cellStyle name="2 2" xfId="4823" xr:uid="{00000000-0005-0000-0000-0000C10B0000}"/>
    <cellStyle name="2)" xfId="1422" xr:uid="{00000000-0005-0000-0000-0000C20B0000}"/>
    <cellStyle name="2_laroux" xfId="1423" xr:uid="{00000000-0005-0000-0000-0000C30B0000}"/>
    <cellStyle name="2_laroux_ATC-YOON1" xfId="1424" xr:uid="{00000000-0005-0000-0000-0000C40B0000}"/>
    <cellStyle name="2_laroux_ATC-YOON1_설계서(갑지)0223" xfId="1425" xr:uid="{00000000-0005-0000-0000-0000C50B0000}"/>
    <cellStyle name="2_laroux_ATC-YOON1_설계예산서및단가산출서" xfId="1426" xr:uid="{00000000-0005-0000-0000-0000C60B0000}"/>
    <cellStyle name="2_laroux_ATC-YOON1_진입램프최종" xfId="1427" xr:uid="{00000000-0005-0000-0000-0000C70B0000}"/>
    <cellStyle name="2_laroux_ATC-YOON1_진입램프최종엑셀" xfId="1428" xr:uid="{00000000-0005-0000-0000-0000C80B0000}"/>
    <cellStyle name="2_laroux_설계서(갑지)0223" xfId="1429" xr:uid="{00000000-0005-0000-0000-0000C90B0000}"/>
    <cellStyle name="2_laroux_설계예산서및단가산출서" xfId="1430" xr:uid="{00000000-0005-0000-0000-0000CA0B0000}"/>
    <cellStyle name="2_laroux_진입램프최종" xfId="1431" xr:uid="{00000000-0005-0000-0000-0000CB0B0000}"/>
    <cellStyle name="2_laroux_진입램프최종엑셀" xfId="1432" xr:uid="{00000000-0005-0000-0000-0000CC0B0000}"/>
    <cellStyle name="2_단가조사표" xfId="1433" xr:uid="{00000000-0005-0000-0000-0000CD0B0000}"/>
    <cellStyle name="2_단가조사표_1011소각" xfId="1434" xr:uid="{00000000-0005-0000-0000-0000CE0B0000}"/>
    <cellStyle name="2_단가조사표_1011소각_설계서(갑지)0223" xfId="1435" xr:uid="{00000000-0005-0000-0000-0000CF0B0000}"/>
    <cellStyle name="2_단가조사표_1011소각_설계예산서및단가산출서" xfId="1436" xr:uid="{00000000-0005-0000-0000-0000D00B0000}"/>
    <cellStyle name="2_단가조사표_1011소각_진입램프최종" xfId="1437" xr:uid="{00000000-0005-0000-0000-0000D10B0000}"/>
    <cellStyle name="2_단가조사표_1011소각_진입램프최종엑셀" xfId="1438" xr:uid="{00000000-0005-0000-0000-0000D20B0000}"/>
    <cellStyle name="2_단가조사표_1113교~1" xfId="1439" xr:uid="{00000000-0005-0000-0000-0000D30B0000}"/>
    <cellStyle name="2_단가조사표_1113교~1_설계서(갑지)0223" xfId="1440" xr:uid="{00000000-0005-0000-0000-0000D40B0000}"/>
    <cellStyle name="2_단가조사표_1113교~1_설계예산서및단가산출서" xfId="1441" xr:uid="{00000000-0005-0000-0000-0000D50B0000}"/>
    <cellStyle name="2_단가조사표_1113교~1_진입램프최종" xfId="1442" xr:uid="{00000000-0005-0000-0000-0000D60B0000}"/>
    <cellStyle name="2_단가조사표_1113교~1_진입램프최종엑셀" xfId="1443" xr:uid="{00000000-0005-0000-0000-0000D70B0000}"/>
    <cellStyle name="2_단가조사표_121내역" xfId="1444" xr:uid="{00000000-0005-0000-0000-0000D80B0000}"/>
    <cellStyle name="2_단가조사표_121내역_설계서(갑지)0223" xfId="1445" xr:uid="{00000000-0005-0000-0000-0000D90B0000}"/>
    <cellStyle name="2_단가조사표_121내역_설계예산서및단가산출서" xfId="1446" xr:uid="{00000000-0005-0000-0000-0000DA0B0000}"/>
    <cellStyle name="2_단가조사표_121내역_진입램프최종" xfId="1447" xr:uid="{00000000-0005-0000-0000-0000DB0B0000}"/>
    <cellStyle name="2_단가조사표_121내역_진입램프최종엑셀" xfId="1448" xr:uid="{00000000-0005-0000-0000-0000DC0B0000}"/>
    <cellStyle name="2_단가조사표_객토량" xfId="1449" xr:uid="{00000000-0005-0000-0000-0000DD0B0000}"/>
    <cellStyle name="2_단가조사표_객토량_설계서(갑지)0223" xfId="1450" xr:uid="{00000000-0005-0000-0000-0000DE0B0000}"/>
    <cellStyle name="2_단가조사표_객토량_설계예산서및단가산출서" xfId="1451" xr:uid="{00000000-0005-0000-0000-0000DF0B0000}"/>
    <cellStyle name="2_단가조사표_객토량_진입램프최종" xfId="1452" xr:uid="{00000000-0005-0000-0000-0000E00B0000}"/>
    <cellStyle name="2_단가조사표_객토량_진입램프최종엑셀" xfId="1453" xr:uid="{00000000-0005-0000-0000-0000E10B0000}"/>
    <cellStyle name="2_단가조사표_교통센~1" xfId="1454" xr:uid="{00000000-0005-0000-0000-0000E20B0000}"/>
    <cellStyle name="2_단가조사표_교통센~1_설계서(갑지)0223" xfId="1455" xr:uid="{00000000-0005-0000-0000-0000E30B0000}"/>
    <cellStyle name="2_단가조사표_교통센~1_설계예산서및단가산출서" xfId="1456" xr:uid="{00000000-0005-0000-0000-0000E40B0000}"/>
    <cellStyle name="2_단가조사표_교통센~1_진입램프최종" xfId="1457" xr:uid="{00000000-0005-0000-0000-0000E50B0000}"/>
    <cellStyle name="2_단가조사표_교통센~1_진입램프최종엑셀" xfId="1458" xr:uid="{00000000-0005-0000-0000-0000E60B0000}"/>
    <cellStyle name="2_단가조사표_교통센터412" xfId="1459" xr:uid="{00000000-0005-0000-0000-0000E70B0000}"/>
    <cellStyle name="2_단가조사표_교통센터412_설계서(갑지)0223" xfId="1460" xr:uid="{00000000-0005-0000-0000-0000E80B0000}"/>
    <cellStyle name="2_단가조사표_교통센터412_설계예산서및단가산출서" xfId="1461" xr:uid="{00000000-0005-0000-0000-0000E90B0000}"/>
    <cellStyle name="2_단가조사표_교통센터412_진입램프최종" xfId="1462" xr:uid="{00000000-0005-0000-0000-0000EA0B0000}"/>
    <cellStyle name="2_단가조사표_교통센터412_진입램프최종엑셀" xfId="1463" xr:uid="{00000000-0005-0000-0000-0000EB0B0000}"/>
    <cellStyle name="2_단가조사표_교통수" xfId="1464" xr:uid="{00000000-0005-0000-0000-0000EC0B0000}"/>
    <cellStyle name="2_단가조사표_교통수_설계서(갑지)0223" xfId="1465" xr:uid="{00000000-0005-0000-0000-0000ED0B0000}"/>
    <cellStyle name="2_단가조사표_교통수_설계예산서및단가산출서" xfId="1466" xr:uid="{00000000-0005-0000-0000-0000EE0B0000}"/>
    <cellStyle name="2_단가조사표_교통수_진입램프최종" xfId="1467" xr:uid="{00000000-0005-0000-0000-0000EF0B0000}"/>
    <cellStyle name="2_단가조사표_교통수_진입램프최종엑셀" xfId="1468" xr:uid="{00000000-0005-0000-0000-0000F00B0000}"/>
    <cellStyle name="2_단가조사표_교통수량산출서" xfId="1469" xr:uid="{00000000-0005-0000-0000-0000F10B0000}"/>
    <cellStyle name="2_단가조사표_교통수량산출서_설계서(갑지)0223" xfId="1470" xr:uid="{00000000-0005-0000-0000-0000F20B0000}"/>
    <cellStyle name="2_단가조사표_교통수량산출서_설계예산서및단가산출서" xfId="1471" xr:uid="{00000000-0005-0000-0000-0000F30B0000}"/>
    <cellStyle name="2_단가조사표_교통수량산출서_진입램프최종" xfId="1472" xr:uid="{00000000-0005-0000-0000-0000F40B0000}"/>
    <cellStyle name="2_단가조사표_교통수량산출서_진입램프최종엑셀" xfId="1473" xr:uid="{00000000-0005-0000-0000-0000F50B0000}"/>
    <cellStyle name="2_단가조사표_구조물대가 (2)" xfId="1474" xr:uid="{00000000-0005-0000-0000-0000F60B0000}"/>
    <cellStyle name="2_단가조사표_구조물대가 (2)_설계서(갑지)0223" xfId="1475" xr:uid="{00000000-0005-0000-0000-0000F70B0000}"/>
    <cellStyle name="2_단가조사표_구조물대가 (2)_설계예산서및단가산출서" xfId="1476" xr:uid="{00000000-0005-0000-0000-0000F80B0000}"/>
    <cellStyle name="2_단가조사표_구조물대가 (2)_진입램프최종" xfId="1477" xr:uid="{00000000-0005-0000-0000-0000F90B0000}"/>
    <cellStyle name="2_단가조사표_구조물대가 (2)_진입램프최종엑셀" xfId="1478" xr:uid="{00000000-0005-0000-0000-0000FA0B0000}"/>
    <cellStyle name="2_단가조사표_내역서 (2)" xfId="1479" xr:uid="{00000000-0005-0000-0000-0000FB0B0000}"/>
    <cellStyle name="2_단가조사표_내역서 (2)_설계서(갑지)0223" xfId="1480" xr:uid="{00000000-0005-0000-0000-0000FC0B0000}"/>
    <cellStyle name="2_단가조사표_내역서 (2)_설계예산서및단가산출서" xfId="1481" xr:uid="{00000000-0005-0000-0000-0000FD0B0000}"/>
    <cellStyle name="2_단가조사표_내역서 (2)_진입램프최종" xfId="1482" xr:uid="{00000000-0005-0000-0000-0000FE0B0000}"/>
    <cellStyle name="2_단가조사표_내역서 (2)_진입램프최종엑셀" xfId="1483" xr:uid="{00000000-0005-0000-0000-0000FF0B0000}"/>
    <cellStyle name="2_단가조사표_대전관저지구" xfId="1484" xr:uid="{00000000-0005-0000-0000-0000000C0000}"/>
    <cellStyle name="2_단가조사표_대전관저지구_설계서(갑지)0223" xfId="1485" xr:uid="{00000000-0005-0000-0000-0000010C0000}"/>
    <cellStyle name="2_단가조사표_대전관저지구_설계예산서및단가산출서" xfId="1486" xr:uid="{00000000-0005-0000-0000-0000020C0000}"/>
    <cellStyle name="2_단가조사표_대전관저지구_진입램프최종" xfId="1487" xr:uid="{00000000-0005-0000-0000-0000030C0000}"/>
    <cellStyle name="2_단가조사표_대전관저지구_진입램프최종엑셀" xfId="1488" xr:uid="{00000000-0005-0000-0000-0000040C0000}"/>
    <cellStyle name="2_단가조사표_동측지~1" xfId="1489" xr:uid="{00000000-0005-0000-0000-0000050C0000}"/>
    <cellStyle name="2_단가조사표_동측지~1_설계서(갑지)0223" xfId="1490" xr:uid="{00000000-0005-0000-0000-0000060C0000}"/>
    <cellStyle name="2_단가조사표_동측지~1_설계예산서및단가산출서" xfId="1491" xr:uid="{00000000-0005-0000-0000-0000070C0000}"/>
    <cellStyle name="2_단가조사표_동측지~1_진입램프최종" xfId="1492" xr:uid="{00000000-0005-0000-0000-0000080C0000}"/>
    <cellStyle name="2_단가조사표_동측지~1_진입램프최종엑셀" xfId="1493" xr:uid="{00000000-0005-0000-0000-0000090C0000}"/>
    <cellStyle name="2_단가조사표_동측지원422" xfId="1494" xr:uid="{00000000-0005-0000-0000-00000A0C0000}"/>
    <cellStyle name="2_단가조사표_동측지원422_설계서(갑지)0223" xfId="1495" xr:uid="{00000000-0005-0000-0000-00000B0C0000}"/>
    <cellStyle name="2_단가조사표_동측지원422_설계예산서및단가산출서" xfId="1496" xr:uid="{00000000-0005-0000-0000-00000C0C0000}"/>
    <cellStyle name="2_단가조사표_동측지원422_진입램프최종" xfId="1497" xr:uid="{00000000-0005-0000-0000-00000D0C0000}"/>
    <cellStyle name="2_단가조사표_동측지원422_진입램프최종엑셀" xfId="1498" xr:uid="{00000000-0005-0000-0000-00000E0C0000}"/>
    <cellStyle name="2_단가조사표_동측지원512" xfId="1499" xr:uid="{00000000-0005-0000-0000-00000F0C0000}"/>
    <cellStyle name="2_단가조사표_동측지원512_설계서(갑지)0223" xfId="1500" xr:uid="{00000000-0005-0000-0000-0000100C0000}"/>
    <cellStyle name="2_단가조사표_동측지원512_설계예산서및단가산출서" xfId="1501" xr:uid="{00000000-0005-0000-0000-0000110C0000}"/>
    <cellStyle name="2_단가조사표_동측지원512_진입램프최종" xfId="1502" xr:uid="{00000000-0005-0000-0000-0000120C0000}"/>
    <cellStyle name="2_단가조사표_동측지원512_진입램프최종엑셀" xfId="1503" xr:uid="{00000000-0005-0000-0000-0000130C0000}"/>
    <cellStyle name="2_단가조사표_동측지원524" xfId="1504" xr:uid="{00000000-0005-0000-0000-0000140C0000}"/>
    <cellStyle name="2_단가조사표_동측지원524_설계서(갑지)0223" xfId="1505" xr:uid="{00000000-0005-0000-0000-0000150C0000}"/>
    <cellStyle name="2_단가조사표_동측지원524_설계예산서및단가산출서" xfId="1506" xr:uid="{00000000-0005-0000-0000-0000160C0000}"/>
    <cellStyle name="2_단가조사표_동측지원524_진입램프최종" xfId="1507" xr:uid="{00000000-0005-0000-0000-0000170C0000}"/>
    <cellStyle name="2_단가조사표_동측지원524_진입램프최종엑셀" xfId="1508" xr:uid="{00000000-0005-0000-0000-0000180C0000}"/>
    <cellStyle name="2_단가조사표_부대422" xfId="1509" xr:uid="{00000000-0005-0000-0000-0000190C0000}"/>
    <cellStyle name="2_단가조사표_부대422_설계서(갑지)0223" xfId="1510" xr:uid="{00000000-0005-0000-0000-00001A0C0000}"/>
    <cellStyle name="2_단가조사표_부대422_설계예산서및단가산출서" xfId="1511" xr:uid="{00000000-0005-0000-0000-00001B0C0000}"/>
    <cellStyle name="2_단가조사표_부대422_진입램프최종" xfId="1512" xr:uid="{00000000-0005-0000-0000-00001C0C0000}"/>
    <cellStyle name="2_단가조사표_부대422_진입램프최종엑셀" xfId="1513" xr:uid="{00000000-0005-0000-0000-00001D0C0000}"/>
    <cellStyle name="2_단가조사표_부대시설" xfId="1514" xr:uid="{00000000-0005-0000-0000-00001E0C0000}"/>
    <cellStyle name="2_단가조사표_부대시설_설계서(갑지)0223" xfId="1515" xr:uid="{00000000-0005-0000-0000-00001F0C0000}"/>
    <cellStyle name="2_단가조사표_부대시설_설계예산서및단가산출서" xfId="1516" xr:uid="{00000000-0005-0000-0000-0000200C0000}"/>
    <cellStyle name="2_단가조사표_부대시설_진입램프최종" xfId="1517" xr:uid="{00000000-0005-0000-0000-0000210C0000}"/>
    <cellStyle name="2_단가조사표_부대시설_진입램프최종엑셀" xfId="1518" xr:uid="{00000000-0005-0000-0000-0000220C0000}"/>
    <cellStyle name="2_단가조사표_설계서(갑지)0223" xfId="1519" xr:uid="{00000000-0005-0000-0000-0000230C0000}"/>
    <cellStyle name="2_단가조사표_설계예산서및단가산출서" xfId="1520" xr:uid="{00000000-0005-0000-0000-0000240C0000}"/>
    <cellStyle name="2_단가조사표_소각수~1" xfId="1521" xr:uid="{00000000-0005-0000-0000-0000250C0000}"/>
    <cellStyle name="2_단가조사표_소각수~1_설계서(갑지)0223" xfId="1522" xr:uid="{00000000-0005-0000-0000-0000260C0000}"/>
    <cellStyle name="2_단가조사표_소각수~1_설계예산서및단가산출서" xfId="1523" xr:uid="{00000000-0005-0000-0000-0000270C0000}"/>
    <cellStyle name="2_단가조사표_소각수~1_진입램프최종" xfId="1524" xr:uid="{00000000-0005-0000-0000-0000280C0000}"/>
    <cellStyle name="2_단가조사표_소각수~1_진입램프최종엑셀" xfId="1525" xr:uid="{00000000-0005-0000-0000-0000290C0000}"/>
    <cellStyle name="2_단가조사표_소각수내역서" xfId="1526" xr:uid="{00000000-0005-0000-0000-00002A0C0000}"/>
    <cellStyle name="2_단가조사표_소각수내역서_설계서(갑지)0223" xfId="1527" xr:uid="{00000000-0005-0000-0000-00002B0C0000}"/>
    <cellStyle name="2_단가조사표_소각수내역서_설계예산서및단가산출서" xfId="1528" xr:uid="{00000000-0005-0000-0000-00002C0C0000}"/>
    <cellStyle name="2_단가조사표_소각수내역서_진입램프최종" xfId="1529" xr:uid="{00000000-0005-0000-0000-00002D0C0000}"/>
    <cellStyle name="2_단가조사표_소각수내역서_진입램프최종엑셀" xfId="1530" xr:uid="{00000000-0005-0000-0000-00002E0C0000}"/>
    <cellStyle name="2_단가조사표_소각수목2" xfId="1531" xr:uid="{00000000-0005-0000-0000-00002F0C0000}"/>
    <cellStyle name="2_단가조사표_소각수목2_설계서(갑지)0223" xfId="1532" xr:uid="{00000000-0005-0000-0000-0000300C0000}"/>
    <cellStyle name="2_단가조사표_소각수목2_설계예산서및단가산출서" xfId="1533" xr:uid="{00000000-0005-0000-0000-0000310C0000}"/>
    <cellStyle name="2_단가조사표_소각수목2_진입램프최종" xfId="1534" xr:uid="{00000000-0005-0000-0000-0000320C0000}"/>
    <cellStyle name="2_단가조사표_소각수목2_진입램프최종엑셀" xfId="1535" xr:uid="{00000000-0005-0000-0000-0000330C0000}"/>
    <cellStyle name="2_단가조사표_수량산출서 (2)" xfId="1536" xr:uid="{00000000-0005-0000-0000-0000340C0000}"/>
    <cellStyle name="2_단가조사표_수량산출서 (2)_설계서(갑지)0223" xfId="1537" xr:uid="{00000000-0005-0000-0000-0000350C0000}"/>
    <cellStyle name="2_단가조사표_수량산출서 (2)_설계예산서및단가산출서" xfId="1538" xr:uid="{00000000-0005-0000-0000-0000360C0000}"/>
    <cellStyle name="2_단가조사표_수량산출서 (2)_진입램프최종" xfId="1539" xr:uid="{00000000-0005-0000-0000-0000370C0000}"/>
    <cellStyle name="2_단가조사표_수량산출서 (2)_진입램프최종엑셀" xfId="1540" xr:uid="{00000000-0005-0000-0000-0000380C0000}"/>
    <cellStyle name="2_단가조사표_엑스포~1" xfId="1541" xr:uid="{00000000-0005-0000-0000-0000390C0000}"/>
    <cellStyle name="2_단가조사표_엑스포~1_설계서(갑지)0223" xfId="1542" xr:uid="{00000000-0005-0000-0000-00003A0C0000}"/>
    <cellStyle name="2_단가조사표_엑스포~1_설계예산서및단가산출서" xfId="1543" xr:uid="{00000000-0005-0000-0000-00003B0C0000}"/>
    <cellStyle name="2_단가조사표_엑스포~1_진입램프최종" xfId="1544" xr:uid="{00000000-0005-0000-0000-00003C0C0000}"/>
    <cellStyle name="2_단가조사표_엑스포~1_진입램프최종엑셀" xfId="1545" xr:uid="{00000000-0005-0000-0000-00003D0C0000}"/>
    <cellStyle name="2_단가조사표_엑스포한빛1" xfId="1546" xr:uid="{00000000-0005-0000-0000-00003E0C0000}"/>
    <cellStyle name="2_단가조사표_엑스포한빛1_설계서(갑지)0223" xfId="1547" xr:uid="{00000000-0005-0000-0000-00003F0C0000}"/>
    <cellStyle name="2_단가조사표_엑스포한빛1_설계예산서및단가산출서" xfId="1548" xr:uid="{00000000-0005-0000-0000-0000400C0000}"/>
    <cellStyle name="2_단가조사표_엑스포한빛1_진입램프최종" xfId="1549" xr:uid="{00000000-0005-0000-0000-0000410C0000}"/>
    <cellStyle name="2_단가조사표_엑스포한빛1_진입램프최종엑셀" xfId="1550" xr:uid="{00000000-0005-0000-0000-0000420C0000}"/>
    <cellStyle name="2_단가조사표_여객터미널331" xfId="1551" xr:uid="{00000000-0005-0000-0000-0000430C0000}"/>
    <cellStyle name="2_단가조사표_여객터미널331_설계서(갑지)0223" xfId="1552" xr:uid="{00000000-0005-0000-0000-0000440C0000}"/>
    <cellStyle name="2_단가조사표_여객터미널331_설계예산서및단가산출서" xfId="1553" xr:uid="{00000000-0005-0000-0000-0000450C0000}"/>
    <cellStyle name="2_단가조사표_여객터미널331_진입램프최종" xfId="1554" xr:uid="{00000000-0005-0000-0000-0000460C0000}"/>
    <cellStyle name="2_단가조사표_여객터미널331_진입램프최종엑셀" xfId="1555" xr:uid="{00000000-0005-0000-0000-0000470C0000}"/>
    <cellStyle name="2_단가조사표_여객터미널513" xfId="1556" xr:uid="{00000000-0005-0000-0000-0000480C0000}"/>
    <cellStyle name="2_단가조사표_여객터미널513_설계서(갑지)0223" xfId="1557" xr:uid="{00000000-0005-0000-0000-0000490C0000}"/>
    <cellStyle name="2_단가조사표_여객터미널513_설계예산서및단가산출서" xfId="1558" xr:uid="{00000000-0005-0000-0000-00004A0C0000}"/>
    <cellStyle name="2_단가조사표_여객터미널513_진입램프최종" xfId="1559" xr:uid="{00000000-0005-0000-0000-00004B0C0000}"/>
    <cellStyle name="2_단가조사표_여객터미널513_진입램프최종엑셀" xfId="1560" xr:uid="{00000000-0005-0000-0000-00004C0C0000}"/>
    <cellStyle name="2_단가조사표_여객터미널629" xfId="1561" xr:uid="{00000000-0005-0000-0000-00004D0C0000}"/>
    <cellStyle name="2_단가조사표_여객터미널629_설계서(갑지)0223" xfId="1562" xr:uid="{00000000-0005-0000-0000-00004E0C0000}"/>
    <cellStyle name="2_단가조사표_여객터미널629_설계예산서및단가산출서" xfId="1563" xr:uid="{00000000-0005-0000-0000-00004F0C0000}"/>
    <cellStyle name="2_단가조사표_여객터미널629_진입램프최종" xfId="1564" xr:uid="{00000000-0005-0000-0000-0000500C0000}"/>
    <cellStyle name="2_단가조사표_여객터미널629_진입램프최종엑셀" xfId="1565" xr:uid="{00000000-0005-0000-0000-0000510C0000}"/>
    <cellStyle name="2_단가조사표_외곽도로616" xfId="1566" xr:uid="{00000000-0005-0000-0000-0000520C0000}"/>
    <cellStyle name="2_단가조사표_외곽도로616_설계서(갑지)0223" xfId="1567" xr:uid="{00000000-0005-0000-0000-0000530C0000}"/>
    <cellStyle name="2_단가조사표_외곽도로616_설계예산서및단가산출서" xfId="1568" xr:uid="{00000000-0005-0000-0000-0000540C0000}"/>
    <cellStyle name="2_단가조사표_외곽도로616_진입램프최종" xfId="1569" xr:uid="{00000000-0005-0000-0000-0000550C0000}"/>
    <cellStyle name="2_단가조사표_외곽도로616_진입램프최종엑셀" xfId="1570" xr:uid="{00000000-0005-0000-0000-0000560C0000}"/>
    <cellStyle name="2_단가조사표_원가계~1" xfId="1571" xr:uid="{00000000-0005-0000-0000-0000570C0000}"/>
    <cellStyle name="2_단가조사표_원가계~1_설계서(갑지)0223" xfId="1572" xr:uid="{00000000-0005-0000-0000-0000580C0000}"/>
    <cellStyle name="2_단가조사표_원가계~1_설계예산서및단가산출서" xfId="1573" xr:uid="{00000000-0005-0000-0000-0000590C0000}"/>
    <cellStyle name="2_단가조사표_원가계~1_진입램프최종" xfId="1574" xr:uid="{00000000-0005-0000-0000-00005A0C0000}"/>
    <cellStyle name="2_단가조사표_원가계~1_진입램프최종엑셀" xfId="1575" xr:uid="{00000000-0005-0000-0000-00005B0C0000}"/>
    <cellStyle name="2_단가조사표_유기질" xfId="1576" xr:uid="{00000000-0005-0000-0000-00005C0C0000}"/>
    <cellStyle name="2_단가조사표_유기질_설계서(갑지)0223" xfId="1577" xr:uid="{00000000-0005-0000-0000-00005D0C0000}"/>
    <cellStyle name="2_단가조사표_유기질_설계예산서및단가산출서" xfId="1578" xr:uid="{00000000-0005-0000-0000-00005E0C0000}"/>
    <cellStyle name="2_단가조사표_유기질_진입램프최종" xfId="1579" xr:uid="{00000000-0005-0000-0000-00005F0C0000}"/>
    <cellStyle name="2_단가조사표_유기질_진입램프최종엑셀" xfId="1580" xr:uid="{00000000-0005-0000-0000-0000600C0000}"/>
    <cellStyle name="2_단가조사표_자재조서 (2)" xfId="1581" xr:uid="{00000000-0005-0000-0000-0000610C0000}"/>
    <cellStyle name="2_단가조사표_자재조서 (2)_설계서(갑지)0223" xfId="1582" xr:uid="{00000000-0005-0000-0000-0000620C0000}"/>
    <cellStyle name="2_단가조사표_자재조서 (2)_설계예산서및단가산출서" xfId="1583" xr:uid="{00000000-0005-0000-0000-0000630C0000}"/>
    <cellStyle name="2_단가조사표_자재조서 (2)_진입램프최종" xfId="1584" xr:uid="{00000000-0005-0000-0000-0000640C0000}"/>
    <cellStyle name="2_단가조사표_자재조서 (2)_진입램프최종엑셀" xfId="1585" xr:uid="{00000000-0005-0000-0000-0000650C0000}"/>
    <cellStyle name="2_단가조사표_진입램프최종" xfId="1586" xr:uid="{00000000-0005-0000-0000-0000660C0000}"/>
    <cellStyle name="2_단가조사표_진입램프최종엑셀" xfId="1587" xr:uid="{00000000-0005-0000-0000-0000670C0000}"/>
    <cellStyle name="2_단가조사표_총괄내역" xfId="1588" xr:uid="{00000000-0005-0000-0000-0000680C0000}"/>
    <cellStyle name="2_단가조사표_총괄내역 (2)" xfId="1589" xr:uid="{00000000-0005-0000-0000-0000690C0000}"/>
    <cellStyle name="2_단가조사표_총괄내역 (2)_설계서(갑지)0223" xfId="1590" xr:uid="{00000000-0005-0000-0000-00006A0C0000}"/>
    <cellStyle name="2_단가조사표_총괄내역 (2)_설계예산서및단가산출서" xfId="1591" xr:uid="{00000000-0005-0000-0000-00006B0C0000}"/>
    <cellStyle name="2_단가조사표_총괄내역 (2)_진입램프최종" xfId="1592" xr:uid="{00000000-0005-0000-0000-00006C0C0000}"/>
    <cellStyle name="2_단가조사표_총괄내역 (2)_진입램프최종엑셀" xfId="1593" xr:uid="{00000000-0005-0000-0000-00006D0C0000}"/>
    <cellStyle name="2_단가조사표_총괄내역_설계서(갑지)0223" xfId="1594" xr:uid="{00000000-0005-0000-0000-00006E0C0000}"/>
    <cellStyle name="2_단가조사표_총괄내역_설계예산서및단가산출서" xfId="1595" xr:uid="{00000000-0005-0000-0000-00006F0C0000}"/>
    <cellStyle name="2_단가조사표_총괄내역_진입램프최종" xfId="1596" xr:uid="{00000000-0005-0000-0000-0000700C0000}"/>
    <cellStyle name="2_단가조사표_총괄내역_진입램프최종엑셀" xfId="1597" xr:uid="{00000000-0005-0000-0000-0000710C0000}"/>
    <cellStyle name="2_단가조사표_터미널도로403" xfId="1598" xr:uid="{00000000-0005-0000-0000-0000720C0000}"/>
    <cellStyle name="2_단가조사표_터미널도로403_설계서(갑지)0223" xfId="1599" xr:uid="{00000000-0005-0000-0000-0000730C0000}"/>
    <cellStyle name="2_단가조사표_터미널도로403_설계예산서및단가산출서" xfId="1600" xr:uid="{00000000-0005-0000-0000-0000740C0000}"/>
    <cellStyle name="2_단가조사표_터미널도로403_진입램프최종" xfId="1601" xr:uid="{00000000-0005-0000-0000-0000750C0000}"/>
    <cellStyle name="2_단가조사표_터미널도로403_진입램프최종엑셀" xfId="1602" xr:uid="{00000000-0005-0000-0000-0000760C0000}"/>
    <cellStyle name="2_단가조사표_터미널도로429" xfId="1603" xr:uid="{00000000-0005-0000-0000-0000770C0000}"/>
    <cellStyle name="2_단가조사표_터미널도로429_설계서(갑지)0223" xfId="1604" xr:uid="{00000000-0005-0000-0000-0000780C0000}"/>
    <cellStyle name="2_단가조사표_터미널도로429_설계예산서및단가산출서" xfId="1605" xr:uid="{00000000-0005-0000-0000-0000790C0000}"/>
    <cellStyle name="2_단가조사표_터미널도로429_진입램프최종" xfId="1606" xr:uid="{00000000-0005-0000-0000-00007A0C0000}"/>
    <cellStyle name="2_단가조사표_터미널도로429_진입램프최종엑셀" xfId="1607" xr:uid="{00000000-0005-0000-0000-00007B0C0000}"/>
    <cellStyle name="2_단가조사표_포장일위" xfId="1608" xr:uid="{00000000-0005-0000-0000-00007C0C0000}"/>
    <cellStyle name="2_단가조사표_포장일위_설계서(갑지)0223" xfId="1609" xr:uid="{00000000-0005-0000-0000-00007D0C0000}"/>
    <cellStyle name="2_단가조사표_포장일위_설계예산서및단가산출서" xfId="1610" xr:uid="{00000000-0005-0000-0000-00007E0C0000}"/>
    <cellStyle name="2_단가조사표_포장일위_진입램프최종" xfId="1611" xr:uid="{00000000-0005-0000-0000-00007F0C0000}"/>
    <cellStyle name="2_단가조사표_포장일위_진입램프최종엑셀" xfId="1612" xr:uid="{00000000-0005-0000-0000-0000800C0000}"/>
    <cellStyle name="2_설계서(갑지)0223" xfId="1613" xr:uid="{00000000-0005-0000-0000-0000810C0000}"/>
    <cellStyle name="2_설계예산서및단가산출서" xfId="1614" xr:uid="{00000000-0005-0000-0000-0000820C0000}"/>
    <cellStyle name="2_진입램프최종" xfId="1615" xr:uid="{00000000-0005-0000-0000-0000830C0000}"/>
    <cellStyle name="2_진입램프최종엑셀" xfId="1616" xr:uid="{00000000-0005-0000-0000-0000840C0000}"/>
    <cellStyle name="20% - 강조색1 2" xfId="1617" xr:uid="{00000000-0005-0000-0000-0000850C0000}"/>
    <cellStyle name="20% - 강조색1 3" xfId="4824" xr:uid="{00000000-0005-0000-0000-0000860C0000}"/>
    <cellStyle name="20% - 강조색2 2" xfId="1618" xr:uid="{00000000-0005-0000-0000-0000870C0000}"/>
    <cellStyle name="20% - 강조색2 3" xfId="4825" xr:uid="{00000000-0005-0000-0000-0000880C0000}"/>
    <cellStyle name="20% - 강조색3 2" xfId="1619" xr:uid="{00000000-0005-0000-0000-0000890C0000}"/>
    <cellStyle name="20% - 강조색3 3" xfId="4826" xr:uid="{00000000-0005-0000-0000-00008A0C0000}"/>
    <cellStyle name="20% - 강조색4 2" xfId="1620" xr:uid="{00000000-0005-0000-0000-00008B0C0000}"/>
    <cellStyle name="20% - 강조색4 3" xfId="4827" xr:uid="{00000000-0005-0000-0000-00008C0C0000}"/>
    <cellStyle name="20% - 강조색5 2" xfId="1621" xr:uid="{00000000-0005-0000-0000-00008D0C0000}"/>
    <cellStyle name="20% - 강조색5 3" xfId="4828" xr:uid="{00000000-0005-0000-0000-00008E0C0000}"/>
    <cellStyle name="20% - 강조색6 2" xfId="1622" xr:uid="{00000000-0005-0000-0000-00008F0C0000}"/>
    <cellStyle name="20% - 강조색6 3" xfId="4829" xr:uid="{00000000-0005-0000-0000-0000900C0000}"/>
    <cellStyle name="2자리" xfId="1623" xr:uid="{00000000-0005-0000-0000-0000910C0000}"/>
    <cellStyle name="³???" xfId="1624" xr:uid="{00000000-0005-0000-0000-0000920C0000}"/>
    <cellStyle name="³??? 2" xfId="1625" xr:uid="{00000000-0005-0000-0000-0000930C0000}"/>
    <cellStyle name="³??? 3" xfId="1626" xr:uid="{00000000-0005-0000-0000-0000940C0000}"/>
    <cellStyle name="³??? 4" xfId="1627" xr:uid="{00000000-0005-0000-0000-0000950C0000}"/>
    <cellStyle name="³??? 5" xfId="1628" xr:uid="{00000000-0005-0000-0000-0000960C0000}"/>
    <cellStyle name="³?A￥" xfId="1629" xr:uid="{00000000-0005-0000-0000-0000970C0000}"/>
    <cellStyle name="³?A￥ 2" xfId="1630" xr:uid="{00000000-0005-0000-0000-0000980C0000}"/>
    <cellStyle name="³?A￥ 3" xfId="1631" xr:uid="{00000000-0005-0000-0000-0000990C0000}"/>
    <cellStyle name="³?A￥ 4" xfId="1632" xr:uid="{00000000-0005-0000-0000-00009A0C0000}"/>
    <cellStyle name="³?A￥ 5" xfId="1633" xr:uid="{00000000-0005-0000-0000-00009B0C0000}"/>
    <cellStyle name="³¯Â¥" xfId="1634" xr:uid="{00000000-0005-0000-0000-00009C0C0000}"/>
    <cellStyle name="40% - 강조색1 2" xfId="1635" xr:uid="{00000000-0005-0000-0000-00009D0C0000}"/>
    <cellStyle name="40% - 강조색1 3" xfId="4830" xr:uid="{00000000-0005-0000-0000-00009E0C0000}"/>
    <cellStyle name="40% - 강조색2 2" xfId="1636" xr:uid="{00000000-0005-0000-0000-00009F0C0000}"/>
    <cellStyle name="40% - 강조색2 3" xfId="4831" xr:uid="{00000000-0005-0000-0000-0000A00C0000}"/>
    <cellStyle name="40% - 강조색3 2" xfId="1637" xr:uid="{00000000-0005-0000-0000-0000A10C0000}"/>
    <cellStyle name="40% - 강조색3 3" xfId="4832" xr:uid="{00000000-0005-0000-0000-0000A20C0000}"/>
    <cellStyle name="40% - 강조색4 2" xfId="1638" xr:uid="{00000000-0005-0000-0000-0000A30C0000}"/>
    <cellStyle name="40% - 강조색4 3" xfId="4833" xr:uid="{00000000-0005-0000-0000-0000A40C0000}"/>
    <cellStyle name="40% - 강조색5 2" xfId="1639" xr:uid="{00000000-0005-0000-0000-0000A50C0000}"/>
    <cellStyle name="40% - 강조색5 3" xfId="4834" xr:uid="{00000000-0005-0000-0000-0000A60C0000}"/>
    <cellStyle name="40% - 강조색6 2" xfId="1640" xr:uid="{00000000-0005-0000-0000-0000A70C0000}"/>
    <cellStyle name="40% - 강조색6 3" xfId="4835" xr:uid="{00000000-0005-0000-0000-0000A80C0000}"/>
    <cellStyle name="60" xfId="1641" xr:uid="{00000000-0005-0000-0000-0000A90C0000}"/>
    <cellStyle name="60% - 강조색1 2" xfId="1642" xr:uid="{00000000-0005-0000-0000-0000AA0C0000}"/>
    <cellStyle name="60% - 강조색1 3" xfId="4836" xr:uid="{00000000-0005-0000-0000-0000AB0C0000}"/>
    <cellStyle name="60% - 강조색2 2" xfId="1643" xr:uid="{00000000-0005-0000-0000-0000AC0C0000}"/>
    <cellStyle name="60% - 강조색2 3" xfId="4837" xr:uid="{00000000-0005-0000-0000-0000AD0C0000}"/>
    <cellStyle name="60% - 강조색3 2" xfId="1644" xr:uid="{00000000-0005-0000-0000-0000AE0C0000}"/>
    <cellStyle name="60% - 강조색3 3" xfId="4838" xr:uid="{00000000-0005-0000-0000-0000AF0C0000}"/>
    <cellStyle name="60% - 강조색4 2" xfId="1645" xr:uid="{00000000-0005-0000-0000-0000B00C0000}"/>
    <cellStyle name="60% - 강조색4 3" xfId="4839" xr:uid="{00000000-0005-0000-0000-0000B10C0000}"/>
    <cellStyle name="60% - 강조색5 2" xfId="1646" xr:uid="{00000000-0005-0000-0000-0000B20C0000}"/>
    <cellStyle name="60% - 강조색5 3" xfId="4840" xr:uid="{00000000-0005-0000-0000-0000B30C0000}"/>
    <cellStyle name="60% - 강조색6 2" xfId="1647" xr:uid="{00000000-0005-0000-0000-0000B40C0000}"/>
    <cellStyle name="60% - 강조색6 3" xfId="4841" xr:uid="{00000000-0005-0000-0000-0000B50C0000}"/>
    <cellStyle name="90" xfId="1648" xr:uid="{00000000-0005-0000-0000-0000B60C0000}"/>
    <cellStyle name="9포인트" xfId="1649" xr:uid="{00000000-0005-0000-0000-0000B70C0000}"/>
    <cellStyle name="9포인트 10" xfId="1650" xr:uid="{00000000-0005-0000-0000-0000B80C0000}"/>
    <cellStyle name="9포인트 11" xfId="1651" xr:uid="{00000000-0005-0000-0000-0000B90C0000}"/>
    <cellStyle name="9포인트 12" xfId="1652" xr:uid="{00000000-0005-0000-0000-0000BA0C0000}"/>
    <cellStyle name="9포인트 13" xfId="1653" xr:uid="{00000000-0005-0000-0000-0000BB0C0000}"/>
    <cellStyle name="9포인트 14" xfId="1654" xr:uid="{00000000-0005-0000-0000-0000BC0C0000}"/>
    <cellStyle name="9포인트 15" xfId="1655" xr:uid="{00000000-0005-0000-0000-0000BD0C0000}"/>
    <cellStyle name="9포인트 16" xfId="1656" xr:uid="{00000000-0005-0000-0000-0000BE0C0000}"/>
    <cellStyle name="9포인트 17" xfId="1657" xr:uid="{00000000-0005-0000-0000-0000BF0C0000}"/>
    <cellStyle name="9포인트 18" xfId="1658" xr:uid="{00000000-0005-0000-0000-0000C00C0000}"/>
    <cellStyle name="9포인트 19" xfId="1659" xr:uid="{00000000-0005-0000-0000-0000C10C0000}"/>
    <cellStyle name="9포인트 2" xfId="1660" xr:uid="{00000000-0005-0000-0000-0000C20C0000}"/>
    <cellStyle name="9포인트 20" xfId="1661" xr:uid="{00000000-0005-0000-0000-0000C30C0000}"/>
    <cellStyle name="9포인트 21" xfId="1662" xr:uid="{00000000-0005-0000-0000-0000C40C0000}"/>
    <cellStyle name="9포인트 22" xfId="1663" xr:uid="{00000000-0005-0000-0000-0000C50C0000}"/>
    <cellStyle name="9포인트 23" xfId="1664" xr:uid="{00000000-0005-0000-0000-0000C60C0000}"/>
    <cellStyle name="9포인트 3" xfId="1665" xr:uid="{00000000-0005-0000-0000-0000C70C0000}"/>
    <cellStyle name="9포인트 4" xfId="1666" xr:uid="{00000000-0005-0000-0000-0000C80C0000}"/>
    <cellStyle name="9포인트 5" xfId="1667" xr:uid="{00000000-0005-0000-0000-0000C90C0000}"/>
    <cellStyle name="9포인트 6" xfId="1668" xr:uid="{00000000-0005-0000-0000-0000CA0C0000}"/>
    <cellStyle name="9포인트 7" xfId="1669" xr:uid="{00000000-0005-0000-0000-0000CB0C0000}"/>
    <cellStyle name="9포인트 8" xfId="1670" xr:uid="{00000000-0005-0000-0000-0000CC0C0000}"/>
    <cellStyle name="9포인트 9" xfId="1671" xr:uid="{00000000-0005-0000-0000-0000CD0C0000}"/>
    <cellStyle name="a [0]_mud plant bolted" xfId="1672" xr:uid="{00000000-0005-0000-0000-0000CE0C0000}"/>
    <cellStyle name="A¡§¡ⓒ¡E¡þ¡EO [0]_¡§uc¡§oA " xfId="1673" xr:uid="{00000000-0005-0000-0000-0000CF0C0000}"/>
    <cellStyle name="A¡§¡ⓒ¡E¡þ¡EO_¡§uc¡§oA " xfId="1674" xr:uid="{00000000-0005-0000-0000-0000D00C0000}"/>
    <cellStyle name="A¨­???? [0]_¨?c¨?A " xfId="1675" xr:uid="{00000000-0005-0000-0000-0000D10C0000}"/>
    <cellStyle name="A¨­????_¨?c¨?A " xfId="1676" xr:uid="{00000000-0005-0000-0000-0000D20C0000}"/>
    <cellStyle name="A¨­￠￢￠O [0]_ ¨￢n￠￢n¨￢¡Æ ￠?u¨￢¡Æ¡¾a¨uu " xfId="1677" xr:uid="{00000000-0005-0000-0000-0000D30C0000}"/>
    <cellStyle name="A¨­￠￢￠O_ ¨￢n￠￢n¨￢¡Æ ￠?u¨￢¡Æ¡¾a¨uu " xfId="1678" xr:uid="{00000000-0005-0000-0000-0000D40C0000}"/>
    <cellStyle name="A￠R¡×￠R¨I￠RE￠Rⓒ­￠REO [0]_INQUIRY ￠RE?￠RIi￠R¡×u¡ERAA¡§I￠Rⓒ­A¡§I¡§¡I " xfId="1679" xr:uid="{00000000-0005-0000-0000-0000D50C0000}"/>
    <cellStyle name="A￠R¡×￠R¨I￠RE￠Rⓒ­￠REO_INQUIRY ￠RE?￠RIi￠R¡×u¡ERAA¡§I￠Rⓒ­A¡§I¡§¡I " xfId="1680" xr:uid="{00000000-0005-0000-0000-0000D60C0000}"/>
    <cellStyle name="AA" xfId="1681" xr:uid="{00000000-0005-0000-0000-0000D70C0000}"/>
    <cellStyle name="ȂȃRMऌଃਁȋ⤭ࠀȄԂȂ(ȃRMऌଃਁȋ⤂Ā飰ˠ" xfId="4842" xr:uid="{00000000-0005-0000-0000-0000D80C0000}"/>
    <cellStyle name="Ae" xfId="1682" xr:uid="{00000000-0005-0000-0000-0000D90C0000}"/>
    <cellStyle name="Æ?¼¾Æ®" xfId="1683" xr:uid="{00000000-0005-0000-0000-0000DA0C0000}"/>
    <cellStyle name="Æ?¼¾Æ® 2" xfId="1684" xr:uid="{00000000-0005-0000-0000-0000DB0C0000}"/>
    <cellStyle name="Æ?¼¾Æ® 3" xfId="1685" xr:uid="{00000000-0005-0000-0000-0000DC0C0000}"/>
    <cellStyle name="Ae_1공구개거" xfId="1686" xr:uid="{00000000-0005-0000-0000-0000DD0C0000}"/>
    <cellStyle name="Aee­ " xfId="1687" xr:uid="{00000000-0005-0000-0000-0000DE0C0000}"/>
    <cellStyle name="Aee­  2" xfId="4843" xr:uid="{00000000-0005-0000-0000-0000DF0C0000}"/>
    <cellStyle name="Aee­  3" xfId="4844" xr:uid="{00000000-0005-0000-0000-0000E00C0000}"/>
    <cellStyle name="Aee­  4" xfId="4845" xr:uid="{00000000-0005-0000-0000-0000E10C0000}"/>
    <cellStyle name="Aee­  5" xfId="4846" xr:uid="{00000000-0005-0000-0000-0000E20C0000}"/>
    <cellStyle name="Aee­  6" xfId="4847" xr:uid="{00000000-0005-0000-0000-0000E30C0000}"/>
    <cellStyle name="Aee­  7" xfId="4848" xr:uid="{00000000-0005-0000-0000-0000E40C0000}"/>
    <cellStyle name="Aee­  8" xfId="4849" xr:uid="{00000000-0005-0000-0000-0000E50C0000}"/>
    <cellStyle name="Aee­ [" xfId="1688" xr:uid="{00000000-0005-0000-0000-0000E60C0000}"/>
    <cellStyle name="AeE­ [0]_  A¾  CO  " xfId="1689" xr:uid="{00000000-0005-0000-0000-0000E70C0000}"/>
    <cellStyle name="ÅëÈ­ [0]_¸ðÇü¸·" xfId="4850" xr:uid="{00000000-0005-0000-0000-0000E80C0000}"/>
    <cellStyle name="AeE­ [0]_¸n·I-±a°e" xfId="4851" xr:uid="{00000000-0005-0000-0000-0000E90C0000}"/>
    <cellStyle name="ÅëÈ­ [0]_¸ñ·Ï-±â°è" xfId="1690" xr:uid="{00000000-0005-0000-0000-0000EA0C0000}"/>
    <cellStyle name="AeE­ [0]_¸n·I-±a°e 2" xfId="5315" xr:uid="{00000000-0005-0000-0000-0000EB0C0000}"/>
    <cellStyle name="ÅëÈ­ [0]_¸ñ·Ï-±â°è 2" xfId="5264" xr:uid="{00000000-0005-0000-0000-0000EC0C0000}"/>
    <cellStyle name="AeE­ [0]_¸n·I-±a°e 3" xfId="5259" xr:uid="{00000000-0005-0000-0000-0000ED0C0000}"/>
    <cellStyle name="ÅëÈ­ [0]_¸ñ·Ï-±â°è 3" xfId="5289" xr:uid="{00000000-0005-0000-0000-0000EE0C0000}"/>
    <cellStyle name="AeE­ [0]_¸n·I-±a°e_AIA§-es2A÷" xfId="1691" xr:uid="{00000000-0005-0000-0000-0000EF0C0000}"/>
    <cellStyle name="ÅëÈ­ [0]_¸ñ·Ï-±â°è_ÀÏÀ§-es2Â÷" xfId="1692" xr:uid="{00000000-0005-0000-0000-0000F00C0000}"/>
    <cellStyle name="AeE­ [0]_¸n·I-±a°e_AIA§-es2A÷ 10" xfId="1693" xr:uid="{00000000-0005-0000-0000-0000F10C0000}"/>
    <cellStyle name="ÅëÈ­ [0]_¸ñ·Ï-±â°è_ÀÏÀ§-es2Â÷ 2" xfId="4852" xr:uid="{00000000-0005-0000-0000-0000F20C0000}"/>
    <cellStyle name="AeE­ [0]_¸n·I-±a°e_AIA§-es2A÷ 3" xfId="4853" xr:uid="{00000000-0005-0000-0000-0000F30C0000}"/>
    <cellStyle name="ÅëÈ­ [0]_¸ñ-È¯" xfId="1694" xr:uid="{00000000-0005-0000-0000-0000F40C0000}"/>
    <cellStyle name="AeE­ [0]_¿­¸° INT" xfId="4854" xr:uid="{00000000-0005-0000-0000-0000F50C0000}"/>
    <cellStyle name="ÅëÈ­ [0]_±â°è-¸ñ·Ï" xfId="1695" xr:uid="{00000000-0005-0000-0000-0000F60C0000}"/>
    <cellStyle name="AeE­ [0]_±a°e-¸n·I 10" xfId="1696" xr:uid="{00000000-0005-0000-0000-0000F70C0000}"/>
    <cellStyle name="ÅëÈ­ [0]_±â°è-¸ñ·Ï 2" xfId="4855" xr:uid="{00000000-0005-0000-0000-0000F80C0000}"/>
    <cellStyle name="AeE­ [0]_±a°e-¸n·I 3" xfId="4856" xr:uid="{00000000-0005-0000-0000-0000F90C0000}"/>
    <cellStyle name="ÅëÈ­ [0]_±â°è¼³ºñ-ÀÏÀ§¸ñ·Ï " xfId="1697" xr:uid="{00000000-0005-0000-0000-0000FA0C0000}"/>
    <cellStyle name="AeE­ [0]_±a°e¼³ºn-AIA§¸n·I  10" xfId="1698" xr:uid="{00000000-0005-0000-0000-0000FB0C0000}"/>
    <cellStyle name="ÅëÈ­ [0]_±â°è¼³ºñ-ÀÏÀ§¸ñ·Ï  2" xfId="4857" xr:uid="{00000000-0005-0000-0000-0000FC0C0000}"/>
    <cellStyle name="AeE­ [0]_±a°e¼³ºn-AIA§¸n·I  3" xfId="4858" xr:uid="{00000000-0005-0000-0000-0000FD0C0000}"/>
    <cellStyle name="ÅëÈ­ [0]_±â°è¼³ºñ-ÀÏÀ§¸ñ·Ï  3" xfId="4859" xr:uid="{00000000-0005-0000-0000-0000FE0C0000}"/>
    <cellStyle name="AeE­ [0]_°ø≫cºn¿¹≫e¼­" xfId="4860" xr:uid="{00000000-0005-0000-0000-0000FF0C0000}"/>
    <cellStyle name="ÅëÈ­ [0]_¼³ºñÀÏÀ§" xfId="1699" xr:uid="{00000000-0005-0000-0000-0000000D0000}"/>
    <cellStyle name="AeE­ [0]_¼oAI¼º " xfId="1700" xr:uid="{00000000-0005-0000-0000-0000010D0000}"/>
    <cellStyle name="ÅëÈ­ [0]_Á¾ÇÕÃ¶°ÅºÐ " xfId="4861" xr:uid="{00000000-0005-0000-0000-0000020D0000}"/>
    <cellStyle name="AeE­ [0]_AIA§-es2A÷" xfId="1701" xr:uid="{00000000-0005-0000-0000-0000030D0000}"/>
    <cellStyle name="ÅëÈ­ [0]_ÀÏÀ§-es2Â÷" xfId="1702" xr:uid="{00000000-0005-0000-0000-0000040D0000}"/>
    <cellStyle name="AeE­ [0]_AIA§-es2A÷ 2" xfId="5265" xr:uid="{00000000-0005-0000-0000-0000050D0000}"/>
    <cellStyle name="ÅëÈ­ [0]_ÀÏÀ§-es2Â÷ 2" xfId="5266" xr:uid="{00000000-0005-0000-0000-0000060D0000}"/>
    <cellStyle name="AeE­ [0]_AIA§-es2A÷ 3" xfId="5288" xr:uid="{00000000-0005-0000-0000-0000070D0000}"/>
    <cellStyle name="ÅëÈ­ [0]_ÀÏÀ§-es2Â÷ 3" xfId="5287" xr:uid="{00000000-0005-0000-0000-0000080D0000}"/>
    <cellStyle name="AeE­ [0]_AMT " xfId="4862" xr:uid="{00000000-0005-0000-0000-0000090D0000}"/>
    <cellStyle name="ÅëÈ­ [0]_Áý°èÇ¥°ÇÃàºÐ" xfId="1703" xr:uid="{00000000-0005-0000-0000-00000A0D0000}"/>
    <cellStyle name="AeE­ [0]_BOM°eAa" xfId="1704" xr:uid="{00000000-0005-0000-0000-00000B0D0000}"/>
    <cellStyle name="ÅëÈ­ [0]_BOM°èÀå" xfId="1705" xr:uid="{00000000-0005-0000-0000-00000C0D0000}"/>
    <cellStyle name="AeE­ [0]_BOM°eAa 10" xfId="1706" xr:uid="{00000000-0005-0000-0000-00000D0D0000}"/>
    <cellStyle name="ÅëÈ­ [0]_BOM°èÀå 2" xfId="4863" xr:uid="{00000000-0005-0000-0000-00000E0D0000}"/>
    <cellStyle name="AeE­ [0]_BOM°eAa 3" xfId="4864" xr:uid="{00000000-0005-0000-0000-00000F0D0000}"/>
    <cellStyle name="ÅëÈ­ [0]_laroux" xfId="1707" xr:uid="{00000000-0005-0000-0000-0000100D0000}"/>
    <cellStyle name="AeE­ [0]_laroux_1" xfId="1708" xr:uid="{00000000-0005-0000-0000-0000110D0000}"/>
    <cellStyle name="ÅëÈ­ [0]_laroux_1" xfId="1709" xr:uid="{00000000-0005-0000-0000-0000120D0000}"/>
    <cellStyle name="AeE­ [0]_laroux_1 10" xfId="1710" xr:uid="{00000000-0005-0000-0000-0000130D0000}"/>
    <cellStyle name="ÅëÈ­ [0]_laroux_1 2" xfId="4865" xr:uid="{00000000-0005-0000-0000-0000140D0000}"/>
    <cellStyle name="AeE­ [0]_laroux_1 3" xfId="4866" xr:uid="{00000000-0005-0000-0000-0000150D0000}"/>
    <cellStyle name="ÅëÈ­ [0]_laroux_1 3" xfId="5267" xr:uid="{00000000-0005-0000-0000-0000160D0000}"/>
    <cellStyle name="AeE­ [0]_laroux_1 3 2" xfId="5316" xr:uid="{00000000-0005-0000-0000-0000170D0000}"/>
    <cellStyle name="ÅëÈ­ [0]_laroux_1 4" xfId="5286" xr:uid="{00000000-0005-0000-0000-0000180D0000}"/>
    <cellStyle name="AeE­ [0]_º≫¼± ±æ¾i±uºI ¼o·R Ay°eC￥ " xfId="1711" xr:uid="{00000000-0005-0000-0000-0000190D0000}"/>
    <cellStyle name="ÅëÈ­ [0]_Sheet1" xfId="1712" xr:uid="{00000000-0005-0000-0000-00001A0D0000}"/>
    <cellStyle name="Aee­ _0307 환경위생과 약수터 급수시설 관정청소공사 조수형계장님95%계약" xfId="1713" xr:uid="{00000000-0005-0000-0000-00001B0D0000}"/>
    <cellStyle name="AeE­_  A¾  CO  " xfId="1714" xr:uid="{00000000-0005-0000-0000-00001C0D0000}"/>
    <cellStyle name="ÅëÈ­_¸ðÇü¸·" xfId="4867" xr:uid="{00000000-0005-0000-0000-00001D0D0000}"/>
    <cellStyle name="AeE­_¸n·I-±a°e" xfId="4868" xr:uid="{00000000-0005-0000-0000-00001E0D0000}"/>
    <cellStyle name="ÅëÈ­_¸ñ·Ï-±â°è" xfId="1715" xr:uid="{00000000-0005-0000-0000-00001F0D0000}"/>
    <cellStyle name="AeE­_¸n·I-±a°e 2" xfId="5317" xr:uid="{00000000-0005-0000-0000-0000200D0000}"/>
    <cellStyle name="ÅëÈ­_¸ñ·Ï-±â°è 2" xfId="5268" xr:uid="{00000000-0005-0000-0000-0000210D0000}"/>
    <cellStyle name="AeE­_¸n·I-±a°e 3" xfId="5304" xr:uid="{00000000-0005-0000-0000-0000220D0000}"/>
    <cellStyle name="ÅëÈ­_¸ñ·Ï-±â°è 3" xfId="5285" xr:uid="{00000000-0005-0000-0000-0000230D0000}"/>
    <cellStyle name="AeE­_¸n·I-±a°e_AIA§-es2A÷" xfId="1716" xr:uid="{00000000-0005-0000-0000-0000240D0000}"/>
    <cellStyle name="ÅëÈ­_¸ñ·Ï-±â°è_ÀÏÀ§-es2Â÷" xfId="1717" xr:uid="{00000000-0005-0000-0000-0000250D0000}"/>
    <cellStyle name="AeE­_¸n·I-±a°e_AIA§-es2A÷ 10" xfId="1718" xr:uid="{00000000-0005-0000-0000-0000260D0000}"/>
    <cellStyle name="ÅëÈ­_¸ñ·Ï-±â°è_ÀÏÀ§-es2Â÷ 2" xfId="4869" xr:uid="{00000000-0005-0000-0000-0000270D0000}"/>
    <cellStyle name="AeE­_¸n·I-±a°e_AIA§-es2A÷ 3" xfId="4870" xr:uid="{00000000-0005-0000-0000-0000280D0000}"/>
    <cellStyle name="ÅëÈ­_¸ñ-È¯" xfId="1719" xr:uid="{00000000-0005-0000-0000-0000290D0000}"/>
    <cellStyle name="AeE­_¿­¸° INT" xfId="4871" xr:uid="{00000000-0005-0000-0000-00002A0D0000}"/>
    <cellStyle name="ÅëÈ­_±â°è-¸ñ·Ï" xfId="1720" xr:uid="{00000000-0005-0000-0000-00002B0D0000}"/>
    <cellStyle name="AeE­_±a°e-¸n·I 10" xfId="1721" xr:uid="{00000000-0005-0000-0000-00002C0D0000}"/>
    <cellStyle name="ÅëÈ­_±â°è-¸ñ·Ï 2" xfId="4872" xr:uid="{00000000-0005-0000-0000-00002D0D0000}"/>
    <cellStyle name="AeE­_±a°e-¸n·I 3" xfId="4873" xr:uid="{00000000-0005-0000-0000-00002E0D0000}"/>
    <cellStyle name="ÅëÈ­_±â°è¼³ºñ-ÀÏÀ§¸ñ·Ï " xfId="1722" xr:uid="{00000000-0005-0000-0000-00002F0D0000}"/>
    <cellStyle name="AeE­_±a°e¼³ºn-AIA§¸n·I  10" xfId="1723" xr:uid="{00000000-0005-0000-0000-0000300D0000}"/>
    <cellStyle name="ÅëÈ­_±â°è¼³ºñ-ÀÏÀ§¸ñ·Ï  2" xfId="4874" xr:uid="{00000000-0005-0000-0000-0000310D0000}"/>
    <cellStyle name="AeE­_±a°e¼³ºn-AIA§¸n·I  3" xfId="4875" xr:uid="{00000000-0005-0000-0000-0000320D0000}"/>
    <cellStyle name="ÅëÈ­_±â°è¼³ºñ-ÀÏÀ§¸ñ·Ï  3" xfId="4876" xr:uid="{00000000-0005-0000-0000-0000330D0000}"/>
    <cellStyle name="AeE­_°ø≫cºn¿¹≫e¼­" xfId="4877" xr:uid="{00000000-0005-0000-0000-0000340D0000}"/>
    <cellStyle name="ÅëÈ­_¼³ºñÀÏÀ§" xfId="1724" xr:uid="{00000000-0005-0000-0000-0000350D0000}"/>
    <cellStyle name="AeE­_¼oAI¼º " xfId="1725" xr:uid="{00000000-0005-0000-0000-0000360D0000}"/>
    <cellStyle name="ÅëÈ­_Á¾ÇÕÃ¶°ÅºÐ " xfId="4878" xr:uid="{00000000-0005-0000-0000-0000370D0000}"/>
    <cellStyle name="AeE­_AIA§-es2A÷" xfId="1726" xr:uid="{00000000-0005-0000-0000-0000380D0000}"/>
    <cellStyle name="ÅëÈ­_ÀÏÀ§-es2Â÷" xfId="1727" xr:uid="{00000000-0005-0000-0000-0000390D0000}"/>
    <cellStyle name="AeE­_AIA§-es2A÷ 2" xfId="5269" xr:uid="{00000000-0005-0000-0000-00003A0D0000}"/>
    <cellStyle name="ÅëÈ­_ÀÏÀ§-es2Â÷ 2" xfId="5270" xr:uid="{00000000-0005-0000-0000-00003B0D0000}"/>
    <cellStyle name="AeE­_AIA§-es2A÷ 3" xfId="5322" xr:uid="{00000000-0005-0000-0000-00003C0D0000}"/>
    <cellStyle name="ÅëÈ­_ÀÏÀ§-es2Â÷ 3" xfId="5282" xr:uid="{00000000-0005-0000-0000-00003D0D0000}"/>
    <cellStyle name="AeE­_AMT " xfId="4879" xr:uid="{00000000-0005-0000-0000-00003E0D0000}"/>
    <cellStyle name="ÅëÈ­_Áý°èÇ¥°ÇÃàºÐ" xfId="1728" xr:uid="{00000000-0005-0000-0000-00003F0D0000}"/>
    <cellStyle name="AeE­_BOM°eAa" xfId="1729" xr:uid="{00000000-0005-0000-0000-0000400D0000}"/>
    <cellStyle name="ÅëÈ­_BOM°èÀå" xfId="1730" xr:uid="{00000000-0005-0000-0000-0000410D0000}"/>
    <cellStyle name="AeE­_BOM°eAa 10" xfId="1731" xr:uid="{00000000-0005-0000-0000-0000420D0000}"/>
    <cellStyle name="ÅëÈ­_BOM°èÀå 2" xfId="4880" xr:uid="{00000000-0005-0000-0000-0000430D0000}"/>
    <cellStyle name="AeE­_BOM°eAa 3" xfId="4881" xr:uid="{00000000-0005-0000-0000-0000440D0000}"/>
    <cellStyle name="ÅëÈ­_laroux" xfId="1732" xr:uid="{00000000-0005-0000-0000-0000450D0000}"/>
    <cellStyle name="AeE­_laroux_1" xfId="1733" xr:uid="{00000000-0005-0000-0000-0000460D0000}"/>
    <cellStyle name="ÅëÈ­_laroux_1" xfId="1734" xr:uid="{00000000-0005-0000-0000-0000470D0000}"/>
    <cellStyle name="AeE­_laroux_1 10" xfId="1735" xr:uid="{00000000-0005-0000-0000-0000480D0000}"/>
    <cellStyle name="ÅëÈ­_laroux_1 2" xfId="4882" xr:uid="{00000000-0005-0000-0000-0000490D0000}"/>
    <cellStyle name="AeE­_laroux_1 3" xfId="4883" xr:uid="{00000000-0005-0000-0000-00004A0D0000}"/>
    <cellStyle name="ÅëÈ­_laroux_1 3" xfId="5271" xr:uid="{00000000-0005-0000-0000-00004B0D0000}"/>
    <cellStyle name="AeE­_laroux_1 3 2" xfId="5318" xr:uid="{00000000-0005-0000-0000-00004C0D0000}"/>
    <cellStyle name="ÅëÈ­_laroux_1 4" xfId="5321" xr:uid="{00000000-0005-0000-0000-00004D0D0000}"/>
    <cellStyle name="AeE­_º≫¼± ±æ¾i±uºI ¼o·R Ay°eC￥ " xfId="1736" xr:uid="{00000000-0005-0000-0000-00004E0D0000}"/>
    <cellStyle name="ÅëÈ­_Sheet1" xfId="1737" xr:uid="{00000000-0005-0000-0000-00004F0D0000}"/>
    <cellStyle name="AeE¡? [0]_¨?c¨?A " xfId="1738" xr:uid="{00000000-0005-0000-0000-0000500D0000}"/>
    <cellStyle name="AeE¡?_¨?c¨?A " xfId="1739" xr:uid="{00000000-0005-0000-0000-0000510D0000}"/>
    <cellStyle name="Aee¡ⓒ " xfId="1740" xr:uid="{00000000-0005-0000-0000-0000520D0000}"/>
    <cellStyle name="Aee¡ⓒ  2" xfId="1741" xr:uid="{00000000-0005-0000-0000-0000530D0000}"/>
    <cellStyle name="Aee¡ⓒ  3" xfId="1742" xr:uid="{00000000-0005-0000-0000-0000540D0000}"/>
    <cellStyle name="AeE¡ⓒ [0]_ ¨￢n￠￢n¨￢¡Æ ￠?u¨￢¡Æ¡¾a¨uu " xfId="1743" xr:uid="{00000000-0005-0000-0000-0000550D0000}"/>
    <cellStyle name="AeE¡ⓒ_ ¨￢n￠￢n¨￢¡Æ ￠?u¨￢¡Æ¡¾a¨uu " xfId="1744" xr:uid="{00000000-0005-0000-0000-0000560D0000}"/>
    <cellStyle name="AeE¡ER¡§I [0]_INQUIRY ￠RE?￠RIi￠R¡×u¡ERAA¡§I￠Rⓒ­A¡§I¡§¡I " xfId="1745" xr:uid="{00000000-0005-0000-0000-0000570D0000}"/>
    <cellStyle name="AeE¡ER¡§I_INQUIRY ￠RE?￠RIi￠R¡×u¡ERAA¡§I￠Rⓒ­A¡§I¡§¡I " xfId="1746" xr:uid="{00000000-0005-0000-0000-0000580D0000}"/>
    <cellStyle name="AeE￠R¨I [0]_¡§uc¡§oA " xfId="1747" xr:uid="{00000000-0005-0000-0000-0000590D0000}"/>
    <cellStyle name="AeE￠R¨I_¡§uc¡§oA " xfId="1748" xr:uid="{00000000-0005-0000-0000-00005A0D0000}"/>
    <cellStyle name="Æu¼ " xfId="1749" xr:uid="{00000000-0005-0000-0000-00005B0D0000}"/>
    <cellStyle name="ÆÛ¼¾Æ®" xfId="1750" xr:uid="{00000000-0005-0000-0000-00005C0D0000}"/>
    <cellStyle name="ÆÛ¼¾Æ® 2" xfId="4884" xr:uid="{00000000-0005-0000-0000-00005D0D0000}"/>
    <cellStyle name="ÆU¼¾ÆR" xfId="1751" xr:uid="{00000000-0005-0000-0000-00005E0D0000}"/>
    <cellStyle name="ÆU¼¾ÆR 10" xfId="1752" xr:uid="{00000000-0005-0000-0000-00005F0D0000}"/>
    <cellStyle name="ÆU¼¾ÆR 11" xfId="1753" xr:uid="{00000000-0005-0000-0000-0000600D0000}"/>
    <cellStyle name="ÆU¼¾ÆR 12" xfId="1754" xr:uid="{00000000-0005-0000-0000-0000610D0000}"/>
    <cellStyle name="ÆU¼¾ÆR 13" xfId="1755" xr:uid="{00000000-0005-0000-0000-0000620D0000}"/>
    <cellStyle name="ÆU¼¾ÆR 14" xfId="1756" xr:uid="{00000000-0005-0000-0000-0000630D0000}"/>
    <cellStyle name="ÆU¼¾ÆR 15" xfId="1757" xr:uid="{00000000-0005-0000-0000-0000640D0000}"/>
    <cellStyle name="ÆU¼¾ÆR 16" xfId="1758" xr:uid="{00000000-0005-0000-0000-0000650D0000}"/>
    <cellStyle name="ÆU¼¾ÆR 17" xfId="1759" xr:uid="{00000000-0005-0000-0000-0000660D0000}"/>
    <cellStyle name="ÆU¼¾ÆR 18" xfId="1760" xr:uid="{00000000-0005-0000-0000-0000670D0000}"/>
    <cellStyle name="ÆU¼¾ÆR 19" xfId="1761" xr:uid="{00000000-0005-0000-0000-0000680D0000}"/>
    <cellStyle name="ÆU¼¾ÆR 2" xfId="1762" xr:uid="{00000000-0005-0000-0000-0000690D0000}"/>
    <cellStyle name="ÆU¼¾ÆR 20" xfId="1763" xr:uid="{00000000-0005-0000-0000-00006A0D0000}"/>
    <cellStyle name="ÆU¼¾ÆR 21" xfId="1764" xr:uid="{00000000-0005-0000-0000-00006B0D0000}"/>
    <cellStyle name="ÆU¼¾ÆR 22" xfId="1765" xr:uid="{00000000-0005-0000-0000-00006C0D0000}"/>
    <cellStyle name="ÆU¼¾ÆR 23" xfId="1766" xr:uid="{00000000-0005-0000-0000-00006D0D0000}"/>
    <cellStyle name="ÆU¼¾ÆR 24" xfId="1767" xr:uid="{00000000-0005-0000-0000-00006E0D0000}"/>
    <cellStyle name="ÆU¼¾ÆR 25" xfId="1768" xr:uid="{00000000-0005-0000-0000-00006F0D0000}"/>
    <cellStyle name="ÆU¼¾ÆR 26" xfId="1769" xr:uid="{00000000-0005-0000-0000-0000700D0000}"/>
    <cellStyle name="ÆU¼¾ÆR 27" xfId="1770" xr:uid="{00000000-0005-0000-0000-0000710D0000}"/>
    <cellStyle name="ÆU¼¾ÆR 28" xfId="1771" xr:uid="{00000000-0005-0000-0000-0000720D0000}"/>
    <cellStyle name="ÆU¼¾ÆR 29" xfId="1772" xr:uid="{00000000-0005-0000-0000-0000730D0000}"/>
    <cellStyle name="ÆU¼¾ÆR 3" xfId="1773" xr:uid="{00000000-0005-0000-0000-0000740D0000}"/>
    <cellStyle name="ÆU¼¾ÆR 30" xfId="1774" xr:uid="{00000000-0005-0000-0000-0000750D0000}"/>
    <cellStyle name="ÆU¼¾ÆR 31" xfId="1775" xr:uid="{00000000-0005-0000-0000-0000760D0000}"/>
    <cellStyle name="ÆU¼¾ÆR 32" xfId="1776" xr:uid="{00000000-0005-0000-0000-0000770D0000}"/>
    <cellStyle name="ÆU¼¾ÆR 33" xfId="1777" xr:uid="{00000000-0005-0000-0000-0000780D0000}"/>
    <cellStyle name="ÆU¼¾ÆR 34" xfId="1778" xr:uid="{00000000-0005-0000-0000-0000790D0000}"/>
    <cellStyle name="ÆU¼¾ÆR 35" xfId="1779" xr:uid="{00000000-0005-0000-0000-00007A0D0000}"/>
    <cellStyle name="ÆU¼¾ÆR 36" xfId="1780" xr:uid="{00000000-0005-0000-0000-00007B0D0000}"/>
    <cellStyle name="ÆU¼¾ÆR 37" xfId="1781" xr:uid="{00000000-0005-0000-0000-00007C0D0000}"/>
    <cellStyle name="ÆU¼¾ÆR 38" xfId="1782" xr:uid="{00000000-0005-0000-0000-00007D0D0000}"/>
    <cellStyle name="ÆU¼¾ÆR 39" xfId="1783" xr:uid="{00000000-0005-0000-0000-00007E0D0000}"/>
    <cellStyle name="ÆU¼¾ÆR 4" xfId="1784" xr:uid="{00000000-0005-0000-0000-00007F0D0000}"/>
    <cellStyle name="ÆU¼¾ÆR 40" xfId="1785" xr:uid="{00000000-0005-0000-0000-0000800D0000}"/>
    <cellStyle name="ÆU¼¾ÆR 41" xfId="1786" xr:uid="{00000000-0005-0000-0000-0000810D0000}"/>
    <cellStyle name="ÆU¼¾ÆR 42" xfId="1787" xr:uid="{00000000-0005-0000-0000-0000820D0000}"/>
    <cellStyle name="ÆU¼¾ÆR 43" xfId="1788" xr:uid="{00000000-0005-0000-0000-0000830D0000}"/>
    <cellStyle name="ÆU¼¾ÆR 44" xfId="1789" xr:uid="{00000000-0005-0000-0000-0000840D0000}"/>
    <cellStyle name="ÆU¼¾ÆR 45" xfId="1790" xr:uid="{00000000-0005-0000-0000-0000850D0000}"/>
    <cellStyle name="ÆU¼¾ÆR 5" xfId="1791" xr:uid="{00000000-0005-0000-0000-0000860D0000}"/>
    <cellStyle name="ÆU¼¾ÆR 6" xfId="1792" xr:uid="{00000000-0005-0000-0000-0000870D0000}"/>
    <cellStyle name="ÆU¼¾ÆR 7" xfId="1793" xr:uid="{00000000-0005-0000-0000-0000880D0000}"/>
    <cellStyle name="ÆU¼¾ÆR 8" xfId="1794" xr:uid="{00000000-0005-0000-0000-0000890D0000}"/>
    <cellStyle name="ÆU¼¾ÆR 9" xfId="1795" xr:uid="{00000000-0005-0000-0000-00008A0D0000}"/>
    <cellStyle name="ALIGNMENT" xfId="1796" xr:uid="{00000000-0005-0000-0000-00008B0D0000}"/>
    <cellStyle name="Aþ" xfId="1797" xr:uid="{00000000-0005-0000-0000-00008C0D0000}"/>
    <cellStyle name="Aþ¸¶ [" xfId="1798" xr:uid="{00000000-0005-0000-0000-00008D0D0000}"/>
    <cellStyle name="AÞ¸¶ [0]_  A¾  CO  " xfId="1799" xr:uid="{00000000-0005-0000-0000-00008E0D0000}"/>
    <cellStyle name="ÄÞ¸¶ [0]_¸ðÇü¸·" xfId="4885" xr:uid="{00000000-0005-0000-0000-00008F0D0000}"/>
    <cellStyle name="AÞ¸¶ [0]_¸n·I-±a°e" xfId="4886" xr:uid="{00000000-0005-0000-0000-0000900D0000}"/>
    <cellStyle name="ÄÞ¸¶ [0]_¸ñ·Ï-±â°è" xfId="1800" xr:uid="{00000000-0005-0000-0000-0000910D0000}"/>
    <cellStyle name="AÞ¸¶ [0]_¸n·I-±a°e 2" xfId="5319" xr:uid="{00000000-0005-0000-0000-0000920D0000}"/>
    <cellStyle name="ÄÞ¸¶ [0]_¸ñ·Ï-±â°è 2" xfId="5278" xr:uid="{00000000-0005-0000-0000-0000930D0000}"/>
    <cellStyle name="AÞ¸¶ [0]_¸n·I-±a°e 3" xfId="5303" xr:uid="{00000000-0005-0000-0000-0000940D0000}"/>
    <cellStyle name="ÄÞ¸¶ [0]_¸ñ·Ï-±â°è 3" xfId="5277" xr:uid="{00000000-0005-0000-0000-0000950D0000}"/>
    <cellStyle name="AÞ¸¶ [0]_¸n·I-±a°e_AIA§-es2A÷" xfId="1801" xr:uid="{00000000-0005-0000-0000-0000960D0000}"/>
    <cellStyle name="ÄÞ¸¶ [0]_¸ñ·Ï-±â°è_ÀÏÀ§-es2Â÷" xfId="1802" xr:uid="{00000000-0005-0000-0000-0000970D0000}"/>
    <cellStyle name="AÞ¸¶ [0]_¸n·I-±a°e_AIA§-es2A÷ 10" xfId="1803" xr:uid="{00000000-0005-0000-0000-0000980D0000}"/>
    <cellStyle name="ÄÞ¸¶ [0]_¸ñ·Ï-±â°è_ÀÏÀ§-es2Â÷ 2" xfId="4887" xr:uid="{00000000-0005-0000-0000-0000990D0000}"/>
    <cellStyle name="AÞ¸¶ [0]_¸n·I-±a°e_AIA§-es2A÷ 3" xfId="4888" xr:uid="{00000000-0005-0000-0000-00009A0D0000}"/>
    <cellStyle name="ÄÞ¸¶ [0]_¸ñ-È¯" xfId="1804" xr:uid="{00000000-0005-0000-0000-00009B0D0000}"/>
    <cellStyle name="AÞ¸¶ [0]_¿­¸° INT" xfId="4889" xr:uid="{00000000-0005-0000-0000-00009C0D0000}"/>
    <cellStyle name="ÄÞ¸¶ [0]_±â°è-¸ñ·Ï" xfId="1805" xr:uid="{00000000-0005-0000-0000-00009D0D0000}"/>
    <cellStyle name="AÞ¸¶ [0]_±a°e-¸n·I 10" xfId="1806" xr:uid="{00000000-0005-0000-0000-00009E0D0000}"/>
    <cellStyle name="ÄÞ¸¶ [0]_±â°è-¸ñ·Ï 2" xfId="4890" xr:uid="{00000000-0005-0000-0000-00009F0D0000}"/>
    <cellStyle name="AÞ¸¶ [0]_±a°e-¸n·I 3" xfId="4891" xr:uid="{00000000-0005-0000-0000-0000A00D0000}"/>
    <cellStyle name="ÄÞ¸¶ [0]_±â°è¼³ºñ-ÀÏÀ§¸ñ·Ï " xfId="1807" xr:uid="{00000000-0005-0000-0000-0000A10D0000}"/>
    <cellStyle name="AÞ¸¶ [0]_±a°e¼³ºn-AIA§¸n·I  10" xfId="1808" xr:uid="{00000000-0005-0000-0000-0000A20D0000}"/>
    <cellStyle name="ÄÞ¸¶ [0]_±â°è¼³ºñ-ÀÏÀ§¸ñ·Ï  2" xfId="4892" xr:uid="{00000000-0005-0000-0000-0000A30D0000}"/>
    <cellStyle name="AÞ¸¶ [0]_±a°e¼³ºn-AIA§¸n·I  3" xfId="4893" xr:uid="{00000000-0005-0000-0000-0000A40D0000}"/>
    <cellStyle name="ÄÞ¸¶ [0]_±â°è¼³ºñ-ÀÏÀ§¸ñ·Ï  3" xfId="4894" xr:uid="{00000000-0005-0000-0000-0000A50D0000}"/>
    <cellStyle name="AÞ¸¶ [0]_°ø≫cºn¿¹≫e¼­" xfId="4895" xr:uid="{00000000-0005-0000-0000-0000A60D0000}"/>
    <cellStyle name="ÄÞ¸¶ [0]_¼³ºñÀÏÀ§" xfId="1809" xr:uid="{00000000-0005-0000-0000-0000A70D0000}"/>
    <cellStyle name="AÞ¸¶ [0]_¼oAI¼º " xfId="4896" xr:uid="{00000000-0005-0000-0000-0000A80D0000}"/>
    <cellStyle name="ÄÞ¸¶ [0]_Á¾ÇÕÃ¶°ÅºÐ " xfId="4897" xr:uid="{00000000-0005-0000-0000-0000A90D0000}"/>
    <cellStyle name="AÞ¸¶ [0]_AIA§-es2A÷" xfId="1810" xr:uid="{00000000-0005-0000-0000-0000AA0D0000}"/>
    <cellStyle name="ÄÞ¸¶ [0]_ÀÏÀ§-es2Â÷" xfId="1811" xr:uid="{00000000-0005-0000-0000-0000AB0D0000}"/>
    <cellStyle name="AÞ¸¶ [0]_AIA§-es2A÷ 2" xfId="5279" xr:uid="{00000000-0005-0000-0000-0000AC0D0000}"/>
    <cellStyle name="ÄÞ¸¶ [0]_ÀÏÀ§-es2Â÷ 2" xfId="5280" xr:uid="{00000000-0005-0000-0000-0000AD0D0000}"/>
    <cellStyle name="AÞ¸¶ [0]_AIA§-es2A÷ 3" xfId="5276" xr:uid="{00000000-0005-0000-0000-0000AE0D0000}"/>
    <cellStyle name="ÄÞ¸¶ [0]_ÀÏÀ§-es2Â÷ 3" xfId="5275" xr:uid="{00000000-0005-0000-0000-0000AF0D0000}"/>
    <cellStyle name="AÞ¸¶ [0]_AN°y(1.25) " xfId="4898" xr:uid="{00000000-0005-0000-0000-0000B00D0000}"/>
    <cellStyle name="ÄÞ¸¶ [0]_Áý°èÇ¥°ÇÃàºÐ" xfId="1812" xr:uid="{00000000-0005-0000-0000-0000B10D0000}"/>
    <cellStyle name="AÞ¸¶ [0]_BOM°eAa" xfId="1813" xr:uid="{00000000-0005-0000-0000-0000B20D0000}"/>
    <cellStyle name="ÄÞ¸¶ [0]_BOM°èÀå" xfId="1814" xr:uid="{00000000-0005-0000-0000-0000B30D0000}"/>
    <cellStyle name="AÞ¸¶ [0]_BOM°eAa 10" xfId="1815" xr:uid="{00000000-0005-0000-0000-0000B40D0000}"/>
    <cellStyle name="ÄÞ¸¶ [0]_BOM°èÀå 2" xfId="4899" xr:uid="{00000000-0005-0000-0000-0000B50D0000}"/>
    <cellStyle name="AÞ¸¶ [0]_BOM°eAa 3" xfId="4900" xr:uid="{00000000-0005-0000-0000-0000B60D0000}"/>
    <cellStyle name="ÄÞ¸¶ [0]_laroux" xfId="1816" xr:uid="{00000000-0005-0000-0000-0000B70D0000}"/>
    <cellStyle name="AÞ¸¶ [0]_laroux_도담차량공작실설계서" xfId="1817" xr:uid="{00000000-0005-0000-0000-0000B80D0000}"/>
    <cellStyle name="ÄÞ¸¶ [0]_laroux_도담차량공작실설계서" xfId="1818" xr:uid="{00000000-0005-0000-0000-0000B90D0000}"/>
    <cellStyle name="AÞ¸¶ [0]_laroux_도담차량공작실신설공사" xfId="1819" xr:uid="{00000000-0005-0000-0000-0000BA0D0000}"/>
    <cellStyle name="ÄÞ¸¶ [0]_laroux_도담차량공작실신설공사" xfId="1820" xr:uid="{00000000-0005-0000-0000-0000BB0D0000}"/>
    <cellStyle name="AÞ¸¶ [0]_laroux_상장가도교설계서" xfId="1821" xr:uid="{00000000-0005-0000-0000-0000BC0D0000}"/>
    <cellStyle name="ÄÞ¸¶ [0]_laroux_상장가도교수량산출" xfId="1822" xr:uid="{00000000-0005-0000-0000-0000BD0D0000}"/>
    <cellStyle name="AÞ¸¶ [0]_º≫¼± ±æ¾i±uºI ¼o·R Ay°eC￥ " xfId="1823" xr:uid="{00000000-0005-0000-0000-0000BE0D0000}"/>
    <cellStyle name="ÄÞ¸¶ [0]_Sheet1" xfId="1824" xr:uid="{00000000-0005-0000-0000-0000BF0D0000}"/>
    <cellStyle name="AÞ¸¶_  A¾  CO  " xfId="1825" xr:uid="{00000000-0005-0000-0000-0000C00D0000}"/>
    <cellStyle name="ÄÞ¸¶_¸ðÇü¸·" xfId="4901" xr:uid="{00000000-0005-0000-0000-0000C10D0000}"/>
    <cellStyle name="AÞ¸¶_¸n·I-±a°e" xfId="4902" xr:uid="{00000000-0005-0000-0000-0000C20D0000}"/>
    <cellStyle name="ÄÞ¸¶_¸ñ·Ï-±â°è" xfId="1826" xr:uid="{00000000-0005-0000-0000-0000C30D0000}"/>
    <cellStyle name="AÞ¸¶_¸n·I-±a°e 2" xfId="5320" xr:uid="{00000000-0005-0000-0000-0000C40D0000}"/>
    <cellStyle name="ÄÞ¸¶_¸ñ·Ï-±â°è 2" xfId="5281" xr:uid="{00000000-0005-0000-0000-0000C50D0000}"/>
    <cellStyle name="AÞ¸¶_¸n·I-±a°e 3" xfId="5302" xr:uid="{00000000-0005-0000-0000-0000C60D0000}"/>
    <cellStyle name="ÄÞ¸¶_¸ñ·Ï-±â°è 3" xfId="5274" xr:uid="{00000000-0005-0000-0000-0000C70D0000}"/>
    <cellStyle name="AÞ¸¶_¸n·I-±a°e_AIA§-es2A÷" xfId="1827" xr:uid="{00000000-0005-0000-0000-0000C80D0000}"/>
    <cellStyle name="ÄÞ¸¶_¸ñ·Ï-±â°è_ÀÏÀ§-es2Â÷" xfId="1828" xr:uid="{00000000-0005-0000-0000-0000C90D0000}"/>
    <cellStyle name="AÞ¸¶_¸n·I-±a°e_AIA§-es2A÷ 10" xfId="1829" xr:uid="{00000000-0005-0000-0000-0000CA0D0000}"/>
    <cellStyle name="ÄÞ¸¶_¸ñ·Ï-±â°è_ÀÏÀ§-es2Â÷ 2" xfId="4903" xr:uid="{00000000-0005-0000-0000-0000CB0D0000}"/>
    <cellStyle name="AÞ¸¶_¸n·I-±a°e_AIA§-es2A÷ 3" xfId="4904" xr:uid="{00000000-0005-0000-0000-0000CC0D0000}"/>
    <cellStyle name="ÄÞ¸¶_¸ñ-È¯" xfId="1830" xr:uid="{00000000-0005-0000-0000-0000CD0D0000}"/>
    <cellStyle name="AÞ¸¶_¿­¸° INT" xfId="4905" xr:uid="{00000000-0005-0000-0000-0000CE0D0000}"/>
    <cellStyle name="ÄÞ¸¶_±â°è-¸ñ·Ï" xfId="1831" xr:uid="{00000000-0005-0000-0000-0000CF0D0000}"/>
    <cellStyle name="AÞ¸¶_±a°e-¸n·I 10" xfId="1832" xr:uid="{00000000-0005-0000-0000-0000D00D0000}"/>
    <cellStyle name="ÄÞ¸¶_±â°è-¸ñ·Ï 2" xfId="4906" xr:uid="{00000000-0005-0000-0000-0000D10D0000}"/>
    <cellStyle name="AÞ¸¶_±a°e-¸n·I 3" xfId="4907" xr:uid="{00000000-0005-0000-0000-0000D20D0000}"/>
    <cellStyle name="ÄÞ¸¶_±â°è¼³ºñ-ÀÏÀ§¸ñ·Ï " xfId="1833" xr:uid="{00000000-0005-0000-0000-0000D30D0000}"/>
    <cellStyle name="AÞ¸¶_±a°e¼³ºn-AIA§¸n·I  10" xfId="1834" xr:uid="{00000000-0005-0000-0000-0000D40D0000}"/>
    <cellStyle name="ÄÞ¸¶_±â°è¼³ºñ-ÀÏÀ§¸ñ·Ï  2" xfId="4908" xr:uid="{00000000-0005-0000-0000-0000D50D0000}"/>
    <cellStyle name="AÞ¸¶_±a°e¼³ºn-AIA§¸n·I  3" xfId="4909" xr:uid="{00000000-0005-0000-0000-0000D60D0000}"/>
    <cellStyle name="ÄÞ¸¶_±â°è¼³ºñ-ÀÏÀ§¸ñ·Ï  3" xfId="4910" xr:uid="{00000000-0005-0000-0000-0000D70D0000}"/>
    <cellStyle name="AÞ¸¶_°ø≫cºn¿¹≫e¼­" xfId="4911" xr:uid="{00000000-0005-0000-0000-0000D80D0000}"/>
    <cellStyle name="ÄÞ¸¶_¼³ºñÀÏÀ§" xfId="1835" xr:uid="{00000000-0005-0000-0000-0000D90D0000}"/>
    <cellStyle name="AÞ¸¶_¼oAI¼º " xfId="4912" xr:uid="{00000000-0005-0000-0000-0000DA0D0000}"/>
    <cellStyle name="ÄÞ¸¶_Á¾ÇÕÃ¶°ÅºÐ " xfId="4913" xr:uid="{00000000-0005-0000-0000-0000DB0D0000}"/>
    <cellStyle name="AÞ¸¶_AIA§-es2A÷" xfId="1836" xr:uid="{00000000-0005-0000-0000-0000DC0D0000}"/>
    <cellStyle name="ÄÞ¸¶_ÀÏÀ§-es2Â÷" xfId="1837" xr:uid="{00000000-0005-0000-0000-0000DD0D0000}"/>
    <cellStyle name="AÞ¸¶_AIA§-es2A÷ 2" xfId="5283" xr:uid="{00000000-0005-0000-0000-0000DE0D0000}"/>
    <cellStyle name="ÄÞ¸¶_ÀÏÀ§-es2Â÷ 2" xfId="5284" xr:uid="{00000000-0005-0000-0000-0000DF0D0000}"/>
    <cellStyle name="AÞ¸¶_AIA§-es2A÷ 3" xfId="5273" xr:uid="{00000000-0005-0000-0000-0000E00D0000}"/>
    <cellStyle name="ÄÞ¸¶_ÀÏÀ§-es2Â÷ 3" xfId="5272" xr:uid="{00000000-0005-0000-0000-0000E10D0000}"/>
    <cellStyle name="AÞ¸¶_AN°y(1.25) " xfId="4914" xr:uid="{00000000-0005-0000-0000-0000E20D0000}"/>
    <cellStyle name="ÄÞ¸¶_Áý°èÇ¥°ÇÃàºÐ" xfId="1838" xr:uid="{00000000-0005-0000-0000-0000E30D0000}"/>
    <cellStyle name="AÞ¸¶_BOM°eAa" xfId="1839" xr:uid="{00000000-0005-0000-0000-0000E40D0000}"/>
    <cellStyle name="ÄÞ¸¶_BOM°èÀå" xfId="1840" xr:uid="{00000000-0005-0000-0000-0000E50D0000}"/>
    <cellStyle name="AÞ¸¶_BOM°eAa 10" xfId="1841" xr:uid="{00000000-0005-0000-0000-0000E60D0000}"/>
    <cellStyle name="ÄÞ¸¶_BOM°èÀå 2" xfId="4915" xr:uid="{00000000-0005-0000-0000-0000E70D0000}"/>
    <cellStyle name="AÞ¸¶_BOM°eAa 3" xfId="4916" xr:uid="{00000000-0005-0000-0000-0000E80D0000}"/>
    <cellStyle name="ÄÞ¸¶_laroux" xfId="1842" xr:uid="{00000000-0005-0000-0000-0000E90D0000}"/>
    <cellStyle name="AÞ¸¶_º≫¼± ±æ¾i±uºI ¼o·R Ay°eC￥ " xfId="1843" xr:uid="{00000000-0005-0000-0000-0000EA0D0000}"/>
    <cellStyle name="ÄÞ¸¶_Sheet1" xfId="1844" xr:uid="{00000000-0005-0000-0000-0000EB0D0000}"/>
    <cellStyle name="ÀÚ¸®¼ö" xfId="1845" xr:uid="{00000000-0005-0000-0000-0000EC0D0000}"/>
    <cellStyle name="ÀÚ¸®¼ö0" xfId="1846" xr:uid="{00000000-0005-0000-0000-0000ED0D0000}"/>
    <cellStyle name="ÀÚ¸®¼ö0 2" xfId="4917" xr:uid="{00000000-0005-0000-0000-0000EE0D0000}"/>
    <cellStyle name="Au¸r " xfId="1847" xr:uid="{00000000-0005-0000-0000-0000EF0D0000}"/>
    <cellStyle name="AU¸R¼o" xfId="1848" xr:uid="{00000000-0005-0000-0000-0000F00D0000}"/>
    <cellStyle name="AU¸R¼o 2" xfId="1849" xr:uid="{00000000-0005-0000-0000-0000F10D0000}"/>
    <cellStyle name="AU¸R¼o 3" xfId="1850" xr:uid="{00000000-0005-0000-0000-0000F20D0000}"/>
    <cellStyle name="AU¸R¼o 4" xfId="1851" xr:uid="{00000000-0005-0000-0000-0000F30D0000}"/>
    <cellStyle name="AU¸R¼o 5" xfId="1852" xr:uid="{00000000-0005-0000-0000-0000F40D0000}"/>
    <cellStyle name="AU¸R¼o0" xfId="1853" xr:uid="{00000000-0005-0000-0000-0000F50D0000}"/>
    <cellStyle name="AU¸R¼o0 10" xfId="1854" xr:uid="{00000000-0005-0000-0000-0000F60D0000}"/>
    <cellStyle name="AU¸R¼o0 11" xfId="1855" xr:uid="{00000000-0005-0000-0000-0000F70D0000}"/>
    <cellStyle name="AU¸R¼o0 12" xfId="1856" xr:uid="{00000000-0005-0000-0000-0000F80D0000}"/>
    <cellStyle name="AU¸R¼o0 13" xfId="1857" xr:uid="{00000000-0005-0000-0000-0000F90D0000}"/>
    <cellStyle name="AU¸R¼o0 14" xfId="1858" xr:uid="{00000000-0005-0000-0000-0000FA0D0000}"/>
    <cellStyle name="AU¸R¼o0 15" xfId="1859" xr:uid="{00000000-0005-0000-0000-0000FB0D0000}"/>
    <cellStyle name="AU¸R¼o0 16" xfId="1860" xr:uid="{00000000-0005-0000-0000-0000FC0D0000}"/>
    <cellStyle name="AU¸R¼o0 17" xfId="1861" xr:uid="{00000000-0005-0000-0000-0000FD0D0000}"/>
    <cellStyle name="AU¸R¼o0 18" xfId="1862" xr:uid="{00000000-0005-0000-0000-0000FE0D0000}"/>
    <cellStyle name="AU¸R¼o0 19" xfId="1863" xr:uid="{00000000-0005-0000-0000-0000FF0D0000}"/>
    <cellStyle name="AU¸R¼o0 2" xfId="1864" xr:uid="{00000000-0005-0000-0000-0000000E0000}"/>
    <cellStyle name="AU¸R¼o0 20" xfId="1865" xr:uid="{00000000-0005-0000-0000-0000010E0000}"/>
    <cellStyle name="AU¸R¼o0 21" xfId="1866" xr:uid="{00000000-0005-0000-0000-0000020E0000}"/>
    <cellStyle name="AU¸R¼o0 22" xfId="1867" xr:uid="{00000000-0005-0000-0000-0000030E0000}"/>
    <cellStyle name="AU¸R¼o0 23" xfId="1868" xr:uid="{00000000-0005-0000-0000-0000040E0000}"/>
    <cellStyle name="AU¸R¼o0 24" xfId="1869" xr:uid="{00000000-0005-0000-0000-0000050E0000}"/>
    <cellStyle name="AU¸R¼o0 25" xfId="1870" xr:uid="{00000000-0005-0000-0000-0000060E0000}"/>
    <cellStyle name="AU¸R¼o0 26" xfId="1871" xr:uid="{00000000-0005-0000-0000-0000070E0000}"/>
    <cellStyle name="AU¸R¼o0 27" xfId="1872" xr:uid="{00000000-0005-0000-0000-0000080E0000}"/>
    <cellStyle name="AU¸R¼o0 28" xfId="1873" xr:uid="{00000000-0005-0000-0000-0000090E0000}"/>
    <cellStyle name="AU¸R¼o0 29" xfId="1874" xr:uid="{00000000-0005-0000-0000-00000A0E0000}"/>
    <cellStyle name="AU¸R¼o0 3" xfId="1875" xr:uid="{00000000-0005-0000-0000-00000B0E0000}"/>
    <cellStyle name="AU¸R¼o0 30" xfId="1876" xr:uid="{00000000-0005-0000-0000-00000C0E0000}"/>
    <cellStyle name="AU¸R¼o0 31" xfId="1877" xr:uid="{00000000-0005-0000-0000-00000D0E0000}"/>
    <cellStyle name="AU¸R¼o0 32" xfId="1878" xr:uid="{00000000-0005-0000-0000-00000E0E0000}"/>
    <cellStyle name="AU¸R¼o0 33" xfId="1879" xr:uid="{00000000-0005-0000-0000-00000F0E0000}"/>
    <cellStyle name="AU¸R¼o0 34" xfId="1880" xr:uid="{00000000-0005-0000-0000-0000100E0000}"/>
    <cellStyle name="AU¸R¼o0 35" xfId="1881" xr:uid="{00000000-0005-0000-0000-0000110E0000}"/>
    <cellStyle name="AU¸R¼o0 36" xfId="1882" xr:uid="{00000000-0005-0000-0000-0000120E0000}"/>
    <cellStyle name="AU¸R¼o0 37" xfId="1883" xr:uid="{00000000-0005-0000-0000-0000130E0000}"/>
    <cellStyle name="AU¸R¼o0 38" xfId="1884" xr:uid="{00000000-0005-0000-0000-0000140E0000}"/>
    <cellStyle name="AU¸R¼o0 39" xfId="1885" xr:uid="{00000000-0005-0000-0000-0000150E0000}"/>
    <cellStyle name="AU¸R¼o0 4" xfId="1886" xr:uid="{00000000-0005-0000-0000-0000160E0000}"/>
    <cellStyle name="AU¸R¼o0 40" xfId="1887" xr:uid="{00000000-0005-0000-0000-0000170E0000}"/>
    <cellStyle name="AU¸R¼o0 41" xfId="1888" xr:uid="{00000000-0005-0000-0000-0000180E0000}"/>
    <cellStyle name="AU¸R¼o0 42" xfId="1889" xr:uid="{00000000-0005-0000-0000-0000190E0000}"/>
    <cellStyle name="AU¸R¼o0 43" xfId="1890" xr:uid="{00000000-0005-0000-0000-00001A0E0000}"/>
    <cellStyle name="AU¸R¼o0 44" xfId="1891" xr:uid="{00000000-0005-0000-0000-00001B0E0000}"/>
    <cellStyle name="AU¸R¼o0 45" xfId="1892" xr:uid="{00000000-0005-0000-0000-00001C0E0000}"/>
    <cellStyle name="AU¸R¼o0 5" xfId="1893" xr:uid="{00000000-0005-0000-0000-00001D0E0000}"/>
    <cellStyle name="AU¸R¼o0 6" xfId="1894" xr:uid="{00000000-0005-0000-0000-00001E0E0000}"/>
    <cellStyle name="AU¸R¼o0 7" xfId="1895" xr:uid="{00000000-0005-0000-0000-00001F0E0000}"/>
    <cellStyle name="AU¸R¼o0 8" xfId="1896" xr:uid="{00000000-0005-0000-0000-0000200E0000}"/>
    <cellStyle name="AU¸R¼o0 9" xfId="1897" xr:uid="{00000000-0005-0000-0000-0000210E0000}"/>
    <cellStyle name="_x0001_b" xfId="1898" xr:uid="{00000000-0005-0000-0000-0000220E0000}"/>
    <cellStyle name="BA" xfId="1899" xr:uid="{00000000-0005-0000-0000-0000230E0000}"/>
    <cellStyle name="body" xfId="1900" xr:uid="{00000000-0005-0000-0000-0000240E0000}"/>
    <cellStyle name="Bridge " xfId="1901" xr:uid="{00000000-0005-0000-0000-0000250E0000}"/>
    <cellStyle name="C¡?A¨ª_  FAB AIA?´  " xfId="1902" xr:uid="{00000000-0005-0000-0000-0000260E0000}"/>
    <cellStyle name="C¡ERIA￠R¡×¡§¡I_¡ERic￠R¡×u¡ERA￠R¡×￠Rⓒ­I￠R¡×￠Rⓒ­¡ER¡§￠R AN¡ER¡§￠Re " xfId="1903" xr:uid="{00000000-0005-0000-0000-0000270E0000}"/>
    <cellStyle name="C¡IA¨ª_ 1-3 " xfId="1904" xr:uid="{00000000-0005-0000-0000-0000280E0000}"/>
    <cellStyle name="C￠RIA¡§¨￡_  FAB AIA¡E￠￥  " xfId="1905" xr:uid="{00000000-0005-0000-0000-0000290E0000}"/>
    <cellStyle name="C￥" xfId="1906" xr:uid="{00000000-0005-0000-0000-00002A0E0000}"/>
    <cellStyle name="C￥AØ_  A¾  CO  " xfId="1907" xr:uid="{00000000-0005-0000-0000-00002B0E0000}"/>
    <cellStyle name="Ç¥ÁØ_(%)ºñ¸ñ±ººÐ·ùÇ¥" xfId="1908" xr:uid="{00000000-0005-0000-0000-00002C0E0000}"/>
    <cellStyle name="C￥AØ_(%)ºn¸n±ººÐ·uC￥_1" xfId="1909" xr:uid="{00000000-0005-0000-0000-00002D0E0000}"/>
    <cellStyle name="Ç¥ÁØ_(%)ºñ¸ñ±ººÐ·ùÇ¥_1" xfId="1910" xr:uid="{00000000-0005-0000-0000-00002E0E0000}"/>
    <cellStyle name="C￥AØ_(%)ºn¸n±ººÐ·uC￥_1 10" xfId="1911" xr:uid="{00000000-0005-0000-0000-00002F0E0000}"/>
    <cellStyle name="Ç¥ÁØ_(%)ºñ¸ñ±ººÐ·ùÇ¥_1 2" xfId="4918" xr:uid="{00000000-0005-0000-0000-0000300E0000}"/>
    <cellStyle name="C￥AØ_(%)ºn¸n±ººÐ·uC￥_1 3" xfId="4919" xr:uid="{00000000-0005-0000-0000-0000310E0000}"/>
    <cellStyle name="Ç¥ÁØ_¸ðÇü¸·" xfId="4920" xr:uid="{00000000-0005-0000-0000-0000320E0000}"/>
    <cellStyle name="C￥AØ_¸n·I-±a°e_1" xfId="1912" xr:uid="{00000000-0005-0000-0000-0000330E0000}"/>
    <cellStyle name="Ç¥ÁØ_¸ñ·Ï-±â°è_1" xfId="1913" xr:uid="{00000000-0005-0000-0000-0000340E0000}"/>
    <cellStyle name="C￥AØ_¸n·I-±a°e_1 10" xfId="1914" xr:uid="{00000000-0005-0000-0000-0000350E0000}"/>
    <cellStyle name="Ç¥ÁØ_¸ñ·Ï-±â°è_1 2" xfId="4921" xr:uid="{00000000-0005-0000-0000-0000360E0000}"/>
    <cellStyle name="C￥AØ_¸n·I-±a°e_1 3" xfId="4922" xr:uid="{00000000-0005-0000-0000-0000370E0000}"/>
    <cellStyle name="Ç¥ÁØ_¸ñ·Ï-±â°è_ÀÏÀ§-es2Â÷" xfId="1915" xr:uid="{00000000-0005-0000-0000-0000380E0000}"/>
    <cellStyle name="C￥AØ_¸n·I-±a°e_AIA§-es2A÷_목록-조경 (2)" xfId="1916" xr:uid="{00000000-0005-0000-0000-0000390E0000}"/>
    <cellStyle name="Ç¥ÁØ_¸ñ-È¯" xfId="1917" xr:uid="{00000000-0005-0000-0000-00003A0E0000}"/>
    <cellStyle name="C￥AØ_¿­¸° INT" xfId="4923" xr:uid="{00000000-0005-0000-0000-00003B0E0000}"/>
    <cellStyle name="Ç¥ÁØ_¿µ¾÷ÇöÈ² " xfId="4924" xr:uid="{00000000-0005-0000-0000-00003C0E0000}"/>
    <cellStyle name="C￥AØ_¿ø°¡ºÐ¼R" xfId="1918" xr:uid="{00000000-0005-0000-0000-00003D0E0000}"/>
    <cellStyle name="Ç¥ÁØ_±³À°ÈÆ·Ãºñ(ºÎ¼­º°)" xfId="1919" xr:uid="{00000000-0005-0000-0000-00003E0E0000}"/>
    <cellStyle name="C￥AØ_±a°e(4)_목록-조경 (2)" xfId="1920" xr:uid="{00000000-0005-0000-0000-00003F0E0000}"/>
    <cellStyle name="Ç¥ÁØ_±â°è(5)" xfId="1921" xr:uid="{00000000-0005-0000-0000-0000400E0000}"/>
    <cellStyle name="C￥AØ_±a°e(5)_HY-단산출" xfId="1922" xr:uid="{00000000-0005-0000-0000-0000410E0000}"/>
    <cellStyle name="Ç¥ÁØ_±â°è-¸ñ·Ï" xfId="1923" xr:uid="{00000000-0005-0000-0000-0000420E0000}"/>
    <cellStyle name="C￥AØ_±a°e-¸n·I_목록-조경 (2)" xfId="1924" xr:uid="{00000000-0005-0000-0000-0000430E0000}"/>
    <cellStyle name="Ç¥ÁØ_±â°è¼³ºñ-ÀÏÀ§¸ñ·Ï " xfId="1925" xr:uid="{00000000-0005-0000-0000-0000440E0000}"/>
    <cellStyle name="C￥AØ_±a°e¼³ºn-AIA§¸n·I _일-토목" xfId="1926" xr:uid="{00000000-0005-0000-0000-0000450E0000}"/>
    <cellStyle name="Ç¥ÁØ_±âÅ¸ºñ¸ñ±ºÁö¼ö»êÃâ¼­ (2)" xfId="1927" xr:uid="{00000000-0005-0000-0000-0000460E0000}"/>
    <cellStyle name="C￥AØ_±aA¸ºn¸n±ºAo¼o≫eAa¼­ (2)" xfId="1928" xr:uid="{00000000-0005-0000-0000-0000470E0000}"/>
    <cellStyle name="Ç¥ÁØ_»ç¾÷ºÎº° ÃÑ°è " xfId="1929" xr:uid="{00000000-0005-0000-0000-0000480E0000}"/>
    <cellStyle name="C￥AØ_≫c¾÷ºIº° AN°e " xfId="1930" xr:uid="{00000000-0005-0000-0000-0000490E0000}"/>
    <cellStyle name="Ç¥ÁØ_°­´ç (2)" xfId="1931" xr:uid="{00000000-0005-0000-0000-00004A0E0000}"/>
    <cellStyle name="C￥AØ_°CAa(1)_IL-건축" xfId="1932" xr:uid="{00000000-0005-0000-0000-00004B0E0000}"/>
    <cellStyle name="Ç¥ÁØ_°ÇÃà(4)" xfId="1933" xr:uid="{00000000-0005-0000-0000-00004C0E0000}"/>
    <cellStyle name="C￥AØ_°CAa(4)_목록-조경 (2)" xfId="1934" xr:uid="{00000000-0005-0000-0000-00004D0E0000}"/>
    <cellStyle name="Ç¥ÁØ_°ÇÃà(5)" xfId="1935" xr:uid="{00000000-0005-0000-0000-00004E0E0000}"/>
    <cellStyle name="C￥AØ_°CAa(5)_목록-조경 (2)" xfId="1936" xr:uid="{00000000-0005-0000-0000-00004F0E0000}"/>
    <cellStyle name="Ç¥ÁØ_°ÇÃà(6)" xfId="1937" xr:uid="{00000000-0005-0000-0000-0000500E0000}"/>
    <cellStyle name="C￥AØ_°CAa(6)_일-토목" xfId="1938" xr:uid="{00000000-0005-0000-0000-0000510E0000}"/>
    <cellStyle name="Ç¥ÁØ_°ÇÃàµµ±Þ" xfId="1939" xr:uid="{00000000-0005-0000-0000-0000520E0000}"/>
    <cellStyle name="C￥AØ_°CAa-1" xfId="1940" xr:uid="{00000000-0005-0000-0000-0000530E0000}"/>
    <cellStyle name="Ç¥ÁØ_°ÇÃà-1" xfId="1941" xr:uid="{00000000-0005-0000-0000-0000540E0000}"/>
    <cellStyle name="C￥AØ_°CAa-1 10" xfId="1942" xr:uid="{00000000-0005-0000-0000-0000550E0000}"/>
    <cellStyle name="Ç¥ÁØ_°ÇÃà-1 2" xfId="4925" xr:uid="{00000000-0005-0000-0000-0000560E0000}"/>
    <cellStyle name="C￥AØ_°CAa-1 3" xfId="4926" xr:uid="{00000000-0005-0000-0000-0000570E0000}"/>
    <cellStyle name="Ç¥ÁØ_°èÀå" xfId="1943" xr:uid="{00000000-0005-0000-0000-0000580E0000}"/>
    <cellStyle name="C￥AØ_°eAa_목록-조경 (2)" xfId="1944" xr:uid="{00000000-0005-0000-0000-0000590E0000}"/>
    <cellStyle name="Ç¥ÁØ_°ø»çºñ¸ñ±ººÐ·ùÇ¥" xfId="1945" xr:uid="{00000000-0005-0000-0000-00005A0E0000}"/>
    <cellStyle name="C￥AØ_°ø≫cºn¸n±ººÐ·uC￥" xfId="1946" xr:uid="{00000000-0005-0000-0000-00005B0E0000}"/>
    <cellStyle name="Ç¥ÁØ_0N-HANDLING " xfId="4927" xr:uid="{00000000-0005-0000-0000-00005C0E0000}"/>
    <cellStyle name="C￥AØ_¼³ºnAIA§_HY-단산출" xfId="1947" xr:uid="{00000000-0005-0000-0000-00005D0E0000}"/>
    <cellStyle name="Ç¥ÁØ_¼ÒÈ­" xfId="1948" xr:uid="{00000000-0005-0000-0000-00005E0E0000}"/>
    <cellStyle name="C￥AØ_¼OE­_일-토목" xfId="1949" xr:uid="{00000000-0005-0000-0000-00005F0E0000}"/>
    <cellStyle name="Ç¥ÁØ_½ÃÁß³ëÀÓ´Ü°¡Ç¥" xfId="1950" xr:uid="{00000000-0005-0000-0000-0000600E0000}"/>
    <cellStyle name="C￥AØ_½AAß³eAO´U°¡C￥_일-토목" xfId="1951" xr:uid="{00000000-0005-0000-0000-0000610E0000}"/>
    <cellStyle name="Ç¥ÁØ_½ÃÁß³ëÀÓÆò±Õ" xfId="1952" xr:uid="{00000000-0005-0000-0000-0000620E0000}"/>
    <cellStyle name="C￥AØ_½AAß³eAOÆo±O_목록-조경 (2)" xfId="1953" xr:uid="{00000000-0005-0000-0000-0000630E0000}"/>
    <cellStyle name="Ç¥ÁØ_1" xfId="1954" xr:uid="{00000000-0005-0000-0000-0000640E0000}"/>
    <cellStyle name="C￥AØ_1_일-토목" xfId="1955" xr:uid="{00000000-0005-0000-0000-0000650E0000}"/>
    <cellStyle name="Ç¥ÁØ_¹®Á¥¿ª»ç" xfId="1956" xr:uid="{00000000-0005-0000-0000-0000660E0000}"/>
    <cellStyle name="C￥AØ_¹°°¡º?μ¿(±a°e)" xfId="1957" xr:uid="{00000000-0005-0000-0000-0000670E0000}"/>
    <cellStyle name="Ç¥ÁØ_¹°°¡º¯µ¿(±â°è)" xfId="1958" xr:uid="{00000000-0005-0000-0000-0000680E0000}"/>
    <cellStyle name="C￥AØ_¹RA￥¿ª≫c" xfId="1959" xr:uid="{00000000-0005-0000-0000-0000690E0000}"/>
    <cellStyle name="Ç¥ÁØ_2" xfId="1960" xr:uid="{00000000-0005-0000-0000-00006A0E0000}"/>
    <cellStyle name="C￥AØ_2_일-토목" xfId="1961" xr:uid="{00000000-0005-0000-0000-00006B0E0000}"/>
    <cellStyle name="Ç¥ÁØ_³»¿ª¼­" xfId="1962" xr:uid="{00000000-0005-0000-0000-00006C0E0000}"/>
    <cellStyle name="C￥AØ_³≫¿ª¼­" xfId="1963" xr:uid="{00000000-0005-0000-0000-00006D0E0000}"/>
    <cellStyle name="Ç¥ÁØ_5-1±¤°í " xfId="1964" xr:uid="{00000000-0005-0000-0000-00006E0E0000}"/>
    <cellStyle name="C￥AØ_95010 (2)" xfId="1965" xr:uid="{00000000-0005-0000-0000-00006F0E0000}"/>
    <cellStyle name="Ç¥ÁØ_95010 (2)" xfId="1966" xr:uid="{00000000-0005-0000-0000-0000700E0000}"/>
    <cellStyle name="C￥AØ_95010 (2) 10" xfId="1967" xr:uid="{00000000-0005-0000-0000-0000710E0000}"/>
    <cellStyle name="Ç¥ÁØ_95010 (2) 2" xfId="4928" xr:uid="{00000000-0005-0000-0000-0000720E0000}"/>
    <cellStyle name="C￥AØ_95010 (2) 3" xfId="4929" xr:uid="{00000000-0005-0000-0000-0000730E0000}"/>
    <cellStyle name="Ç¥ÁØ_95010 2" xfId="4930" xr:uid="{00000000-0005-0000-0000-0000740E0000}"/>
    <cellStyle name="C￥AØ_95020 (2)" xfId="1968" xr:uid="{00000000-0005-0000-0000-0000750E0000}"/>
    <cellStyle name="Ç¥ÁØ_95020 (2)" xfId="1969" xr:uid="{00000000-0005-0000-0000-0000760E0000}"/>
    <cellStyle name="C￥AØ_95020 (2) 10" xfId="1970" xr:uid="{00000000-0005-0000-0000-0000770E0000}"/>
    <cellStyle name="Ç¥ÁØ_95020 (2) 2" xfId="4931" xr:uid="{00000000-0005-0000-0000-0000780E0000}"/>
    <cellStyle name="C￥AØ_95020 (2) 3" xfId="4932" xr:uid="{00000000-0005-0000-0000-0000790E0000}"/>
    <cellStyle name="Ç¥ÁØ_95020 2" xfId="4933" xr:uid="{00000000-0005-0000-0000-00007A0E0000}"/>
    <cellStyle name="C￥AØ_95030 (2)" xfId="1971" xr:uid="{00000000-0005-0000-0000-00007B0E0000}"/>
    <cellStyle name="Ç¥ÁØ_95030 (2)" xfId="1972" xr:uid="{00000000-0005-0000-0000-00007C0E0000}"/>
    <cellStyle name="C￥AØ_95030 (2) 10" xfId="1973" xr:uid="{00000000-0005-0000-0000-00007D0E0000}"/>
    <cellStyle name="Ç¥ÁØ_95030 (2) 2" xfId="4934" xr:uid="{00000000-0005-0000-0000-00007E0E0000}"/>
    <cellStyle name="C￥AØ_95030 (2) 3" xfId="4935" xr:uid="{00000000-0005-0000-0000-00007F0E0000}"/>
    <cellStyle name="Ç¥ÁØ_95030 2" xfId="4936" xr:uid="{00000000-0005-0000-0000-0000800E0000}"/>
    <cellStyle name="C￥AØ_95050_목록-조경 (2)" xfId="1974" xr:uid="{00000000-0005-0000-0000-0000810E0000}"/>
    <cellStyle name="Ç¥ÁØ_95060" xfId="1975" xr:uid="{00000000-0005-0000-0000-0000820E0000}"/>
    <cellStyle name="C￥AØ_95060_목록-조경 (2)" xfId="1976" xr:uid="{00000000-0005-0000-0000-0000830E0000}"/>
    <cellStyle name="Ç¥ÁØ_95070" xfId="1977" xr:uid="{00000000-0005-0000-0000-0000840E0000}"/>
    <cellStyle name="C￥AØ_95070_일-토목" xfId="1978" xr:uid="{00000000-0005-0000-0000-0000850E0000}"/>
    <cellStyle name="Ç¥ÁØ_À§»ý" xfId="1979" xr:uid="{00000000-0005-0000-0000-0000860E0000}"/>
    <cellStyle name="C￥AØ_A§≫y" xfId="1980" xr:uid="{00000000-0005-0000-0000-0000870E0000}"/>
    <cellStyle name="Ç¥ÁØ_Á¾ÇÕ½Å¼³ " xfId="4937" xr:uid="{00000000-0005-0000-0000-0000880E0000}"/>
    <cellStyle name="C￥AØ_A¾COA¶°AºÐ " xfId="4938" xr:uid="{00000000-0005-0000-0000-0000890E0000}"/>
    <cellStyle name="Ç¥ÁØ_Á¾ÇÕÃ¶°ÅºÐ " xfId="4939" xr:uid="{00000000-0005-0000-0000-00008A0E0000}"/>
    <cellStyle name="C￥AØ_Aa¸n(5)_목록-조경 (2)" xfId="1981" xr:uid="{00000000-0005-0000-0000-00008B0E0000}"/>
    <cellStyle name="Ç¥ÁØ_Àå-1" xfId="1982" xr:uid="{00000000-0005-0000-0000-00008C0E0000}"/>
    <cellStyle name="C￥AØ_Aa-1_목록-조경 (2)" xfId="1983" xr:uid="{00000000-0005-0000-0000-00008D0E0000}"/>
    <cellStyle name="Ç¥ÁØ_ÀåÁö¿ª»ç" xfId="1984" xr:uid="{00000000-0005-0000-0000-00008E0E0000}"/>
    <cellStyle name="C￥AØ_AaAo¿ª≫c" xfId="1985" xr:uid="{00000000-0005-0000-0000-00008F0E0000}"/>
    <cellStyle name="Ç¥ÁØ_ÀåÁö-2" xfId="1986" xr:uid="{00000000-0005-0000-0000-0000900E0000}"/>
    <cellStyle name="C￥AØ_AaAo-2_일-토목" xfId="1987" xr:uid="{00000000-0005-0000-0000-0000910E0000}"/>
    <cellStyle name="Ç¥ÁØ_ÀåÁö-3" xfId="1988" xr:uid="{00000000-0005-0000-0000-0000920E0000}"/>
    <cellStyle name="C￥AØ_AaAo-3_일-토목" xfId="1989" xr:uid="{00000000-0005-0000-0000-0000930E0000}"/>
    <cellStyle name="Ç¥ÁØ_ÀåÁö-4" xfId="1990" xr:uid="{00000000-0005-0000-0000-0000940E0000}"/>
    <cellStyle name="C￥AØ_AaAo-4_일-토목" xfId="1991" xr:uid="{00000000-0005-0000-0000-0000950E0000}"/>
    <cellStyle name="Ç¥ÁØ_ÀåÁö-5" xfId="1992" xr:uid="{00000000-0005-0000-0000-0000960E0000}"/>
    <cellStyle name="C￥AØ_AaAo-5_일-토목" xfId="1993" xr:uid="{00000000-0005-0000-0000-0000970E0000}"/>
    <cellStyle name="Ç¥ÁØ_ÀåÁöÁý°è" xfId="1994" xr:uid="{00000000-0005-0000-0000-0000980E0000}"/>
    <cellStyle name="C￥AØ_AaAoAy°e_일-토목" xfId="1995" xr:uid="{00000000-0005-0000-0000-0000990E0000}"/>
    <cellStyle name="Ç¥ÁØ_Àç·áºñºñ¸ñº¯µ¿À²" xfId="1996" xr:uid="{00000000-0005-0000-0000-00009A0E0000}"/>
    <cellStyle name="C￥AØ_AI¿øCoE² " xfId="4940" xr:uid="{00000000-0005-0000-0000-00009B0E0000}"/>
    <cellStyle name="Ç¥ÁØ_ÀÏ-±â" xfId="1997" xr:uid="{00000000-0005-0000-0000-00009C0E0000}"/>
    <cellStyle name="C￥AØ_AI-±a 10" xfId="1998" xr:uid="{00000000-0005-0000-0000-00009D0E0000}"/>
    <cellStyle name="Ç¥ÁØ_ÀÏ-±â 2" xfId="4941" xr:uid="{00000000-0005-0000-0000-00009E0E0000}"/>
    <cellStyle name="C￥AØ_AI-±a 3" xfId="4942" xr:uid="{00000000-0005-0000-0000-00009F0E0000}"/>
    <cellStyle name="Ç¥ÁØ_ÀÏÀ§´ë°¡ (2)" xfId="4943" xr:uid="{00000000-0005-0000-0000-0000A00E0000}"/>
    <cellStyle name="C￥AØ_AIA§-es2A÷_일-토목" xfId="1999" xr:uid="{00000000-0005-0000-0000-0000A10E0000}"/>
    <cellStyle name="Ç¥ÁØ_Áö¼öÁ¶Á¤À²" xfId="2000" xr:uid="{00000000-0005-0000-0000-0000A20E0000}"/>
    <cellStyle name="C￥AØ_Ao¼oA¶A¤A²(±Øμ¿)" xfId="2001" xr:uid="{00000000-0005-0000-0000-0000A30E0000}"/>
    <cellStyle name="Ç¥ÁØ_Áö¼öÁ¶Á¤À²_±âÅ¸ºñ¸ñ±ºÁö¼ö»êÃâ¼­" xfId="2002" xr:uid="{00000000-0005-0000-0000-0000A40E0000}"/>
    <cellStyle name="C￥AØ_Ao¼oA¶A¤A²_±aA¸ºn¸n±ºAo¼o≫eAa¼­" xfId="2003" xr:uid="{00000000-0005-0000-0000-0000A50E0000}"/>
    <cellStyle name="Ç¥ÁØ_Áö¼öÁ¶Á¤À²_1" xfId="2004" xr:uid="{00000000-0005-0000-0000-0000A60E0000}"/>
    <cellStyle name="C￥AØ_Ao¼oA¶A¤A²_1_목록-조경 (2)" xfId="2005" xr:uid="{00000000-0005-0000-0000-0000A70E0000}"/>
    <cellStyle name="Ç¥ÁØ_Áö¼öÁ¶Á¤À²_Àç·áºñºñ¸ñº¯µ¿À²" xfId="2006" xr:uid="{00000000-0005-0000-0000-0000A80E0000}"/>
    <cellStyle name="C￥AØ_Ao¼oA¶A¤A²_HY-단산출" xfId="2007" xr:uid="{00000000-0005-0000-0000-0000A90E0000}"/>
    <cellStyle name="Ç¥ÁØ_Áö¼öÁ¶Á¤À²_KIM" xfId="2008" xr:uid="{00000000-0005-0000-0000-0000AA0E0000}"/>
    <cellStyle name="C￥AØ_Ao¼oA¶A¤A²_KIM_il-건축" xfId="2009" xr:uid="{00000000-0005-0000-0000-0000AB0E0000}"/>
    <cellStyle name="Ç¥ÁØ_Áö¼öÁ¶Á¤À²_ºñ¸ñ±ºÆò±ÕÁö¼ö" xfId="2010" xr:uid="{00000000-0005-0000-0000-0000AC0E0000}"/>
    <cellStyle name="C￥AØ_Ao¼oA¶A¤A²_ºn¸n±ºÆo±OAo¼o_일-토목" xfId="2011" xr:uid="{00000000-0005-0000-0000-0000AD0E0000}"/>
    <cellStyle name="Ç¥ÁØ_Áö¼öÁ¶Á¤À²2" xfId="2012" xr:uid="{00000000-0005-0000-0000-0000AE0E0000}"/>
    <cellStyle name="C￥AØ_Ao¼oA¶A¤A²2_HY-단산출" xfId="2013" xr:uid="{00000000-0005-0000-0000-0000AF0E0000}"/>
    <cellStyle name="Ç¥ÁØ_Àü±â»êÃâ" xfId="2014" xr:uid="{00000000-0005-0000-0000-0000B00E0000}"/>
    <cellStyle name="C￥AØ_Au±a≫eAa" xfId="2015" xr:uid="{00000000-0005-0000-0000-0000B10E0000}"/>
    <cellStyle name="Ç¥ÁØ_ÀÚµ¿Á¦¾î" xfId="2016" xr:uid="{00000000-0005-0000-0000-0000B20E0000}"/>
    <cellStyle name="C￥AØ_Au·A¼OAIºÐ¼R" xfId="2017" xr:uid="{00000000-0005-0000-0000-0000B30E0000}"/>
    <cellStyle name="Ç¥ÁØ_Áý°è" xfId="2018" xr:uid="{00000000-0005-0000-0000-0000B40E0000}"/>
    <cellStyle name="C￥AØ_Ay°e_일-토목" xfId="2019" xr:uid="{00000000-0005-0000-0000-0000B50E0000}"/>
    <cellStyle name="Ç¥ÁØ_Áý°èÇ¥(2¿ù) " xfId="2020" xr:uid="{00000000-0005-0000-0000-0000B60E0000}"/>
    <cellStyle name="C￥AØ_Ay°eC￥°CAaºÐ_일-토목" xfId="2021" xr:uid="{00000000-0005-0000-0000-0000B70E0000}"/>
    <cellStyle name="Ç¥ÁØ_B" xfId="2022" xr:uid="{00000000-0005-0000-0000-0000B80E0000}"/>
    <cellStyle name="C￥AØ_B_목록-조경 (2)" xfId="2023" xr:uid="{00000000-0005-0000-0000-0000B90E0000}"/>
    <cellStyle name="Ç¥ÁØ_BOB-1" xfId="2024" xr:uid="{00000000-0005-0000-0000-0000BA0E0000}"/>
    <cellStyle name="C￥AØ_BOB-1_목록-조경 (2)" xfId="2025" xr:uid="{00000000-0005-0000-0000-0000BB0E0000}"/>
    <cellStyle name="Ç¥ÁØ_BOB-2" xfId="2026" xr:uid="{00000000-0005-0000-0000-0000BC0E0000}"/>
    <cellStyle name="C￥AØ_BOB-2_목록-조경 (2)" xfId="2027" xr:uid="{00000000-0005-0000-0000-0000BD0E0000}"/>
    <cellStyle name="Ç¥ÁØ_BOM°èÀå" xfId="2028" xr:uid="{00000000-0005-0000-0000-0000BE0E0000}"/>
    <cellStyle name="C￥AØ_BOM°eAa_일-토목" xfId="2029" xr:uid="{00000000-0005-0000-0000-0000BF0E0000}"/>
    <cellStyle name="Ç¥ÁØ_EACT10" xfId="2030" xr:uid="{00000000-0005-0000-0000-0000C00E0000}"/>
    <cellStyle name="C￥AØ_HHHH001" xfId="2031" xr:uid="{00000000-0005-0000-0000-0000C10E0000}"/>
    <cellStyle name="Ç¥ÁØ_HHHH001" xfId="2032" xr:uid="{00000000-0005-0000-0000-0000C20E0000}"/>
    <cellStyle name="C￥AØ_HHHH001 10" xfId="2033" xr:uid="{00000000-0005-0000-0000-0000C30E0000}"/>
    <cellStyle name="Ç¥ÁØ_HHHH001 2" xfId="4944" xr:uid="{00000000-0005-0000-0000-0000C40E0000}"/>
    <cellStyle name="C￥AØ_HHHH001 3" xfId="4945" xr:uid="{00000000-0005-0000-0000-0000C50E0000}"/>
    <cellStyle name="Ç¥ÁØ_HHHHH002" xfId="2034" xr:uid="{00000000-0005-0000-0000-0000C60E0000}"/>
    <cellStyle name="C￥AØ_HHHHH002_일-토목" xfId="2035" xr:uid="{00000000-0005-0000-0000-0000C70E0000}"/>
    <cellStyle name="Ç¥ÁØ_JENAE01" xfId="2036" xr:uid="{00000000-0005-0000-0000-0000C80E0000}"/>
    <cellStyle name="C￥AØ_JENAE01_일-토목" xfId="2037" xr:uid="{00000000-0005-0000-0000-0000C90E0000}"/>
    <cellStyle name="Ç¥ÁØ_JUN-MS05" xfId="2038" xr:uid="{00000000-0005-0000-0000-0000CA0E0000}"/>
    <cellStyle name="C￥AØ_JUN-MS05_일-토목" xfId="2039" xr:uid="{00000000-0005-0000-0000-0000CB0E0000}"/>
    <cellStyle name="Ç¥ÁØ_JUN-MS06" xfId="2040" xr:uid="{00000000-0005-0000-0000-0000CC0E0000}"/>
    <cellStyle name="C￥AØ_JUN-MS06_일-토목" xfId="2041" xr:uid="{00000000-0005-0000-0000-0000CD0E0000}"/>
    <cellStyle name="Ç¥ÁØ_KANG" xfId="2042" xr:uid="{00000000-0005-0000-0000-0000CE0E0000}"/>
    <cellStyle name="C￥AØ_KANG_일-토목" xfId="2043" xr:uid="{00000000-0005-0000-0000-0000CF0E0000}"/>
    <cellStyle name="Ç¥ÁØ_KUN" xfId="2044" xr:uid="{00000000-0005-0000-0000-0000D00E0000}"/>
    <cellStyle name="C￥AØ_KUN_il-건축" xfId="2045" xr:uid="{00000000-0005-0000-0000-0000D10E0000}"/>
    <cellStyle name="Ç¥ÁØ_laroux" xfId="2046" xr:uid="{00000000-0005-0000-0000-0000D20E0000}"/>
    <cellStyle name="C￥AØ_laroux_°ø≫cºn¿¹≫e¼­" xfId="2047" xr:uid="{00000000-0005-0000-0000-0000D30E0000}"/>
    <cellStyle name="Ç¥ÁØ_laroux_1" xfId="2048" xr:uid="{00000000-0005-0000-0000-0000D40E0000}"/>
    <cellStyle name="C￥AØ_laroux_1_°ø≫cºn¿¹≫e¼­" xfId="2049" xr:uid="{00000000-0005-0000-0000-0000D50E0000}"/>
    <cellStyle name="Ç¥ÁØ_laroux_1_Áý°èÇ¥°ÇÃàºÐ" xfId="2050" xr:uid="{00000000-0005-0000-0000-0000D60E0000}"/>
    <cellStyle name="C￥AØ_laroux_1_Ay°eC￥°CAaºÐ_HY-단산출" xfId="2051" xr:uid="{00000000-0005-0000-0000-0000D70E0000}"/>
    <cellStyle name="Ç¥ÁØ_laroux_1_laroux" xfId="2052" xr:uid="{00000000-0005-0000-0000-0000D80E0000}"/>
    <cellStyle name="C￥AØ_laroux_1_laroux_HY-단산출" xfId="4946" xr:uid="{00000000-0005-0000-0000-0000D90E0000}"/>
    <cellStyle name="Ç¥ÁØ_laroux_2" xfId="2053" xr:uid="{00000000-0005-0000-0000-0000DA0E0000}"/>
    <cellStyle name="C￥AØ_laroux_2_HY-단산출" xfId="4947" xr:uid="{00000000-0005-0000-0000-0000DB0E0000}"/>
    <cellStyle name="Ç¥ÁØ_laroux_3" xfId="2054" xr:uid="{00000000-0005-0000-0000-0000DC0E0000}"/>
    <cellStyle name="C￥AØ_laroux_3_목록-조경 (2)" xfId="2055" xr:uid="{00000000-0005-0000-0000-0000DD0E0000}"/>
    <cellStyle name="Ç¥ÁØ_laroux_4" xfId="2056" xr:uid="{00000000-0005-0000-0000-0000DE0E0000}"/>
    <cellStyle name="C￥AØ_laroux_5" xfId="2057" xr:uid="{00000000-0005-0000-0000-0000DF0E0000}"/>
    <cellStyle name="Ç¥ÁØ_laroux_5" xfId="2058" xr:uid="{00000000-0005-0000-0000-0000E00E0000}"/>
    <cellStyle name="C￥AØ_laroux_5 2" xfId="4948" xr:uid="{00000000-0005-0000-0000-0000E10E0000}"/>
    <cellStyle name="Ç¥ÁØ_laroux_Áý°èÇ¥°ÇÃàºÐ" xfId="2059" xr:uid="{00000000-0005-0000-0000-0000E20E0000}"/>
    <cellStyle name="C￥AØ_laroux_Ay°eC￥°CAaºÐ_목록-조경 (2)" xfId="2060" xr:uid="{00000000-0005-0000-0000-0000E30E0000}"/>
    <cellStyle name="Ç¥ÁØ_laroux_laroux" xfId="2061" xr:uid="{00000000-0005-0000-0000-0000E40E0000}"/>
    <cellStyle name="C￥AØ_laroux_laroux_목록-조경 (2)" xfId="2062" xr:uid="{00000000-0005-0000-0000-0000E50E0000}"/>
    <cellStyle name="Ç¥ÁØ_LIST01" xfId="2063" xr:uid="{00000000-0005-0000-0000-0000E60E0000}"/>
    <cellStyle name="C￥AØ_LIST01_목록-조경 (2)" xfId="2064" xr:uid="{00000000-0005-0000-0000-0000E70E0000}"/>
    <cellStyle name="Ç¥ÁØ_LIST03" xfId="2065" xr:uid="{00000000-0005-0000-0000-0000E80E0000}"/>
    <cellStyle name="C￥AØ_LIST03_일-토목" xfId="2066" xr:uid="{00000000-0005-0000-0000-0000E90E0000}"/>
    <cellStyle name="Ç¥ÁØ_NAE101" xfId="2067" xr:uid="{00000000-0005-0000-0000-0000EA0E0000}"/>
    <cellStyle name="C￥AØ_NAE101 (2)" xfId="2068" xr:uid="{00000000-0005-0000-0000-0000EB0E0000}"/>
    <cellStyle name="Ç¥ÁØ_NAE101 (2)" xfId="2069" xr:uid="{00000000-0005-0000-0000-0000EC0E0000}"/>
    <cellStyle name="C￥AØ_NAE101 (2) 10" xfId="2070" xr:uid="{00000000-0005-0000-0000-0000ED0E0000}"/>
    <cellStyle name="Ç¥ÁØ_NAE101 (2) 2" xfId="4949" xr:uid="{00000000-0005-0000-0000-0000EE0E0000}"/>
    <cellStyle name="C￥AØ_NAE101 (2) 3" xfId="4950" xr:uid="{00000000-0005-0000-0000-0000EF0E0000}"/>
    <cellStyle name="Ç¥ÁØ_NAE101 2" xfId="4951" xr:uid="{00000000-0005-0000-0000-0000F00E0000}"/>
    <cellStyle name="C￥AØ_NAE201_일-토목" xfId="2071" xr:uid="{00000000-0005-0000-0000-0000F10E0000}"/>
    <cellStyle name="Ç¥ÁØ_NAE202" xfId="2072" xr:uid="{00000000-0005-0000-0000-0000F20E0000}"/>
    <cellStyle name="C￥AØ_NAE202_목록-조경 (2)" xfId="2073" xr:uid="{00000000-0005-0000-0000-0000F30E0000}"/>
    <cellStyle name="Ç¥ÁØ_NAE203" xfId="2074" xr:uid="{00000000-0005-0000-0000-0000F40E0000}"/>
    <cellStyle name="C￥AØ_NAE203_HY-단산출" xfId="2075" xr:uid="{00000000-0005-0000-0000-0000F50E0000}"/>
    <cellStyle name="Ç¥ÁØ_NAE204" xfId="2076" xr:uid="{00000000-0005-0000-0000-0000F60E0000}"/>
    <cellStyle name="C￥AØ_NAE204_일-토목" xfId="2077" xr:uid="{00000000-0005-0000-0000-0000F70E0000}"/>
    <cellStyle name="Ç¥ÁØ_NAE301" xfId="2078" xr:uid="{00000000-0005-0000-0000-0000F80E0000}"/>
    <cellStyle name="C￥AØ_NAE301_목록-조경 (2)" xfId="2079" xr:uid="{00000000-0005-0000-0000-0000F90E0000}"/>
    <cellStyle name="Ç¥ÁØ_º»¼±" xfId="2080" xr:uid="{00000000-0005-0000-0000-0000FA0E0000}"/>
    <cellStyle name="C￥AØ_º≫¼±" xfId="2081" xr:uid="{00000000-0005-0000-0000-0000FB0E0000}"/>
    <cellStyle name="Ç¥ÁØ_ºñ¸ñ±º(±â°è)" xfId="2082" xr:uid="{00000000-0005-0000-0000-0000FC0E0000}"/>
    <cellStyle name="C￥AØ_ºn¸n±º(±a°e)_목록-조경 (2)" xfId="2083" xr:uid="{00000000-0005-0000-0000-0000FD0E0000}"/>
    <cellStyle name="Ç¥ÁØ_ºñ¸ñ±º(°ÇÃà)" xfId="2084" xr:uid="{00000000-0005-0000-0000-0000FE0E0000}"/>
    <cellStyle name="C￥AØ_ºn¸n±º(°CAa)_목록-조경 (2)" xfId="2085" xr:uid="{00000000-0005-0000-0000-0000FF0E0000}"/>
    <cellStyle name="Ç¥ÁØ_ºñ¸ñ±ºÆò±ÕÁö¼ö" xfId="2086" xr:uid="{00000000-0005-0000-0000-0000000F0000}"/>
    <cellStyle name="C￥AØ_ºn¸n±ºÆo±OAo¼o_HY-단산출" xfId="2087" xr:uid="{00000000-0005-0000-0000-0000010F0000}"/>
    <cellStyle name="Ç¥ÁØ_Sheet1" xfId="2088" xr:uid="{00000000-0005-0000-0000-0000020F0000}"/>
    <cellStyle name="C￥AØ_Sheet1_¿μ¾÷CoE² " xfId="4952" xr:uid="{00000000-0005-0000-0000-0000030F0000}"/>
    <cellStyle name="Ç¥ÁØ_Sheet1_0N-HANDLING " xfId="4953" xr:uid="{00000000-0005-0000-0000-0000040F0000}"/>
    <cellStyle name="C￥AØ_Sheet1_il-건축" xfId="4954" xr:uid="{00000000-0005-0000-0000-0000050F0000}"/>
    <cellStyle name="Calc Currency (0)" xfId="2089" xr:uid="{00000000-0005-0000-0000-0000060F0000}"/>
    <cellStyle name="Calc Currency (0) 10" xfId="2090" xr:uid="{00000000-0005-0000-0000-0000070F0000}"/>
    <cellStyle name="Calc Currency (0) 2" xfId="2091" xr:uid="{00000000-0005-0000-0000-0000080F0000}"/>
    <cellStyle name="Calc Currency (0) 3" xfId="2092" xr:uid="{00000000-0005-0000-0000-0000090F0000}"/>
    <cellStyle name="Calc Currency (0) 4" xfId="2093" xr:uid="{00000000-0005-0000-0000-00000A0F0000}"/>
    <cellStyle name="Calc Currency (0) 5" xfId="2094" xr:uid="{00000000-0005-0000-0000-00000B0F0000}"/>
    <cellStyle name="Calc Currency (0) 6" xfId="2095" xr:uid="{00000000-0005-0000-0000-00000C0F0000}"/>
    <cellStyle name="Calc Currency (0) 7" xfId="2096" xr:uid="{00000000-0005-0000-0000-00000D0F0000}"/>
    <cellStyle name="Calc Currency (0) 8" xfId="2097" xr:uid="{00000000-0005-0000-0000-00000E0F0000}"/>
    <cellStyle name="Calc Currency (0) 9" xfId="2098" xr:uid="{00000000-0005-0000-0000-00000F0F0000}"/>
    <cellStyle name="Calc Currency (0)_유량시스템 제작구매설치_내역서(수정)_111031" xfId="2099" xr:uid="{00000000-0005-0000-0000-0000100F0000}"/>
    <cellStyle name="Calc Percent (0)" xfId="2100" xr:uid="{00000000-0005-0000-0000-0000110F0000}"/>
    <cellStyle name="Calc Percent (1)" xfId="2101" xr:uid="{00000000-0005-0000-0000-0000120F0000}"/>
    <cellStyle name="category" xfId="2102" xr:uid="{00000000-0005-0000-0000-0000130F0000}"/>
    <cellStyle name="CIAIÆU¸μAⓒ" xfId="2103" xr:uid="{00000000-0005-0000-0000-0000140F0000}"/>
    <cellStyle name="Cmma_을지 (2)_갑지 (2)_집계표 (2)_집계표 (3)_견적서 (2)" xfId="2104" xr:uid="{00000000-0005-0000-0000-0000150F0000}"/>
    <cellStyle name="ÇÕ»ê" xfId="2105" xr:uid="{00000000-0005-0000-0000-0000160F0000}"/>
    <cellStyle name="CO≫e" xfId="2106" xr:uid="{00000000-0005-0000-0000-0000170F0000}"/>
    <cellStyle name="CO≫e 2" xfId="2107" xr:uid="{00000000-0005-0000-0000-0000180F0000}"/>
    <cellStyle name="CO≫e 3" xfId="2108" xr:uid="{00000000-0005-0000-0000-0000190F0000}"/>
    <cellStyle name="CO≫e 4" xfId="2109" xr:uid="{00000000-0005-0000-0000-00001A0F0000}"/>
    <cellStyle name="CO≫e 5" xfId="2110" xr:uid="{00000000-0005-0000-0000-00001B0F0000}"/>
    <cellStyle name="columns_array" xfId="2111" xr:uid="{00000000-0005-0000-0000-00001C0F0000}"/>
    <cellStyle name="Comma" xfId="2112" xr:uid="{00000000-0005-0000-0000-00001D0F0000}"/>
    <cellStyle name="Comma [0]" xfId="2113" xr:uid="{00000000-0005-0000-0000-00001E0F0000}"/>
    <cellStyle name="Comma [0] 2" xfId="4955" xr:uid="{00000000-0005-0000-0000-00001F0F0000}"/>
    <cellStyle name="Comma [0] 3" xfId="4956" xr:uid="{00000000-0005-0000-0000-0000200F0000}"/>
    <cellStyle name="Comma [0] 4" xfId="4957" xr:uid="{00000000-0005-0000-0000-0000210F0000}"/>
    <cellStyle name="Comma [0] 5" xfId="4958" xr:uid="{00000000-0005-0000-0000-0000220F0000}"/>
    <cellStyle name="Comma [0] 6" xfId="4959" xr:uid="{00000000-0005-0000-0000-0000230F0000}"/>
    <cellStyle name="Comma [0] 7" xfId="4960" xr:uid="{00000000-0005-0000-0000-0000240F0000}"/>
    <cellStyle name="Comma [0]_동력수량산출서1" xfId="4961" xr:uid="{00000000-0005-0000-0000-0000250F0000}"/>
    <cellStyle name="Comma 10" xfId="4962" xr:uid="{00000000-0005-0000-0000-0000260F0000}"/>
    <cellStyle name="Comma 11" xfId="4963" xr:uid="{00000000-0005-0000-0000-0000270F0000}"/>
    <cellStyle name="Comma 12" xfId="4964" xr:uid="{00000000-0005-0000-0000-0000280F0000}"/>
    <cellStyle name="Comma 13" xfId="4965" xr:uid="{00000000-0005-0000-0000-0000290F0000}"/>
    <cellStyle name="Comma 14" xfId="4966" xr:uid="{00000000-0005-0000-0000-00002A0F0000}"/>
    <cellStyle name="Comma 15" xfId="4967" xr:uid="{00000000-0005-0000-0000-00002B0F0000}"/>
    <cellStyle name="Comma 16" xfId="4968" xr:uid="{00000000-0005-0000-0000-00002C0F0000}"/>
    <cellStyle name="Comma 17" xfId="4969" xr:uid="{00000000-0005-0000-0000-00002D0F0000}"/>
    <cellStyle name="Comma 18" xfId="4970" xr:uid="{00000000-0005-0000-0000-00002E0F0000}"/>
    <cellStyle name="Comma 19" xfId="4971" xr:uid="{00000000-0005-0000-0000-00002F0F0000}"/>
    <cellStyle name="Comma 2" xfId="2114" xr:uid="{00000000-0005-0000-0000-0000300F0000}"/>
    <cellStyle name="Comma 2 2" xfId="4972" xr:uid="{00000000-0005-0000-0000-0000310F0000}"/>
    <cellStyle name="Comma 20" xfId="4973" xr:uid="{00000000-0005-0000-0000-0000320F0000}"/>
    <cellStyle name="Comma 21" xfId="4974" xr:uid="{00000000-0005-0000-0000-0000330F0000}"/>
    <cellStyle name="Comma 22" xfId="4975" xr:uid="{00000000-0005-0000-0000-0000340F0000}"/>
    <cellStyle name="Comma 23" xfId="4976" xr:uid="{00000000-0005-0000-0000-0000350F0000}"/>
    <cellStyle name="Comma 24" xfId="4977" xr:uid="{00000000-0005-0000-0000-0000360F0000}"/>
    <cellStyle name="Comma 25" xfId="4978" xr:uid="{00000000-0005-0000-0000-0000370F0000}"/>
    <cellStyle name="Comma 26" xfId="4979" xr:uid="{00000000-0005-0000-0000-0000380F0000}"/>
    <cellStyle name="Comma 27" xfId="4980" xr:uid="{00000000-0005-0000-0000-0000390F0000}"/>
    <cellStyle name="Comma 28" xfId="4981" xr:uid="{00000000-0005-0000-0000-00003A0F0000}"/>
    <cellStyle name="Comma 29" xfId="4982" xr:uid="{00000000-0005-0000-0000-00003B0F0000}"/>
    <cellStyle name="Comma 3" xfId="2115" xr:uid="{00000000-0005-0000-0000-00003C0F0000}"/>
    <cellStyle name="Comma 3 2" xfId="4983" xr:uid="{00000000-0005-0000-0000-00003D0F0000}"/>
    <cellStyle name="Comma 30" xfId="4984" xr:uid="{00000000-0005-0000-0000-00003E0F0000}"/>
    <cellStyle name="Comma 31" xfId="4985" xr:uid="{00000000-0005-0000-0000-00003F0F0000}"/>
    <cellStyle name="Comma 32" xfId="4986" xr:uid="{00000000-0005-0000-0000-0000400F0000}"/>
    <cellStyle name="Comma 33" xfId="4987" xr:uid="{00000000-0005-0000-0000-0000410F0000}"/>
    <cellStyle name="Comma 4" xfId="2116" xr:uid="{00000000-0005-0000-0000-0000420F0000}"/>
    <cellStyle name="Comma 4 2" xfId="4988" xr:uid="{00000000-0005-0000-0000-0000430F0000}"/>
    <cellStyle name="Comma 5" xfId="2117" xr:uid="{00000000-0005-0000-0000-0000440F0000}"/>
    <cellStyle name="Comma 5 2" xfId="4989" xr:uid="{00000000-0005-0000-0000-0000450F0000}"/>
    <cellStyle name="Comma 6" xfId="2118" xr:uid="{00000000-0005-0000-0000-0000460F0000}"/>
    <cellStyle name="Comma 7" xfId="2119" xr:uid="{00000000-0005-0000-0000-0000470F0000}"/>
    <cellStyle name="Comma 8" xfId="4990" xr:uid="{00000000-0005-0000-0000-0000480F0000}"/>
    <cellStyle name="Comma 9" xfId="4991" xr:uid="{00000000-0005-0000-0000-0000490F0000}"/>
    <cellStyle name="comma zerodec" xfId="2120" xr:uid="{00000000-0005-0000-0000-00004A0F0000}"/>
    <cellStyle name="comma zerodec 2" xfId="2121" xr:uid="{00000000-0005-0000-0000-00004B0F0000}"/>
    <cellStyle name="comma zerodec 3" xfId="2122" xr:uid="{00000000-0005-0000-0000-00004C0F0000}"/>
    <cellStyle name="comma zerodec 4" xfId="2123" xr:uid="{00000000-0005-0000-0000-00004D0F0000}"/>
    <cellStyle name="comma zerodec 5" xfId="2124" xr:uid="{00000000-0005-0000-0000-00004E0F0000}"/>
    <cellStyle name="comma zerodec 6" xfId="2125" xr:uid="{00000000-0005-0000-0000-00004F0F0000}"/>
    <cellStyle name="comma zerodec 7" xfId="2126" xr:uid="{00000000-0005-0000-0000-0000500F0000}"/>
    <cellStyle name="comma zerodec_01_응봉배수지계측제어내역서_091204" xfId="2127" xr:uid="{00000000-0005-0000-0000-0000510F0000}"/>
    <cellStyle name="Comma_ " xfId="2128" xr:uid="{00000000-0005-0000-0000-0000520F0000}"/>
    <cellStyle name="Comma0" xfId="2129" xr:uid="{00000000-0005-0000-0000-0000530F0000}"/>
    <cellStyle name="Comma0 2" xfId="2130" xr:uid="{00000000-0005-0000-0000-0000540F0000}"/>
    <cellStyle name="Comma0 3" xfId="2131" xr:uid="{00000000-0005-0000-0000-0000550F0000}"/>
    <cellStyle name="Comm뼬_E&amp;ONW2" xfId="2132" xr:uid="{00000000-0005-0000-0000-0000560F0000}"/>
    <cellStyle name="Copied" xfId="2133" xr:uid="{00000000-0005-0000-0000-0000570F0000}"/>
    <cellStyle name="Curr" xfId="2134" xr:uid="{00000000-0005-0000-0000-0000580F0000}"/>
    <cellStyle name="Curren?_x0012_퐀_x0017_?" xfId="2135" xr:uid="{00000000-0005-0000-0000-0000590F0000}"/>
    <cellStyle name="Currenby_Cash&amp;DSO Chart" xfId="2136" xr:uid="{00000000-0005-0000-0000-00005A0F0000}"/>
    <cellStyle name="Currency" xfId="2137" xr:uid="{00000000-0005-0000-0000-00005B0F0000}"/>
    <cellStyle name="Currency [0]" xfId="2138" xr:uid="{00000000-0005-0000-0000-00005C0F0000}"/>
    <cellStyle name="Currency [0] 2" xfId="2139" xr:uid="{00000000-0005-0000-0000-00005D0F0000}"/>
    <cellStyle name="Currency [0] 2 2" xfId="4992" xr:uid="{00000000-0005-0000-0000-00005E0F0000}"/>
    <cellStyle name="Currency [0] 3" xfId="2140" xr:uid="{00000000-0005-0000-0000-00005F0F0000}"/>
    <cellStyle name="Currency [0] 3 2" xfId="4993" xr:uid="{00000000-0005-0000-0000-0000600F0000}"/>
    <cellStyle name="Currency [0] 4" xfId="2141" xr:uid="{00000000-0005-0000-0000-0000610F0000}"/>
    <cellStyle name="Currency [0] 4 2" xfId="4994" xr:uid="{00000000-0005-0000-0000-0000620F0000}"/>
    <cellStyle name="Currency [0] 5" xfId="2142" xr:uid="{00000000-0005-0000-0000-0000630F0000}"/>
    <cellStyle name="Currency [0] 5 2" xfId="4995" xr:uid="{00000000-0005-0000-0000-0000640F0000}"/>
    <cellStyle name="Currency [0] 6" xfId="2143" xr:uid="{00000000-0005-0000-0000-0000650F0000}"/>
    <cellStyle name="Currency [0] 7" xfId="2144" xr:uid="{00000000-0005-0000-0000-0000660F0000}"/>
    <cellStyle name="Currency [0]_ SG&amp;A Bridge " xfId="2145" xr:uid="{00000000-0005-0000-0000-0000670F0000}"/>
    <cellStyle name="Currency 10" xfId="4996" xr:uid="{00000000-0005-0000-0000-0000680F0000}"/>
    <cellStyle name="Currency 11" xfId="4997" xr:uid="{00000000-0005-0000-0000-0000690F0000}"/>
    <cellStyle name="Currency 12" xfId="4998" xr:uid="{00000000-0005-0000-0000-00006A0F0000}"/>
    <cellStyle name="Currency 13" xfId="4999" xr:uid="{00000000-0005-0000-0000-00006B0F0000}"/>
    <cellStyle name="Currency 14" xfId="5000" xr:uid="{00000000-0005-0000-0000-00006C0F0000}"/>
    <cellStyle name="Currency 15" xfId="5001" xr:uid="{00000000-0005-0000-0000-00006D0F0000}"/>
    <cellStyle name="Currency 16" xfId="5002" xr:uid="{00000000-0005-0000-0000-00006E0F0000}"/>
    <cellStyle name="Currency 17" xfId="5003" xr:uid="{00000000-0005-0000-0000-00006F0F0000}"/>
    <cellStyle name="Currency 18" xfId="5004" xr:uid="{00000000-0005-0000-0000-0000700F0000}"/>
    <cellStyle name="Currency 19" xfId="5005" xr:uid="{00000000-0005-0000-0000-0000710F0000}"/>
    <cellStyle name="Currency 2" xfId="2146" xr:uid="{00000000-0005-0000-0000-0000720F0000}"/>
    <cellStyle name="Currency 2 2" xfId="5006" xr:uid="{00000000-0005-0000-0000-0000730F0000}"/>
    <cellStyle name="Currency 20" xfId="5007" xr:uid="{00000000-0005-0000-0000-0000740F0000}"/>
    <cellStyle name="Currency 21" xfId="5008" xr:uid="{00000000-0005-0000-0000-0000750F0000}"/>
    <cellStyle name="Currency 22" xfId="5009" xr:uid="{00000000-0005-0000-0000-0000760F0000}"/>
    <cellStyle name="Currency 23" xfId="5010" xr:uid="{00000000-0005-0000-0000-0000770F0000}"/>
    <cellStyle name="Currency 24" xfId="5011" xr:uid="{00000000-0005-0000-0000-0000780F0000}"/>
    <cellStyle name="Currency 25" xfId="5012" xr:uid="{00000000-0005-0000-0000-0000790F0000}"/>
    <cellStyle name="Currency 26" xfId="5013" xr:uid="{00000000-0005-0000-0000-00007A0F0000}"/>
    <cellStyle name="Currency 27" xfId="5014" xr:uid="{00000000-0005-0000-0000-00007B0F0000}"/>
    <cellStyle name="Currency 28" xfId="5015" xr:uid="{00000000-0005-0000-0000-00007C0F0000}"/>
    <cellStyle name="Currency 29" xfId="5016" xr:uid="{00000000-0005-0000-0000-00007D0F0000}"/>
    <cellStyle name="Currency 3" xfId="2147" xr:uid="{00000000-0005-0000-0000-00007E0F0000}"/>
    <cellStyle name="Currency 3 2" xfId="5017" xr:uid="{00000000-0005-0000-0000-00007F0F0000}"/>
    <cellStyle name="Currency 30" xfId="5018" xr:uid="{00000000-0005-0000-0000-0000800F0000}"/>
    <cellStyle name="Currency 31" xfId="5019" xr:uid="{00000000-0005-0000-0000-0000810F0000}"/>
    <cellStyle name="Currency 32" xfId="5020" xr:uid="{00000000-0005-0000-0000-0000820F0000}"/>
    <cellStyle name="Currency 33" xfId="5021" xr:uid="{00000000-0005-0000-0000-0000830F0000}"/>
    <cellStyle name="Currency 4" xfId="2148" xr:uid="{00000000-0005-0000-0000-0000840F0000}"/>
    <cellStyle name="Currency 4 2" xfId="5022" xr:uid="{00000000-0005-0000-0000-0000850F0000}"/>
    <cellStyle name="Currency 5" xfId="2149" xr:uid="{00000000-0005-0000-0000-0000860F0000}"/>
    <cellStyle name="Currency 5 2" xfId="5023" xr:uid="{00000000-0005-0000-0000-0000870F0000}"/>
    <cellStyle name="Currency 6" xfId="2150" xr:uid="{00000000-0005-0000-0000-0000880F0000}"/>
    <cellStyle name="Currency 7" xfId="2151" xr:uid="{00000000-0005-0000-0000-0000890F0000}"/>
    <cellStyle name="Currency 8" xfId="5024" xr:uid="{00000000-0005-0000-0000-00008A0F0000}"/>
    <cellStyle name="Currency 9" xfId="5025" xr:uid="{00000000-0005-0000-0000-00008B0F0000}"/>
    <cellStyle name="currency-$" xfId="2152" xr:uid="{00000000-0005-0000-0000-00008C0F0000}"/>
    <cellStyle name="Currency_ " xfId="2153" xr:uid="{00000000-0005-0000-0000-00008D0F0000}"/>
    <cellStyle name="Currency0" xfId="2154" xr:uid="{00000000-0005-0000-0000-00008E0F0000}"/>
    <cellStyle name="Currency0 10" xfId="2155" xr:uid="{00000000-0005-0000-0000-00008F0F0000}"/>
    <cellStyle name="Currency0 2" xfId="2156" xr:uid="{00000000-0005-0000-0000-0000900F0000}"/>
    <cellStyle name="Currency0 3" xfId="2157" xr:uid="{00000000-0005-0000-0000-0000910F0000}"/>
    <cellStyle name="Currency0 4" xfId="2158" xr:uid="{00000000-0005-0000-0000-0000920F0000}"/>
    <cellStyle name="Currency0 5" xfId="2159" xr:uid="{00000000-0005-0000-0000-0000930F0000}"/>
    <cellStyle name="Currency0 6" xfId="2160" xr:uid="{00000000-0005-0000-0000-0000940F0000}"/>
    <cellStyle name="Currency0 7" xfId="2161" xr:uid="{00000000-0005-0000-0000-0000950F0000}"/>
    <cellStyle name="Currency0 8" xfId="2162" xr:uid="{00000000-0005-0000-0000-0000960F0000}"/>
    <cellStyle name="Currency0 9" xfId="2163" xr:uid="{00000000-0005-0000-0000-0000970F0000}"/>
    <cellStyle name="Currency0_설계내역서5.9" xfId="2164" xr:uid="{00000000-0005-0000-0000-0000980F0000}"/>
    <cellStyle name="Currency1" xfId="2165" xr:uid="{00000000-0005-0000-0000-0000990F0000}"/>
    <cellStyle name="Currency1 2" xfId="2166" xr:uid="{00000000-0005-0000-0000-00009A0F0000}"/>
    <cellStyle name="Currency1 2 2" xfId="5026" xr:uid="{00000000-0005-0000-0000-00009B0F0000}"/>
    <cellStyle name="Currency1 3" xfId="2167" xr:uid="{00000000-0005-0000-0000-00009C0F0000}"/>
    <cellStyle name="Currency1 3 2" xfId="5027" xr:uid="{00000000-0005-0000-0000-00009D0F0000}"/>
    <cellStyle name="Currency1 4" xfId="2168" xr:uid="{00000000-0005-0000-0000-00009E0F0000}"/>
    <cellStyle name="Currency1 4 2" xfId="5028" xr:uid="{00000000-0005-0000-0000-00009F0F0000}"/>
    <cellStyle name="Currency1 5" xfId="2169" xr:uid="{00000000-0005-0000-0000-0000A00F0000}"/>
    <cellStyle name="Currency1 5 2" xfId="5029" xr:uid="{00000000-0005-0000-0000-0000A10F0000}"/>
    <cellStyle name="Currency1 6" xfId="2170" xr:uid="{00000000-0005-0000-0000-0000A20F0000}"/>
    <cellStyle name="Currency1 7" xfId="2171" xr:uid="{00000000-0005-0000-0000-0000A30F0000}"/>
    <cellStyle name="Currency1 8" xfId="5030" xr:uid="{00000000-0005-0000-0000-0000A40F0000}"/>
    <cellStyle name="Currency1_01_응봉배수지계측제어내역서_091204" xfId="2172" xr:uid="{00000000-0005-0000-0000-0000A50F0000}"/>
    <cellStyle name="Date" xfId="2173" xr:uid="{00000000-0005-0000-0000-0000A60F0000}"/>
    <cellStyle name="Date 2" xfId="2174" xr:uid="{00000000-0005-0000-0000-0000A70F0000}"/>
    <cellStyle name="Date 3" xfId="2175" xr:uid="{00000000-0005-0000-0000-0000A80F0000}"/>
    <cellStyle name="Date 4" xfId="2176" xr:uid="{00000000-0005-0000-0000-0000A90F0000}"/>
    <cellStyle name="Date 5" xfId="2177" xr:uid="{00000000-0005-0000-0000-0000AA0F0000}"/>
    <cellStyle name="Date 6" xfId="2178" xr:uid="{00000000-0005-0000-0000-0000AB0F0000}"/>
    <cellStyle name="Date 7" xfId="2179" xr:uid="{00000000-0005-0000-0000-0000AC0F0000}"/>
    <cellStyle name="Date_01_응봉배수지계측제어내역서_091204" xfId="2180" xr:uid="{00000000-0005-0000-0000-0000AD0F0000}"/>
    <cellStyle name="DD" xfId="2181" xr:uid="{00000000-0005-0000-0000-0000AE0F0000}"/>
    <cellStyle name="Dezimal [0]_Compiling Utility Macros" xfId="2182" xr:uid="{00000000-0005-0000-0000-0000AF0F0000}"/>
    <cellStyle name="Dezimal_Compiling Utility Macros" xfId="2183" xr:uid="{00000000-0005-0000-0000-0000B00F0000}"/>
    <cellStyle name="Dollar (zero dec)" xfId="2184" xr:uid="{00000000-0005-0000-0000-0000B10F0000}"/>
    <cellStyle name="Dollar (zero dec) 2" xfId="2185" xr:uid="{00000000-0005-0000-0000-0000B20F0000}"/>
    <cellStyle name="Dollar (zero dec) 3" xfId="2186" xr:uid="{00000000-0005-0000-0000-0000B30F0000}"/>
    <cellStyle name="Dollar (zero dec) 4" xfId="2187" xr:uid="{00000000-0005-0000-0000-0000B40F0000}"/>
    <cellStyle name="Dollar (zero dec) 5" xfId="2188" xr:uid="{00000000-0005-0000-0000-0000B50F0000}"/>
    <cellStyle name="Dollar (zero dec) 6" xfId="2189" xr:uid="{00000000-0005-0000-0000-0000B60F0000}"/>
    <cellStyle name="Dollar (zero dec) 7" xfId="2190" xr:uid="{00000000-0005-0000-0000-0000B70F0000}"/>
    <cellStyle name="Dollar (zero dec)_01_응봉배수지계측제어내역서_091204" xfId="2191" xr:uid="{00000000-0005-0000-0000-0000B80F0000}"/>
    <cellStyle name="EA" xfId="2192" xr:uid="{00000000-0005-0000-0000-0000B90F0000}"/>
    <cellStyle name="E­Æo±aE￡" xfId="2193" xr:uid="{00000000-0005-0000-0000-0000BA0F0000}"/>
    <cellStyle name="È­Æó±âÈ£" xfId="2194" xr:uid="{00000000-0005-0000-0000-0000BB0F0000}"/>
    <cellStyle name="E­Æo±aE￡ 10" xfId="2195" xr:uid="{00000000-0005-0000-0000-0000BC0F0000}"/>
    <cellStyle name="E­Æo±aE￡ 11" xfId="2196" xr:uid="{00000000-0005-0000-0000-0000BD0F0000}"/>
    <cellStyle name="E­Æo±aE￡ 12" xfId="2197" xr:uid="{00000000-0005-0000-0000-0000BE0F0000}"/>
    <cellStyle name="E­Æo±aE￡ 13" xfId="2198" xr:uid="{00000000-0005-0000-0000-0000BF0F0000}"/>
    <cellStyle name="E­Æo±aE￡ 14" xfId="2199" xr:uid="{00000000-0005-0000-0000-0000C00F0000}"/>
    <cellStyle name="E­Æo±aE￡ 15" xfId="2200" xr:uid="{00000000-0005-0000-0000-0000C10F0000}"/>
    <cellStyle name="E­Æo±aE￡ 16" xfId="2201" xr:uid="{00000000-0005-0000-0000-0000C20F0000}"/>
    <cellStyle name="E­Æo±aE￡ 17" xfId="2202" xr:uid="{00000000-0005-0000-0000-0000C30F0000}"/>
    <cellStyle name="E­Æo±aE￡ 18" xfId="2203" xr:uid="{00000000-0005-0000-0000-0000C40F0000}"/>
    <cellStyle name="E­Æo±aE￡ 19" xfId="2204" xr:uid="{00000000-0005-0000-0000-0000C50F0000}"/>
    <cellStyle name="E­Æo±aE￡ 2" xfId="2205" xr:uid="{00000000-0005-0000-0000-0000C60F0000}"/>
    <cellStyle name="È­Æó±âÈ£ 2" xfId="5031" xr:uid="{00000000-0005-0000-0000-0000C70F0000}"/>
    <cellStyle name="E­Æo±aE￡ 20" xfId="2206" xr:uid="{00000000-0005-0000-0000-0000C80F0000}"/>
    <cellStyle name="E­Æo±aE￡ 21" xfId="2207" xr:uid="{00000000-0005-0000-0000-0000C90F0000}"/>
    <cellStyle name="E­Æo±aE￡ 22" xfId="2208" xr:uid="{00000000-0005-0000-0000-0000CA0F0000}"/>
    <cellStyle name="E­Æo±aE￡ 23" xfId="2209" xr:uid="{00000000-0005-0000-0000-0000CB0F0000}"/>
    <cellStyle name="E­Æo±aE￡ 24" xfId="2210" xr:uid="{00000000-0005-0000-0000-0000CC0F0000}"/>
    <cellStyle name="E­Æo±aE￡ 25" xfId="2211" xr:uid="{00000000-0005-0000-0000-0000CD0F0000}"/>
    <cellStyle name="E­Æo±aE￡ 26" xfId="2212" xr:uid="{00000000-0005-0000-0000-0000CE0F0000}"/>
    <cellStyle name="E­Æo±aE￡ 27" xfId="2213" xr:uid="{00000000-0005-0000-0000-0000CF0F0000}"/>
    <cellStyle name="E­Æo±aE￡ 28" xfId="2214" xr:uid="{00000000-0005-0000-0000-0000D00F0000}"/>
    <cellStyle name="E­Æo±aE￡ 29" xfId="2215" xr:uid="{00000000-0005-0000-0000-0000D10F0000}"/>
    <cellStyle name="E­Æo±aE￡ 3" xfId="2216" xr:uid="{00000000-0005-0000-0000-0000D20F0000}"/>
    <cellStyle name="E­Æo±aE￡ 30" xfId="2217" xr:uid="{00000000-0005-0000-0000-0000D30F0000}"/>
    <cellStyle name="E­Æo±aE￡ 31" xfId="2218" xr:uid="{00000000-0005-0000-0000-0000D40F0000}"/>
    <cellStyle name="E­Æo±aE￡ 32" xfId="2219" xr:uid="{00000000-0005-0000-0000-0000D50F0000}"/>
    <cellStyle name="E­Æo±aE￡ 33" xfId="2220" xr:uid="{00000000-0005-0000-0000-0000D60F0000}"/>
    <cellStyle name="E­Æo±aE￡ 34" xfId="2221" xr:uid="{00000000-0005-0000-0000-0000D70F0000}"/>
    <cellStyle name="E­Æo±aE￡ 35" xfId="2222" xr:uid="{00000000-0005-0000-0000-0000D80F0000}"/>
    <cellStyle name="E­Æo±aE￡ 36" xfId="2223" xr:uid="{00000000-0005-0000-0000-0000D90F0000}"/>
    <cellStyle name="E­Æo±aE￡ 37" xfId="2224" xr:uid="{00000000-0005-0000-0000-0000DA0F0000}"/>
    <cellStyle name="E­Æo±aE￡ 38" xfId="2225" xr:uid="{00000000-0005-0000-0000-0000DB0F0000}"/>
    <cellStyle name="E­Æo±aE￡ 39" xfId="2226" xr:uid="{00000000-0005-0000-0000-0000DC0F0000}"/>
    <cellStyle name="E­Æo±aE￡ 4" xfId="2227" xr:uid="{00000000-0005-0000-0000-0000DD0F0000}"/>
    <cellStyle name="E­Æo±aE￡ 40" xfId="2228" xr:uid="{00000000-0005-0000-0000-0000DE0F0000}"/>
    <cellStyle name="E­Æo±aE￡ 41" xfId="2229" xr:uid="{00000000-0005-0000-0000-0000DF0F0000}"/>
    <cellStyle name="E­Æo±aE￡ 42" xfId="2230" xr:uid="{00000000-0005-0000-0000-0000E00F0000}"/>
    <cellStyle name="E­Æo±aE￡ 43" xfId="2231" xr:uid="{00000000-0005-0000-0000-0000E10F0000}"/>
    <cellStyle name="E­Æo±aE￡ 44" xfId="2232" xr:uid="{00000000-0005-0000-0000-0000E20F0000}"/>
    <cellStyle name="E­Æo±aE￡ 45" xfId="2233" xr:uid="{00000000-0005-0000-0000-0000E30F0000}"/>
    <cellStyle name="E­Æo±aE￡ 5" xfId="2234" xr:uid="{00000000-0005-0000-0000-0000E40F0000}"/>
    <cellStyle name="E­Æo±aE￡ 6" xfId="2235" xr:uid="{00000000-0005-0000-0000-0000E50F0000}"/>
    <cellStyle name="E­Æo±aE￡ 7" xfId="2236" xr:uid="{00000000-0005-0000-0000-0000E60F0000}"/>
    <cellStyle name="E­Æo±aE￡ 8" xfId="2237" xr:uid="{00000000-0005-0000-0000-0000E70F0000}"/>
    <cellStyle name="E­Æo±aE￡ 9" xfId="2238" xr:uid="{00000000-0005-0000-0000-0000E80F0000}"/>
    <cellStyle name="E­Æo±aE￡_송탄정수장설계예산서(계측)" xfId="5032" xr:uid="{00000000-0005-0000-0000-0000E90F0000}"/>
    <cellStyle name="È­Æó±âÈ£_송탄정수장설계예산서(계측)" xfId="5033" xr:uid="{00000000-0005-0000-0000-0000EA0F0000}"/>
    <cellStyle name="E­Æo±aE￡_송탄정수장설계예산서(계측) 2" xfId="5034" xr:uid="{00000000-0005-0000-0000-0000EB0F0000}"/>
    <cellStyle name="È­Æó±âÈ£_송탄정수장설계예산서(계측) 2" xfId="5035" xr:uid="{00000000-0005-0000-0000-0000EC0F0000}"/>
    <cellStyle name="E­Æo±aE￡_송탄정수장설계예산서(계측) 3" xfId="5036" xr:uid="{00000000-0005-0000-0000-0000ED0F0000}"/>
    <cellStyle name="E­Æo±aE￡0" xfId="2239" xr:uid="{00000000-0005-0000-0000-0000EE0F0000}"/>
    <cellStyle name="È­Æó±âÈ£0" xfId="2240" xr:uid="{00000000-0005-0000-0000-0000EF0F0000}"/>
    <cellStyle name="E­Æo±aE￡0 10" xfId="2241" xr:uid="{00000000-0005-0000-0000-0000F00F0000}"/>
    <cellStyle name="E­Æo±aE￡0 11" xfId="2242" xr:uid="{00000000-0005-0000-0000-0000F10F0000}"/>
    <cellStyle name="E­Æo±aE￡0 12" xfId="2243" xr:uid="{00000000-0005-0000-0000-0000F20F0000}"/>
    <cellStyle name="E­Æo±aE￡0 13" xfId="2244" xr:uid="{00000000-0005-0000-0000-0000F30F0000}"/>
    <cellStyle name="E­Æo±aE￡0 14" xfId="2245" xr:uid="{00000000-0005-0000-0000-0000F40F0000}"/>
    <cellStyle name="E­Æo±aE￡0 15" xfId="2246" xr:uid="{00000000-0005-0000-0000-0000F50F0000}"/>
    <cellStyle name="E­Æo±aE￡0 16" xfId="2247" xr:uid="{00000000-0005-0000-0000-0000F60F0000}"/>
    <cellStyle name="E­Æo±aE￡0 17" xfId="2248" xr:uid="{00000000-0005-0000-0000-0000F70F0000}"/>
    <cellStyle name="E­Æo±aE￡0 18" xfId="2249" xr:uid="{00000000-0005-0000-0000-0000F80F0000}"/>
    <cellStyle name="E­Æo±aE￡0 19" xfId="2250" xr:uid="{00000000-0005-0000-0000-0000F90F0000}"/>
    <cellStyle name="E­Æo±aE￡0 2" xfId="2251" xr:uid="{00000000-0005-0000-0000-0000FA0F0000}"/>
    <cellStyle name="È­Æó±âÈ£0 2" xfId="5037" xr:uid="{00000000-0005-0000-0000-0000FB0F0000}"/>
    <cellStyle name="E­Æo±aE￡0 20" xfId="2252" xr:uid="{00000000-0005-0000-0000-0000FC0F0000}"/>
    <cellStyle name="E­Æo±aE￡0 21" xfId="2253" xr:uid="{00000000-0005-0000-0000-0000FD0F0000}"/>
    <cellStyle name="E­Æo±aE￡0 22" xfId="2254" xr:uid="{00000000-0005-0000-0000-0000FE0F0000}"/>
    <cellStyle name="E­Æo±aE￡0 23" xfId="2255" xr:uid="{00000000-0005-0000-0000-0000FF0F0000}"/>
    <cellStyle name="E­Æo±aE￡0 24" xfId="2256" xr:uid="{00000000-0005-0000-0000-000000100000}"/>
    <cellStyle name="E­Æo±aE￡0 25" xfId="2257" xr:uid="{00000000-0005-0000-0000-000001100000}"/>
    <cellStyle name="E­Æo±aE￡0 26" xfId="2258" xr:uid="{00000000-0005-0000-0000-000002100000}"/>
    <cellStyle name="E­Æo±aE￡0 27" xfId="2259" xr:uid="{00000000-0005-0000-0000-000003100000}"/>
    <cellStyle name="E­Æo±aE￡0 28" xfId="2260" xr:uid="{00000000-0005-0000-0000-000004100000}"/>
    <cellStyle name="E­Æo±aE￡0 29" xfId="2261" xr:uid="{00000000-0005-0000-0000-000005100000}"/>
    <cellStyle name="E­Æo±aE￡0 3" xfId="2262" xr:uid="{00000000-0005-0000-0000-000006100000}"/>
    <cellStyle name="E­Æo±aE￡0 30" xfId="2263" xr:uid="{00000000-0005-0000-0000-000007100000}"/>
    <cellStyle name="E­Æo±aE￡0 31" xfId="2264" xr:uid="{00000000-0005-0000-0000-000008100000}"/>
    <cellStyle name="E­Æo±aE￡0 32" xfId="2265" xr:uid="{00000000-0005-0000-0000-000009100000}"/>
    <cellStyle name="E­Æo±aE￡0 33" xfId="2266" xr:uid="{00000000-0005-0000-0000-00000A100000}"/>
    <cellStyle name="E­Æo±aE￡0 34" xfId="2267" xr:uid="{00000000-0005-0000-0000-00000B100000}"/>
    <cellStyle name="E­Æo±aE￡0 35" xfId="2268" xr:uid="{00000000-0005-0000-0000-00000C100000}"/>
    <cellStyle name="E­Æo±aE￡0 36" xfId="2269" xr:uid="{00000000-0005-0000-0000-00000D100000}"/>
    <cellStyle name="E­Æo±aE￡0 37" xfId="2270" xr:uid="{00000000-0005-0000-0000-00000E100000}"/>
    <cellStyle name="E­Æo±aE￡0 38" xfId="2271" xr:uid="{00000000-0005-0000-0000-00000F100000}"/>
    <cellStyle name="E­Æo±aE￡0 39" xfId="2272" xr:uid="{00000000-0005-0000-0000-000010100000}"/>
    <cellStyle name="E­Æo±aE￡0 4" xfId="2273" xr:uid="{00000000-0005-0000-0000-000011100000}"/>
    <cellStyle name="E­Æo±aE￡0 40" xfId="2274" xr:uid="{00000000-0005-0000-0000-000012100000}"/>
    <cellStyle name="E­Æo±aE￡0 41" xfId="2275" xr:uid="{00000000-0005-0000-0000-000013100000}"/>
    <cellStyle name="E­Æo±aE￡0 42" xfId="2276" xr:uid="{00000000-0005-0000-0000-000014100000}"/>
    <cellStyle name="E­Æo±aE￡0 43" xfId="2277" xr:uid="{00000000-0005-0000-0000-000015100000}"/>
    <cellStyle name="E­Æo±aE￡0 44" xfId="2278" xr:uid="{00000000-0005-0000-0000-000016100000}"/>
    <cellStyle name="E­Æo±aE￡0 45" xfId="2279" xr:uid="{00000000-0005-0000-0000-000017100000}"/>
    <cellStyle name="E­Æo±aE￡0 5" xfId="2280" xr:uid="{00000000-0005-0000-0000-000018100000}"/>
    <cellStyle name="E­Æo±aE￡0 6" xfId="2281" xr:uid="{00000000-0005-0000-0000-000019100000}"/>
    <cellStyle name="E­Æo±aE￡0 7" xfId="2282" xr:uid="{00000000-0005-0000-0000-00001A100000}"/>
    <cellStyle name="E­Æo±aE￡0 8" xfId="2283" xr:uid="{00000000-0005-0000-0000-00001B100000}"/>
    <cellStyle name="E­Æo±aE￡0 9" xfId="2284" xr:uid="{00000000-0005-0000-0000-00001C100000}"/>
    <cellStyle name="E­Æo±aE￡0_송탄정수장설계예산서(계측)" xfId="5038" xr:uid="{00000000-0005-0000-0000-00001D100000}"/>
    <cellStyle name="È­Æó±âÈ£0_송탄정수장설계예산서(계측)" xfId="5039" xr:uid="{00000000-0005-0000-0000-00001E100000}"/>
    <cellStyle name="E­Æo±aE￡0_송탄정수장설계예산서(계측) 2" xfId="5040" xr:uid="{00000000-0005-0000-0000-00001F100000}"/>
    <cellStyle name="È­Æó±âÈ£0_송탄정수장설계예산서(계측) 2" xfId="5041" xr:uid="{00000000-0005-0000-0000-000020100000}"/>
    <cellStyle name="E­Æo±aE￡0_송탄정수장설계예산서(계측) 3" xfId="5042" xr:uid="{00000000-0005-0000-0000-000021100000}"/>
    <cellStyle name="eet1_Q1" xfId="2285" xr:uid="{00000000-0005-0000-0000-000022100000}"/>
    <cellStyle name="Enter Currency (0)" xfId="2286" xr:uid="{00000000-0005-0000-0000-000023100000}"/>
    <cellStyle name="Entered" xfId="2287" xr:uid="{00000000-0005-0000-0000-000024100000}"/>
    <cellStyle name="Euro" xfId="2288" xr:uid="{00000000-0005-0000-0000-000025100000}"/>
    <cellStyle name="Euro 2" xfId="5043" xr:uid="{00000000-0005-0000-0000-000026100000}"/>
    <cellStyle name="F2" xfId="2289" xr:uid="{00000000-0005-0000-0000-000027100000}"/>
    <cellStyle name="F2 2" xfId="2290" xr:uid="{00000000-0005-0000-0000-000028100000}"/>
    <cellStyle name="F2 3" xfId="2291" xr:uid="{00000000-0005-0000-0000-000029100000}"/>
    <cellStyle name="F3" xfId="2292" xr:uid="{00000000-0005-0000-0000-00002A100000}"/>
    <cellStyle name="F3 2" xfId="2293" xr:uid="{00000000-0005-0000-0000-00002B100000}"/>
    <cellStyle name="F3 3" xfId="2294" xr:uid="{00000000-0005-0000-0000-00002C100000}"/>
    <cellStyle name="F4" xfId="2295" xr:uid="{00000000-0005-0000-0000-00002D100000}"/>
    <cellStyle name="F4 2" xfId="2296" xr:uid="{00000000-0005-0000-0000-00002E100000}"/>
    <cellStyle name="F4 3" xfId="2297" xr:uid="{00000000-0005-0000-0000-00002F100000}"/>
    <cellStyle name="F5" xfId="2298" xr:uid="{00000000-0005-0000-0000-000030100000}"/>
    <cellStyle name="F5 2" xfId="2299" xr:uid="{00000000-0005-0000-0000-000031100000}"/>
    <cellStyle name="F5 3" xfId="2300" xr:uid="{00000000-0005-0000-0000-000032100000}"/>
    <cellStyle name="F6" xfId="2301" xr:uid="{00000000-0005-0000-0000-000033100000}"/>
    <cellStyle name="F6 2" xfId="2302" xr:uid="{00000000-0005-0000-0000-000034100000}"/>
    <cellStyle name="F6 3" xfId="2303" xr:uid="{00000000-0005-0000-0000-000035100000}"/>
    <cellStyle name="F7" xfId="2304" xr:uid="{00000000-0005-0000-0000-000036100000}"/>
    <cellStyle name="F7 2" xfId="2305" xr:uid="{00000000-0005-0000-0000-000037100000}"/>
    <cellStyle name="F7 3" xfId="2306" xr:uid="{00000000-0005-0000-0000-000038100000}"/>
    <cellStyle name="F8" xfId="2307" xr:uid="{00000000-0005-0000-0000-000039100000}"/>
    <cellStyle name="F8 2" xfId="2308" xr:uid="{00000000-0005-0000-0000-00003A100000}"/>
    <cellStyle name="F8 3" xfId="2309" xr:uid="{00000000-0005-0000-0000-00003B100000}"/>
    <cellStyle name="Fixed" xfId="2310" xr:uid="{00000000-0005-0000-0000-00003C100000}"/>
    <cellStyle name="Fixed 2" xfId="2311" xr:uid="{00000000-0005-0000-0000-00003D100000}"/>
    <cellStyle name="Fixed 3" xfId="2312" xr:uid="{00000000-0005-0000-0000-00003E100000}"/>
    <cellStyle name="Fixed 4" xfId="2313" xr:uid="{00000000-0005-0000-0000-00003F100000}"/>
    <cellStyle name="Fixed 5" xfId="2314" xr:uid="{00000000-0005-0000-0000-000040100000}"/>
    <cellStyle name="Fixed 6" xfId="2315" xr:uid="{00000000-0005-0000-0000-000041100000}"/>
    <cellStyle name="Fixed 7" xfId="2316" xr:uid="{00000000-0005-0000-0000-000042100000}"/>
    <cellStyle name="Fixed_01_응봉배수지계측제어내역서_091204" xfId="2317" xr:uid="{00000000-0005-0000-0000-000043100000}"/>
    <cellStyle name="Followed Hyperlink" xfId="2318" xr:uid="{00000000-0005-0000-0000-000044100000}"/>
    <cellStyle name="Followed Hyperlink 2" xfId="5044" xr:uid="{00000000-0005-0000-0000-000045100000}"/>
    <cellStyle name="Followed Hyperlink 3" xfId="5045" xr:uid="{00000000-0005-0000-0000-000046100000}"/>
    <cellStyle name="Followed Hyperlink 4" xfId="5046" xr:uid="{00000000-0005-0000-0000-000047100000}"/>
    <cellStyle name="Followed Hyperlink 5" xfId="5047" xr:uid="{00000000-0005-0000-0000-000048100000}"/>
    <cellStyle name="Followed Hyperlink 6" xfId="5048" xr:uid="{00000000-0005-0000-0000-000049100000}"/>
    <cellStyle name="Followed Hyperlink 7" xfId="5049" xr:uid="{00000000-0005-0000-0000-00004A100000}"/>
    <cellStyle name="Followed Hyperlink 8" xfId="5050" xr:uid="{00000000-0005-0000-0000-00004B100000}"/>
    <cellStyle name="G" xfId="2319" xr:uid="{00000000-0005-0000-0000-00004C100000}"/>
    <cellStyle name="G/표준" xfId="2320" xr:uid="{00000000-0005-0000-0000-00004D100000}"/>
    <cellStyle name="ǦǦ_x0003_" xfId="2321" xr:uid="{00000000-0005-0000-0000-00004E100000}"/>
    <cellStyle name="Grey" xfId="2322" xr:uid="{00000000-0005-0000-0000-00004F100000}"/>
    <cellStyle name="Grey 2" xfId="2323" xr:uid="{00000000-0005-0000-0000-000050100000}"/>
    <cellStyle name="Grey 3" xfId="2324" xr:uid="{00000000-0005-0000-0000-000051100000}"/>
    <cellStyle name="H1" xfId="2325" xr:uid="{00000000-0005-0000-0000-000052100000}"/>
    <cellStyle name="H1 2" xfId="5051" xr:uid="{00000000-0005-0000-0000-000053100000}"/>
    <cellStyle name="H2" xfId="2326" xr:uid="{00000000-0005-0000-0000-000054100000}"/>
    <cellStyle name="H2 2" xfId="5052" xr:uid="{00000000-0005-0000-0000-000055100000}"/>
    <cellStyle name="head" xfId="2327" xr:uid="{00000000-0005-0000-0000-000056100000}"/>
    <cellStyle name="head 1" xfId="2328" xr:uid="{00000000-0005-0000-0000-000057100000}"/>
    <cellStyle name="head 1-1" xfId="2329" xr:uid="{00000000-0005-0000-0000-000058100000}"/>
    <cellStyle name="HEADER" xfId="2330" xr:uid="{00000000-0005-0000-0000-000059100000}"/>
    <cellStyle name="Header1" xfId="2331" xr:uid="{00000000-0005-0000-0000-00005A100000}"/>
    <cellStyle name="Header2" xfId="2332" xr:uid="{00000000-0005-0000-0000-00005B100000}"/>
    <cellStyle name="Heading 1" xfId="2333" xr:uid="{00000000-0005-0000-0000-00005C100000}"/>
    <cellStyle name="Heading 1 2" xfId="2334" xr:uid="{00000000-0005-0000-0000-00005D100000}"/>
    <cellStyle name="Heading 1 3" xfId="2335" xr:uid="{00000000-0005-0000-0000-00005E100000}"/>
    <cellStyle name="Heading 2" xfId="2336" xr:uid="{00000000-0005-0000-0000-00005F100000}"/>
    <cellStyle name="Heading 2 2" xfId="2337" xr:uid="{00000000-0005-0000-0000-000060100000}"/>
    <cellStyle name="Heading 2 3" xfId="2338" xr:uid="{00000000-0005-0000-0000-000061100000}"/>
    <cellStyle name="HEADING1" xfId="2339" xr:uid="{00000000-0005-0000-0000-000062100000}"/>
    <cellStyle name="Heading1 2" xfId="2340" xr:uid="{00000000-0005-0000-0000-000063100000}"/>
    <cellStyle name="Heading1 3" xfId="2341" xr:uid="{00000000-0005-0000-0000-000064100000}"/>
    <cellStyle name="Heading1 4" xfId="2342" xr:uid="{00000000-0005-0000-0000-000065100000}"/>
    <cellStyle name="Heading1 5" xfId="2343" xr:uid="{00000000-0005-0000-0000-000066100000}"/>
    <cellStyle name="HEADING1 6" xfId="2344" xr:uid="{00000000-0005-0000-0000-000067100000}"/>
    <cellStyle name="HEADING1 7" xfId="2345" xr:uid="{00000000-0005-0000-0000-000068100000}"/>
    <cellStyle name="Heading1_01_응봉배수지계측제어내역서_091204" xfId="2346" xr:uid="{00000000-0005-0000-0000-000069100000}"/>
    <cellStyle name="HEADING2" xfId="2347" xr:uid="{00000000-0005-0000-0000-00006A100000}"/>
    <cellStyle name="Heading2 2" xfId="2348" xr:uid="{00000000-0005-0000-0000-00006B100000}"/>
    <cellStyle name="Heading2 3" xfId="2349" xr:uid="{00000000-0005-0000-0000-00006C100000}"/>
    <cellStyle name="Heading2 4" xfId="2350" xr:uid="{00000000-0005-0000-0000-00006D100000}"/>
    <cellStyle name="Heading2 5" xfId="2351" xr:uid="{00000000-0005-0000-0000-00006E100000}"/>
    <cellStyle name="HEADING2 6" xfId="2352" xr:uid="{00000000-0005-0000-0000-00006F100000}"/>
    <cellStyle name="HEADING2 7" xfId="2353" xr:uid="{00000000-0005-0000-0000-000070100000}"/>
    <cellStyle name="Heading2_01_응봉배수지계측제어내역서_091204" xfId="2354" xr:uid="{00000000-0005-0000-0000-000071100000}"/>
    <cellStyle name="Helv8_PFD4.XLS" xfId="2355" xr:uid="{00000000-0005-0000-0000-000072100000}"/>
    <cellStyle name="Hyperlink" xfId="2356" xr:uid="{00000000-0005-0000-0000-000073100000}"/>
    <cellStyle name="Hyperlink 2" xfId="5053" xr:uid="{00000000-0005-0000-0000-000074100000}"/>
    <cellStyle name="Hyperlink 3" xfId="5054" xr:uid="{00000000-0005-0000-0000-000075100000}"/>
    <cellStyle name="Hyperlink 4" xfId="5055" xr:uid="{00000000-0005-0000-0000-000076100000}"/>
    <cellStyle name="Hyperlink 5" xfId="5056" xr:uid="{00000000-0005-0000-0000-000077100000}"/>
    <cellStyle name="Hyperlink 6" xfId="5057" xr:uid="{00000000-0005-0000-0000-000078100000}"/>
    <cellStyle name="Hyperlink 7" xfId="5058" xr:uid="{00000000-0005-0000-0000-000079100000}"/>
    <cellStyle name="Hyperlink 8" xfId="5059" xr:uid="{00000000-0005-0000-0000-00007A100000}"/>
    <cellStyle name="Hyperlink_NEGS" xfId="5060" xr:uid="{00000000-0005-0000-0000-00007B100000}"/>
    <cellStyle name="iles|_x0005_h" xfId="2357" xr:uid="{00000000-0005-0000-0000-00007C100000}"/>
    <cellStyle name="Input [yellow]" xfId="2358" xr:uid="{00000000-0005-0000-0000-00007D100000}"/>
    <cellStyle name="Input [yellow] 2" xfId="2359" xr:uid="{00000000-0005-0000-0000-00007E100000}"/>
    <cellStyle name="Input [yellow] 3" xfId="2360" xr:uid="{00000000-0005-0000-0000-00007F100000}"/>
    <cellStyle name="_x0001__x0002_ĵĵ_x0007_ ĵĵ_x000d__x000d_ƨƬ_x0001__x0002_ƨƬ_x0007__x000d_ǒǓ _x000d_ǜǜ_x000d__x000d_ǪǪ_x0007__x0007__x0005__x0005__x0010__x0001_ဠ" xfId="2361" xr:uid="{00000000-0005-0000-0000-000080100000}"/>
    <cellStyle name="left" xfId="2362" xr:uid="{00000000-0005-0000-0000-000081100000}"/>
    <cellStyle name="les" xfId="2363" xr:uid="{00000000-0005-0000-0000-000082100000}"/>
    <cellStyle name="Link Currency (0)" xfId="2364" xr:uid="{00000000-0005-0000-0000-000083100000}"/>
    <cellStyle name="LongDesc" xfId="2365" xr:uid="{00000000-0005-0000-0000-000084100000}"/>
    <cellStyle name="Milliers [0]_Arabian Spec" xfId="2366" xr:uid="{00000000-0005-0000-0000-000085100000}"/>
    <cellStyle name="Milliers_Arabian Spec" xfId="2367" xr:uid="{00000000-0005-0000-0000-000086100000}"/>
    <cellStyle name="mma_CASH &amp; DSO" xfId="2368" xr:uid="{00000000-0005-0000-0000-000087100000}"/>
    <cellStyle name="Model" xfId="2369" xr:uid="{00000000-0005-0000-0000-000088100000}"/>
    <cellStyle name="Mon?aire [0]_Arabian Spec" xfId="2370" xr:uid="{00000000-0005-0000-0000-000089100000}"/>
    <cellStyle name="Mon?aire_Arabian Spec" xfId="2371" xr:uid="{00000000-0005-0000-0000-00008A100000}"/>
    <cellStyle name="MS Proofing Tools" xfId="2372" xr:uid="{00000000-0005-0000-0000-00008B100000}"/>
    <cellStyle name="N?rmal_MCOE Summary (5)_98선급금" xfId="2373" xr:uid="{00000000-0005-0000-0000-00008C100000}"/>
    <cellStyle name="New Times Roman" xfId="2374" xr:uid="{00000000-0005-0000-0000-00008D100000}"/>
    <cellStyle name="NEW정렬" xfId="2375" xr:uid="{00000000-0005-0000-0000-00008E100000}"/>
    <cellStyle name="no dec" xfId="2376" xr:uid="{00000000-0005-0000-0000-00008F100000}"/>
    <cellStyle name="nohs" xfId="5061" xr:uid="{00000000-0005-0000-0000-000090100000}"/>
    <cellStyle name="normal" xfId="2377" xr:uid="{00000000-0005-0000-0000-000091100000}"/>
    <cellStyle name="Normal - Style1" xfId="2378" xr:uid="{00000000-0005-0000-0000-000092100000}"/>
    <cellStyle name="Normal - Style1 2" xfId="2379" xr:uid="{00000000-0005-0000-0000-000093100000}"/>
    <cellStyle name="Normal - Style1 3" xfId="2380" xr:uid="{00000000-0005-0000-0000-000094100000}"/>
    <cellStyle name="Normal - Style1 4" xfId="2381" xr:uid="{00000000-0005-0000-0000-000095100000}"/>
    <cellStyle name="Normal - Style1_01_응봉배수지계측제어내역서_091204" xfId="2382" xr:uid="{00000000-0005-0000-0000-000096100000}"/>
    <cellStyle name="Normal - Style2" xfId="2383" xr:uid="{00000000-0005-0000-0000-000097100000}"/>
    <cellStyle name="Normal - Style3" xfId="2384" xr:uid="{00000000-0005-0000-0000-000098100000}"/>
    <cellStyle name="Normal - Style4" xfId="2385" xr:uid="{00000000-0005-0000-0000-000099100000}"/>
    <cellStyle name="Normal - Style5" xfId="2386" xr:uid="{00000000-0005-0000-0000-00009A100000}"/>
    <cellStyle name="Normal - Style6" xfId="2387" xr:uid="{00000000-0005-0000-0000-00009B100000}"/>
    <cellStyle name="Normal - Style7" xfId="2388" xr:uid="{00000000-0005-0000-0000-00009C100000}"/>
    <cellStyle name="Normal - Style8" xfId="2389" xr:uid="{00000000-0005-0000-0000-00009D100000}"/>
    <cellStyle name="Normal - 유형1" xfId="2390" xr:uid="{00000000-0005-0000-0000-00009E100000}"/>
    <cellStyle name="normal 10" xfId="5062" xr:uid="{00000000-0005-0000-0000-00009F100000}"/>
    <cellStyle name="normal 11" xfId="5063" xr:uid="{00000000-0005-0000-0000-0000A0100000}"/>
    <cellStyle name="normal 12" xfId="5064" xr:uid="{00000000-0005-0000-0000-0000A1100000}"/>
    <cellStyle name="normal 13" xfId="5065" xr:uid="{00000000-0005-0000-0000-0000A2100000}"/>
    <cellStyle name="normal 14" xfId="5066" xr:uid="{00000000-0005-0000-0000-0000A3100000}"/>
    <cellStyle name="normal 15" xfId="5067" xr:uid="{00000000-0005-0000-0000-0000A4100000}"/>
    <cellStyle name="normal 16" xfId="5068" xr:uid="{00000000-0005-0000-0000-0000A5100000}"/>
    <cellStyle name="normal 17" xfId="5069" xr:uid="{00000000-0005-0000-0000-0000A6100000}"/>
    <cellStyle name="normal 18" xfId="5070" xr:uid="{00000000-0005-0000-0000-0000A7100000}"/>
    <cellStyle name="normal 19" xfId="5071" xr:uid="{00000000-0005-0000-0000-0000A8100000}"/>
    <cellStyle name="normal 2" xfId="5072" xr:uid="{00000000-0005-0000-0000-0000A9100000}"/>
    <cellStyle name="normal 20" xfId="5073" xr:uid="{00000000-0005-0000-0000-0000AA100000}"/>
    <cellStyle name="normal 21" xfId="5074" xr:uid="{00000000-0005-0000-0000-0000AB100000}"/>
    <cellStyle name="normal 22" xfId="5075" xr:uid="{00000000-0005-0000-0000-0000AC100000}"/>
    <cellStyle name="normal 23" xfId="5076" xr:uid="{00000000-0005-0000-0000-0000AD100000}"/>
    <cellStyle name="normal 24" xfId="5077" xr:uid="{00000000-0005-0000-0000-0000AE100000}"/>
    <cellStyle name="normal 25" xfId="5078" xr:uid="{00000000-0005-0000-0000-0000AF100000}"/>
    <cellStyle name="normal 26" xfId="5079" xr:uid="{00000000-0005-0000-0000-0000B0100000}"/>
    <cellStyle name="normal 27" xfId="5080" xr:uid="{00000000-0005-0000-0000-0000B1100000}"/>
    <cellStyle name="normal 28" xfId="5081" xr:uid="{00000000-0005-0000-0000-0000B2100000}"/>
    <cellStyle name="normal 29" xfId="5082" xr:uid="{00000000-0005-0000-0000-0000B3100000}"/>
    <cellStyle name="normal 3" xfId="5083" xr:uid="{00000000-0005-0000-0000-0000B4100000}"/>
    <cellStyle name="normal 30" xfId="5084" xr:uid="{00000000-0005-0000-0000-0000B5100000}"/>
    <cellStyle name="normal 31" xfId="5085" xr:uid="{00000000-0005-0000-0000-0000B6100000}"/>
    <cellStyle name="normal 32" xfId="5086" xr:uid="{00000000-0005-0000-0000-0000B7100000}"/>
    <cellStyle name="normal 33" xfId="5087" xr:uid="{00000000-0005-0000-0000-0000B8100000}"/>
    <cellStyle name="normal 4" xfId="5088" xr:uid="{00000000-0005-0000-0000-0000B9100000}"/>
    <cellStyle name="normal 5" xfId="5089" xr:uid="{00000000-0005-0000-0000-0000BA100000}"/>
    <cellStyle name="normal 6" xfId="5090" xr:uid="{00000000-0005-0000-0000-0000BB100000}"/>
    <cellStyle name="normal 7" xfId="5091" xr:uid="{00000000-0005-0000-0000-0000BC100000}"/>
    <cellStyle name="normal 8" xfId="5092" xr:uid="{00000000-0005-0000-0000-0000BD100000}"/>
    <cellStyle name="normal 9" xfId="5093" xr:uid="{00000000-0005-0000-0000-0000BE100000}"/>
    <cellStyle name="Normal_ " xfId="2391" xr:uid="{00000000-0005-0000-0000-0000BF100000}"/>
    <cellStyle name="N䁯rmal_MCOE Summary (5)_98선급금" xfId="2392" xr:uid="{00000000-0005-0000-0000-0000C0100000}"/>
    <cellStyle name="Œ…?æ맖?e [0.00]_laroux" xfId="2393" xr:uid="{00000000-0005-0000-0000-0000C1100000}"/>
    <cellStyle name="Œ…?æ맖?e_laroux" xfId="2394" xr:uid="{00000000-0005-0000-0000-0000C2100000}"/>
    <cellStyle name="oft Excel]_x000d__x000a_Comment=The open=/f lines load custom functions into the Paste Function list._x000d__x000a_Maximized=3_x000d__x000a_AutoFormat=" xfId="2395" xr:uid="{00000000-0005-0000-0000-0000C3100000}"/>
    <cellStyle name="oh" xfId="2396" xr:uid="{00000000-0005-0000-0000-0000C4100000}"/>
    <cellStyle name="Oormal_Q3-RPT TRK_갬적-갑지 (3)" xfId="2397" xr:uid="{00000000-0005-0000-0000-0000C5100000}"/>
    <cellStyle name="p/n" xfId="2398" xr:uid="{00000000-0005-0000-0000-0000C6100000}"/>
    <cellStyle name="Percent" xfId="2399" xr:uid="{00000000-0005-0000-0000-0000C7100000}"/>
    <cellStyle name="Percent [2]" xfId="2400" xr:uid="{00000000-0005-0000-0000-0000C8100000}"/>
    <cellStyle name="Percent 10" xfId="5094" xr:uid="{00000000-0005-0000-0000-0000C9100000}"/>
    <cellStyle name="Percent 11" xfId="5095" xr:uid="{00000000-0005-0000-0000-0000CA100000}"/>
    <cellStyle name="Percent 12" xfId="5096" xr:uid="{00000000-0005-0000-0000-0000CB100000}"/>
    <cellStyle name="Percent 13" xfId="5097" xr:uid="{00000000-0005-0000-0000-0000CC100000}"/>
    <cellStyle name="Percent 14" xfId="5098" xr:uid="{00000000-0005-0000-0000-0000CD100000}"/>
    <cellStyle name="Percent 15" xfId="5099" xr:uid="{00000000-0005-0000-0000-0000CE100000}"/>
    <cellStyle name="Percent 16" xfId="5100" xr:uid="{00000000-0005-0000-0000-0000CF100000}"/>
    <cellStyle name="Percent 17" xfId="5101" xr:uid="{00000000-0005-0000-0000-0000D0100000}"/>
    <cellStyle name="Percent 18" xfId="5102" xr:uid="{00000000-0005-0000-0000-0000D1100000}"/>
    <cellStyle name="Percent 19" xfId="5103" xr:uid="{00000000-0005-0000-0000-0000D2100000}"/>
    <cellStyle name="Percent 2" xfId="2401" xr:uid="{00000000-0005-0000-0000-0000D3100000}"/>
    <cellStyle name="Percent 2 2" xfId="5104" xr:uid="{00000000-0005-0000-0000-0000D4100000}"/>
    <cellStyle name="Percent 20" xfId="5105" xr:uid="{00000000-0005-0000-0000-0000D5100000}"/>
    <cellStyle name="Percent 21" xfId="5106" xr:uid="{00000000-0005-0000-0000-0000D6100000}"/>
    <cellStyle name="Percent 22" xfId="5107" xr:uid="{00000000-0005-0000-0000-0000D7100000}"/>
    <cellStyle name="Percent 23" xfId="5108" xr:uid="{00000000-0005-0000-0000-0000D8100000}"/>
    <cellStyle name="Percent 24" xfId="5109" xr:uid="{00000000-0005-0000-0000-0000D9100000}"/>
    <cellStyle name="Percent 25" xfId="5110" xr:uid="{00000000-0005-0000-0000-0000DA100000}"/>
    <cellStyle name="Percent 26" xfId="5111" xr:uid="{00000000-0005-0000-0000-0000DB100000}"/>
    <cellStyle name="Percent 27" xfId="5112" xr:uid="{00000000-0005-0000-0000-0000DC100000}"/>
    <cellStyle name="Percent 28" xfId="5113" xr:uid="{00000000-0005-0000-0000-0000DD100000}"/>
    <cellStyle name="Percent 29" xfId="5114" xr:uid="{00000000-0005-0000-0000-0000DE100000}"/>
    <cellStyle name="Percent 3" xfId="2402" xr:uid="{00000000-0005-0000-0000-0000DF100000}"/>
    <cellStyle name="Percent 3 2" xfId="5115" xr:uid="{00000000-0005-0000-0000-0000E0100000}"/>
    <cellStyle name="Percent 30" xfId="5116" xr:uid="{00000000-0005-0000-0000-0000E1100000}"/>
    <cellStyle name="Percent 31" xfId="5117" xr:uid="{00000000-0005-0000-0000-0000E2100000}"/>
    <cellStyle name="Percent 32" xfId="5118" xr:uid="{00000000-0005-0000-0000-0000E3100000}"/>
    <cellStyle name="Percent 33" xfId="5119" xr:uid="{00000000-0005-0000-0000-0000E4100000}"/>
    <cellStyle name="Percent 4" xfId="2403" xr:uid="{00000000-0005-0000-0000-0000E5100000}"/>
    <cellStyle name="Percent 4 2" xfId="5120" xr:uid="{00000000-0005-0000-0000-0000E6100000}"/>
    <cellStyle name="Percent 5" xfId="2404" xr:uid="{00000000-0005-0000-0000-0000E7100000}"/>
    <cellStyle name="Percent 5 2" xfId="5121" xr:uid="{00000000-0005-0000-0000-0000E8100000}"/>
    <cellStyle name="Percent 6" xfId="2405" xr:uid="{00000000-0005-0000-0000-0000E9100000}"/>
    <cellStyle name="Percent 7" xfId="2406" xr:uid="{00000000-0005-0000-0000-0000EA100000}"/>
    <cellStyle name="Percent 8" xfId="5122" xr:uid="{00000000-0005-0000-0000-0000EB100000}"/>
    <cellStyle name="Percent 9" xfId="5123" xr:uid="{00000000-0005-0000-0000-0000EC100000}"/>
    <cellStyle name="Percent_(최종)실정보고 내역(산화구 준설)(0729)" xfId="5124" xr:uid="{00000000-0005-0000-0000-0000ED100000}"/>
    <cellStyle name="PrePop Currency (0)" xfId="2407" xr:uid="{00000000-0005-0000-0000-0000EE100000}"/>
    <cellStyle name="PRICE2" xfId="2408" xr:uid="{00000000-0005-0000-0000-0000EF100000}"/>
    <cellStyle name="Product" xfId="2409" xr:uid="{00000000-0005-0000-0000-0000F0100000}"/>
    <cellStyle name="Q값(소수점,3)" xfId="2410" xr:uid="{00000000-0005-0000-0000-0000F1100000}"/>
    <cellStyle name="R?" xfId="2411" xr:uid="{00000000-0005-0000-0000-0000F2100000}"/>
    <cellStyle name="Released" xfId="2412" xr:uid="{00000000-0005-0000-0000-0000F3100000}"/>
    <cellStyle name="RevList" xfId="2413" xr:uid="{00000000-0005-0000-0000-0000F4100000}"/>
    <cellStyle name="rld Wide" xfId="2414" xr:uid="{00000000-0005-0000-0000-0000F5100000}"/>
    <cellStyle name="s]_x000d__x000a_load=_x000d__x000a_run=_x000d__x000a_NullPort=None_x000d__x000a_SkipMouseRedetect=1_x000d__x000a_device=QLaser SF700/710,KHQLBP,LPT1:_x000d__x000a__x000d__x000a_[Desktop]_x000d__x000a_Wallpaper=C:\WI" xfId="2415" xr:uid="{00000000-0005-0000-0000-0000F6100000}"/>
    <cellStyle name="sche|_x0005_" xfId="2416" xr:uid="{00000000-0005-0000-0000-0000F7100000}"/>
    <cellStyle name="setup" xfId="2417" xr:uid="{00000000-0005-0000-0000-0000F8100000}"/>
    <cellStyle name="sh" xfId="2418" xr:uid="{00000000-0005-0000-0000-0000F9100000}"/>
    <cellStyle name="SHIM" xfId="5125" xr:uid="{00000000-0005-0000-0000-0000FA100000}"/>
    <cellStyle name="ssh" xfId="2419" xr:uid="{00000000-0005-0000-0000-0000FB100000}"/>
    <cellStyle name="_x0001__x0002_ƨƬ_x0007__x000d_ǒǓ _x000d_ǜǜ_x000d__x000d_ǪǪ_x0007__x0007__x0005__x0005__x0010__x0001_ဠ" xfId="2420" xr:uid="{00000000-0005-0000-0000-0000FC100000}"/>
    <cellStyle name="STANDARD" xfId="2421" xr:uid="{00000000-0005-0000-0000-0000FD100000}"/>
    <cellStyle name="STD" xfId="2422" xr:uid="{00000000-0005-0000-0000-0000FE100000}"/>
    <cellStyle name="Sub" xfId="2423" xr:uid="{00000000-0005-0000-0000-0000FF100000}"/>
    <cellStyle name="subhead" xfId="2424" xr:uid="{00000000-0005-0000-0000-000000110000}"/>
    <cellStyle name="Subtotal" xfId="2425" xr:uid="{00000000-0005-0000-0000-000001110000}"/>
    <cellStyle name="Temp" xfId="2426" xr:uid="{00000000-0005-0000-0000-000002110000}"/>
    <cellStyle name="Text Indent A" xfId="2427" xr:uid="{00000000-0005-0000-0000-000003110000}"/>
    <cellStyle name="Text Indent B" xfId="2428" xr:uid="{00000000-0005-0000-0000-000004110000}"/>
    <cellStyle name="Title" xfId="2429" xr:uid="{00000000-0005-0000-0000-000005110000}"/>
    <cellStyle name="title [1]" xfId="2430" xr:uid="{00000000-0005-0000-0000-000006110000}"/>
    <cellStyle name="title [2]" xfId="2431" xr:uid="{00000000-0005-0000-0000-000007110000}"/>
    <cellStyle name="Title 2" xfId="2432" xr:uid="{00000000-0005-0000-0000-000008110000}"/>
    <cellStyle name="Title 3" xfId="2433" xr:uid="{00000000-0005-0000-0000-000009110000}"/>
    <cellStyle name="Title_01_응봉배수지계측제어내역서_091204" xfId="2434" xr:uid="{00000000-0005-0000-0000-00000A110000}"/>
    <cellStyle name="Title2" xfId="2435" xr:uid="{00000000-0005-0000-0000-00000B110000}"/>
    <cellStyle name="ton" xfId="2436" xr:uid="{00000000-0005-0000-0000-00000C110000}"/>
    <cellStyle name="Total" xfId="2437" xr:uid="{00000000-0005-0000-0000-00000D110000}"/>
    <cellStyle name="Total 2" xfId="2438" xr:uid="{00000000-0005-0000-0000-00000E110000}"/>
    <cellStyle name="Total 3" xfId="2439" xr:uid="{00000000-0005-0000-0000-00000F110000}"/>
    <cellStyle name="Total 4" xfId="2440" xr:uid="{00000000-0005-0000-0000-000010110000}"/>
    <cellStyle name="Total 5" xfId="2441" xr:uid="{00000000-0005-0000-0000-000011110000}"/>
    <cellStyle name="Total 6" xfId="2442" xr:uid="{00000000-0005-0000-0000-000012110000}"/>
    <cellStyle name="Total 7" xfId="2443" xr:uid="{00000000-0005-0000-0000-000013110000}"/>
    <cellStyle name="Total_01_응봉배수지계측제어내역서_091204" xfId="2444" xr:uid="{00000000-0005-0000-0000-000014110000}"/>
    <cellStyle name="UM" xfId="2445" xr:uid="{00000000-0005-0000-0000-000015110000}"/>
    <cellStyle name="W?rung [0]_Compiling Utility Macros" xfId="2446" xr:uid="{00000000-0005-0000-0000-000016110000}"/>
    <cellStyle name="W?rung_Compiling Utility Macros" xfId="2447" xr:uid="{00000000-0005-0000-0000-000017110000}"/>
    <cellStyle name="Währung [0]_Kalkmilchbedarf" xfId="5126" xr:uid="{00000000-0005-0000-0000-000018110000}"/>
    <cellStyle name="Währung_Kalkmilchbedarf" xfId="5127" xr:uid="{00000000-0005-0000-0000-000019110000}"/>
    <cellStyle name="wrap" xfId="2448" xr:uid="{00000000-0005-0000-0000-00001A110000}"/>
    <cellStyle name="XLS'|_x0005_t" xfId="2449" xr:uid="{00000000-0005-0000-0000-00001B110000}"/>
    <cellStyle name="μU¿¡ ¿A´A CIAIÆU¸μAⓒ" xfId="2450" xr:uid="{00000000-0005-0000-0000-00001C110000}"/>
    <cellStyle name="ハイパ?リンク" xfId="2451" xr:uid="{00000000-0005-0000-0000-00001D110000}"/>
    <cellStyle name="ハイパーリンク" xfId="2452" xr:uid="{00000000-0005-0000-0000-00001E110000}"/>
    <cellStyle name="ଃਁȋ⤂Ā飰ˠ" xfId="5128" xr:uid="{00000000-0005-0000-0000-00001F110000}"/>
    <cellStyle name="_x0010__x0001_ဠ" xfId="2453" xr:uid="{00000000-0005-0000-0000-000020110000}"/>
    <cellStyle name="" xfId="2454" xr:uid="{00000000-0005-0000-0000-000021110000}"/>
    <cellStyle name="가." xfId="2455" xr:uid="{00000000-0005-0000-0000-000022110000}"/>
    <cellStyle name="가.인건비" xfId="2456" xr:uid="{00000000-0005-0000-0000-000023110000}"/>
    <cellStyle name="가.인건비 2" xfId="5290" xr:uid="{00000000-0005-0000-0000-000024110000}"/>
    <cellStyle name="강조색1 2" xfId="2457" xr:uid="{00000000-0005-0000-0000-000025110000}"/>
    <cellStyle name="강조색1 3" xfId="5129" xr:uid="{00000000-0005-0000-0000-000026110000}"/>
    <cellStyle name="강조색2 2" xfId="2458" xr:uid="{00000000-0005-0000-0000-000027110000}"/>
    <cellStyle name="강조색2 3" xfId="5130" xr:uid="{00000000-0005-0000-0000-000028110000}"/>
    <cellStyle name="강조색3 2" xfId="2459" xr:uid="{00000000-0005-0000-0000-000029110000}"/>
    <cellStyle name="강조색3 3" xfId="5131" xr:uid="{00000000-0005-0000-0000-00002A110000}"/>
    <cellStyle name="강조색4 2" xfId="2460" xr:uid="{00000000-0005-0000-0000-00002B110000}"/>
    <cellStyle name="강조색4 3" xfId="5132" xr:uid="{00000000-0005-0000-0000-00002C110000}"/>
    <cellStyle name="강조색5 2" xfId="2461" xr:uid="{00000000-0005-0000-0000-00002D110000}"/>
    <cellStyle name="강조색5 3" xfId="5133" xr:uid="{00000000-0005-0000-0000-00002E110000}"/>
    <cellStyle name="강조색6 2" xfId="2462" xr:uid="{00000000-0005-0000-0000-00002F110000}"/>
    <cellStyle name="강조색6 3" xfId="5134" xr:uid="{00000000-0005-0000-0000-000030110000}"/>
    <cellStyle name="걛_x0007_ 걛_x000d__x000d_­­_x0007_ ­" xfId="2463" xr:uid="{00000000-0005-0000-0000-000031110000}"/>
    <cellStyle name="견적" xfId="5135" xr:uid="{00000000-0005-0000-0000-000032110000}"/>
    <cellStyle name="경고문 2" xfId="2464" xr:uid="{00000000-0005-0000-0000-000033110000}"/>
    <cellStyle name="경고문 3" xfId="5136" xr:uid="{00000000-0005-0000-0000-000034110000}"/>
    <cellStyle name="계(단가)" xfId="2465" xr:uid="{00000000-0005-0000-0000-000035110000}"/>
    <cellStyle name="계(일위,계, 소수0)" xfId="2466" xr:uid="{00000000-0005-0000-0000-000036110000}"/>
    <cellStyle name="계산 2" xfId="2467" xr:uid="{00000000-0005-0000-0000-000037110000}"/>
    <cellStyle name="계산 3" xfId="5137" xr:uid="{00000000-0005-0000-0000-000038110000}"/>
    <cellStyle name="고정소숫점" xfId="2468" xr:uid="{00000000-0005-0000-0000-000039110000}"/>
    <cellStyle name="고정소숫점 2" xfId="2469" xr:uid="{00000000-0005-0000-0000-00003A110000}"/>
    <cellStyle name="고정소숫점 3" xfId="2470" xr:uid="{00000000-0005-0000-0000-00003B110000}"/>
    <cellStyle name="고정소숫점 4" xfId="2471" xr:uid="{00000000-0005-0000-0000-00003C110000}"/>
    <cellStyle name="고정소숫점 5" xfId="2472" xr:uid="{00000000-0005-0000-0000-00003D110000}"/>
    <cellStyle name="고정소숫점 6" xfId="2473" xr:uid="{00000000-0005-0000-0000-00003E110000}"/>
    <cellStyle name="고정소숫점 7" xfId="2474" xr:uid="{00000000-0005-0000-0000-00003F110000}"/>
    <cellStyle name="고정소숫점_01_응봉배수지계측제어내역서_091204" xfId="2475" xr:uid="{00000000-0005-0000-0000-000040110000}"/>
    <cellStyle name="고정출력1" xfId="2476" xr:uid="{00000000-0005-0000-0000-000041110000}"/>
    <cellStyle name="고정출력1 2" xfId="2477" xr:uid="{00000000-0005-0000-0000-000042110000}"/>
    <cellStyle name="고정출력1 3" xfId="2478" xr:uid="{00000000-0005-0000-0000-000043110000}"/>
    <cellStyle name="고정출력1 4" xfId="2479" xr:uid="{00000000-0005-0000-0000-000044110000}"/>
    <cellStyle name="고정출력1 5" xfId="2480" xr:uid="{00000000-0005-0000-0000-000045110000}"/>
    <cellStyle name="고정출력1 6" xfId="2481" xr:uid="{00000000-0005-0000-0000-000046110000}"/>
    <cellStyle name="고정출력1 7" xfId="2482" xr:uid="{00000000-0005-0000-0000-000047110000}"/>
    <cellStyle name="고정출력1_01_응봉배수지계측제어내역서_091204" xfId="2483" xr:uid="{00000000-0005-0000-0000-000048110000}"/>
    <cellStyle name="고정출력2" xfId="2484" xr:uid="{00000000-0005-0000-0000-000049110000}"/>
    <cellStyle name="고정출력2 2" xfId="2485" xr:uid="{00000000-0005-0000-0000-00004A110000}"/>
    <cellStyle name="고정출력2 3" xfId="2486" xr:uid="{00000000-0005-0000-0000-00004B110000}"/>
    <cellStyle name="고정출력2 4" xfId="2487" xr:uid="{00000000-0005-0000-0000-00004C110000}"/>
    <cellStyle name="고정출력2 5" xfId="2488" xr:uid="{00000000-0005-0000-0000-00004D110000}"/>
    <cellStyle name="고정출력2 6" xfId="2489" xr:uid="{00000000-0005-0000-0000-00004E110000}"/>
    <cellStyle name="고정출력2 7" xfId="2490" xr:uid="{00000000-0005-0000-0000-00004F110000}"/>
    <cellStyle name="고정출력2_01_응봉배수지계측제어내역서_091204" xfId="2491" xr:uid="{00000000-0005-0000-0000-000050110000}"/>
    <cellStyle name="공정제목" xfId="2492" xr:uid="{00000000-0005-0000-0000-000051110000}"/>
    <cellStyle name="공종" xfId="2493" xr:uid="{00000000-0005-0000-0000-000052110000}"/>
    <cellStyle name="공종-규격" xfId="5138" xr:uid="{00000000-0005-0000-0000-000053110000}"/>
    <cellStyle name="咬訌裝?INCOM1" xfId="2494" xr:uid="{00000000-0005-0000-0000-000054110000}"/>
    <cellStyle name="咬訌裝?INCOM1 2" xfId="2495" xr:uid="{00000000-0005-0000-0000-000055110000}"/>
    <cellStyle name="咬訌裝?INCOM1 3" xfId="2496" xr:uid="{00000000-0005-0000-0000-000056110000}"/>
    <cellStyle name="咬訌裝?INCOM10" xfId="2497" xr:uid="{00000000-0005-0000-0000-000057110000}"/>
    <cellStyle name="咬訌裝?INCOM10 2" xfId="2498" xr:uid="{00000000-0005-0000-0000-000058110000}"/>
    <cellStyle name="咬訌裝?INCOM10 3" xfId="2499" xr:uid="{00000000-0005-0000-0000-000059110000}"/>
    <cellStyle name="咬訌裝?INCOM2" xfId="2500" xr:uid="{00000000-0005-0000-0000-00005A110000}"/>
    <cellStyle name="咬訌裝?INCOM2 2" xfId="2501" xr:uid="{00000000-0005-0000-0000-00005B110000}"/>
    <cellStyle name="咬訌裝?INCOM2 3" xfId="2502" xr:uid="{00000000-0005-0000-0000-00005C110000}"/>
    <cellStyle name="咬訌裝?INCOM3" xfId="2503" xr:uid="{00000000-0005-0000-0000-00005D110000}"/>
    <cellStyle name="咬訌裝?INCOM3 2" xfId="2504" xr:uid="{00000000-0005-0000-0000-00005E110000}"/>
    <cellStyle name="咬訌裝?INCOM3 3" xfId="2505" xr:uid="{00000000-0005-0000-0000-00005F110000}"/>
    <cellStyle name="咬訌裝?INCOM4" xfId="2506" xr:uid="{00000000-0005-0000-0000-000060110000}"/>
    <cellStyle name="咬訌裝?INCOM4 2" xfId="2507" xr:uid="{00000000-0005-0000-0000-000061110000}"/>
    <cellStyle name="咬訌裝?INCOM4 3" xfId="2508" xr:uid="{00000000-0005-0000-0000-000062110000}"/>
    <cellStyle name="咬訌裝?INCOM5" xfId="2509" xr:uid="{00000000-0005-0000-0000-000063110000}"/>
    <cellStyle name="咬訌裝?INCOM5 2" xfId="2510" xr:uid="{00000000-0005-0000-0000-000064110000}"/>
    <cellStyle name="咬訌裝?INCOM5 3" xfId="2511" xr:uid="{00000000-0005-0000-0000-000065110000}"/>
    <cellStyle name="咬訌裝?INCOM6" xfId="2512" xr:uid="{00000000-0005-0000-0000-000066110000}"/>
    <cellStyle name="咬訌裝?INCOM6 2" xfId="2513" xr:uid="{00000000-0005-0000-0000-000067110000}"/>
    <cellStyle name="咬訌裝?INCOM6 3" xfId="2514" xr:uid="{00000000-0005-0000-0000-000068110000}"/>
    <cellStyle name="咬訌裝?INCOM7" xfId="2515" xr:uid="{00000000-0005-0000-0000-000069110000}"/>
    <cellStyle name="咬訌裝?INCOM7 2" xfId="2516" xr:uid="{00000000-0005-0000-0000-00006A110000}"/>
    <cellStyle name="咬訌裝?INCOM7 3" xfId="2517" xr:uid="{00000000-0005-0000-0000-00006B110000}"/>
    <cellStyle name="咬訌裝?INCOM8" xfId="2518" xr:uid="{00000000-0005-0000-0000-00006C110000}"/>
    <cellStyle name="咬訌裝?INCOM8 2" xfId="2519" xr:uid="{00000000-0005-0000-0000-00006D110000}"/>
    <cellStyle name="咬訌裝?INCOM8 3" xfId="2520" xr:uid="{00000000-0005-0000-0000-00006E110000}"/>
    <cellStyle name="咬訌裝?INCOM9" xfId="2521" xr:uid="{00000000-0005-0000-0000-00006F110000}"/>
    <cellStyle name="咬訌裝?INCOM9 2" xfId="2522" xr:uid="{00000000-0005-0000-0000-000070110000}"/>
    <cellStyle name="咬訌裝?INCOM9 3" xfId="2523" xr:uid="{00000000-0005-0000-0000-000071110000}"/>
    <cellStyle name="咬訌裝?PRIB11" xfId="2524" xr:uid="{00000000-0005-0000-0000-000072110000}"/>
    <cellStyle name="咬訌裝?PRIB11 2" xfId="2525" xr:uid="{00000000-0005-0000-0000-000073110000}"/>
    <cellStyle name="咬訌裝?PRIB11 3" xfId="2526" xr:uid="{00000000-0005-0000-0000-000074110000}"/>
    <cellStyle name="국종합건설" xfId="2527" xr:uid="{00000000-0005-0000-0000-000075110000}"/>
    <cellStyle name="금액" xfId="2528" xr:uid="{00000000-0005-0000-0000-000076110000}"/>
    <cellStyle name="기계" xfId="5139" xr:uid="{00000000-0005-0000-0000-000077110000}"/>
    <cellStyle name="기본" xfId="2529" xr:uid="{00000000-0005-0000-0000-000078110000}"/>
    <cellStyle name="기본내역서" xfId="2530" xr:uid="{00000000-0005-0000-0000-000079110000}"/>
    <cellStyle name="기본내역서 2" xfId="5291" xr:uid="{00000000-0005-0000-0000-00007A110000}"/>
    <cellStyle name="나쁨 2" xfId="2531" xr:uid="{00000000-0005-0000-0000-00007B110000}"/>
    <cellStyle name="나쁨 3" xfId="5140" xr:uid="{00000000-0005-0000-0000-00007C110000}"/>
    <cellStyle name="날짜" xfId="2532" xr:uid="{00000000-0005-0000-0000-00007D110000}"/>
    <cellStyle name="날짜 2" xfId="2533" xr:uid="{00000000-0005-0000-0000-00007E110000}"/>
    <cellStyle name="날짜 3" xfId="2534" xr:uid="{00000000-0005-0000-0000-00007F110000}"/>
    <cellStyle name="날짜 4" xfId="2535" xr:uid="{00000000-0005-0000-0000-000080110000}"/>
    <cellStyle name="날짜 5" xfId="2536" xr:uid="{00000000-0005-0000-0000-000081110000}"/>
    <cellStyle name="날짜 6" xfId="2537" xr:uid="{00000000-0005-0000-0000-000082110000}"/>
    <cellStyle name="날짜 7" xfId="2538" xr:uid="{00000000-0005-0000-0000-000083110000}"/>
    <cellStyle name="날짜_01_응봉배수지계측제어내역서_091204" xfId="2539" xr:uid="{00000000-0005-0000-0000-000084110000}"/>
    <cellStyle name="내역" xfId="2540" xr:uid="{00000000-0005-0000-0000-000085110000}"/>
    <cellStyle name="내역서" xfId="2541" xr:uid="{00000000-0005-0000-0000-000086110000}"/>
    <cellStyle name="내역서 2" xfId="5141" xr:uid="{00000000-0005-0000-0000-000087110000}"/>
    <cellStyle name="네모제목" xfId="2542" xr:uid="{00000000-0005-0000-0000-000088110000}"/>
    <cellStyle name="노명용" xfId="2543" xr:uid="{00000000-0005-0000-0000-000089110000}"/>
    <cellStyle name="단위" xfId="2544" xr:uid="{00000000-0005-0000-0000-00008A110000}"/>
    <cellStyle name="단위-&quot;*&quot;" xfId="5142" xr:uid="{00000000-0005-0000-0000-00008B110000}"/>
    <cellStyle name="단위-%" xfId="5143" xr:uid="{00000000-0005-0000-0000-00008C110000}"/>
    <cellStyle name="단위(원)" xfId="2545" xr:uid="{00000000-0005-0000-0000-00008D110000}"/>
    <cellStyle name="단위_CCTV정비공사내역서" xfId="2546" xr:uid="{00000000-0005-0000-0000-00008E110000}"/>
    <cellStyle name="단위-kg" xfId="5144" xr:uid="{00000000-0005-0000-0000-00008F110000}"/>
    <cellStyle name="단위-m" xfId="5145" xr:uid="{00000000-0005-0000-0000-000090110000}"/>
    <cellStyle name="단위-㎡" xfId="5146" xr:uid="{00000000-0005-0000-0000-000091110000}"/>
    <cellStyle name="단위-㎡/개소" xfId="5147" xr:uid="{00000000-0005-0000-0000-000092110000}"/>
    <cellStyle name="단위-㎡_관보호공" xfId="5148" xr:uid="{00000000-0005-0000-0000-000093110000}"/>
    <cellStyle name="단위-㎥" xfId="5149" xr:uid="{00000000-0005-0000-0000-000094110000}"/>
    <cellStyle name="단위-t=" xfId="5150" xr:uid="{00000000-0005-0000-0000-000095110000}"/>
    <cellStyle name="달러" xfId="2547" xr:uid="{00000000-0005-0000-0000-000096110000}"/>
    <cellStyle name="달러 2" xfId="2548" xr:uid="{00000000-0005-0000-0000-000097110000}"/>
    <cellStyle name="달러 3" xfId="2549" xr:uid="{00000000-0005-0000-0000-000098110000}"/>
    <cellStyle name="달러 4" xfId="2550" xr:uid="{00000000-0005-0000-0000-000099110000}"/>
    <cellStyle name="달러 5" xfId="2551" xr:uid="{00000000-0005-0000-0000-00009A110000}"/>
    <cellStyle name="달러 6" xfId="2552" xr:uid="{00000000-0005-0000-0000-00009B110000}"/>
    <cellStyle name="달러 7" xfId="2553" xr:uid="{00000000-0005-0000-0000-00009C110000}"/>
    <cellStyle name="달러_01_응봉배수지계측제어내역서_091204" xfId="2554" xr:uid="{00000000-0005-0000-0000-00009D110000}"/>
    <cellStyle name="대공종" xfId="5151" xr:uid="{00000000-0005-0000-0000-00009E110000}"/>
    <cellStyle name="대기" xfId="2555" xr:uid="{00000000-0005-0000-0000-00009F110000}"/>
    <cellStyle name="뒤에 오는 하이퍼링크" xfId="2556" xr:uid="{00000000-0005-0000-0000-0000A0110000}"/>
    <cellStyle name="뒤에 오는 하이퍼링크 2" xfId="5152" xr:uid="{00000000-0005-0000-0000-0000A1110000}"/>
    <cellStyle name="똿뗦먛귟 [0.00]_laroux" xfId="2557" xr:uid="{00000000-0005-0000-0000-0000A2110000}"/>
    <cellStyle name="똿뗦먛귟_laroux" xfId="2558" xr:uid="{00000000-0005-0000-0000-0000A3110000}"/>
    <cellStyle name="라인" xfId="2559" xr:uid="{00000000-0005-0000-0000-0000A4110000}"/>
    <cellStyle name="마이너스키" xfId="2560" xr:uid="{00000000-0005-0000-0000-0000A5110000}"/>
    <cellStyle name="마ㅊ춤" xfId="5153" xr:uid="{00000000-0005-0000-0000-0000A6110000}"/>
    <cellStyle name="메모 10" xfId="2561" xr:uid="{00000000-0005-0000-0000-0000A7110000}"/>
    <cellStyle name="메모 2" xfId="2562" xr:uid="{00000000-0005-0000-0000-0000A8110000}"/>
    <cellStyle name="메모 3" xfId="2563" xr:uid="{00000000-0005-0000-0000-0000A9110000}"/>
    <cellStyle name="메모 4" xfId="2564" xr:uid="{00000000-0005-0000-0000-0000AA110000}"/>
    <cellStyle name="메모 5" xfId="2565" xr:uid="{00000000-0005-0000-0000-0000AB110000}"/>
    <cellStyle name="메모 6" xfId="2566" xr:uid="{00000000-0005-0000-0000-0000AC110000}"/>
    <cellStyle name="메모 7" xfId="2567" xr:uid="{00000000-0005-0000-0000-0000AD110000}"/>
    <cellStyle name="메모 8" xfId="2568" xr:uid="{00000000-0005-0000-0000-0000AE110000}"/>
    <cellStyle name="메모 9" xfId="2569" xr:uid="{00000000-0005-0000-0000-0000AF110000}"/>
    <cellStyle name="믅됞 [0.00]_laroux" xfId="2570" xr:uid="{00000000-0005-0000-0000-0000B0110000}"/>
    <cellStyle name="믅됞_laroux" xfId="2571" xr:uid="{00000000-0005-0000-0000-0000B1110000}"/>
    <cellStyle name="바깥" xfId="2572" xr:uid="{00000000-0005-0000-0000-0000B2110000}"/>
    <cellStyle name="박상윤" xfId="5154" xr:uid="{00000000-0005-0000-0000-0000B3110000}"/>
    <cellStyle name="배분" xfId="2573" xr:uid="{00000000-0005-0000-0000-0000B4110000}"/>
    <cellStyle name="백" xfId="2574" xr:uid="{00000000-0005-0000-0000-0000B5110000}"/>
    <cellStyle name="백 " xfId="2575" xr:uid="{00000000-0005-0000-0000-0000B6110000}"/>
    <cellStyle name="백_01_응봉배수지계측제어내역서_091204" xfId="2576" xr:uid="{00000000-0005-0000-0000-0000B7110000}"/>
    <cellStyle name="백_041206 목동내역" xfId="2577" xr:uid="{00000000-0005-0000-0000-0000B8110000}"/>
    <cellStyle name="백_041206 목동내역_설계서(갑지)0223" xfId="2578" xr:uid="{00000000-0005-0000-0000-0000B9110000}"/>
    <cellStyle name="백_041206 목동내역_설계예산서및단가산출서" xfId="2579" xr:uid="{00000000-0005-0000-0000-0000BA110000}"/>
    <cellStyle name="백_041206 목동내역_진입램프최종" xfId="2580" xr:uid="{00000000-0005-0000-0000-0000BB110000}"/>
    <cellStyle name="백_041206 목동내역_진입램프최종엑셀" xfId="2581" xr:uid="{00000000-0005-0000-0000-0000BC110000}"/>
    <cellStyle name="백_1 감시제어" xfId="2582" xr:uid="{00000000-0005-0000-0000-0000BD110000}"/>
    <cellStyle name="백_2.내역서" xfId="2583" xr:uid="{00000000-0005-0000-0000-0000BE110000}"/>
    <cellStyle name="백_2.잠실_0310" xfId="2584" xr:uid="{00000000-0005-0000-0000-0000BF110000}"/>
    <cellStyle name="백_2.잠실_0310_A.100315_내역서_잠실" xfId="2585" xr:uid="{00000000-0005-0000-0000-0000C0110000}"/>
    <cellStyle name="백_2.잠실_0310_B.100315_내역서_잠실" xfId="2586" xr:uid="{00000000-0005-0000-0000-0000C1110000}"/>
    <cellStyle name="백_2.잠실_0310_B.100318_내역서_잠실_최종" xfId="2587" xr:uid="{00000000-0005-0000-0000-0000C2110000}"/>
    <cellStyle name="백_2.잠실_0310_내역서" xfId="2588" xr:uid="{00000000-0005-0000-0000-0000C3110000}"/>
    <cellStyle name="백_2.잠실_0310_실증_내역서" xfId="2589" xr:uid="{00000000-0005-0000-0000-0000C4110000}"/>
    <cellStyle name="백_2.잠실_0310_실증_내역서_100708" xfId="2590" xr:uid="{00000000-0005-0000-0000-0000C5110000}"/>
    <cellStyle name="백_2.잠실_0310_원본_백련_설계서_100720" xfId="2591" xr:uid="{00000000-0005-0000-0000-0000C6110000}"/>
    <cellStyle name="백_2011_무인화시설_년간단가공사_설계서(원)" xfId="2592" xr:uid="{00000000-0005-0000-0000-0000C7110000}"/>
    <cellStyle name="백_Book2" xfId="2593" xr:uid="{00000000-0005-0000-0000-0000C8110000}"/>
    <cellStyle name="백_Book2_설계서(갑지)0223" xfId="2594" xr:uid="{00000000-0005-0000-0000-0000C9110000}"/>
    <cellStyle name="백_Book2_설계예산서및단가산출서" xfId="2595" xr:uid="{00000000-0005-0000-0000-0000CA110000}"/>
    <cellStyle name="백_Book2_진입램프최종" xfId="2596" xr:uid="{00000000-0005-0000-0000-0000CB110000}"/>
    <cellStyle name="백_Book2_진입램프최종엑셀" xfId="2597" xr:uid="{00000000-0005-0000-0000-0000CC110000}"/>
    <cellStyle name="백_SW개발비대가(가압장)신규" xfId="2598" xr:uid="{00000000-0005-0000-0000-0000CD110000}"/>
    <cellStyle name="백_기초설계서0907-12" xfId="2599" xr:uid="{00000000-0005-0000-0000-0000CE110000}"/>
    <cellStyle name="백_내역서(발주)" xfId="2600" xr:uid="{00000000-0005-0000-0000-0000CF110000}"/>
    <cellStyle name="백_내역서_SW개발비포함_제출_REV6" xfId="2601" xr:uid="{00000000-0005-0000-0000-0000D0110000}"/>
    <cellStyle name="백_노고산_내역서-09.10.27" xfId="2602" xr:uid="{00000000-0005-0000-0000-0000D1110000}"/>
    <cellStyle name="백_방재_공사내역" xfId="2603" xr:uid="{00000000-0005-0000-0000-0000D2110000}"/>
    <cellStyle name="백_설계서(갑지)0223" xfId="2604" xr:uid="{00000000-0005-0000-0000-0000D3110000}"/>
    <cellStyle name="백_와우산_내역서-09.10.27(1)" xfId="2605" xr:uid="{00000000-0005-0000-0000-0000D4110000}"/>
    <cellStyle name="백_와우산내역서091027" xfId="2606" xr:uid="{00000000-0005-0000-0000-0000D5110000}"/>
    <cellStyle name="백_전기내역서(고기동)_090921" xfId="2607" xr:uid="{00000000-0005-0000-0000-0000D6110000}"/>
    <cellStyle name="백_제출 2.설계내역서_0806" xfId="2608" xr:uid="{00000000-0005-0000-0000-0000D7110000}"/>
    <cellStyle name="백_제출 2.설계내역서_0806_종_1.노온_내역서_2009" xfId="2609" xr:uid="{00000000-0005-0000-0000-0000D8110000}"/>
    <cellStyle name="백_제출 2.설계내역서_0806_최종_1.노온_내역서_2009" xfId="2610" xr:uid="{00000000-0005-0000-0000-0000D9110000}"/>
    <cellStyle name="백_진입램프최종" xfId="2611" xr:uid="{00000000-0005-0000-0000-0000DA110000}"/>
    <cellStyle name="백_진입램프최종엑셀" xfId="2612" xr:uid="{00000000-0005-0000-0000-0000DB110000}"/>
    <cellStyle name="백분율" xfId="2" builtinId="5"/>
    <cellStyle name="백분율 [△1]" xfId="2613" xr:uid="{00000000-0005-0000-0000-0000DD110000}"/>
    <cellStyle name="백분율 [△2]" xfId="2614" xr:uid="{00000000-0005-0000-0000-0000DE110000}"/>
    <cellStyle name="백분율 [0]" xfId="2615" xr:uid="{00000000-0005-0000-0000-0000DF110000}"/>
    <cellStyle name="백분율 [2]" xfId="2616" xr:uid="{00000000-0005-0000-0000-0000E0110000}"/>
    <cellStyle name="백분율 2" xfId="2617" xr:uid="{00000000-0005-0000-0000-0000E1110000}"/>
    <cellStyle name="백분율 3" xfId="2618" xr:uid="{00000000-0005-0000-0000-0000E2110000}"/>
    <cellStyle name="백분율 3 2" xfId="5155" xr:uid="{00000000-0005-0000-0000-0000E3110000}"/>
    <cellStyle name="백분율 4" xfId="2619" xr:uid="{00000000-0005-0000-0000-0000E4110000}"/>
    <cellStyle name="백분율 5" xfId="2620" xr:uid="{00000000-0005-0000-0000-0000E5110000}"/>
    <cellStyle name="백분율［△1］" xfId="2621" xr:uid="{00000000-0005-0000-0000-0000E6110000}"/>
    <cellStyle name="백분율［△2］" xfId="2622" xr:uid="{00000000-0005-0000-0000-0000E7110000}"/>
    <cellStyle name="병합 후 가운데 맞춤" xfId="5156" xr:uid="{00000000-0005-0000-0000-0000E8110000}"/>
    <cellStyle name="병합 후 가운데 정열" xfId="5157" xr:uid="{00000000-0005-0000-0000-0000E9110000}"/>
    <cellStyle name="보통 2" xfId="2623" xr:uid="{00000000-0005-0000-0000-0000EA110000}"/>
    <cellStyle name="보통 3" xfId="5158" xr:uid="{00000000-0005-0000-0000-0000EB110000}"/>
    <cellStyle name="본문" xfId="5159" xr:uid="{00000000-0005-0000-0000-0000EC110000}"/>
    <cellStyle name="부제목" xfId="5160" xr:uid="{00000000-0005-0000-0000-0000ED110000}"/>
    <cellStyle name="분수" xfId="2624" xr:uid="{00000000-0005-0000-0000-0000EE110000}"/>
    <cellStyle name="뷭?" xfId="2625" xr:uid="{00000000-0005-0000-0000-0000EF110000}"/>
    <cellStyle name="뷭? 2" xfId="5161" xr:uid="{00000000-0005-0000-0000-0000F0110000}"/>
    <cellStyle name="뷭?_BOOKSHIP" xfId="5162" xr:uid="{00000000-0005-0000-0000-0000F1110000}"/>
    <cellStyle name="빨간색" xfId="2626" xr:uid="{00000000-0005-0000-0000-0000F2110000}"/>
    <cellStyle name="빨강" xfId="2627" xr:uid="{00000000-0005-0000-0000-0000F3110000}"/>
    <cellStyle name="산출근거" xfId="5163" xr:uid="{00000000-0005-0000-0000-0000F4110000}"/>
    <cellStyle name="산출식" xfId="5164" xr:uid="{00000000-0005-0000-0000-0000F5110000}"/>
    <cellStyle name="상단배분" xfId="2628" xr:uid="{00000000-0005-0000-0000-0000F6110000}"/>
    <cellStyle name="선택영역" xfId="2629" xr:uid="{00000000-0005-0000-0000-0000F7110000}"/>
    <cellStyle name="선택영역의 가운데로" xfId="2630" xr:uid="{00000000-0005-0000-0000-0000F8110000}"/>
    <cellStyle name="설계변경_타공종이기(유동form)" xfId="2631" xr:uid="{00000000-0005-0000-0000-0000F9110000}"/>
    <cellStyle name="설계서" xfId="2632" xr:uid="{00000000-0005-0000-0000-0000FA110000}"/>
    <cellStyle name="설계서-내용" xfId="2633" xr:uid="{00000000-0005-0000-0000-0000FB110000}"/>
    <cellStyle name="설계서-내용-소수점" xfId="2634" xr:uid="{00000000-0005-0000-0000-0000FC110000}"/>
    <cellStyle name="설계서-내용-우" xfId="2635" xr:uid="{00000000-0005-0000-0000-0000FD110000}"/>
    <cellStyle name="설계서-내용-좌" xfId="2636" xr:uid="{00000000-0005-0000-0000-0000FE110000}"/>
    <cellStyle name="설계서-소제목" xfId="2637" xr:uid="{00000000-0005-0000-0000-0000FF110000}"/>
    <cellStyle name="설계서-타이틀" xfId="2638" xr:uid="{00000000-0005-0000-0000-000000120000}"/>
    <cellStyle name="설계서-항목" xfId="2639" xr:uid="{00000000-0005-0000-0000-000001120000}"/>
    <cellStyle name="설명 텍스트 2" xfId="2640" xr:uid="{00000000-0005-0000-0000-000002120000}"/>
    <cellStyle name="설명 텍스트 3" xfId="5165" xr:uid="{00000000-0005-0000-0000-000003120000}"/>
    <cellStyle name="셀 확인 2" xfId="2641" xr:uid="{00000000-0005-0000-0000-000004120000}"/>
    <cellStyle name="셀 확인 3" xfId="5166" xr:uid="{00000000-0005-0000-0000-000005120000}"/>
    <cellStyle name="셈迷?XLS!check_filesche|_x0005_" xfId="2642" xr:uid="{00000000-0005-0000-0000-000006120000}"/>
    <cellStyle name="소계(소수점0,10포)" xfId="2643" xr:uid="{00000000-0005-0000-0000-000007120000}"/>
    <cellStyle name="소계무늬" xfId="2644" xr:uid="{00000000-0005-0000-0000-000008120000}"/>
    <cellStyle name="소공종" xfId="5167" xr:uid="{00000000-0005-0000-0000-000009120000}"/>
    <cellStyle name="소수점" xfId="5168" xr:uid="{00000000-0005-0000-0000-00000A120000}"/>
    <cellStyle name="소수점서식" xfId="5169" xr:uid="{00000000-0005-0000-0000-00000B120000}"/>
    <cellStyle name="손광봉" xfId="5170" xr:uid="{00000000-0005-0000-0000-00000C120000}"/>
    <cellStyle name="수당" xfId="2645" xr:uid="{00000000-0005-0000-0000-00000D120000}"/>
    <cellStyle name="수당2" xfId="2646" xr:uid="{00000000-0005-0000-0000-00000E120000}"/>
    <cellStyle name="수량" xfId="2647" xr:uid="{00000000-0005-0000-0000-00000F120000}"/>
    <cellStyle name="수량 2" xfId="5171" xr:uid="{00000000-0005-0000-0000-000010120000}"/>
    <cellStyle name="수량1" xfId="2648" xr:uid="{00000000-0005-0000-0000-000011120000}"/>
    <cellStyle name="수목명" xfId="2649" xr:uid="{00000000-0005-0000-0000-000012120000}"/>
    <cellStyle name="숫자(R)" xfId="2650" xr:uid="{00000000-0005-0000-0000-000013120000}"/>
    <cellStyle name="숫자(R) 2" xfId="2651" xr:uid="{00000000-0005-0000-0000-000014120000}"/>
    <cellStyle name="숫자(R) 3" xfId="2652" xr:uid="{00000000-0005-0000-0000-000015120000}"/>
    <cellStyle name="숫자(R) 4" xfId="2653" xr:uid="{00000000-0005-0000-0000-000016120000}"/>
    <cellStyle name="숫자(R)_01_응봉배수지계측제어내역서_091204" xfId="2654" xr:uid="{00000000-0005-0000-0000-000017120000}"/>
    <cellStyle name="숫자3" xfId="2655" xr:uid="{00000000-0005-0000-0000-000018120000}"/>
    <cellStyle name="쉼표 [0]" xfId="1" builtinId="6"/>
    <cellStyle name="쉼표 [0] 10" xfId="2656" xr:uid="{00000000-0005-0000-0000-00001A120000}"/>
    <cellStyle name="쉼표 [0] 10 2" xfId="5292" xr:uid="{00000000-0005-0000-0000-00001B120000}"/>
    <cellStyle name="쉼표 [0] 11" xfId="2657" xr:uid="{00000000-0005-0000-0000-00001C120000}"/>
    <cellStyle name="쉼표 [0] 12" xfId="5258" xr:uid="{00000000-0005-0000-0000-00001D120000}"/>
    <cellStyle name="쉼표 [0] 13" xfId="5331" xr:uid="{6CD00EEF-DCB3-4830-B802-328A9F2BB4A6}"/>
    <cellStyle name="쉼표 [0] 14" xfId="5335" xr:uid="{932D60B0-BD20-4D21-B731-9E1554C37FB1}"/>
    <cellStyle name="쉼표 [0] 2" xfId="2658" xr:uid="{00000000-0005-0000-0000-00001E120000}"/>
    <cellStyle name="쉼표 [0] 2 10" xfId="5172" xr:uid="{00000000-0005-0000-0000-00001F120000}"/>
    <cellStyle name="쉼표 [0] 2 2" xfId="5173" xr:uid="{00000000-0005-0000-0000-000020120000}"/>
    <cellStyle name="쉼표 [0] 2 2 2" xfId="5323" xr:uid="{00000000-0005-0000-0000-000021120000}"/>
    <cellStyle name="쉼표 [0] 2 3" xfId="5174" xr:uid="{00000000-0005-0000-0000-000022120000}"/>
    <cellStyle name="쉼표 [0] 2 3 2" xfId="5324" xr:uid="{00000000-0005-0000-0000-000023120000}"/>
    <cellStyle name="쉼표 [0] 2 4" xfId="5293" xr:uid="{00000000-0005-0000-0000-000024120000}"/>
    <cellStyle name="쉼표 [0] 2 44" xfId="5175" xr:uid="{00000000-0005-0000-0000-000025120000}"/>
    <cellStyle name="쉼표 [0] 2 44 2" xfId="5325" xr:uid="{00000000-0005-0000-0000-000026120000}"/>
    <cellStyle name="쉼표 [0] 21" xfId="5176" xr:uid="{00000000-0005-0000-0000-000027120000}"/>
    <cellStyle name="쉼표 [0] 3" xfId="2659" xr:uid="{00000000-0005-0000-0000-000028120000}"/>
    <cellStyle name="쉼표 [0] 3 2" xfId="5177" xr:uid="{00000000-0005-0000-0000-000029120000}"/>
    <cellStyle name="쉼표 [0] 3 2 2" xfId="5336" xr:uid="{892F5E59-4284-4216-80C8-C1EB61B3D076}"/>
    <cellStyle name="쉼표 [0] 3 3" xfId="5178" xr:uid="{00000000-0005-0000-0000-00002A120000}"/>
    <cellStyle name="쉼표 [0] 3 3 2" xfId="5326" xr:uid="{00000000-0005-0000-0000-00002B120000}"/>
    <cellStyle name="쉼표 [0] 3 4" xfId="5294" xr:uid="{00000000-0005-0000-0000-00002C120000}"/>
    <cellStyle name="쉼표 [0] 4" xfId="2660" xr:uid="{00000000-0005-0000-0000-00002D120000}"/>
    <cellStyle name="쉼표 [0] 4 2" xfId="5179" xr:uid="{00000000-0005-0000-0000-00002E120000}"/>
    <cellStyle name="쉼표 [0] 4 2 2" xfId="5327" xr:uid="{00000000-0005-0000-0000-00002F120000}"/>
    <cellStyle name="쉼표 [0] 4 3" xfId="5295" xr:uid="{00000000-0005-0000-0000-000030120000}"/>
    <cellStyle name="쉼표 [0] 5" xfId="2661" xr:uid="{00000000-0005-0000-0000-000031120000}"/>
    <cellStyle name="쉼표 [0] 5 2" xfId="5296" xr:uid="{00000000-0005-0000-0000-000032120000}"/>
    <cellStyle name="쉼표 [0] 6" xfId="2662" xr:uid="{00000000-0005-0000-0000-000033120000}"/>
    <cellStyle name="쉼표 [0] 6 2" xfId="5297" xr:uid="{00000000-0005-0000-0000-000034120000}"/>
    <cellStyle name="쉼표 [0] 6 3" xfId="5334" xr:uid="{51D4CA11-E1E3-4EEF-B7C5-1D6BC926DEF2}"/>
    <cellStyle name="쉼표 [0] 7" xfId="2663" xr:uid="{00000000-0005-0000-0000-000035120000}"/>
    <cellStyle name="쉼표 [0] 7 2" xfId="5298" xr:uid="{00000000-0005-0000-0000-000036120000}"/>
    <cellStyle name="쉼표 [0] 8" xfId="2664" xr:uid="{00000000-0005-0000-0000-000037120000}"/>
    <cellStyle name="쉼표 [0] 8 2" xfId="5299" xr:uid="{00000000-0005-0000-0000-000038120000}"/>
    <cellStyle name="쉼표 [0] 9" xfId="2665" xr:uid="{00000000-0005-0000-0000-000039120000}"/>
    <cellStyle name="스타일 1" xfId="2666" xr:uid="{00000000-0005-0000-0000-00003A120000}"/>
    <cellStyle name="스타일 1 2" xfId="2667" xr:uid="{00000000-0005-0000-0000-00003B120000}"/>
    <cellStyle name="스타일 1 3" xfId="2668" xr:uid="{00000000-0005-0000-0000-00003C120000}"/>
    <cellStyle name="스타일 1 4" xfId="2669" xr:uid="{00000000-0005-0000-0000-00003D120000}"/>
    <cellStyle name="스타일 1 5" xfId="2670" xr:uid="{00000000-0005-0000-0000-00003E120000}"/>
    <cellStyle name="스타일 1 6" xfId="5180" xr:uid="{00000000-0005-0000-0000-00003F120000}"/>
    <cellStyle name="스타일 1_2011_무인화시설_년간단가공사_설계서(원)" xfId="2671" xr:uid="{00000000-0005-0000-0000-000040120000}"/>
    <cellStyle name="스타일 10" xfId="2672" xr:uid="{00000000-0005-0000-0000-000041120000}"/>
    <cellStyle name="스타일 100" xfId="2673" xr:uid="{00000000-0005-0000-0000-000042120000}"/>
    <cellStyle name="스타일 101" xfId="2674" xr:uid="{00000000-0005-0000-0000-000043120000}"/>
    <cellStyle name="스타일 102" xfId="2675" xr:uid="{00000000-0005-0000-0000-000044120000}"/>
    <cellStyle name="스타일 103" xfId="2676" xr:uid="{00000000-0005-0000-0000-000045120000}"/>
    <cellStyle name="스타일 104" xfId="2677" xr:uid="{00000000-0005-0000-0000-000046120000}"/>
    <cellStyle name="스타일 105" xfId="2678" xr:uid="{00000000-0005-0000-0000-000047120000}"/>
    <cellStyle name="스타일 106" xfId="2679" xr:uid="{00000000-0005-0000-0000-000048120000}"/>
    <cellStyle name="스타일 107" xfId="2680" xr:uid="{00000000-0005-0000-0000-000049120000}"/>
    <cellStyle name="스타일 108" xfId="2681" xr:uid="{00000000-0005-0000-0000-00004A120000}"/>
    <cellStyle name="스타일 109" xfId="2682" xr:uid="{00000000-0005-0000-0000-00004B120000}"/>
    <cellStyle name="스타일 11" xfId="2683" xr:uid="{00000000-0005-0000-0000-00004C120000}"/>
    <cellStyle name="스타일 110" xfId="2684" xr:uid="{00000000-0005-0000-0000-00004D120000}"/>
    <cellStyle name="스타일 111" xfId="2685" xr:uid="{00000000-0005-0000-0000-00004E120000}"/>
    <cellStyle name="스타일 112" xfId="2686" xr:uid="{00000000-0005-0000-0000-00004F120000}"/>
    <cellStyle name="스타일 113" xfId="2687" xr:uid="{00000000-0005-0000-0000-000050120000}"/>
    <cellStyle name="스타일 114" xfId="2688" xr:uid="{00000000-0005-0000-0000-000051120000}"/>
    <cellStyle name="스타일 115" xfId="2689" xr:uid="{00000000-0005-0000-0000-000052120000}"/>
    <cellStyle name="스타일 116" xfId="2690" xr:uid="{00000000-0005-0000-0000-000053120000}"/>
    <cellStyle name="스타일 117" xfId="2691" xr:uid="{00000000-0005-0000-0000-000054120000}"/>
    <cellStyle name="스타일 118" xfId="2692" xr:uid="{00000000-0005-0000-0000-000055120000}"/>
    <cellStyle name="스타일 119" xfId="2693" xr:uid="{00000000-0005-0000-0000-000056120000}"/>
    <cellStyle name="스타일 12" xfId="2694" xr:uid="{00000000-0005-0000-0000-000057120000}"/>
    <cellStyle name="스타일 120" xfId="2695" xr:uid="{00000000-0005-0000-0000-000058120000}"/>
    <cellStyle name="스타일 121" xfId="2696" xr:uid="{00000000-0005-0000-0000-000059120000}"/>
    <cellStyle name="스타일 122" xfId="2697" xr:uid="{00000000-0005-0000-0000-00005A120000}"/>
    <cellStyle name="스타일 123" xfId="2698" xr:uid="{00000000-0005-0000-0000-00005B120000}"/>
    <cellStyle name="스타일 124" xfId="2699" xr:uid="{00000000-0005-0000-0000-00005C120000}"/>
    <cellStyle name="스타일 125" xfId="2700" xr:uid="{00000000-0005-0000-0000-00005D120000}"/>
    <cellStyle name="스타일 126" xfId="2701" xr:uid="{00000000-0005-0000-0000-00005E120000}"/>
    <cellStyle name="스타일 127" xfId="2702" xr:uid="{00000000-0005-0000-0000-00005F120000}"/>
    <cellStyle name="스타일 128" xfId="2703" xr:uid="{00000000-0005-0000-0000-000060120000}"/>
    <cellStyle name="스타일 129" xfId="2704" xr:uid="{00000000-0005-0000-0000-000061120000}"/>
    <cellStyle name="스타일 13" xfId="2705" xr:uid="{00000000-0005-0000-0000-000062120000}"/>
    <cellStyle name="스타일 130" xfId="2706" xr:uid="{00000000-0005-0000-0000-000063120000}"/>
    <cellStyle name="스타일 131" xfId="2707" xr:uid="{00000000-0005-0000-0000-000064120000}"/>
    <cellStyle name="스타일 132" xfId="2708" xr:uid="{00000000-0005-0000-0000-000065120000}"/>
    <cellStyle name="스타일 133" xfId="2709" xr:uid="{00000000-0005-0000-0000-000066120000}"/>
    <cellStyle name="스타일 134" xfId="2710" xr:uid="{00000000-0005-0000-0000-000067120000}"/>
    <cellStyle name="스타일 135" xfId="2711" xr:uid="{00000000-0005-0000-0000-000068120000}"/>
    <cellStyle name="스타일 136" xfId="2712" xr:uid="{00000000-0005-0000-0000-000069120000}"/>
    <cellStyle name="스타일 137" xfId="2713" xr:uid="{00000000-0005-0000-0000-00006A120000}"/>
    <cellStyle name="스타일 138" xfId="2714" xr:uid="{00000000-0005-0000-0000-00006B120000}"/>
    <cellStyle name="스타일 139" xfId="2715" xr:uid="{00000000-0005-0000-0000-00006C120000}"/>
    <cellStyle name="스타일 14" xfId="2716" xr:uid="{00000000-0005-0000-0000-00006D120000}"/>
    <cellStyle name="스타일 140" xfId="2717" xr:uid="{00000000-0005-0000-0000-00006E120000}"/>
    <cellStyle name="스타일 141" xfId="2718" xr:uid="{00000000-0005-0000-0000-00006F120000}"/>
    <cellStyle name="스타일 142" xfId="2719" xr:uid="{00000000-0005-0000-0000-000070120000}"/>
    <cellStyle name="스타일 143" xfId="2720" xr:uid="{00000000-0005-0000-0000-000071120000}"/>
    <cellStyle name="스타일 144" xfId="2721" xr:uid="{00000000-0005-0000-0000-000072120000}"/>
    <cellStyle name="스타일 145" xfId="2722" xr:uid="{00000000-0005-0000-0000-000073120000}"/>
    <cellStyle name="스타일 146" xfId="2723" xr:uid="{00000000-0005-0000-0000-000074120000}"/>
    <cellStyle name="스타일 147" xfId="2724" xr:uid="{00000000-0005-0000-0000-000075120000}"/>
    <cellStyle name="스타일 148" xfId="2725" xr:uid="{00000000-0005-0000-0000-000076120000}"/>
    <cellStyle name="스타일 149" xfId="2726" xr:uid="{00000000-0005-0000-0000-000077120000}"/>
    <cellStyle name="스타일 15" xfId="2727" xr:uid="{00000000-0005-0000-0000-000078120000}"/>
    <cellStyle name="스타일 150" xfId="2728" xr:uid="{00000000-0005-0000-0000-000079120000}"/>
    <cellStyle name="스타일 151" xfId="2729" xr:uid="{00000000-0005-0000-0000-00007A120000}"/>
    <cellStyle name="스타일 152" xfId="2730" xr:uid="{00000000-0005-0000-0000-00007B120000}"/>
    <cellStyle name="스타일 153" xfId="2731" xr:uid="{00000000-0005-0000-0000-00007C120000}"/>
    <cellStyle name="스타일 154" xfId="2732" xr:uid="{00000000-0005-0000-0000-00007D120000}"/>
    <cellStyle name="스타일 155" xfId="2733" xr:uid="{00000000-0005-0000-0000-00007E120000}"/>
    <cellStyle name="스타일 156" xfId="2734" xr:uid="{00000000-0005-0000-0000-00007F120000}"/>
    <cellStyle name="스타일 157" xfId="2735" xr:uid="{00000000-0005-0000-0000-000080120000}"/>
    <cellStyle name="스타일 158" xfId="2736" xr:uid="{00000000-0005-0000-0000-000081120000}"/>
    <cellStyle name="스타일 159" xfId="2737" xr:uid="{00000000-0005-0000-0000-000082120000}"/>
    <cellStyle name="스타일 16" xfId="2738" xr:uid="{00000000-0005-0000-0000-000083120000}"/>
    <cellStyle name="스타일 160" xfId="2739" xr:uid="{00000000-0005-0000-0000-000084120000}"/>
    <cellStyle name="스타일 161" xfId="2740" xr:uid="{00000000-0005-0000-0000-000085120000}"/>
    <cellStyle name="스타일 162" xfId="2741" xr:uid="{00000000-0005-0000-0000-000086120000}"/>
    <cellStyle name="스타일 163" xfId="2742" xr:uid="{00000000-0005-0000-0000-000087120000}"/>
    <cellStyle name="스타일 164" xfId="2743" xr:uid="{00000000-0005-0000-0000-000088120000}"/>
    <cellStyle name="스타일 165" xfId="2744" xr:uid="{00000000-0005-0000-0000-000089120000}"/>
    <cellStyle name="스타일 166" xfId="2745" xr:uid="{00000000-0005-0000-0000-00008A120000}"/>
    <cellStyle name="스타일 167" xfId="2746" xr:uid="{00000000-0005-0000-0000-00008B120000}"/>
    <cellStyle name="스타일 168" xfId="2747" xr:uid="{00000000-0005-0000-0000-00008C120000}"/>
    <cellStyle name="스타일 169" xfId="2748" xr:uid="{00000000-0005-0000-0000-00008D120000}"/>
    <cellStyle name="스타일 17" xfId="2749" xr:uid="{00000000-0005-0000-0000-00008E120000}"/>
    <cellStyle name="스타일 170" xfId="2750" xr:uid="{00000000-0005-0000-0000-00008F120000}"/>
    <cellStyle name="스타일 171" xfId="2751" xr:uid="{00000000-0005-0000-0000-000090120000}"/>
    <cellStyle name="스타일 172" xfId="2752" xr:uid="{00000000-0005-0000-0000-000091120000}"/>
    <cellStyle name="스타일 173" xfId="2753" xr:uid="{00000000-0005-0000-0000-000092120000}"/>
    <cellStyle name="스타일 174" xfId="2754" xr:uid="{00000000-0005-0000-0000-000093120000}"/>
    <cellStyle name="스타일 18" xfId="2755" xr:uid="{00000000-0005-0000-0000-000094120000}"/>
    <cellStyle name="스타일 19" xfId="2756" xr:uid="{00000000-0005-0000-0000-000095120000}"/>
    <cellStyle name="스타일 2" xfId="2757" xr:uid="{00000000-0005-0000-0000-000096120000}"/>
    <cellStyle name="스타일 2 2" xfId="5181" xr:uid="{00000000-0005-0000-0000-000097120000}"/>
    <cellStyle name="스타일 20" xfId="2758" xr:uid="{00000000-0005-0000-0000-000098120000}"/>
    <cellStyle name="스타일 21" xfId="2759" xr:uid="{00000000-0005-0000-0000-000099120000}"/>
    <cellStyle name="스타일 22" xfId="2760" xr:uid="{00000000-0005-0000-0000-00009A120000}"/>
    <cellStyle name="스타일 23" xfId="2761" xr:uid="{00000000-0005-0000-0000-00009B120000}"/>
    <cellStyle name="스타일 24" xfId="2762" xr:uid="{00000000-0005-0000-0000-00009C120000}"/>
    <cellStyle name="스타일 25" xfId="2763" xr:uid="{00000000-0005-0000-0000-00009D120000}"/>
    <cellStyle name="스타일 26" xfId="2764" xr:uid="{00000000-0005-0000-0000-00009E120000}"/>
    <cellStyle name="스타일 27" xfId="2765" xr:uid="{00000000-0005-0000-0000-00009F120000}"/>
    <cellStyle name="스타일 28" xfId="2766" xr:uid="{00000000-0005-0000-0000-0000A0120000}"/>
    <cellStyle name="스타일 29" xfId="2767" xr:uid="{00000000-0005-0000-0000-0000A1120000}"/>
    <cellStyle name="스타일 3" xfId="2768" xr:uid="{00000000-0005-0000-0000-0000A2120000}"/>
    <cellStyle name="스타일 3 2" xfId="5182" xr:uid="{00000000-0005-0000-0000-0000A3120000}"/>
    <cellStyle name="스타일 30" xfId="2769" xr:uid="{00000000-0005-0000-0000-0000A4120000}"/>
    <cellStyle name="스타일 31" xfId="2770" xr:uid="{00000000-0005-0000-0000-0000A5120000}"/>
    <cellStyle name="스타일 32" xfId="2771" xr:uid="{00000000-0005-0000-0000-0000A6120000}"/>
    <cellStyle name="스타일 33" xfId="2772" xr:uid="{00000000-0005-0000-0000-0000A7120000}"/>
    <cellStyle name="스타일 34" xfId="2773" xr:uid="{00000000-0005-0000-0000-0000A8120000}"/>
    <cellStyle name="스타일 35" xfId="2774" xr:uid="{00000000-0005-0000-0000-0000A9120000}"/>
    <cellStyle name="스타일 36" xfId="2775" xr:uid="{00000000-0005-0000-0000-0000AA120000}"/>
    <cellStyle name="스타일 37" xfId="2776" xr:uid="{00000000-0005-0000-0000-0000AB120000}"/>
    <cellStyle name="스타일 38" xfId="2777" xr:uid="{00000000-0005-0000-0000-0000AC120000}"/>
    <cellStyle name="스타일 39" xfId="2778" xr:uid="{00000000-0005-0000-0000-0000AD120000}"/>
    <cellStyle name="스타일 4" xfId="2779" xr:uid="{00000000-0005-0000-0000-0000AE120000}"/>
    <cellStyle name="스타일 4 2" xfId="5183" xr:uid="{00000000-0005-0000-0000-0000AF120000}"/>
    <cellStyle name="스타일 40" xfId="2780" xr:uid="{00000000-0005-0000-0000-0000B0120000}"/>
    <cellStyle name="스타일 41" xfId="2781" xr:uid="{00000000-0005-0000-0000-0000B1120000}"/>
    <cellStyle name="스타일 42" xfId="2782" xr:uid="{00000000-0005-0000-0000-0000B2120000}"/>
    <cellStyle name="스타일 43" xfId="2783" xr:uid="{00000000-0005-0000-0000-0000B3120000}"/>
    <cellStyle name="스타일 44" xfId="2784" xr:uid="{00000000-0005-0000-0000-0000B4120000}"/>
    <cellStyle name="스타일 45" xfId="2785" xr:uid="{00000000-0005-0000-0000-0000B5120000}"/>
    <cellStyle name="스타일 46" xfId="2786" xr:uid="{00000000-0005-0000-0000-0000B6120000}"/>
    <cellStyle name="스타일 47" xfId="2787" xr:uid="{00000000-0005-0000-0000-0000B7120000}"/>
    <cellStyle name="스타일 48" xfId="2788" xr:uid="{00000000-0005-0000-0000-0000B8120000}"/>
    <cellStyle name="스타일 49" xfId="2789" xr:uid="{00000000-0005-0000-0000-0000B9120000}"/>
    <cellStyle name="스타일 5" xfId="2790" xr:uid="{00000000-0005-0000-0000-0000BA120000}"/>
    <cellStyle name="스타일 50" xfId="2791" xr:uid="{00000000-0005-0000-0000-0000BB120000}"/>
    <cellStyle name="스타일 51" xfId="2792" xr:uid="{00000000-0005-0000-0000-0000BC120000}"/>
    <cellStyle name="스타일 52" xfId="2793" xr:uid="{00000000-0005-0000-0000-0000BD120000}"/>
    <cellStyle name="스타일 53" xfId="2794" xr:uid="{00000000-0005-0000-0000-0000BE120000}"/>
    <cellStyle name="스타일 54" xfId="2795" xr:uid="{00000000-0005-0000-0000-0000BF120000}"/>
    <cellStyle name="스타일 55" xfId="2796" xr:uid="{00000000-0005-0000-0000-0000C0120000}"/>
    <cellStyle name="스타일 56" xfId="2797" xr:uid="{00000000-0005-0000-0000-0000C1120000}"/>
    <cellStyle name="스타일 57" xfId="2798" xr:uid="{00000000-0005-0000-0000-0000C2120000}"/>
    <cellStyle name="스타일 58" xfId="2799" xr:uid="{00000000-0005-0000-0000-0000C3120000}"/>
    <cellStyle name="스타일 59" xfId="2800" xr:uid="{00000000-0005-0000-0000-0000C4120000}"/>
    <cellStyle name="스타일 6" xfId="2801" xr:uid="{00000000-0005-0000-0000-0000C5120000}"/>
    <cellStyle name="스타일 60" xfId="2802" xr:uid="{00000000-0005-0000-0000-0000C6120000}"/>
    <cellStyle name="스타일 61" xfId="2803" xr:uid="{00000000-0005-0000-0000-0000C7120000}"/>
    <cellStyle name="스타일 62" xfId="2804" xr:uid="{00000000-0005-0000-0000-0000C8120000}"/>
    <cellStyle name="스타일 63" xfId="2805" xr:uid="{00000000-0005-0000-0000-0000C9120000}"/>
    <cellStyle name="스타일 64" xfId="2806" xr:uid="{00000000-0005-0000-0000-0000CA120000}"/>
    <cellStyle name="스타일 65" xfId="2807" xr:uid="{00000000-0005-0000-0000-0000CB120000}"/>
    <cellStyle name="스타일 66" xfId="2808" xr:uid="{00000000-0005-0000-0000-0000CC120000}"/>
    <cellStyle name="스타일 67" xfId="2809" xr:uid="{00000000-0005-0000-0000-0000CD120000}"/>
    <cellStyle name="스타일 68" xfId="2810" xr:uid="{00000000-0005-0000-0000-0000CE120000}"/>
    <cellStyle name="스타일 69" xfId="2811" xr:uid="{00000000-0005-0000-0000-0000CF120000}"/>
    <cellStyle name="스타일 7" xfId="2812" xr:uid="{00000000-0005-0000-0000-0000D0120000}"/>
    <cellStyle name="스타일 70" xfId="2813" xr:uid="{00000000-0005-0000-0000-0000D1120000}"/>
    <cellStyle name="스타일 71" xfId="2814" xr:uid="{00000000-0005-0000-0000-0000D2120000}"/>
    <cellStyle name="스타일 72" xfId="2815" xr:uid="{00000000-0005-0000-0000-0000D3120000}"/>
    <cellStyle name="스타일 73" xfId="2816" xr:uid="{00000000-0005-0000-0000-0000D4120000}"/>
    <cellStyle name="스타일 74" xfId="2817" xr:uid="{00000000-0005-0000-0000-0000D5120000}"/>
    <cellStyle name="스타일 75" xfId="2818" xr:uid="{00000000-0005-0000-0000-0000D6120000}"/>
    <cellStyle name="스타일 76" xfId="2819" xr:uid="{00000000-0005-0000-0000-0000D7120000}"/>
    <cellStyle name="스타일 77" xfId="2820" xr:uid="{00000000-0005-0000-0000-0000D8120000}"/>
    <cellStyle name="스타일 78" xfId="2821" xr:uid="{00000000-0005-0000-0000-0000D9120000}"/>
    <cellStyle name="스타일 79" xfId="2822" xr:uid="{00000000-0005-0000-0000-0000DA120000}"/>
    <cellStyle name="스타일 8" xfId="2823" xr:uid="{00000000-0005-0000-0000-0000DB120000}"/>
    <cellStyle name="스타일 80" xfId="2824" xr:uid="{00000000-0005-0000-0000-0000DC120000}"/>
    <cellStyle name="스타일 81" xfId="2825" xr:uid="{00000000-0005-0000-0000-0000DD120000}"/>
    <cellStyle name="스타일 82" xfId="2826" xr:uid="{00000000-0005-0000-0000-0000DE120000}"/>
    <cellStyle name="스타일 83" xfId="2827" xr:uid="{00000000-0005-0000-0000-0000DF120000}"/>
    <cellStyle name="스타일 84" xfId="2828" xr:uid="{00000000-0005-0000-0000-0000E0120000}"/>
    <cellStyle name="스타일 85" xfId="2829" xr:uid="{00000000-0005-0000-0000-0000E1120000}"/>
    <cellStyle name="스타일 86" xfId="2830" xr:uid="{00000000-0005-0000-0000-0000E2120000}"/>
    <cellStyle name="스타일 87" xfId="2831" xr:uid="{00000000-0005-0000-0000-0000E3120000}"/>
    <cellStyle name="스타일 88" xfId="2832" xr:uid="{00000000-0005-0000-0000-0000E4120000}"/>
    <cellStyle name="스타일 89" xfId="2833" xr:uid="{00000000-0005-0000-0000-0000E5120000}"/>
    <cellStyle name="스타일 9" xfId="2834" xr:uid="{00000000-0005-0000-0000-0000E6120000}"/>
    <cellStyle name="스타일 90" xfId="2835" xr:uid="{00000000-0005-0000-0000-0000E7120000}"/>
    <cellStyle name="스타일 91" xfId="2836" xr:uid="{00000000-0005-0000-0000-0000E8120000}"/>
    <cellStyle name="스타일 92" xfId="2837" xr:uid="{00000000-0005-0000-0000-0000E9120000}"/>
    <cellStyle name="스타일 93" xfId="2838" xr:uid="{00000000-0005-0000-0000-0000EA120000}"/>
    <cellStyle name="스타일 94" xfId="2839" xr:uid="{00000000-0005-0000-0000-0000EB120000}"/>
    <cellStyle name="스타일 95" xfId="2840" xr:uid="{00000000-0005-0000-0000-0000EC120000}"/>
    <cellStyle name="스타일 96" xfId="2841" xr:uid="{00000000-0005-0000-0000-0000ED120000}"/>
    <cellStyle name="스타일 97" xfId="2842" xr:uid="{00000000-0005-0000-0000-0000EE120000}"/>
    <cellStyle name="스타일 98" xfId="2843" xr:uid="{00000000-0005-0000-0000-0000EF120000}"/>
    <cellStyle name="스타일 99" xfId="2844" xr:uid="{00000000-0005-0000-0000-0000F0120000}"/>
    <cellStyle name="안건회계법인" xfId="2845" xr:uid="{00000000-0005-0000-0000-0000F1120000}"/>
    <cellStyle name="안상수10" xfId="2846" xr:uid="{00000000-0005-0000-0000-0000F2120000}"/>
    <cellStyle name="안상수10 10" xfId="2847" xr:uid="{00000000-0005-0000-0000-0000F3120000}"/>
    <cellStyle name="안상수10 11" xfId="2848" xr:uid="{00000000-0005-0000-0000-0000F4120000}"/>
    <cellStyle name="안상수10 12" xfId="2849" xr:uid="{00000000-0005-0000-0000-0000F5120000}"/>
    <cellStyle name="안상수10 13" xfId="2850" xr:uid="{00000000-0005-0000-0000-0000F6120000}"/>
    <cellStyle name="안상수10 14" xfId="2851" xr:uid="{00000000-0005-0000-0000-0000F7120000}"/>
    <cellStyle name="안상수10 15" xfId="2852" xr:uid="{00000000-0005-0000-0000-0000F8120000}"/>
    <cellStyle name="안상수10 16" xfId="2853" xr:uid="{00000000-0005-0000-0000-0000F9120000}"/>
    <cellStyle name="안상수10 17" xfId="2854" xr:uid="{00000000-0005-0000-0000-0000FA120000}"/>
    <cellStyle name="안상수10 18" xfId="2855" xr:uid="{00000000-0005-0000-0000-0000FB120000}"/>
    <cellStyle name="안상수10 19" xfId="2856" xr:uid="{00000000-0005-0000-0000-0000FC120000}"/>
    <cellStyle name="안상수10 2" xfId="2857" xr:uid="{00000000-0005-0000-0000-0000FD120000}"/>
    <cellStyle name="안상수10 20" xfId="2858" xr:uid="{00000000-0005-0000-0000-0000FE120000}"/>
    <cellStyle name="안상수10 21" xfId="2859" xr:uid="{00000000-0005-0000-0000-0000FF120000}"/>
    <cellStyle name="안상수10 22" xfId="2860" xr:uid="{00000000-0005-0000-0000-000000130000}"/>
    <cellStyle name="안상수10 23" xfId="2861" xr:uid="{00000000-0005-0000-0000-000001130000}"/>
    <cellStyle name="안상수10 3" xfId="2862" xr:uid="{00000000-0005-0000-0000-000002130000}"/>
    <cellStyle name="안상수10 4" xfId="2863" xr:uid="{00000000-0005-0000-0000-000003130000}"/>
    <cellStyle name="안상수10 5" xfId="2864" xr:uid="{00000000-0005-0000-0000-000004130000}"/>
    <cellStyle name="안상수10 6" xfId="2865" xr:uid="{00000000-0005-0000-0000-000005130000}"/>
    <cellStyle name="안상수10 7" xfId="2866" xr:uid="{00000000-0005-0000-0000-000006130000}"/>
    <cellStyle name="안상수10 8" xfId="2867" xr:uid="{00000000-0005-0000-0000-000007130000}"/>
    <cellStyle name="안상수10 9" xfId="2868" xr:uid="{00000000-0005-0000-0000-000008130000}"/>
    <cellStyle name="양식-타이틀" xfId="5184" xr:uid="{00000000-0005-0000-0000-000009130000}"/>
    <cellStyle name="연결된 셀 2" xfId="2869" xr:uid="{00000000-0005-0000-0000-00000A130000}"/>
    <cellStyle name="연결된 셀 3" xfId="5185" xr:uid="{00000000-0005-0000-0000-00000B130000}"/>
    <cellStyle name="열어본 하이퍼링크" xfId="2870" xr:uid="{00000000-0005-0000-0000-00000C130000}"/>
    <cellStyle name="영호" xfId="2871" xr:uid="{00000000-0005-0000-0000-00000D130000}"/>
    <cellStyle name="왼쪽2" xfId="2872" xr:uid="{00000000-0005-0000-0000-00000E130000}"/>
    <cellStyle name="요약 2" xfId="2873" xr:uid="{00000000-0005-0000-0000-00000F130000}"/>
    <cellStyle name="요약 3" xfId="5186" xr:uid="{00000000-0005-0000-0000-000010130000}"/>
    <cellStyle name="우괄호_박심배수구조물공" xfId="2874" xr:uid="{00000000-0005-0000-0000-000011130000}"/>
    <cellStyle name="우측양괄호" xfId="2875" xr:uid="{00000000-0005-0000-0000-000012130000}"/>
    <cellStyle name="원" xfId="2876" xr:uid="{00000000-0005-0000-0000-000013130000}"/>
    <cellStyle name="원_0. 박열의사-총괄집계표(금회+차후)-1차수정" xfId="2877" xr:uid="{00000000-0005-0000-0000-000014130000}"/>
    <cellStyle name="원_12낙차공 재집_재계" xfId="2878" xr:uid="{00000000-0005-0000-0000-000015130000}"/>
    <cellStyle name="원_기초설계서0907-12" xfId="2879" xr:uid="{00000000-0005-0000-0000-000016130000}"/>
    <cellStyle name="원_내역서(제출용)_111109" xfId="2880" xr:uid="{00000000-0005-0000-0000-000017130000}"/>
    <cellStyle name="원_상수도시설년간단가_전기통신_0800220-1" xfId="2881" xr:uid="{00000000-0005-0000-0000-000018130000}"/>
    <cellStyle name="원_설계내역서(금어1가압장외_4개소_계장제어장치_교체공사)" xfId="2882" xr:uid="{00000000-0005-0000-0000-000019130000}"/>
    <cellStyle name="원_설계내역서_무인화시설물연간단가(통신)" xfId="2883" xr:uid="{00000000-0005-0000-0000-00001A130000}"/>
    <cellStyle name="원_우리랜드가압장 설치 원격감시제어설비_090220" xfId="2884" xr:uid="{00000000-0005-0000-0000-00001B130000}"/>
    <cellStyle name="원_청주계약내역서" xfId="2885" xr:uid="{00000000-0005-0000-0000-00001C130000}"/>
    <cellStyle name="유1" xfId="2886" xr:uid="{00000000-0005-0000-0000-00001D130000}"/>
    <cellStyle name="유영" xfId="2887" xr:uid="{00000000-0005-0000-0000-00001E130000}"/>
    <cellStyle name="을지" xfId="5187" xr:uid="{00000000-0005-0000-0000-00001F130000}"/>
    <cellStyle name="인원수(0.1)" xfId="2888" xr:uid="{00000000-0005-0000-0000-000020130000}"/>
    <cellStyle name="일반" xfId="2889" xr:uid="{00000000-0005-0000-0000-000021130000}"/>
    <cellStyle name="一般_GARMENT STEP FORM HK" xfId="2890" xr:uid="{00000000-0005-0000-0000-000022130000}"/>
    <cellStyle name="일위(소수점 1)" xfId="2891" xr:uid="{00000000-0005-0000-0000-000023130000}"/>
    <cellStyle name="일위_단위_일위대가" xfId="5188" xr:uid="{00000000-0005-0000-0000-000024130000}"/>
    <cellStyle name="일위대가" xfId="2892" xr:uid="{00000000-0005-0000-0000-000025130000}"/>
    <cellStyle name="입력 2" xfId="2893" xr:uid="{00000000-0005-0000-0000-000026130000}"/>
    <cellStyle name="입력 3" xfId="5189" xr:uid="{00000000-0005-0000-0000-000027130000}"/>
    <cellStyle name="자리수" xfId="2894" xr:uid="{00000000-0005-0000-0000-000028130000}"/>
    <cellStyle name="자리수 - 유형1" xfId="2895" xr:uid="{00000000-0005-0000-0000-000029130000}"/>
    <cellStyle name="자리수 2" xfId="2896" xr:uid="{00000000-0005-0000-0000-00002A130000}"/>
    <cellStyle name="자리수 3" xfId="2897" xr:uid="{00000000-0005-0000-0000-00002B130000}"/>
    <cellStyle name="자리수 4" xfId="2898" xr:uid="{00000000-0005-0000-0000-00002C130000}"/>
    <cellStyle name="자리수 5" xfId="2899" xr:uid="{00000000-0005-0000-0000-00002D130000}"/>
    <cellStyle name="자리수 6" xfId="2900" xr:uid="{00000000-0005-0000-0000-00002E130000}"/>
    <cellStyle name="자리수 7" xfId="2901" xr:uid="{00000000-0005-0000-0000-00002F130000}"/>
    <cellStyle name="자리수_01_응봉배수지계측제어내역서_091204" xfId="2902" xr:uid="{00000000-0005-0000-0000-000030130000}"/>
    <cellStyle name="자리수0" xfId="2903" xr:uid="{00000000-0005-0000-0000-000031130000}"/>
    <cellStyle name="자리수0 2" xfId="2904" xr:uid="{00000000-0005-0000-0000-000032130000}"/>
    <cellStyle name="자리수0 3" xfId="2905" xr:uid="{00000000-0005-0000-0000-000033130000}"/>
    <cellStyle name="잡품" xfId="2906" xr:uid="{00000000-0005-0000-0000-000034130000}"/>
    <cellStyle name="帳票" xfId="2907" xr:uid="{00000000-0005-0000-0000-000035130000}"/>
    <cellStyle name="정기수 - 유형1" xfId="2908" xr:uid="{00000000-0005-0000-0000-000036130000}"/>
    <cellStyle name="정렬" xfId="2909" xr:uid="{00000000-0005-0000-0000-000037130000}"/>
    <cellStyle name="정렬범위" xfId="2910" xr:uid="{00000000-0005-0000-0000-000038130000}"/>
    <cellStyle name="제곱" xfId="2911" xr:uid="{00000000-0005-0000-0000-000039130000}"/>
    <cellStyle name="제목 1 2" xfId="2912" xr:uid="{00000000-0005-0000-0000-00003A130000}"/>
    <cellStyle name="제목 1 3" xfId="5190" xr:uid="{00000000-0005-0000-0000-00003B130000}"/>
    <cellStyle name="제목 1(左)" xfId="2913" xr:uid="{00000000-0005-0000-0000-00003C130000}"/>
    <cellStyle name="제목 1(中)" xfId="2914" xr:uid="{00000000-0005-0000-0000-00003D130000}"/>
    <cellStyle name="제목 2 2" xfId="2915" xr:uid="{00000000-0005-0000-0000-00003E130000}"/>
    <cellStyle name="제목 2 3" xfId="5191" xr:uid="{00000000-0005-0000-0000-00003F130000}"/>
    <cellStyle name="제목 3 2" xfId="2916" xr:uid="{00000000-0005-0000-0000-000040130000}"/>
    <cellStyle name="제목 3 3" xfId="5192" xr:uid="{00000000-0005-0000-0000-000041130000}"/>
    <cellStyle name="제목 4 2" xfId="2917" xr:uid="{00000000-0005-0000-0000-000042130000}"/>
    <cellStyle name="제목 4 3" xfId="5193" xr:uid="{00000000-0005-0000-0000-000043130000}"/>
    <cellStyle name="제목 5" xfId="2918" xr:uid="{00000000-0005-0000-0000-000044130000}"/>
    <cellStyle name="제목 6" xfId="2919" xr:uid="{00000000-0005-0000-0000-000045130000}"/>
    <cellStyle name="제목 7" xfId="5194" xr:uid="{00000000-0005-0000-0000-000046130000}"/>
    <cellStyle name="제목[1 줄]" xfId="2920" xr:uid="{00000000-0005-0000-0000-000047130000}"/>
    <cellStyle name="제목[2줄 아래]" xfId="2921" xr:uid="{00000000-0005-0000-0000-000048130000}"/>
    <cellStyle name="제목[2줄 위]" xfId="2922" xr:uid="{00000000-0005-0000-0000-000049130000}"/>
    <cellStyle name="제목1" xfId="2923" xr:uid="{00000000-0005-0000-0000-00004A130000}"/>
    <cellStyle name="제목1.###(12)" xfId="2924" xr:uid="{00000000-0005-0000-0000-00004B130000}"/>
    <cellStyle name="제목1.###(12) 10" xfId="2925" xr:uid="{00000000-0005-0000-0000-00004C130000}"/>
    <cellStyle name="제목1.###(12) 11" xfId="2926" xr:uid="{00000000-0005-0000-0000-00004D130000}"/>
    <cellStyle name="제목1.###(12) 12" xfId="2927" xr:uid="{00000000-0005-0000-0000-00004E130000}"/>
    <cellStyle name="제목1.###(12) 13" xfId="2928" xr:uid="{00000000-0005-0000-0000-00004F130000}"/>
    <cellStyle name="제목1.###(12) 14" xfId="2929" xr:uid="{00000000-0005-0000-0000-000050130000}"/>
    <cellStyle name="제목1.###(12) 15" xfId="2930" xr:uid="{00000000-0005-0000-0000-000051130000}"/>
    <cellStyle name="제목1.###(12) 16" xfId="2931" xr:uid="{00000000-0005-0000-0000-000052130000}"/>
    <cellStyle name="제목1.###(12) 17" xfId="2932" xr:uid="{00000000-0005-0000-0000-000053130000}"/>
    <cellStyle name="제목1.###(12) 18" xfId="2933" xr:uid="{00000000-0005-0000-0000-000054130000}"/>
    <cellStyle name="제목1.###(12) 19" xfId="2934" xr:uid="{00000000-0005-0000-0000-000055130000}"/>
    <cellStyle name="제목1.###(12) 2" xfId="2935" xr:uid="{00000000-0005-0000-0000-000056130000}"/>
    <cellStyle name="제목1.###(12) 20" xfId="2936" xr:uid="{00000000-0005-0000-0000-000057130000}"/>
    <cellStyle name="제목1.###(12) 21" xfId="2937" xr:uid="{00000000-0005-0000-0000-000058130000}"/>
    <cellStyle name="제목1.###(12) 22" xfId="2938" xr:uid="{00000000-0005-0000-0000-000059130000}"/>
    <cellStyle name="제목1.###(12) 23" xfId="2939" xr:uid="{00000000-0005-0000-0000-00005A130000}"/>
    <cellStyle name="제목1.###(12) 3" xfId="2940" xr:uid="{00000000-0005-0000-0000-00005B130000}"/>
    <cellStyle name="제목1.###(12) 4" xfId="2941" xr:uid="{00000000-0005-0000-0000-00005C130000}"/>
    <cellStyle name="제목1.###(12) 5" xfId="2942" xr:uid="{00000000-0005-0000-0000-00005D130000}"/>
    <cellStyle name="제목1.###(12) 6" xfId="2943" xr:uid="{00000000-0005-0000-0000-00005E130000}"/>
    <cellStyle name="제목1.###(12) 7" xfId="2944" xr:uid="{00000000-0005-0000-0000-00005F130000}"/>
    <cellStyle name="제목1.###(12) 8" xfId="2945" xr:uid="{00000000-0005-0000-0000-000060130000}"/>
    <cellStyle name="제목1.###(12) 9" xfId="2946" xr:uid="{00000000-0005-0000-0000-000061130000}"/>
    <cellStyle name="제목12" xfId="2947" xr:uid="{00000000-0005-0000-0000-000062130000}"/>
    <cellStyle name="제목12-1" xfId="2948" xr:uid="{00000000-0005-0000-0000-000063130000}"/>
    <cellStyle name="제목13" xfId="2949" xr:uid="{00000000-0005-0000-0000-000064130000}"/>
    <cellStyle name="제목15" xfId="2950" xr:uid="{00000000-0005-0000-0000-000065130000}"/>
    <cellStyle name="제목솔체20" xfId="2951" xr:uid="{00000000-0005-0000-0000-000066130000}"/>
    <cellStyle name="좋음 2" xfId="2952" xr:uid="{00000000-0005-0000-0000-000067130000}"/>
    <cellStyle name="좋음 3" xfId="5195" xr:uid="{00000000-0005-0000-0000-000068130000}"/>
    <cellStyle name="좌괄호_박심배수구조물공" xfId="2953" xr:uid="{00000000-0005-0000-0000-000069130000}"/>
    <cellStyle name="좌측양괄호" xfId="2954" xr:uid="{00000000-0005-0000-0000-00006A130000}"/>
    <cellStyle name="중기사용11" xfId="2955" xr:uid="{00000000-0005-0000-0000-00006B130000}"/>
    <cellStyle name="중기사용11-1" xfId="2956" xr:uid="{00000000-0005-0000-0000-00006C130000}"/>
    <cellStyle name="중기사용12" xfId="2957" xr:uid="{00000000-0005-0000-0000-00006D130000}"/>
    <cellStyle name="중기사용13" xfId="2958" xr:uid="{00000000-0005-0000-0000-00006E130000}"/>
    <cellStyle name="지수문제" xfId="2959" xr:uid="{00000000-0005-0000-0000-00006F130000}"/>
    <cellStyle name="지정되지 않음" xfId="2960" xr:uid="{00000000-0005-0000-0000-000070130000}"/>
    <cellStyle name="지하철정렬" xfId="2961" xr:uid="{00000000-0005-0000-0000-000071130000}"/>
    <cellStyle name="千分位[0]_GARMENT STEP FORM HK" xfId="2962" xr:uid="{00000000-0005-0000-0000-000072130000}"/>
    <cellStyle name="千分位_GARMENT STEP FORM HK" xfId="2963" xr:uid="{00000000-0005-0000-0000-000073130000}"/>
    <cellStyle name="출력 2" xfId="2964" xr:uid="{00000000-0005-0000-0000-000074130000}"/>
    <cellStyle name="출력 3" xfId="5196" xr:uid="{00000000-0005-0000-0000-000075130000}"/>
    <cellStyle name="코드" xfId="2965" xr:uid="{00000000-0005-0000-0000-000076130000}"/>
    <cellStyle name="콤" xfId="2966" xr:uid="{00000000-0005-0000-0000-000077130000}"/>
    <cellStyle name="콤_01_응봉배수지계측제어내역서_091204" xfId="2967" xr:uid="{00000000-0005-0000-0000-000078130000}"/>
    <cellStyle name="콤_1 감시제어" xfId="2968" xr:uid="{00000000-0005-0000-0000-000079130000}"/>
    <cellStyle name="콤_2.내역서" xfId="2969" xr:uid="{00000000-0005-0000-0000-00007A130000}"/>
    <cellStyle name="콤_2.잠실_0310" xfId="2970" xr:uid="{00000000-0005-0000-0000-00007B130000}"/>
    <cellStyle name="콤_2.잠실_0310_A.100315_내역서_잠실" xfId="2971" xr:uid="{00000000-0005-0000-0000-00007C130000}"/>
    <cellStyle name="콤_2.잠실_0310_B.100315_내역서_잠실" xfId="2972" xr:uid="{00000000-0005-0000-0000-00007D130000}"/>
    <cellStyle name="콤_2.잠실_0310_B.100318_내역서_잠실_최종" xfId="2973" xr:uid="{00000000-0005-0000-0000-00007E130000}"/>
    <cellStyle name="콤_2.잠실_0310_내역서" xfId="2974" xr:uid="{00000000-0005-0000-0000-00007F130000}"/>
    <cellStyle name="콤_2.잠실_0310_실증_내역서" xfId="2975" xr:uid="{00000000-0005-0000-0000-000080130000}"/>
    <cellStyle name="콤_2.잠실_0310_실증_내역서_100708" xfId="2976" xr:uid="{00000000-0005-0000-0000-000081130000}"/>
    <cellStyle name="콤_2.잠실_0310_원본_백련_설계서_100720" xfId="2977" xr:uid="{00000000-0005-0000-0000-000082130000}"/>
    <cellStyle name="콤_2011_무인화시설_년간단가공사_설계서(원)" xfId="2978" xr:uid="{00000000-0005-0000-0000-000083130000}"/>
    <cellStyle name="콤_SW개발비대가(가압장)신규" xfId="2979" xr:uid="{00000000-0005-0000-0000-000084130000}"/>
    <cellStyle name="콤_기초설계서0907-12" xfId="2980" xr:uid="{00000000-0005-0000-0000-000085130000}"/>
    <cellStyle name="콤_내역서(발주)" xfId="2981" xr:uid="{00000000-0005-0000-0000-000086130000}"/>
    <cellStyle name="콤_내역서_SW개발비포함_제출_REV6" xfId="2982" xr:uid="{00000000-0005-0000-0000-000087130000}"/>
    <cellStyle name="콤_노고산_내역서-09.10.27" xfId="2983" xr:uid="{00000000-0005-0000-0000-000088130000}"/>
    <cellStyle name="콤_방재_공사내역" xfId="2984" xr:uid="{00000000-0005-0000-0000-000089130000}"/>
    <cellStyle name="콤_설계서(갑지)0223" xfId="2985" xr:uid="{00000000-0005-0000-0000-00008A130000}"/>
    <cellStyle name="콤_와우산_내역서-09.10.27(1)" xfId="2986" xr:uid="{00000000-0005-0000-0000-00008B130000}"/>
    <cellStyle name="콤_와우산내역서091027" xfId="2987" xr:uid="{00000000-0005-0000-0000-00008C130000}"/>
    <cellStyle name="콤_전기내역서(고기동)_090921" xfId="2988" xr:uid="{00000000-0005-0000-0000-00008D130000}"/>
    <cellStyle name="콤_제출 2.설계내역서_0806" xfId="2989" xr:uid="{00000000-0005-0000-0000-00008E130000}"/>
    <cellStyle name="콤_제출 2.설계내역서_0806_종_1.노온_내역서_2009" xfId="2990" xr:uid="{00000000-0005-0000-0000-00008F130000}"/>
    <cellStyle name="콤_제출 2.설계내역서_0806_최종_1.노온_내역서_2009" xfId="2991" xr:uid="{00000000-0005-0000-0000-000090130000}"/>
    <cellStyle name="콤_진입램프최종" xfId="2992" xr:uid="{00000000-0005-0000-0000-000091130000}"/>
    <cellStyle name="콤_진입램프최종엑셀" xfId="2993" xr:uid="{00000000-0005-0000-0000-000092130000}"/>
    <cellStyle name="콤냡?&lt;_x000f_$??: `1_1 " xfId="2994" xr:uid="{00000000-0005-0000-0000-000093130000}"/>
    <cellStyle name="콤마" xfId="2995" xr:uid="{00000000-0005-0000-0000-000094130000}"/>
    <cellStyle name="콤마 " xfId="5197" xr:uid="{00000000-0005-0000-0000-000095130000}"/>
    <cellStyle name="콤마  2" xfId="5198" xr:uid="{00000000-0005-0000-0000-000096130000}"/>
    <cellStyle name="콤마  3" xfId="5199" xr:uid="{00000000-0005-0000-0000-000097130000}"/>
    <cellStyle name="콤마  4" xfId="5200" xr:uid="{00000000-0005-0000-0000-000098130000}"/>
    <cellStyle name="콤마  5" xfId="5201" xr:uid="{00000000-0005-0000-0000-000099130000}"/>
    <cellStyle name="콤마  6" xfId="5202" xr:uid="{00000000-0005-0000-0000-00009A130000}"/>
    <cellStyle name="콤마  7" xfId="5203" xr:uid="{00000000-0005-0000-0000-00009B130000}"/>
    <cellStyle name="콤마 [" xfId="2996" xr:uid="{00000000-0005-0000-0000-00009C130000}"/>
    <cellStyle name="콤마 [#]" xfId="2997" xr:uid="{00000000-0005-0000-0000-00009D130000}"/>
    <cellStyle name="콤마 []" xfId="2998" xr:uid="{00000000-0005-0000-0000-00009E130000}"/>
    <cellStyle name="콤마 [_01_응봉배수지계측제어내역서_091204" xfId="2999" xr:uid="{00000000-0005-0000-0000-00009F130000}"/>
    <cellStyle name="콤마 [0]" xfId="3000" xr:uid="{00000000-0005-0000-0000-0000A0130000}"/>
    <cellStyle name="콤마 [0] 2" xfId="5300" xr:uid="{00000000-0005-0000-0000-0000A1130000}"/>
    <cellStyle name="콤마 [0]기기자재비" xfId="3001" xr:uid="{00000000-0005-0000-0000-0000A2130000}"/>
    <cellStyle name="콤마 [1]" xfId="3002" xr:uid="{00000000-0005-0000-0000-0000A3130000}"/>
    <cellStyle name="콤마 [1] 2" xfId="5204" xr:uid="{00000000-0005-0000-0000-0000A4130000}"/>
    <cellStyle name="콤마 [2]" xfId="3003" xr:uid="{00000000-0005-0000-0000-0000A5130000}"/>
    <cellStyle name="콤마 [2] 2" xfId="3004" xr:uid="{00000000-0005-0000-0000-0000A6130000}"/>
    <cellStyle name="콤마 [2] 3" xfId="3005" xr:uid="{00000000-0005-0000-0000-0000A7130000}"/>
    <cellStyle name="콤마 [2] 4" xfId="3006" xr:uid="{00000000-0005-0000-0000-0000A8130000}"/>
    <cellStyle name="콤마 [2] 5" xfId="3007" xr:uid="{00000000-0005-0000-0000-0000A9130000}"/>
    <cellStyle name="콤마 [2] 6" xfId="3008" xr:uid="{00000000-0005-0000-0000-0000AA130000}"/>
    <cellStyle name="콤마 [2] 7" xfId="3009" xr:uid="{00000000-0005-0000-0000-0000AB130000}"/>
    <cellStyle name="콤마 [2]_01_응봉배수지계측제어내역서_091204" xfId="3010" xr:uid="{00000000-0005-0000-0000-0000AC130000}"/>
    <cellStyle name="콤마 [3]" xfId="3011" xr:uid="{00000000-0005-0000-0000-0000AD130000}"/>
    <cellStyle name="콤마 [금액]" xfId="3012" xr:uid="{00000000-0005-0000-0000-0000AE130000}"/>
    <cellStyle name="콤마 [소수]" xfId="3013" xr:uid="{00000000-0005-0000-0000-0000AF130000}"/>
    <cellStyle name="콤마 [수량]" xfId="3014" xr:uid="{00000000-0005-0000-0000-0000B0130000}"/>
    <cellStyle name="콤마 &lt;0&gt;" xfId="3015" xr:uid="{00000000-0005-0000-0000-0000B1130000}"/>
    <cellStyle name="콤마 1" xfId="3016" xr:uid="{00000000-0005-0000-0000-0000B2130000}"/>
    <cellStyle name="콤마(1)" xfId="3017" xr:uid="{00000000-0005-0000-0000-0000B3130000}"/>
    <cellStyle name="콤마,_x0005__x0014_" xfId="3018" xr:uid="{00000000-0005-0000-0000-0000B4130000}"/>
    <cellStyle name="콤마[ ]" xfId="3019" xr:uid="{00000000-0005-0000-0000-0000B5130000}"/>
    <cellStyle name="콤마[ ] 2" xfId="5205" xr:uid="{00000000-0005-0000-0000-0000B6130000}"/>
    <cellStyle name="콤마[*]" xfId="3020" xr:uid="{00000000-0005-0000-0000-0000B7130000}"/>
    <cellStyle name="콤마[*] 2" xfId="5206" xr:uid="{00000000-0005-0000-0000-0000B8130000}"/>
    <cellStyle name="콤마[.]" xfId="3021" xr:uid="{00000000-0005-0000-0000-0000B9130000}"/>
    <cellStyle name="콤마[.] 2" xfId="5207" xr:uid="{00000000-0005-0000-0000-0000BA130000}"/>
    <cellStyle name="콤마[0]" xfId="3022" xr:uid="{00000000-0005-0000-0000-0000BB130000}"/>
    <cellStyle name="콤마[0] 2" xfId="3023" xr:uid="{00000000-0005-0000-0000-0000BC130000}"/>
    <cellStyle name="콤마[0] 3" xfId="3024" xr:uid="{00000000-0005-0000-0000-0000BD130000}"/>
    <cellStyle name="콤마[0] 4" xfId="3025" xr:uid="{00000000-0005-0000-0000-0000BE130000}"/>
    <cellStyle name="콤마[0] 5" xfId="3026" xr:uid="{00000000-0005-0000-0000-0000BF130000}"/>
    <cellStyle name="콤마[0] 6" xfId="3027" xr:uid="{00000000-0005-0000-0000-0000C0130000}"/>
    <cellStyle name="콤마[0] 7" xfId="3028" xr:uid="{00000000-0005-0000-0000-0000C1130000}"/>
    <cellStyle name="콤마[0]_기초설계서0907-12" xfId="3029" xr:uid="{00000000-0005-0000-0000-0000C2130000}"/>
    <cellStyle name="콤마_  종  합  " xfId="3030" xr:uid="{00000000-0005-0000-0000-0000C3130000}"/>
    <cellStyle name="콤마宛 " xfId="3031" xr:uid="{00000000-0005-0000-0000-0000C4130000}"/>
    <cellStyle name="콤마桓?琉?업종별 " xfId="3032" xr:uid="{00000000-0005-0000-0000-0000C5130000}"/>
    <cellStyle name="콤마쇔[0]_대총괄표 " xfId="3033" xr:uid="{00000000-0005-0000-0000-0000C6130000}"/>
    <cellStyle name="콤막 [0]_수출실적 _양식98" xfId="3034" xr:uid="{00000000-0005-0000-0000-0000C7130000}"/>
    <cellStyle name="턂화 [0]_투자재원" xfId="3035" xr:uid="{00000000-0005-0000-0000-0000C8130000}"/>
    <cellStyle name="통" xfId="3036" xr:uid="{00000000-0005-0000-0000-0000C9130000}"/>
    <cellStyle name="통_01_응봉배수지계측제어내역서_091204" xfId="3037" xr:uid="{00000000-0005-0000-0000-0000CA130000}"/>
    <cellStyle name="통_1 감시제어" xfId="3038" xr:uid="{00000000-0005-0000-0000-0000CB130000}"/>
    <cellStyle name="통_2.내역서" xfId="3039" xr:uid="{00000000-0005-0000-0000-0000CC130000}"/>
    <cellStyle name="통_2.잠실_0310" xfId="3040" xr:uid="{00000000-0005-0000-0000-0000CD130000}"/>
    <cellStyle name="통_2.잠실_0310_A.100315_내역서_잠실" xfId="3041" xr:uid="{00000000-0005-0000-0000-0000CE130000}"/>
    <cellStyle name="통_2.잠실_0310_B.100315_내역서_잠실" xfId="3042" xr:uid="{00000000-0005-0000-0000-0000CF130000}"/>
    <cellStyle name="통_2.잠실_0310_B.100318_내역서_잠실_최종" xfId="3043" xr:uid="{00000000-0005-0000-0000-0000D0130000}"/>
    <cellStyle name="통_2.잠실_0310_내역서" xfId="3044" xr:uid="{00000000-0005-0000-0000-0000D1130000}"/>
    <cellStyle name="통_2.잠실_0310_실증_내역서" xfId="3045" xr:uid="{00000000-0005-0000-0000-0000D2130000}"/>
    <cellStyle name="통_2.잠실_0310_실증_내역서_100708" xfId="3046" xr:uid="{00000000-0005-0000-0000-0000D3130000}"/>
    <cellStyle name="통_2.잠실_0310_원본_백련_설계서_100720" xfId="3047" xr:uid="{00000000-0005-0000-0000-0000D4130000}"/>
    <cellStyle name="통_2011_무인화시설_년간단가공사_설계서(원)" xfId="3048" xr:uid="{00000000-0005-0000-0000-0000D5130000}"/>
    <cellStyle name="통_SW개발비대가(가압장)신규" xfId="3049" xr:uid="{00000000-0005-0000-0000-0000D6130000}"/>
    <cellStyle name="통_기초설계서0907-12" xfId="3050" xr:uid="{00000000-0005-0000-0000-0000D7130000}"/>
    <cellStyle name="통_내역서(발주)" xfId="3051" xr:uid="{00000000-0005-0000-0000-0000D8130000}"/>
    <cellStyle name="통_내역서_SW개발비포함_제출_REV6" xfId="3052" xr:uid="{00000000-0005-0000-0000-0000D9130000}"/>
    <cellStyle name="통_노고산_내역서-09.10.27" xfId="3053" xr:uid="{00000000-0005-0000-0000-0000DA130000}"/>
    <cellStyle name="통_방재_공사내역" xfId="3054" xr:uid="{00000000-0005-0000-0000-0000DB130000}"/>
    <cellStyle name="통_설계서(갑지)0223" xfId="3055" xr:uid="{00000000-0005-0000-0000-0000DC130000}"/>
    <cellStyle name="통_와우산_내역서-09.10.27(1)" xfId="3056" xr:uid="{00000000-0005-0000-0000-0000DD130000}"/>
    <cellStyle name="통_와우산내역서091027" xfId="3057" xr:uid="{00000000-0005-0000-0000-0000DE130000}"/>
    <cellStyle name="통_전기내역서(고기동)_090921" xfId="3058" xr:uid="{00000000-0005-0000-0000-0000DF130000}"/>
    <cellStyle name="통_제출 2.설계내역서_0806" xfId="3059" xr:uid="{00000000-0005-0000-0000-0000E0130000}"/>
    <cellStyle name="통_제출 2.설계내역서_0806_종_1.노온_내역서_2009" xfId="3060" xr:uid="{00000000-0005-0000-0000-0000E1130000}"/>
    <cellStyle name="통_제출 2.설계내역서_0806_최종_1.노온_내역서_2009" xfId="3061" xr:uid="{00000000-0005-0000-0000-0000E2130000}"/>
    <cellStyle name="통_진입램프최종" xfId="3062" xr:uid="{00000000-0005-0000-0000-0000E3130000}"/>
    <cellStyle name="통_진입램프최종엑셀" xfId="3063" xr:uid="{00000000-0005-0000-0000-0000E4130000}"/>
    <cellStyle name="통화 [" xfId="3064" xr:uid="{00000000-0005-0000-0000-0000E5130000}"/>
    <cellStyle name="通貨 [0.00]_　配車(by matue)" xfId="3065" xr:uid="{00000000-0005-0000-0000-0000E6130000}"/>
    <cellStyle name="통화 [0??" xfId="3066" xr:uid="{00000000-0005-0000-0000-0000E7130000}"/>
    <cellStyle name="통화 [0] 2" xfId="3244" xr:uid="{00000000-0005-0000-0000-0000E8130000}"/>
    <cellStyle name="통화 [0] 2 2" xfId="5208" xr:uid="{00000000-0005-0000-0000-0000E9130000}"/>
    <cellStyle name="통화 [0] 2 2 2" xfId="5328" xr:uid="{00000000-0005-0000-0000-0000EA130000}"/>
    <cellStyle name="통화 [0] 2 3" xfId="5209" xr:uid="{00000000-0005-0000-0000-0000EB130000}"/>
    <cellStyle name="통화 [0] 2 3 2" xfId="5329" xr:uid="{00000000-0005-0000-0000-0000EC130000}"/>
    <cellStyle name="통화 [0] 2 4" xfId="5301" xr:uid="{00000000-0005-0000-0000-0000ED130000}"/>
    <cellStyle name="통화 [0] 3" xfId="5333" xr:uid="{499569DB-395D-4154-A5A7-FF0AFFA877D6}"/>
    <cellStyle name="통화 [0㉝〸" xfId="3067" xr:uid="{00000000-0005-0000-0000-0000EE130000}"/>
    <cellStyle name="通貨_　配車(by matue)" xfId="3068" xr:uid="{00000000-0005-0000-0000-0000EF130000}"/>
    <cellStyle name="퍼센트" xfId="3069" xr:uid="{00000000-0005-0000-0000-0000F0130000}"/>
    <cellStyle name="퍼센트 2" xfId="3070" xr:uid="{00000000-0005-0000-0000-0000F1130000}"/>
    <cellStyle name="퍼센트 3" xfId="3071" xr:uid="{00000000-0005-0000-0000-0000F2130000}"/>
    <cellStyle name="퍼센트 4" xfId="3072" xr:uid="{00000000-0005-0000-0000-0000F3130000}"/>
    <cellStyle name="퍼센트 5" xfId="3073" xr:uid="{00000000-0005-0000-0000-0000F4130000}"/>
    <cellStyle name="퍼센트 6" xfId="3074" xr:uid="{00000000-0005-0000-0000-0000F5130000}"/>
    <cellStyle name="퍼센트 7" xfId="3075" xr:uid="{00000000-0005-0000-0000-0000F6130000}"/>
    <cellStyle name="퍼센트_01_응봉배수지계측제어내역서_091204" xfId="3076" xr:uid="{00000000-0005-0000-0000-0000F7130000}"/>
    <cellStyle name="표" xfId="3077" xr:uid="{00000000-0005-0000-0000-0000F8130000}"/>
    <cellStyle name="표(가는선,가운데,중앙)" xfId="3078" xr:uid="{00000000-0005-0000-0000-0000F9130000}"/>
    <cellStyle name="표(가는선,왼쪽,중앙)" xfId="3079" xr:uid="{00000000-0005-0000-0000-0000FA130000}"/>
    <cellStyle name="표(세로쓰기)" xfId="3080" xr:uid="{00000000-0005-0000-0000-0000FB130000}"/>
    <cellStyle name="표_01_응봉배수지계측제어내역서_091204" xfId="3081" xr:uid="{00000000-0005-0000-0000-0000FC130000}"/>
    <cellStyle name="표_090203(김석봉)청석골약수터에어써징견적서." xfId="3082" xr:uid="{00000000-0005-0000-0000-0000FD130000}"/>
    <cellStyle name="표_1 감시제어" xfId="3083" xr:uid="{00000000-0005-0000-0000-0000FE130000}"/>
    <cellStyle name="표_2.내역서" xfId="3084" xr:uid="{00000000-0005-0000-0000-0000FF130000}"/>
    <cellStyle name="표_2.잠실_0310" xfId="3085" xr:uid="{00000000-0005-0000-0000-000000140000}"/>
    <cellStyle name="표_2.잠실_0310_A.100315_내역서_잠실" xfId="3086" xr:uid="{00000000-0005-0000-0000-000001140000}"/>
    <cellStyle name="표_2.잠실_0310_B.100315_내역서_잠실" xfId="3087" xr:uid="{00000000-0005-0000-0000-000002140000}"/>
    <cellStyle name="표_2.잠실_0310_B.100318_내역서_잠실_최종" xfId="3088" xr:uid="{00000000-0005-0000-0000-000003140000}"/>
    <cellStyle name="표_2.잠실_0310_내역서" xfId="3089" xr:uid="{00000000-0005-0000-0000-000004140000}"/>
    <cellStyle name="표_2.잠실_0310_실증_내역서" xfId="3090" xr:uid="{00000000-0005-0000-0000-000005140000}"/>
    <cellStyle name="표_2.잠실_0310_실증_내역서_100708" xfId="3091" xr:uid="{00000000-0005-0000-0000-000006140000}"/>
    <cellStyle name="표_2.잠실_0310_원본_백련_설계서_100720" xfId="3092" xr:uid="{00000000-0005-0000-0000-000007140000}"/>
    <cellStyle name="표_2009 12 약수터 시설보수 견적서" xfId="3093" xr:uid="{00000000-0005-0000-0000-000008140000}"/>
    <cellStyle name="표_2011_무인화시설_년간단가공사_설계서(원)" xfId="3094" xr:uid="{00000000-0005-0000-0000-000009140000}"/>
    <cellStyle name="표_SW개발비대가(가압장)신규" xfId="3095" xr:uid="{00000000-0005-0000-0000-00000A140000}"/>
    <cellStyle name="표_계약내역서갑지" xfId="3096" xr:uid="{00000000-0005-0000-0000-00000B140000}"/>
    <cellStyle name="표_기초설계서0907-12" xfId="3097" xr:uid="{00000000-0005-0000-0000-00000C140000}"/>
    <cellStyle name="표_내역서(발주)" xfId="3098" xr:uid="{00000000-0005-0000-0000-00000D140000}"/>
    <cellStyle name="표_내역서_SW개발비포함_제출_REV6" xfId="3099" xr:uid="{00000000-0005-0000-0000-00000E140000}"/>
    <cellStyle name="표_노고산_내역서-09.10.27" xfId="3100" xr:uid="{00000000-0005-0000-0000-00000F140000}"/>
    <cellStyle name="표_방재_공사내역" xfId="3101" xr:uid="{00000000-0005-0000-0000-000010140000}"/>
    <cellStyle name="표_사본 - 수원천분수대설계서(90%계약)" xfId="3102" xr:uid="{00000000-0005-0000-0000-000011140000}"/>
    <cellStyle name="표_새천년가압장 후렉시블죠인트 설치및 펌프보수공사-계약94%" xfId="3103" xr:uid="{00000000-0005-0000-0000-000012140000}"/>
    <cellStyle name="표_설계서(갑지)0223" xfId="3104" xr:uid="{00000000-0005-0000-0000-000013140000}"/>
    <cellStyle name="표_와우산_내역서-09.10.27(1)" xfId="3105" xr:uid="{00000000-0005-0000-0000-000014140000}"/>
    <cellStyle name="표_와우산내역서091027" xfId="3106" xr:uid="{00000000-0005-0000-0000-000015140000}"/>
    <cellStyle name="표_인계동 1132번지선 구경확대공사-계약" xfId="3107" xr:uid="{00000000-0005-0000-0000-000016140000}"/>
    <cellStyle name="표_전기내역서(고기동)_090921" xfId="3108" xr:uid="{00000000-0005-0000-0000-000017140000}"/>
    <cellStyle name="표_제출 2.설계내역서_0806" xfId="3109" xr:uid="{00000000-0005-0000-0000-000018140000}"/>
    <cellStyle name="표_제출 2.설계내역서_0806_종_1.노온_내역서_2009" xfId="3110" xr:uid="{00000000-0005-0000-0000-000019140000}"/>
    <cellStyle name="표_제출 2.설계내역서_0806_최종_1.노온_내역서_2009" xfId="3111" xr:uid="{00000000-0005-0000-0000-00001A140000}"/>
    <cellStyle name="표_진입램프최종" xfId="3112" xr:uid="{00000000-0005-0000-0000-00001B140000}"/>
    <cellStyle name="표_진입램프최종엑셀" xfId="3113" xr:uid="{00000000-0005-0000-0000-00001C140000}"/>
    <cellStyle name="표_착공계외" xfId="3114" xr:uid="{00000000-0005-0000-0000-00001D140000}"/>
    <cellStyle name="표_착공신고서기타-화성사업소" xfId="3115" xr:uid="{00000000-0005-0000-0000-00001E140000}"/>
    <cellStyle name="표_청주계약내역서" xfId="3116" xr:uid="{00000000-0005-0000-0000-00001F140000}"/>
    <cellStyle name="표_흡수식냉온수기 및 급수펌프 보수공사-90%계약" xfId="3117" xr:uid="{00000000-0005-0000-0000-000020140000}"/>
    <cellStyle name="표머릿글(上)" xfId="3118" xr:uid="{00000000-0005-0000-0000-000021140000}"/>
    <cellStyle name="표머릿글(中)" xfId="3119" xr:uid="{00000000-0005-0000-0000-000022140000}"/>
    <cellStyle name="표머릿글(下)" xfId="3120" xr:uid="{00000000-0005-0000-0000-000023140000}"/>
    <cellStyle name="表示?みのハイパ?リンク" xfId="3121" xr:uid="{00000000-0005-0000-0000-000024140000}"/>
    <cellStyle name="表示?みのハイパ?リンク 2" xfId="3122" xr:uid="{00000000-0005-0000-0000-000025140000}"/>
    <cellStyle name="表示?みのハイパ?リンク 3" xfId="3123" xr:uid="{00000000-0005-0000-0000-000026140000}"/>
    <cellStyle name="表示?みのハイパ?リンク 4" xfId="3124" xr:uid="{00000000-0005-0000-0000-000027140000}"/>
    <cellStyle name="表示?みのハイパ?リンク 5" xfId="3125" xr:uid="{00000000-0005-0000-0000-000028140000}"/>
    <cellStyle name="表示済みのハイパーリンク" xfId="3126" xr:uid="{00000000-0005-0000-0000-000029140000}"/>
    <cellStyle name="表示済みのハイパーリンク 10" xfId="3127" xr:uid="{00000000-0005-0000-0000-00002A140000}"/>
    <cellStyle name="表示済みのハイパーリンク 11" xfId="3128" xr:uid="{00000000-0005-0000-0000-00002B140000}"/>
    <cellStyle name="表示済みのハイパーリンク 12" xfId="3129" xr:uid="{00000000-0005-0000-0000-00002C140000}"/>
    <cellStyle name="表示済みのハイパーリンク 13" xfId="3130" xr:uid="{00000000-0005-0000-0000-00002D140000}"/>
    <cellStyle name="表示済みのハイパーリンク 14" xfId="3131" xr:uid="{00000000-0005-0000-0000-00002E140000}"/>
    <cellStyle name="表示済みのハイパーリンク 15" xfId="3132" xr:uid="{00000000-0005-0000-0000-00002F140000}"/>
    <cellStyle name="表示済みのハイパーリンク 16" xfId="3133" xr:uid="{00000000-0005-0000-0000-000030140000}"/>
    <cellStyle name="表示済みのハイパーリンク 17" xfId="3134" xr:uid="{00000000-0005-0000-0000-000031140000}"/>
    <cellStyle name="表示済みのハイパーリンク 18" xfId="3135" xr:uid="{00000000-0005-0000-0000-000032140000}"/>
    <cellStyle name="表示済みのハイパーリンク 19" xfId="3136" xr:uid="{00000000-0005-0000-0000-000033140000}"/>
    <cellStyle name="表示済みのハイパーリンク 2" xfId="3137" xr:uid="{00000000-0005-0000-0000-000034140000}"/>
    <cellStyle name="表示済みのハイパーリンク 20" xfId="3138" xr:uid="{00000000-0005-0000-0000-000035140000}"/>
    <cellStyle name="表示済みのハイパーリンク 21" xfId="3139" xr:uid="{00000000-0005-0000-0000-000036140000}"/>
    <cellStyle name="表示済みのハイパーリンク 22" xfId="3140" xr:uid="{00000000-0005-0000-0000-000037140000}"/>
    <cellStyle name="表示済みのハイパーリンク 23" xfId="3141" xr:uid="{00000000-0005-0000-0000-000038140000}"/>
    <cellStyle name="表示済みのハイパーリンク 24" xfId="3142" xr:uid="{00000000-0005-0000-0000-000039140000}"/>
    <cellStyle name="表示済みのハイパーリンク 25" xfId="3143" xr:uid="{00000000-0005-0000-0000-00003A140000}"/>
    <cellStyle name="表示済みのハイパーリンク 26" xfId="3144" xr:uid="{00000000-0005-0000-0000-00003B140000}"/>
    <cellStyle name="表示済みのハイパーリンク 27" xfId="3145" xr:uid="{00000000-0005-0000-0000-00003C140000}"/>
    <cellStyle name="表示済みのハイパーリンク 28" xfId="3146" xr:uid="{00000000-0005-0000-0000-00003D140000}"/>
    <cellStyle name="表示済みのハイパーリンク 29" xfId="3147" xr:uid="{00000000-0005-0000-0000-00003E140000}"/>
    <cellStyle name="表示済みのハイパーリンク 3" xfId="3148" xr:uid="{00000000-0005-0000-0000-00003F140000}"/>
    <cellStyle name="表示済みのハイパーリンク 30" xfId="3149" xr:uid="{00000000-0005-0000-0000-000040140000}"/>
    <cellStyle name="表示済みのハイパーリンク 31" xfId="3150" xr:uid="{00000000-0005-0000-0000-000041140000}"/>
    <cellStyle name="表示済みのハイパーリンク 32" xfId="3151" xr:uid="{00000000-0005-0000-0000-000042140000}"/>
    <cellStyle name="表示済みのハイパーリンク 33" xfId="3152" xr:uid="{00000000-0005-0000-0000-000043140000}"/>
    <cellStyle name="表示済みのハイパーリンク 34" xfId="3153" xr:uid="{00000000-0005-0000-0000-000044140000}"/>
    <cellStyle name="表示済みのハイパーリンク 35" xfId="3154" xr:uid="{00000000-0005-0000-0000-000045140000}"/>
    <cellStyle name="表示済みのハイパーリンク 36" xfId="3155" xr:uid="{00000000-0005-0000-0000-000046140000}"/>
    <cellStyle name="表示済みのハイパーリンク 37" xfId="3156" xr:uid="{00000000-0005-0000-0000-000047140000}"/>
    <cellStyle name="表示済みのハイパーリンク 38" xfId="3157" xr:uid="{00000000-0005-0000-0000-000048140000}"/>
    <cellStyle name="表示済みのハイパーリンク 39" xfId="3158" xr:uid="{00000000-0005-0000-0000-000049140000}"/>
    <cellStyle name="表示済みのハイパーリンク 4" xfId="3159" xr:uid="{00000000-0005-0000-0000-00004A140000}"/>
    <cellStyle name="表示済みのハイパーリンク 40" xfId="3160" xr:uid="{00000000-0005-0000-0000-00004B140000}"/>
    <cellStyle name="表示済みのハイパーリンク 41" xfId="3161" xr:uid="{00000000-0005-0000-0000-00004C140000}"/>
    <cellStyle name="表示済みのハイパーリンク 42" xfId="3162" xr:uid="{00000000-0005-0000-0000-00004D140000}"/>
    <cellStyle name="表示済みのハイパーリンク 43" xfId="3163" xr:uid="{00000000-0005-0000-0000-00004E140000}"/>
    <cellStyle name="表示済みのハイパーリンク 44" xfId="3164" xr:uid="{00000000-0005-0000-0000-00004F140000}"/>
    <cellStyle name="表示済みのハイパーリンク 45" xfId="3165" xr:uid="{00000000-0005-0000-0000-000050140000}"/>
    <cellStyle name="表示済みのハイパーリンク 5" xfId="3166" xr:uid="{00000000-0005-0000-0000-000051140000}"/>
    <cellStyle name="表示済みのハイパーリンク 6" xfId="3167" xr:uid="{00000000-0005-0000-0000-000052140000}"/>
    <cellStyle name="表示済みのハイパーリンク 7" xfId="3168" xr:uid="{00000000-0005-0000-0000-000053140000}"/>
    <cellStyle name="表示済みのハイパーリンク 8" xfId="3169" xr:uid="{00000000-0005-0000-0000-000054140000}"/>
    <cellStyle name="表示済みのハイパーリンク 9" xfId="3170" xr:uid="{00000000-0005-0000-0000-000055140000}"/>
    <cellStyle name="표준" xfId="0" builtinId="0"/>
    <cellStyle name="표준 - Styl1" xfId="3171" xr:uid="{00000000-0005-0000-0000-000057140000}"/>
    <cellStyle name="표준 - Styl2" xfId="3172" xr:uid="{00000000-0005-0000-0000-000058140000}"/>
    <cellStyle name="표준 - Styl3" xfId="3173" xr:uid="{00000000-0005-0000-0000-000059140000}"/>
    <cellStyle name="표준 - Styl4" xfId="3174" xr:uid="{00000000-0005-0000-0000-00005A140000}"/>
    <cellStyle name="표준 - Styl5" xfId="3175" xr:uid="{00000000-0005-0000-0000-00005B140000}"/>
    <cellStyle name="표준 - Styl6" xfId="3176" xr:uid="{00000000-0005-0000-0000-00005C140000}"/>
    <cellStyle name="표준 - Styl7" xfId="3177" xr:uid="{00000000-0005-0000-0000-00005D140000}"/>
    <cellStyle name="표준 - Styl8" xfId="3178" xr:uid="{00000000-0005-0000-0000-00005E140000}"/>
    <cellStyle name="표준 10" xfId="3179" xr:uid="{00000000-0005-0000-0000-00005F140000}"/>
    <cellStyle name="표준 103" xfId="5210" xr:uid="{00000000-0005-0000-0000-000060140000}"/>
    <cellStyle name="표준 11" xfId="3180" xr:uid="{00000000-0005-0000-0000-000061140000}"/>
    <cellStyle name="표준 115" xfId="5211" xr:uid="{00000000-0005-0000-0000-000062140000}"/>
    <cellStyle name="표준 12" xfId="3181" xr:uid="{00000000-0005-0000-0000-000063140000}"/>
    <cellStyle name="표준 13" xfId="3182" xr:uid="{00000000-0005-0000-0000-000064140000}"/>
    <cellStyle name="표준 178 2" xfId="5212" xr:uid="{00000000-0005-0000-0000-000065140000}"/>
    <cellStyle name="표준 18" xfId="5213" xr:uid="{00000000-0005-0000-0000-000066140000}"/>
    <cellStyle name="표준 180" xfId="5214" xr:uid="{00000000-0005-0000-0000-000067140000}"/>
    <cellStyle name="표준 181 2" xfId="5215" xr:uid="{00000000-0005-0000-0000-000068140000}"/>
    <cellStyle name="표준 186 2" xfId="5216" xr:uid="{00000000-0005-0000-0000-000069140000}"/>
    <cellStyle name="표준 187 2" xfId="5217" xr:uid="{00000000-0005-0000-0000-00006A140000}"/>
    <cellStyle name="표준 188 2" xfId="5218" xr:uid="{00000000-0005-0000-0000-00006B140000}"/>
    <cellStyle name="표준 19" xfId="5219" xr:uid="{00000000-0005-0000-0000-00006C140000}"/>
    <cellStyle name="표준 2" xfId="3183" xr:uid="{00000000-0005-0000-0000-00006D140000}"/>
    <cellStyle name="표준 2 2" xfId="3184" xr:uid="{00000000-0005-0000-0000-00006E140000}"/>
    <cellStyle name="표준 2 3" xfId="3185" xr:uid="{00000000-0005-0000-0000-00006F140000}"/>
    <cellStyle name="표준 2 4" xfId="3186" xr:uid="{00000000-0005-0000-0000-000070140000}"/>
    <cellStyle name="표준 2_내역서(발주)" xfId="3187" xr:uid="{00000000-0005-0000-0000-000071140000}"/>
    <cellStyle name="표준 201" xfId="5220" xr:uid="{00000000-0005-0000-0000-000072140000}"/>
    <cellStyle name="표준 202" xfId="5221" xr:uid="{00000000-0005-0000-0000-000073140000}"/>
    <cellStyle name="표준 203" xfId="5222" xr:uid="{00000000-0005-0000-0000-000074140000}"/>
    <cellStyle name="표준 206" xfId="5223" xr:uid="{00000000-0005-0000-0000-000075140000}"/>
    <cellStyle name="표준 207" xfId="5224" xr:uid="{00000000-0005-0000-0000-000076140000}"/>
    <cellStyle name="표준 208" xfId="5225" xr:uid="{00000000-0005-0000-0000-000077140000}"/>
    <cellStyle name="표준 217" xfId="5226" xr:uid="{00000000-0005-0000-0000-000078140000}"/>
    <cellStyle name="표준 218" xfId="5227" xr:uid="{00000000-0005-0000-0000-000079140000}"/>
    <cellStyle name="표준 219" xfId="5228" xr:uid="{00000000-0005-0000-0000-00007A140000}"/>
    <cellStyle name="표준 23" xfId="5229" xr:uid="{00000000-0005-0000-0000-00007B140000}"/>
    <cellStyle name="표준 24" xfId="5230" xr:uid="{00000000-0005-0000-0000-00007C140000}"/>
    <cellStyle name="표준 25" xfId="5231" xr:uid="{00000000-0005-0000-0000-00007D140000}"/>
    <cellStyle name="표준 26" xfId="5232" xr:uid="{00000000-0005-0000-0000-00007E140000}"/>
    <cellStyle name="표준 3" xfId="3188" xr:uid="{00000000-0005-0000-0000-00007F140000}"/>
    <cellStyle name="표준 3 2" xfId="5233" xr:uid="{00000000-0005-0000-0000-000080140000}"/>
    <cellStyle name="표준 3 2 2" xfId="5332" xr:uid="{19164B2C-EC75-45BA-A81D-BD420EA9D30E}"/>
    <cellStyle name="표준 3 3" xfId="5234" xr:uid="{00000000-0005-0000-0000-000081140000}"/>
    <cellStyle name="표준 32" xfId="5235" xr:uid="{00000000-0005-0000-0000-000082140000}"/>
    <cellStyle name="표준 35" xfId="5236" xr:uid="{00000000-0005-0000-0000-000083140000}"/>
    <cellStyle name="표준 38" xfId="5237" xr:uid="{00000000-0005-0000-0000-000084140000}"/>
    <cellStyle name="표준 4" xfId="3189" xr:uid="{00000000-0005-0000-0000-000085140000}"/>
    <cellStyle name="표준 4 2" xfId="5238" xr:uid="{00000000-0005-0000-0000-000086140000}"/>
    <cellStyle name="표준 4 2 2" xfId="5239" xr:uid="{00000000-0005-0000-0000-000087140000}"/>
    <cellStyle name="표준 4 3" xfId="5240" xr:uid="{00000000-0005-0000-0000-000088140000}"/>
    <cellStyle name="표준 4 4" xfId="5241" xr:uid="{00000000-0005-0000-0000-000089140000}"/>
    <cellStyle name="표준 4_토목,건축,기계총괄원가" xfId="5242" xr:uid="{00000000-0005-0000-0000-00008A140000}"/>
    <cellStyle name="표준 41" xfId="5243" xr:uid="{00000000-0005-0000-0000-00008B140000}"/>
    <cellStyle name="표준 43" xfId="5244" xr:uid="{00000000-0005-0000-0000-00008C140000}"/>
    <cellStyle name="표준 44" xfId="5245" xr:uid="{00000000-0005-0000-0000-00008D140000}"/>
    <cellStyle name="표준 5" xfId="3190" xr:uid="{00000000-0005-0000-0000-00008E140000}"/>
    <cellStyle name="표준 5 2" xfId="5246" xr:uid="{00000000-0005-0000-0000-00008F140000}"/>
    <cellStyle name="표준 5 7" xfId="3240" xr:uid="{00000000-0005-0000-0000-000090140000}"/>
    <cellStyle name="표준 6" xfId="4" xr:uid="{00000000-0005-0000-0000-000091140000}"/>
    <cellStyle name="표준 6 2" xfId="5247" xr:uid="{00000000-0005-0000-0000-000092140000}"/>
    <cellStyle name="표준 66" xfId="5248" xr:uid="{00000000-0005-0000-0000-000093140000}"/>
    <cellStyle name="표준 68" xfId="5249" xr:uid="{00000000-0005-0000-0000-000094140000}"/>
    <cellStyle name="표준 7" xfId="3191" xr:uid="{00000000-0005-0000-0000-000095140000}"/>
    <cellStyle name="표준 70" xfId="5250" xr:uid="{00000000-0005-0000-0000-000096140000}"/>
    <cellStyle name="표준 71" xfId="5251" xr:uid="{00000000-0005-0000-0000-000097140000}"/>
    <cellStyle name="표준 72" xfId="5252" xr:uid="{00000000-0005-0000-0000-000098140000}"/>
    <cellStyle name="표준 73" xfId="5253" xr:uid="{00000000-0005-0000-0000-000099140000}"/>
    <cellStyle name="표준 8" xfId="3192" xr:uid="{00000000-0005-0000-0000-00009A140000}"/>
    <cellStyle name="표준 8 2" xfId="5254" xr:uid="{00000000-0005-0000-0000-00009B140000}"/>
    <cellStyle name="표준 9" xfId="3193" xr:uid="{00000000-0005-0000-0000-00009C140000}"/>
    <cellStyle name="표준(배분)" xfId="3194" xr:uid="{00000000-0005-0000-0000-00009D140000}"/>
    <cellStyle name="표준?Sheet8 (3)" xfId="5255" xr:uid="{00000000-0005-0000-0000-00009E140000}"/>
    <cellStyle name="표준_~MF0D38" xfId="3235" xr:uid="{00000000-0005-0000-0000-00009F140000}"/>
    <cellStyle name="標準_’９７アウトドアツ?ルフェア" xfId="3195" xr:uid="{00000000-0005-0000-0000-0000A0140000}"/>
    <cellStyle name="표준_3 계측제어 수량산출1" xfId="5337" xr:uid="{3FA1C5AA-EBB7-4C81-A98B-9CB1AA208610}"/>
    <cellStyle name="표준_IMCOME_1" xfId="5339" xr:uid="{F3F23283-7C96-4738-A77C-7541D2B14B52}"/>
    <cellStyle name="표준_가압장판넬" xfId="3238" xr:uid="{00000000-0005-0000-0000-0000A2140000}"/>
    <cellStyle name="표준_갑지" xfId="3243" xr:uid="{00000000-0005-0000-0000-0000A3140000}"/>
    <cellStyle name="표준_노임" xfId="3234" xr:uid="{00000000-0005-0000-0000-0000A4140000}"/>
    <cellStyle name="표준_단가비교표(자동제어-F)" xfId="3236" xr:uid="{00000000-0005-0000-0000-0000A5140000}"/>
    <cellStyle name="표준_대가표" xfId="3241" xr:uid="{00000000-0005-0000-0000-0000A6140000}"/>
    <cellStyle name="표준_동호내역" xfId="3233" xr:uid="{00000000-0005-0000-0000-0000A7140000}"/>
    <cellStyle name="표준_설계내역서" xfId="3" xr:uid="{00000000-0005-0000-0000-0000A8140000}"/>
    <cellStyle name="표준_설계내역서(설계심사)" xfId="5330" xr:uid="{0C04EEBF-F91C-435D-838D-391160844B73}"/>
    <cellStyle name="표준_설계내역서090116-3" xfId="3232" xr:uid="{00000000-0005-0000-0000-0000A9140000}"/>
    <cellStyle name="표준_수량산출" xfId="5338" xr:uid="{6A6E832B-A0F4-42B3-9B5E-11B7567B3A9B}"/>
    <cellStyle name="표준_용인추가7개소개조공사내역-200604127-b" xfId="3239" xr:uid="{00000000-0005-0000-0000-0000AA140000}"/>
    <cellStyle name="표준_원가계산(고명석)" xfId="3237" xr:uid="{00000000-0005-0000-0000-0000AB140000}"/>
    <cellStyle name="표준_일위대가 (2)" xfId="5340" xr:uid="{6A471F95-F324-4C82-ADEB-DEFB0665B661}"/>
    <cellStyle name="표준_전기원가계산서" xfId="3242" xr:uid="{00000000-0005-0000-0000-0000AD140000}"/>
    <cellStyle name="표준1" xfId="3196" xr:uid="{00000000-0005-0000-0000-0000AE140000}"/>
    <cellStyle name="표준1 2" xfId="5256" xr:uid="{00000000-0005-0000-0000-0000AF140000}"/>
    <cellStyle name="표준2" xfId="3197" xr:uid="{00000000-0005-0000-0000-0000B0140000}"/>
    <cellStyle name="표준2 2" xfId="5257" xr:uid="{00000000-0005-0000-0000-0000B1140000}"/>
    <cellStyle name="표쥰" xfId="3198" xr:uid="{00000000-0005-0000-0000-0000B2140000}"/>
    <cellStyle name="합   계" xfId="3199" xr:uid="{00000000-0005-0000-0000-0000B3140000}"/>
    <cellStyle name="합계" xfId="3200" xr:uid="{00000000-0005-0000-0000-0000B4140000}"/>
    <cellStyle name="합산" xfId="3201" xr:uid="{00000000-0005-0000-0000-0000B5140000}"/>
    <cellStyle name="합산 2" xfId="3202" xr:uid="{00000000-0005-0000-0000-0000B6140000}"/>
    <cellStyle name="합산 3" xfId="3203" xr:uid="{00000000-0005-0000-0000-0000B7140000}"/>
    <cellStyle name="합산 4" xfId="3204" xr:uid="{00000000-0005-0000-0000-0000B8140000}"/>
    <cellStyle name="합산 5" xfId="3205" xr:uid="{00000000-0005-0000-0000-0000B9140000}"/>
    <cellStyle name="합산 6" xfId="3206" xr:uid="{00000000-0005-0000-0000-0000BA140000}"/>
    <cellStyle name="합산 7" xfId="3207" xr:uid="{00000000-0005-0000-0000-0000BB140000}"/>
    <cellStyle name="합산_01_응봉배수지계측제어내역서_091204" xfId="3208" xr:uid="{00000000-0005-0000-0000-0000BC140000}"/>
    <cellStyle name="桁?切り [0.00]_競合?況" xfId="3209" xr:uid="{00000000-0005-0000-0000-0000BD140000}"/>
    <cellStyle name="桁?切り_競合?況" xfId="3210" xr:uid="{00000000-0005-0000-0000-0000BE140000}"/>
    <cellStyle name="桁区切り [0.00]_競合状況" xfId="3211" xr:uid="{00000000-0005-0000-0000-0000BF140000}"/>
    <cellStyle name="桁区切り_競合状況" xfId="3212" xr:uid="{00000000-0005-0000-0000-0000C0140000}"/>
    <cellStyle name="해동양식" xfId="3213" xr:uid="{00000000-0005-0000-0000-0000C1140000}"/>
    <cellStyle name="貨幣 [0]_GARMENT STEP FORM HK" xfId="3214" xr:uid="{00000000-0005-0000-0000-0000C2140000}"/>
    <cellStyle name="貨幣_GARMENT STEP FORM HK" xfId="3215" xr:uid="{00000000-0005-0000-0000-0000C3140000}"/>
    <cellStyle name="화폐기호" xfId="3216" xr:uid="{00000000-0005-0000-0000-0000C4140000}"/>
    <cellStyle name="화폐기호 2" xfId="3217" xr:uid="{00000000-0005-0000-0000-0000C5140000}"/>
    <cellStyle name="화폐기호 3" xfId="3218" xr:uid="{00000000-0005-0000-0000-0000C6140000}"/>
    <cellStyle name="화폐기호 4" xfId="3219" xr:uid="{00000000-0005-0000-0000-0000C7140000}"/>
    <cellStyle name="화폐기호 5" xfId="3220" xr:uid="{00000000-0005-0000-0000-0000C8140000}"/>
    <cellStyle name="화폐기호 6" xfId="3221" xr:uid="{00000000-0005-0000-0000-0000C9140000}"/>
    <cellStyle name="화폐기호 7" xfId="3222" xr:uid="{00000000-0005-0000-0000-0000CA140000}"/>
    <cellStyle name="화폐기호_01_응봉배수지계측제어내역서_091204" xfId="3223" xr:uid="{00000000-0005-0000-0000-0000CB140000}"/>
    <cellStyle name="화폐기호0" xfId="3224" xr:uid="{00000000-0005-0000-0000-0000CC140000}"/>
    <cellStyle name="화폐기호0 2" xfId="3225" xr:uid="{00000000-0005-0000-0000-0000CD140000}"/>
    <cellStyle name="화폐기호0 3" xfId="3226" xr:uid="{00000000-0005-0000-0000-0000CE140000}"/>
    <cellStyle name="화폐기호0 4" xfId="3227" xr:uid="{00000000-0005-0000-0000-0000CF140000}"/>
    <cellStyle name="화폐기호0 5" xfId="3228" xr:uid="{00000000-0005-0000-0000-0000D0140000}"/>
    <cellStyle name="화폐기호0 6" xfId="3229" xr:uid="{00000000-0005-0000-0000-0000D1140000}"/>
    <cellStyle name="화폐기호0 7" xfId="3230" xr:uid="{00000000-0005-0000-0000-0000D2140000}"/>
    <cellStyle name="화폐기호0_01_응봉배수지계측제어내역서_091204" xfId="3231" xr:uid="{00000000-0005-0000-0000-0000D314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2.xml"/><Relationship Id="rId21" Type="http://schemas.openxmlformats.org/officeDocument/2006/relationships/externalLink" Target="externalLinks/externalLink6.xml"/><Relationship Id="rId63" Type="http://schemas.openxmlformats.org/officeDocument/2006/relationships/externalLink" Target="externalLinks/externalLink48.xml"/><Relationship Id="rId159" Type="http://schemas.openxmlformats.org/officeDocument/2006/relationships/externalLink" Target="externalLinks/externalLink144.xml"/><Relationship Id="rId170" Type="http://schemas.openxmlformats.org/officeDocument/2006/relationships/externalLink" Target="externalLinks/externalLink155.xml"/><Relationship Id="rId226" Type="http://schemas.openxmlformats.org/officeDocument/2006/relationships/externalLink" Target="externalLinks/externalLink211.xml"/><Relationship Id="rId268" Type="http://schemas.openxmlformats.org/officeDocument/2006/relationships/externalLink" Target="externalLinks/externalLink253.xml"/><Relationship Id="rId32" Type="http://schemas.openxmlformats.org/officeDocument/2006/relationships/externalLink" Target="externalLinks/externalLink17.xml"/><Relationship Id="rId74" Type="http://schemas.openxmlformats.org/officeDocument/2006/relationships/externalLink" Target="externalLinks/externalLink59.xml"/><Relationship Id="rId128" Type="http://schemas.openxmlformats.org/officeDocument/2006/relationships/externalLink" Target="externalLinks/externalLink113.xml"/><Relationship Id="rId5" Type="http://schemas.openxmlformats.org/officeDocument/2006/relationships/worksheet" Target="worksheets/sheet5.xml"/><Relationship Id="rId181" Type="http://schemas.openxmlformats.org/officeDocument/2006/relationships/externalLink" Target="externalLinks/externalLink166.xml"/><Relationship Id="rId237" Type="http://schemas.openxmlformats.org/officeDocument/2006/relationships/externalLink" Target="externalLinks/externalLink222.xml"/><Relationship Id="rId279" Type="http://schemas.openxmlformats.org/officeDocument/2006/relationships/externalLink" Target="externalLinks/externalLink264.xml"/><Relationship Id="rId43" Type="http://schemas.openxmlformats.org/officeDocument/2006/relationships/externalLink" Target="externalLinks/externalLink28.xml"/><Relationship Id="rId139" Type="http://schemas.openxmlformats.org/officeDocument/2006/relationships/externalLink" Target="externalLinks/externalLink124.xml"/><Relationship Id="rId290" Type="http://schemas.openxmlformats.org/officeDocument/2006/relationships/styles" Target="styles.xml"/><Relationship Id="rId85" Type="http://schemas.openxmlformats.org/officeDocument/2006/relationships/externalLink" Target="externalLinks/externalLink70.xml"/><Relationship Id="rId150" Type="http://schemas.openxmlformats.org/officeDocument/2006/relationships/externalLink" Target="externalLinks/externalLink135.xml"/><Relationship Id="rId192" Type="http://schemas.openxmlformats.org/officeDocument/2006/relationships/externalLink" Target="externalLinks/externalLink177.xml"/><Relationship Id="rId206" Type="http://schemas.openxmlformats.org/officeDocument/2006/relationships/externalLink" Target="externalLinks/externalLink191.xml"/><Relationship Id="rId248" Type="http://schemas.openxmlformats.org/officeDocument/2006/relationships/externalLink" Target="externalLinks/externalLink233.xml"/><Relationship Id="rId269" Type="http://schemas.openxmlformats.org/officeDocument/2006/relationships/externalLink" Target="externalLinks/externalLink254.xml"/><Relationship Id="rId12" Type="http://schemas.openxmlformats.org/officeDocument/2006/relationships/worksheet" Target="worksheets/sheet12.xml"/><Relationship Id="rId33" Type="http://schemas.openxmlformats.org/officeDocument/2006/relationships/externalLink" Target="externalLinks/externalLink18.xml"/><Relationship Id="rId108" Type="http://schemas.openxmlformats.org/officeDocument/2006/relationships/externalLink" Target="externalLinks/externalLink93.xml"/><Relationship Id="rId129" Type="http://schemas.openxmlformats.org/officeDocument/2006/relationships/externalLink" Target="externalLinks/externalLink114.xml"/><Relationship Id="rId280" Type="http://schemas.openxmlformats.org/officeDocument/2006/relationships/externalLink" Target="externalLinks/externalLink265.xml"/><Relationship Id="rId54" Type="http://schemas.openxmlformats.org/officeDocument/2006/relationships/externalLink" Target="externalLinks/externalLink39.xml"/><Relationship Id="rId75" Type="http://schemas.openxmlformats.org/officeDocument/2006/relationships/externalLink" Target="externalLinks/externalLink60.xml"/><Relationship Id="rId96" Type="http://schemas.openxmlformats.org/officeDocument/2006/relationships/externalLink" Target="externalLinks/externalLink81.xml"/><Relationship Id="rId140" Type="http://schemas.openxmlformats.org/officeDocument/2006/relationships/externalLink" Target="externalLinks/externalLink125.xml"/><Relationship Id="rId161" Type="http://schemas.openxmlformats.org/officeDocument/2006/relationships/externalLink" Target="externalLinks/externalLink146.xml"/><Relationship Id="rId182" Type="http://schemas.openxmlformats.org/officeDocument/2006/relationships/externalLink" Target="externalLinks/externalLink167.xml"/><Relationship Id="rId217" Type="http://schemas.openxmlformats.org/officeDocument/2006/relationships/externalLink" Target="externalLinks/externalLink202.xml"/><Relationship Id="rId6" Type="http://schemas.openxmlformats.org/officeDocument/2006/relationships/worksheet" Target="worksheets/sheet6.xml"/><Relationship Id="rId238" Type="http://schemas.openxmlformats.org/officeDocument/2006/relationships/externalLink" Target="externalLinks/externalLink223.xml"/><Relationship Id="rId259" Type="http://schemas.openxmlformats.org/officeDocument/2006/relationships/externalLink" Target="externalLinks/externalLink244.xml"/><Relationship Id="rId23" Type="http://schemas.openxmlformats.org/officeDocument/2006/relationships/externalLink" Target="externalLinks/externalLink8.xml"/><Relationship Id="rId119" Type="http://schemas.openxmlformats.org/officeDocument/2006/relationships/externalLink" Target="externalLinks/externalLink104.xml"/><Relationship Id="rId270" Type="http://schemas.openxmlformats.org/officeDocument/2006/relationships/externalLink" Target="externalLinks/externalLink255.xml"/><Relationship Id="rId291" Type="http://schemas.openxmlformats.org/officeDocument/2006/relationships/sharedStrings" Target="sharedStrings.xml"/><Relationship Id="rId44" Type="http://schemas.openxmlformats.org/officeDocument/2006/relationships/externalLink" Target="externalLinks/externalLink29.xml"/><Relationship Id="rId65" Type="http://schemas.openxmlformats.org/officeDocument/2006/relationships/externalLink" Target="externalLinks/externalLink50.xml"/><Relationship Id="rId86" Type="http://schemas.openxmlformats.org/officeDocument/2006/relationships/externalLink" Target="externalLinks/externalLink71.xml"/><Relationship Id="rId130" Type="http://schemas.openxmlformats.org/officeDocument/2006/relationships/externalLink" Target="externalLinks/externalLink115.xml"/><Relationship Id="rId151" Type="http://schemas.openxmlformats.org/officeDocument/2006/relationships/externalLink" Target="externalLinks/externalLink136.xml"/><Relationship Id="rId172" Type="http://schemas.openxmlformats.org/officeDocument/2006/relationships/externalLink" Target="externalLinks/externalLink157.xml"/><Relationship Id="rId193" Type="http://schemas.openxmlformats.org/officeDocument/2006/relationships/externalLink" Target="externalLinks/externalLink178.xml"/><Relationship Id="rId207" Type="http://schemas.openxmlformats.org/officeDocument/2006/relationships/externalLink" Target="externalLinks/externalLink192.xml"/><Relationship Id="rId228" Type="http://schemas.openxmlformats.org/officeDocument/2006/relationships/externalLink" Target="externalLinks/externalLink213.xml"/><Relationship Id="rId249" Type="http://schemas.openxmlformats.org/officeDocument/2006/relationships/externalLink" Target="externalLinks/externalLink234.xml"/><Relationship Id="rId13" Type="http://schemas.openxmlformats.org/officeDocument/2006/relationships/worksheet" Target="worksheets/sheet13.xml"/><Relationship Id="rId109" Type="http://schemas.openxmlformats.org/officeDocument/2006/relationships/externalLink" Target="externalLinks/externalLink94.xml"/><Relationship Id="rId260" Type="http://schemas.openxmlformats.org/officeDocument/2006/relationships/externalLink" Target="externalLinks/externalLink245.xml"/><Relationship Id="rId281" Type="http://schemas.openxmlformats.org/officeDocument/2006/relationships/externalLink" Target="externalLinks/externalLink266.xml"/><Relationship Id="rId34" Type="http://schemas.openxmlformats.org/officeDocument/2006/relationships/externalLink" Target="externalLinks/externalLink19.xml"/><Relationship Id="rId55" Type="http://schemas.openxmlformats.org/officeDocument/2006/relationships/externalLink" Target="externalLinks/externalLink40.xml"/><Relationship Id="rId76" Type="http://schemas.openxmlformats.org/officeDocument/2006/relationships/externalLink" Target="externalLinks/externalLink61.xml"/><Relationship Id="rId97" Type="http://schemas.openxmlformats.org/officeDocument/2006/relationships/externalLink" Target="externalLinks/externalLink82.xml"/><Relationship Id="rId120" Type="http://schemas.openxmlformats.org/officeDocument/2006/relationships/externalLink" Target="externalLinks/externalLink105.xml"/><Relationship Id="rId141" Type="http://schemas.openxmlformats.org/officeDocument/2006/relationships/externalLink" Target="externalLinks/externalLink126.xml"/><Relationship Id="rId7" Type="http://schemas.openxmlformats.org/officeDocument/2006/relationships/worksheet" Target="worksheets/sheet7.xml"/><Relationship Id="rId162" Type="http://schemas.openxmlformats.org/officeDocument/2006/relationships/externalLink" Target="externalLinks/externalLink147.xml"/><Relationship Id="rId183" Type="http://schemas.openxmlformats.org/officeDocument/2006/relationships/externalLink" Target="externalLinks/externalLink168.xml"/><Relationship Id="rId218" Type="http://schemas.openxmlformats.org/officeDocument/2006/relationships/externalLink" Target="externalLinks/externalLink203.xml"/><Relationship Id="rId239" Type="http://schemas.openxmlformats.org/officeDocument/2006/relationships/externalLink" Target="externalLinks/externalLink224.xml"/><Relationship Id="rId250" Type="http://schemas.openxmlformats.org/officeDocument/2006/relationships/externalLink" Target="externalLinks/externalLink235.xml"/><Relationship Id="rId271" Type="http://schemas.openxmlformats.org/officeDocument/2006/relationships/externalLink" Target="externalLinks/externalLink256.xml"/><Relationship Id="rId292" Type="http://schemas.openxmlformats.org/officeDocument/2006/relationships/calcChain" Target="calcChain.xml"/><Relationship Id="rId24" Type="http://schemas.openxmlformats.org/officeDocument/2006/relationships/externalLink" Target="externalLinks/externalLink9.xml"/><Relationship Id="rId45" Type="http://schemas.openxmlformats.org/officeDocument/2006/relationships/externalLink" Target="externalLinks/externalLink30.xml"/><Relationship Id="rId66" Type="http://schemas.openxmlformats.org/officeDocument/2006/relationships/externalLink" Target="externalLinks/externalLink51.xml"/><Relationship Id="rId87" Type="http://schemas.openxmlformats.org/officeDocument/2006/relationships/externalLink" Target="externalLinks/externalLink72.xml"/><Relationship Id="rId110" Type="http://schemas.openxmlformats.org/officeDocument/2006/relationships/externalLink" Target="externalLinks/externalLink95.xml"/><Relationship Id="rId131" Type="http://schemas.openxmlformats.org/officeDocument/2006/relationships/externalLink" Target="externalLinks/externalLink116.xml"/><Relationship Id="rId152" Type="http://schemas.openxmlformats.org/officeDocument/2006/relationships/externalLink" Target="externalLinks/externalLink137.xml"/><Relationship Id="rId173" Type="http://schemas.openxmlformats.org/officeDocument/2006/relationships/externalLink" Target="externalLinks/externalLink158.xml"/><Relationship Id="rId194" Type="http://schemas.openxmlformats.org/officeDocument/2006/relationships/externalLink" Target="externalLinks/externalLink179.xml"/><Relationship Id="rId208" Type="http://schemas.openxmlformats.org/officeDocument/2006/relationships/externalLink" Target="externalLinks/externalLink193.xml"/><Relationship Id="rId229" Type="http://schemas.openxmlformats.org/officeDocument/2006/relationships/externalLink" Target="externalLinks/externalLink214.xml"/><Relationship Id="rId240" Type="http://schemas.openxmlformats.org/officeDocument/2006/relationships/externalLink" Target="externalLinks/externalLink225.xml"/><Relationship Id="rId261" Type="http://schemas.openxmlformats.org/officeDocument/2006/relationships/externalLink" Target="externalLinks/externalLink246.xml"/><Relationship Id="rId14" Type="http://schemas.openxmlformats.org/officeDocument/2006/relationships/worksheet" Target="worksheets/sheet14.xml"/><Relationship Id="rId35" Type="http://schemas.openxmlformats.org/officeDocument/2006/relationships/externalLink" Target="externalLinks/externalLink20.xml"/><Relationship Id="rId56" Type="http://schemas.openxmlformats.org/officeDocument/2006/relationships/externalLink" Target="externalLinks/externalLink41.xml"/><Relationship Id="rId77" Type="http://schemas.openxmlformats.org/officeDocument/2006/relationships/externalLink" Target="externalLinks/externalLink62.xml"/><Relationship Id="rId100" Type="http://schemas.openxmlformats.org/officeDocument/2006/relationships/externalLink" Target="externalLinks/externalLink85.xml"/><Relationship Id="rId282" Type="http://schemas.openxmlformats.org/officeDocument/2006/relationships/externalLink" Target="externalLinks/externalLink267.xml"/><Relationship Id="rId8" Type="http://schemas.openxmlformats.org/officeDocument/2006/relationships/worksheet" Target="worksheets/sheet8.xml"/><Relationship Id="rId98" Type="http://schemas.openxmlformats.org/officeDocument/2006/relationships/externalLink" Target="externalLinks/externalLink83.xml"/><Relationship Id="rId121" Type="http://schemas.openxmlformats.org/officeDocument/2006/relationships/externalLink" Target="externalLinks/externalLink106.xml"/><Relationship Id="rId142" Type="http://schemas.openxmlformats.org/officeDocument/2006/relationships/externalLink" Target="externalLinks/externalLink127.xml"/><Relationship Id="rId163" Type="http://schemas.openxmlformats.org/officeDocument/2006/relationships/externalLink" Target="externalLinks/externalLink148.xml"/><Relationship Id="rId184" Type="http://schemas.openxmlformats.org/officeDocument/2006/relationships/externalLink" Target="externalLinks/externalLink169.xml"/><Relationship Id="rId219" Type="http://schemas.openxmlformats.org/officeDocument/2006/relationships/externalLink" Target="externalLinks/externalLink204.xml"/><Relationship Id="rId230" Type="http://schemas.openxmlformats.org/officeDocument/2006/relationships/externalLink" Target="externalLinks/externalLink215.xml"/><Relationship Id="rId251" Type="http://schemas.openxmlformats.org/officeDocument/2006/relationships/externalLink" Target="externalLinks/externalLink236.xml"/><Relationship Id="rId25" Type="http://schemas.openxmlformats.org/officeDocument/2006/relationships/externalLink" Target="externalLinks/externalLink10.xml"/><Relationship Id="rId46" Type="http://schemas.openxmlformats.org/officeDocument/2006/relationships/externalLink" Target="externalLinks/externalLink31.xml"/><Relationship Id="rId67" Type="http://schemas.openxmlformats.org/officeDocument/2006/relationships/externalLink" Target="externalLinks/externalLink52.xml"/><Relationship Id="rId272" Type="http://schemas.openxmlformats.org/officeDocument/2006/relationships/externalLink" Target="externalLinks/externalLink257.xml"/><Relationship Id="rId88" Type="http://schemas.openxmlformats.org/officeDocument/2006/relationships/externalLink" Target="externalLinks/externalLink73.xml"/><Relationship Id="rId111" Type="http://schemas.openxmlformats.org/officeDocument/2006/relationships/externalLink" Target="externalLinks/externalLink96.xml"/><Relationship Id="rId132" Type="http://schemas.openxmlformats.org/officeDocument/2006/relationships/externalLink" Target="externalLinks/externalLink117.xml"/><Relationship Id="rId153" Type="http://schemas.openxmlformats.org/officeDocument/2006/relationships/externalLink" Target="externalLinks/externalLink138.xml"/><Relationship Id="rId174" Type="http://schemas.openxmlformats.org/officeDocument/2006/relationships/externalLink" Target="externalLinks/externalLink159.xml"/><Relationship Id="rId195" Type="http://schemas.openxmlformats.org/officeDocument/2006/relationships/externalLink" Target="externalLinks/externalLink180.xml"/><Relationship Id="rId209" Type="http://schemas.openxmlformats.org/officeDocument/2006/relationships/externalLink" Target="externalLinks/externalLink194.xml"/><Relationship Id="rId220" Type="http://schemas.openxmlformats.org/officeDocument/2006/relationships/externalLink" Target="externalLinks/externalLink205.xml"/><Relationship Id="rId241" Type="http://schemas.openxmlformats.org/officeDocument/2006/relationships/externalLink" Target="externalLinks/externalLink226.xml"/><Relationship Id="rId15" Type="http://schemas.openxmlformats.org/officeDocument/2006/relationships/worksheet" Target="worksheets/sheet15.xml"/><Relationship Id="rId36" Type="http://schemas.openxmlformats.org/officeDocument/2006/relationships/externalLink" Target="externalLinks/externalLink21.xml"/><Relationship Id="rId57" Type="http://schemas.openxmlformats.org/officeDocument/2006/relationships/externalLink" Target="externalLinks/externalLink42.xml"/><Relationship Id="rId262" Type="http://schemas.openxmlformats.org/officeDocument/2006/relationships/externalLink" Target="externalLinks/externalLink247.xml"/><Relationship Id="rId283" Type="http://schemas.openxmlformats.org/officeDocument/2006/relationships/externalLink" Target="externalLinks/externalLink268.xml"/><Relationship Id="rId78" Type="http://schemas.openxmlformats.org/officeDocument/2006/relationships/externalLink" Target="externalLinks/externalLink63.xml"/><Relationship Id="rId99" Type="http://schemas.openxmlformats.org/officeDocument/2006/relationships/externalLink" Target="externalLinks/externalLink84.xml"/><Relationship Id="rId101" Type="http://schemas.openxmlformats.org/officeDocument/2006/relationships/externalLink" Target="externalLinks/externalLink86.xml"/><Relationship Id="rId122" Type="http://schemas.openxmlformats.org/officeDocument/2006/relationships/externalLink" Target="externalLinks/externalLink107.xml"/><Relationship Id="rId143" Type="http://schemas.openxmlformats.org/officeDocument/2006/relationships/externalLink" Target="externalLinks/externalLink128.xml"/><Relationship Id="rId164" Type="http://schemas.openxmlformats.org/officeDocument/2006/relationships/externalLink" Target="externalLinks/externalLink149.xml"/><Relationship Id="rId185" Type="http://schemas.openxmlformats.org/officeDocument/2006/relationships/externalLink" Target="externalLinks/externalLink170.xml"/><Relationship Id="rId9" Type="http://schemas.openxmlformats.org/officeDocument/2006/relationships/worksheet" Target="worksheets/sheet9.xml"/><Relationship Id="rId210" Type="http://schemas.openxmlformats.org/officeDocument/2006/relationships/externalLink" Target="externalLinks/externalLink195.xml"/><Relationship Id="rId26" Type="http://schemas.openxmlformats.org/officeDocument/2006/relationships/externalLink" Target="externalLinks/externalLink11.xml"/><Relationship Id="rId231" Type="http://schemas.openxmlformats.org/officeDocument/2006/relationships/externalLink" Target="externalLinks/externalLink216.xml"/><Relationship Id="rId252" Type="http://schemas.openxmlformats.org/officeDocument/2006/relationships/externalLink" Target="externalLinks/externalLink237.xml"/><Relationship Id="rId273" Type="http://schemas.openxmlformats.org/officeDocument/2006/relationships/externalLink" Target="externalLinks/externalLink258.xml"/><Relationship Id="rId47" Type="http://schemas.openxmlformats.org/officeDocument/2006/relationships/externalLink" Target="externalLinks/externalLink32.xml"/><Relationship Id="rId68" Type="http://schemas.openxmlformats.org/officeDocument/2006/relationships/externalLink" Target="externalLinks/externalLink53.xml"/><Relationship Id="rId89" Type="http://schemas.openxmlformats.org/officeDocument/2006/relationships/externalLink" Target="externalLinks/externalLink74.xml"/><Relationship Id="rId112" Type="http://schemas.openxmlformats.org/officeDocument/2006/relationships/externalLink" Target="externalLinks/externalLink97.xml"/><Relationship Id="rId133" Type="http://schemas.openxmlformats.org/officeDocument/2006/relationships/externalLink" Target="externalLinks/externalLink118.xml"/><Relationship Id="rId154" Type="http://schemas.openxmlformats.org/officeDocument/2006/relationships/externalLink" Target="externalLinks/externalLink139.xml"/><Relationship Id="rId175" Type="http://schemas.openxmlformats.org/officeDocument/2006/relationships/externalLink" Target="externalLinks/externalLink160.xml"/><Relationship Id="rId196" Type="http://schemas.openxmlformats.org/officeDocument/2006/relationships/externalLink" Target="externalLinks/externalLink181.xml"/><Relationship Id="rId200" Type="http://schemas.openxmlformats.org/officeDocument/2006/relationships/externalLink" Target="externalLinks/externalLink185.xml"/><Relationship Id="rId16" Type="http://schemas.openxmlformats.org/officeDocument/2006/relationships/externalLink" Target="externalLinks/externalLink1.xml"/><Relationship Id="rId221" Type="http://schemas.openxmlformats.org/officeDocument/2006/relationships/externalLink" Target="externalLinks/externalLink206.xml"/><Relationship Id="rId242" Type="http://schemas.openxmlformats.org/officeDocument/2006/relationships/externalLink" Target="externalLinks/externalLink227.xml"/><Relationship Id="rId263" Type="http://schemas.openxmlformats.org/officeDocument/2006/relationships/externalLink" Target="externalLinks/externalLink248.xml"/><Relationship Id="rId284" Type="http://schemas.openxmlformats.org/officeDocument/2006/relationships/externalLink" Target="externalLinks/externalLink269.xml"/><Relationship Id="rId37" Type="http://schemas.openxmlformats.org/officeDocument/2006/relationships/externalLink" Target="externalLinks/externalLink22.xml"/><Relationship Id="rId58" Type="http://schemas.openxmlformats.org/officeDocument/2006/relationships/externalLink" Target="externalLinks/externalLink43.xml"/><Relationship Id="rId79" Type="http://schemas.openxmlformats.org/officeDocument/2006/relationships/externalLink" Target="externalLinks/externalLink64.xml"/><Relationship Id="rId102" Type="http://schemas.openxmlformats.org/officeDocument/2006/relationships/externalLink" Target="externalLinks/externalLink87.xml"/><Relationship Id="rId123" Type="http://schemas.openxmlformats.org/officeDocument/2006/relationships/externalLink" Target="externalLinks/externalLink108.xml"/><Relationship Id="rId144" Type="http://schemas.openxmlformats.org/officeDocument/2006/relationships/externalLink" Target="externalLinks/externalLink129.xml"/><Relationship Id="rId90" Type="http://schemas.openxmlformats.org/officeDocument/2006/relationships/externalLink" Target="externalLinks/externalLink75.xml"/><Relationship Id="rId165" Type="http://schemas.openxmlformats.org/officeDocument/2006/relationships/externalLink" Target="externalLinks/externalLink150.xml"/><Relationship Id="rId186" Type="http://schemas.openxmlformats.org/officeDocument/2006/relationships/externalLink" Target="externalLinks/externalLink171.xml"/><Relationship Id="rId211" Type="http://schemas.openxmlformats.org/officeDocument/2006/relationships/externalLink" Target="externalLinks/externalLink196.xml"/><Relationship Id="rId232" Type="http://schemas.openxmlformats.org/officeDocument/2006/relationships/externalLink" Target="externalLinks/externalLink217.xml"/><Relationship Id="rId253" Type="http://schemas.openxmlformats.org/officeDocument/2006/relationships/externalLink" Target="externalLinks/externalLink238.xml"/><Relationship Id="rId274" Type="http://schemas.openxmlformats.org/officeDocument/2006/relationships/externalLink" Target="externalLinks/externalLink259.xml"/><Relationship Id="rId27" Type="http://schemas.openxmlformats.org/officeDocument/2006/relationships/externalLink" Target="externalLinks/externalLink12.xml"/><Relationship Id="rId48" Type="http://schemas.openxmlformats.org/officeDocument/2006/relationships/externalLink" Target="externalLinks/externalLink33.xml"/><Relationship Id="rId69" Type="http://schemas.openxmlformats.org/officeDocument/2006/relationships/externalLink" Target="externalLinks/externalLink54.xml"/><Relationship Id="rId113" Type="http://schemas.openxmlformats.org/officeDocument/2006/relationships/externalLink" Target="externalLinks/externalLink98.xml"/><Relationship Id="rId134" Type="http://schemas.openxmlformats.org/officeDocument/2006/relationships/externalLink" Target="externalLinks/externalLink119.xml"/><Relationship Id="rId80" Type="http://schemas.openxmlformats.org/officeDocument/2006/relationships/externalLink" Target="externalLinks/externalLink65.xml"/><Relationship Id="rId155" Type="http://schemas.openxmlformats.org/officeDocument/2006/relationships/externalLink" Target="externalLinks/externalLink140.xml"/><Relationship Id="rId176" Type="http://schemas.openxmlformats.org/officeDocument/2006/relationships/externalLink" Target="externalLinks/externalLink161.xml"/><Relationship Id="rId197" Type="http://schemas.openxmlformats.org/officeDocument/2006/relationships/externalLink" Target="externalLinks/externalLink182.xml"/><Relationship Id="rId201" Type="http://schemas.openxmlformats.org/officeDocument/2006/relationships/externalLink" Target="externalLinks/externalLink186.xml"/><Relationship Id="rId222" Type="http://schemas.openxmlformats.org/officeDocument/2006/relationships/externalLink" Target="externalLinks/externalLink207.xml"/><Relationship Id="rId243" Type="http://schemas.openxmlformats.org/officeDocument/2006/relationships/externalLink" Target="externalLinks/externalLink228.xml"/><Relationship Id="rId264" Type="http://schemas.openxmlformats.org/officeDocument/2006/relationships/externalLink" Target="externalLinks/externalLink249.xml"/><Relationship Id="rId285" Type="http://schemas.openxmlformats.org/officeDocument/2006/relationships/externalLink" Target="externalLinks/externalLink270.xml"/><Relationship Id="rId17" Type="http://schemas.openxmlformats.org/officeDocument/2006/relationships/externalLink" Target="externalLinks/externalLink2.xml"/><Relationship Id="rId38" Type="http://schemas.openxmlformats.org/officeDocument/2006/relationships/externalLink" Target="externalLinks/externalLink23.xml"/><Relationship Id="rId59" Type="http://schemas.openxmlformats.org/officeDocument/2006/relationships/externalLink" Target="externalLinks/externalLink44.xml"/><Relationship Id="rId103" Type="http://schemas.openxmlformats.org/officeDocument/2006/relationships/externalLink" Target="externalLinks/externalLink88.xml"/><Relationship Id="rId124" Type="http://schemas.openxmlformats.org/officeDocument/2006/relationships/externalLink" Target="externalLinks/externalLink109.xml"/><Relationship Id="rId70" Type="http://schemas.openxmlformats.org/officeDocument/2006/relationships/externalLink" Target="externalLinks/externalLink55.xml"/><Relationship Id="rId91" Type="http://schemas.openxmlformats.org/officeDocument/2006/relationships/externalLink" Target="externalLinks/externalLink76.xml"/><Relationship Id="rId145" Type="http://schemas.openxmlformats.org/officeDocument/2006/relationships/externalLink" Target="externalLinks/externalLink130.xml"/><Relationship Id="rId166" Type="http://schemas.openxmlformats.org/officeDocument/2006/relationships/externalLink" Target="externalLinks/externalLink151.xml"/><Relationship Id="rId187" Type="http://schemas.openxmlformats.org/officeDocument/2006/relationships/externalLink" Target="externalLinks/externalLink172.xml"/><Relationship Id="rId1" Type="http://schemas.openxmlformats.org/officeDocument/2006/relationships/worksheet" Target="worksheets/sheet1.xml"/><Relationship Id="rId212" Type="http://schemas.openxmlformats.org/officeDocument/2006/relationships/externalLink" Target="externalLinks/externalLink197.xml"/><Relationship Id="rId233" Type="http://schemas.openxmlformats.org/officeDocument/2006/relationships/externalLink" Target="externalLinks/externalLink218.xml"/><Relationship Id="rId254" Type="http://schemas.openxmlformats.org/officeDocument/2006/relationships/externalLink" Target="externalLinks/externalLink239.xml"/><Relationship Id="rId28" Type="http://schemas.openxmlformats.org/officeDocument/2006/relationships/externalLink" Target="externalLinks/externalLink13.xml"/><Relationship Id="rId49" Type="http://schemas.openxmlformats.org/officeDocument/2006/relationships/externalLink" Target="externalLinks/externalLink34.xml"/><Relationship Id="rId114" Type="http://schemas.openxmlformats.org/officeDocument/2006/relationships/externalLink" Target="externalLinks/externalLink99.xml"/><Relationship Id="rId275" Type="http://schemas.openxmlformats.org/officeDocument/2006/relationships/externalLink" Target="externalLinks/externalLink260.xml"/><Relationship Id="rId60" Type="http://schemas.openxmlformats.org/officeDocument/2006/relationships/externalLink" Target="externalLinks/externalLink45.xml"/><Relationship Id="rId81" Type="http://schemas.openxmlformats.org/officeDocument/2006/relationships/externalLink" Target="externalLinks/externalLink66.xml"/><Relationship Id="rId135" Type="http://schemas.openxmlformats.org/officeDocument/2006/relationships/externalLink" Target="externalLinks/externalLink120.xml"/><Relationship Id="rId156" Type="http://schemas.openxmlformats.org/officeDocument/2006/relationships/externalLink" Target="externalLinks/externalLink141.xml"/><Relationship Id="rId177" Type="http://schemas.openxmlformats.org/officeDocument/2006/relationships/externalLink" Target="externalLinks/externalLink162.xml"/><Relationship Id="rId198" Type="http://schemas.openxmlformats.org/officeDocument/2006/relationships/externalLink" Target="externalLinks/externalLink183.xml"/><Relationship Id="rId202" Type="http://schemas.openxmlformats.org/officeDocument/2006/relationships/externalLink" Target="externalLinks/externalLink187.xml"/><Relationship Id="rId223" Type="http://schemas.openxmlformats.org/officeDocument/2006/relationships/externalLink" Target="externalLinks/externalLink208.xml"/><Relationship Id="rId244" Type="http://schemas.openxmlformats.org/officeDocument/2006/relationships/externalLink" Target="externalLinks/externalLink229.xml"/><Relationship Id="rId18" Type="http://schemas.openxmlformats.org/officeDocument/2006/relationships/externalLink" Target="externalLinks/externalLink3.xml"/><Relationship Id="rId39" Type="http://schemas.openxmlformats.org/officeDocument/2006/relationships/externalLink" Target="externalLinks/externalLink24.xml"/><Relationship Id="rId265" Type="http://schemas.openxmlformats.org/officeDocument/2006/relationships/externalLink" Target="externalLinks/externalLink250.xml"/><Relationship Id="rId286" Type="http://schemas.openxmlformats.org/officeDocument/2006/relationships/externalLink" Target="externalLinks/externalLink271.xml"/><Relationship Id="rId50" Type="http://schemas.openxmlformats.org/officeDocument/2006/relationships/externalLink" Target="externalLinks/externalLink35.xml"/><Relationship Id="rId104" Type="http://schemas.openxmlformats.org/officeDocument/2006/relationships/externalLink" Target="externalLinks/externalLink89.xml"/><Relationship Id="rId125" Type="http://schemas.openxmlformats.org/officeDocument/2006/relationships/externalLink" Target="externalLinks/externalLink110.xml"/><Relationship Id="rId146" Type="http://schemas.openxmlformats.org/officeDocument/2006/relationships/externalLink" Target="externalLinks/externalLink131.xml"/><Relationship Id="rId167" Type="http://schemas.openxmlformats.org/officeDocument/2006/relationships/externalLink" Target="externalLinks/externalLink152.xml"/><Relationship Id="rId188" Type="http://schemas.openxmlformats.org/officeDocument/2006/relationships/externalLink" Target="externalLinks/externalLink173.xml"/><Relationship Id="rId71" Type="http://schemas.openxmlformats.org/officeDocument/2006/relationships/externalLink" Target="externalLinks/externalLink56.xml"/><Relationship Id="rId92" Type="http://schemas.openxmlformats.org/officeDocument/2006/relationships/externalLink" Target="externalLinks/externalLink77.xml"/><Relationship Id="rId213" Type="http://schemas.openxmlformats.org/officeDocument/2006/relationships/externalLink" Target="externalLinks/externalLink198.xml"/><Relationship Id="rId234" Type="http://schemas.openxmlformats.org/officeDocument/2006/relationships/externalLink" Target="externalLinks/externalLink219.xml"/><Relationship Id="rId2" Type="http://schemas.openxmlformats.org/officeDocument/2006/relationships/worksheet" Target="worksheets/sheet2.xml"/><Relationship Id="rId29" Type="http://schemas.openxmlformats.org/officeDocument/2006/relationships/externalLink" Target="externalLinks/externalLink14.xml"/><Relationship Id="rId255" Type="http://schemas.openxmlformats.org/officeDocument/2006/relationships/externalLink" Target="externalLinks/externalLink240.xml"/><Relationship Id="rId276" Type="http://schemas.openxmlformats.org/officeDocument/2006/relationships/externalLink" Target="externalLinks/externalLink261.xml"/><Relationship Id="rId40" Type="http://schemas.openxmlformats.org/officeDocument/2006/relationships/externalLink" Target="externalLinks/externalLink25.xml"/><Relationship Id="rId115" Type="http://schemas.openxmlformats.org/officeDocument/2006/relationships/externalLink" Target="externalLinks/externalLink100.xml"/><Relationship Id="rId136" Type="http://schemas.openxmlformats.org/officeDocument/2006/relationships/externalLink" Target="externalLinks/externalLink121.xml"/><Relationship Id="rId157" Type="http://schemas.openxmlformats.org/officeDocument/2006/relationships/externalLink" Target="externalLinks/externalLink142.xml"/><Relationship Id="rId178" Type="http://schemas.openxmlformats.org/officeDocument/2006/relationships/externalLink" Target="externalLinks/externalLink163.xml"/><Relationship Id="rId61" Type="http://schemas.openxmlformats.org/officeDocument/2006/relationships/externalLink" Target="externalLinks/externalLink46.xml"/><Relationship Id="rId82" Type="http://schemas.openxmlformats.org/officeDocument/2006/relationships/externalLink" Target="externalLinks/externalLink67.xml"/><Relationship Id="rId199" Type="http://schemas.openxmlformats.org/officeDocument/2006/relationships/externalLink" Target="externalLinks/externalLink184.xml"/><Relationship Id="rId203" Type="http://schemas.openxmlformats.org/officeDocument/2006/relationships/externalLink" Target="externalLinks/externalLink188.xml"/><Relationship Id="rId19" Type="http://schemas.openxmlformats.org/officeDocument/2006/relationships/externalLink" Target="externalLinks/externalLink4.xml"/><Relationship Id="rId224" Type="http://schemas.openxmlformats.org/officeDocument/2006/relationships/externalLink" Target="externalLinks/externalLink209.xml"/><Relationship Id="rId245" Type="http://schemas.openxmlformats.org/officeDocument/2006/relationships/externalLink" Target="externalLinks/externalLink230.xml"/><Relationship Id="rId266" Type="http://schemas.openxmlformats.org/officeDocument/2006/relationships/externalLink" Target="externalLinks/externalLink251.xml"/><Relationship Id="rId287" Type="http://schemas.openxmlformats.org/officeDocument/2006/relationships/externalLink" Target="externalLinks/externalLink272.xml"/><Relationship Id="rId30" Type="http://schemas.openxmlformats.org/officeDocument/2006/relationships/externalLink" Target="externalLinks/externalLink15.xml"/><Relationship Id="rId105" Type="http://schemas.openxmlformats.org/officeDocument/2006/relationships/externalLink" Target="externalLinks/externalLink90.xml"/><Relationship Id="rId126" Type="http://schemas.openxmlformats.org/officeDocument/2006/relationships/externalLink" Target="externalLinks/externalLink111.xml"/><Relationship Id="rId147" Type="http://schemas.openxmlformats.org/officeDocument/2006/relationships/externalLink" Target="externalLinks/externalLink132.xml"/><Relationship Id="rId168" Type="http://schemas.openxmlformats.org/officeDocument/2006/relationships/externalLink" Target="externalLinks/externalLink153.xml"/><Relationship Id="rId51" Type="http://schemas.openxmlformats.org/officeDocument/2006/relationships/externalLink" Target="externalLinks/externalLink36.xml"/><Relationship Id="rId72" Type="http://schemas.openxmlformats.org/officeDocument/2006/relationships/externalLink" Target="externalLinks/externalLink57.xml"/><Relationship Id="rId93" Type="http://schemas.openxmlformats.org/officeDocument/2006/relationships/externalLink" Target="externalLinks/externalLink78.xml"/><Relationship Id="rId189" Type="http://schemas.openxmlformats.org/officeDocument/2006/relationships/externalLink" Target="externalLinks/externalLink174.xml"/><Relationship Id="rId3" Type="http://schemas.openxmlformats.org/officeDocument/2006/relationships/worksheet" Target="worksheets/sheet3.xml"/><Relationship Id="rId214" Type="http://schemas.openxmlformats.org/officeDocument/2006/relationships/externalLink" Target="externalLinks/externalLink199.xml"/><Relationship Id="rId235" Type="http://schemas.openxmlformats.org/officeDocument/2006/relationships/externalLink" Target="externalLinks/externalLink220.xml"/><Relationship Id="rId256" Type="http://schemas.openxmlformats.org/officeDocument/2006/relationships/externalLink" Target="externalLinks/externalLink241.xml"/><Relationship Id="rId277" Type="http://schemas.openxmlformats.org/officeDocument/2006/relationships/externalLink" Target="externalLinks/externalLink262.xml"/><Relationship Id="rId116" Type="http://schemas.openxmlformats.org/officeDocument/2006/relationships/externalLink" Target="externalLinks/externalLink101.xml"/><Relationship Id="rId137" Type="http://schemas.openxmlformats.org/officeDocument/2006/relationships/externalLink" Target="externalLinks/externalLink122.xml"/><Relationship Id="rId158" Type="http://schemas.openxmlformats.org/officeDocument/2006/relationships/externalLink" Target="externalLinks/externalLink143.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62" Type="http://schemas.openxmlformats.org/officeDocument/2006/relationships/externalLink" Target="externalLinks/externalLink47.xml"/><Relationship Id="rId83" Type="http://schemas.openxmlformats.org/officeDocument/2006/relationships/externalLink" Target="externalLinks/externalLink68.xml"/><Relationship Id="rId179" Type="http://schemas.openxmlformats.org/officeDocument/2006/relationships/externalLink" Target="externalLinks/externalLink164.xml"/><Relationship Id="rId190" Type="http://schemas.openxmlformats.org/officeDocument/2006/relationships/externalLink" Target="externalLinks/externalLink175.xml"/><Relationship Id="rId204" Type="http://schemas.openxmlformats.org/officeDocument/2006/relationships/externalLink" Target="externalLinks/externalLink189.xml"/><Relationship Id="rId225" Type="http://schemas.openxmlformats.org/officeDocument/2006/relationships/externalLink" Target="externalLinks/externalLink210.xml"/><Relationship Id="rId246" Type="http://schemas.openxmlformats.org/officeDocument/2006/relationships/externalLink" Target="externalLinks/externalLink231.xml"/><Relationship Id="rId267" Type="http://schemas.openxmlformats.org/officeDocument/2006/relationships/externalLink" Target="externalLinks/externalLink252.xml"/><Relationship Id="rId288" Type="http://schemas.openxmlformats.org/officeDocument/2006/relationships/externalLink" Target="externalLinks/externalLink273.xml"/><Relationship Id="rId106" Type="http://schemas.openxmlformats.org/officeDocument/2006/relationships/externalLink" Target="externalLinks/externalLink91.xml"/><Relationship Id="rId127" Type="http://schemas.openxmlformats.org/officeDocument/2006/relationships/externalLink" Target="externalLinks/externalLink112.xml"/><Relationship Id="rId10" Type="http://schemas.openxmlformats.org/officeDocument/2006/relationships/worksheet" Target="worksheets/sheet10.xml"/><Relationship Id="rId31" Type="http://schemas.openxmlformats.org/officeDocument/2006/relationships/externalLink" Target="externalLinks/externalLink16.xml"/><Relationship Id="rId52" Type="http://schemas.openxmlformats.org/officeDocument/2006/relationships/externalLink" Target="externalLinks/externalLink37.xml"/><Relationship Id="rId73" Type="http://schemas.openxmlformats.org/officeDocument/2006/relationships/externalLink" Target="externalLinks/externalLink58.xml"/><Relationship Id="rId94" Type="http://schemas.openxmlformats.org/officeDocument/2006/relationships/externalLink" Target="externalLinks/externalLink79.xml"/><Relationship Id="rId148" Type="http://schemas.openxmlformats.org/officeDocument/2006/relationships/externalLink" Target="externalLinks/externalLink133.xml"/><Relationship Id="rId169" Type="http://schemas.openxmlformats.org/officeDocument/2006/relationships/externalLink" Target="externalLinks/externalLink154.xml"/><Relationship Id="rId4" Type="http://schemas.openxmlformats.org/officeDocument/2006/relationships/worksheet" Target="worksheets/sheet4.xml"/><Relationship Id="rId180" Type="http://schemas.openxmlformats.org/officeDocument/2006/relationships/externalLink" Target="externalLinks/externalLink165.xml"/><Relationship Id="rId215" Type="http://schemas.openxmlformats.org/officeDocument/2006/relationships/externalLink" Target="externalLinks/externalLink200.xml"/><Relationship Id="rId236" Type="http://schemas.openxmlformats.org/officeDocument/2006/relationships/externalLink" Target="externalLinks/externalLink221.xml"/><Relationship Id="rId257" Type="http://schemas.openxmlformats.org/officeDocument/2006/relationships/externalLink" Target="externalLinks/externalLink242.xml"/><Relationship Id="rId278" Type="http://schemas.openxmlformats.org/officeDocument/2006/relationships/externalLink" Target="externalLinks/externalLink263.xml"/><Relationship Id="rId42" Type="http://schemas.openxmlformats.org/officeDocument/2006/relationships/externalLink" Target="externalLinks/externalLink27.xml"/><Relationship Id="rId84" Type="http://schemas.openxmlformats.org/officeDocument/2006/relationships/externalLink" Target="externalLinks/externalLink69.xml"/><Relationship Id="rId138" Type="http://schemas.openxmlformats.org/officeDocument/2006/relationships/externalLink" Target="externalLinks/externalLink123.xml"/><Relationship Id="rId191" Type="http://schemas.openxmlformats.org/officeDocument/2006/relationships/externalLink" Target="externalLinks/externalLink176.xml"/><Relationship Id="rId205" Type="http://schemas.openxmlformats.org/officeDocument/2006/relationships/externalLink" Target="externalLinks/externalLink190.xml"/><Relationship Id="rId247" Type="http://schemas.openxmlformats.org/officeDocument/2006/relationships/externalLink" Target="externalLinks/externalLink232.xml"/><Relationship Id="rId107" Type="http://schemas.openxmlformats.org/officeDocument/2006/relationships/externalLink" Target="externalLinks/externalLink92.xml"/><Relationship Id="rId289" Type="http://schemas.openxmlformats.org/officeDocument/2006/relationships/theme" Target="theme/theme1.xml"/><Relationship Id="rId11" Type="http://schemas.openxmlformats.org/officeDocument/2006/relationships/worksheet" Target="worksheets/sheet11.xml"/><Relationship Id="rId53" Type="http://schemas.openxmlformats.org/officeDocument/2006/relationships/externalLink" Target="externalLinks/externalLink38.xml"/><Relationship Id="rId149" Type="http://schemas.openxmlformats.org/officeDocument/2006/relationships/externalLink" Target="externalLinks/externalLink134.xml"/><Relationship Id="rId95" Type="http://schemas.openxmlformats.org/officeDocument/2006/relationships/externalLink" Target="externalLinks/externalLink80.xml"/><Relationship Id="rId160" Type="http://schemas.openxmlformats.org/officeDocument/2006/relationships/externalLink" Target="externalLinks/externalLink145.xml"/><Relationship Id="rId216" Type="http://schemas.openxmlformats.org/officeDocument/2006/relationships/externalLink" Target="externalLinks/externalLink201.xml"/><Relationship Id="rId258" Type="http://schemas.openxmlformats.org/officeDocument/2006/relationships/externalLink" Target="externalLinks/externalLink243.xml"/><Relationship Id="rId22" Type="http://schemas.openxmlformats.org/officeDocument/2006/relationships/externalLink" Target="externalLinks/externalLink7.xml"/><Relationship Id="rId64" Type="http://schemas.openxmlformats.org/officeDocument/2006/relationships/externalLink" Target="externalLinks/externalLink49.xml"/><Relationship Id="rId118" Type="http://schemas.openxmlformats.org/officeDocument/2006/relationships/externalLink" Target="externalLinks/externalLink103.xml"/><Relationship Id="rId171" Type="http://schemas.openxmlformats.org/officeDocument/2006/relationships/externalLink" Target="externalLinks/externalLink156.xml"/><Relationship Id="rId227" Type="http://schemas.openxmlformats.org/officeDocument/2006/relationships/externalLink" Target="externalLinks/externalLink21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4608;&#53468;&#54620;\&#44608;&#53468;&#54620;\&#48372;&#44256;&#51088;&#47308;(2002.05)\&#50629;&#52404;&#51221;&#49328;&#48143;&#48372;&#44256;&#51088;&#47308;(2002&#45380;9&#50900;16&#51068;)\&#51068;&#49569;\&#50868;&#48152;&#44144;&#47532;&#44160;&#53664;\&#44277;&#49324;&#52628;&#51652;&#48372;&#4425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003\d\0-&#52572;&#51333;&#44368;&#47049;\&#50689;&#50577;-&#51452;&#49892;&#47560;&#51012;\&#51452;&#49892;&#47560;&#51012;&#51652;&#51077;&#46020;&#47196;\&#49688;&#47049;\Book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4889;&#49457;&#51116;\&#51453;&#50516;&#52380;\My%20Documents\&#49437;&#50864;&#44368;%20&#45909;&#46020;&#48169;&#5469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44396;&#54788;\PROJECT\DOOSAN\RAHMEN\R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888;&#49688;&#44540;\C\&#52629;&#49328;&#47932;\&#49884;&#44277;&#44228;&#54925;\&#44036;&#51060;&#54156;&#54532;&#51109;\&#44148;&#49444;&#45236;&#5066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MK\&#51088;&#47308;&#48372;&#44288;\0-&#52572;&#51333;&#44368;&#47049;\00-&#51473;&#49328;-&#49328;&#49688;&#44036;\&#49688;&#47049;\&#44396;&#51312;&#47932;&#4427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105.1.2.21:8888/Documents%20and%20Settings/my/My%20Documents/&#45824;&#50896;&#51060;&#49444;&#44228;/2004&#49324;&#50629;&#49444;&#4422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060;&#44305;&#54872;\&#44368;&#48372;&#49436;&#52488;\project\&#44368;&#48372;&#49436;&#52488;\&#44368;&#48372;&#49373;&#47749;&#51077;&#52272;(20011210)\&#49345;&#50896;\&#48149;&#49345;&#50896;%20back%20up&#51088;&#47308;\&#48149;&#49345;&#50896;\&#44204;&#51201;&#49436;(&#49328;&#52636;&#45236;&#50669;&#54252;&#54632;)\&#44368;&#48372;&#49436;&#52488;&#20214;\&#50980;&#50689;&#49437;\&#44204;&#51201;&#49436;\&#54788;&#45824;&#44053;&#45224;&#49324;&#50725;IBS\&#44204;&#51201;&#49436;\1&#52264;&#44204;&#51201;0518&#49688;&#51221;&#48516;\&#49444;&#48708;&#51088;&#46041;&#51228;&#50612;&#49884;&#49884;&#53596;(HVAC)\&#44053;&#45224;&#49444;&#48708;&#49328;&#52636;(97523OK).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4889;&#49457;&#51116;\&#51453;&#50516;&#52380;\MSOFFICE\EXCEL\HONG-LIK\DOHWA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9436;&#48260;&#52980;&#53552;\&#47196;&#52972;%20&#46356;&#49828;&#53356;%20(c)\&#46020;&#47196;&#51652;&#51676;(11,6)\&#50689;&#46041;&#49440;%20&#44053;&#47497;~&#51452;&#47928;&#51652;&#44036;%20&#51204;&#44592;&#44277;&#49324;\&#44228;&#49328;&#49436;\&#44053;&#47497;(&#49345;)&#55092;&#44172;&#49548;\12,10(NEW)\&#50756;&#49457;\&#46020;&#47732;\&#46020;&#47196;&#44277;&#49324;-F\&#50689;&#50629;&#49548;\&#44228;&#49328;&#49436;\&#44053;&#47497;-&#44228;&#49328;&#4943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MYDOC\elecc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92.168.11.199\public\&#50724;&#50689;&#52384;&#48512;&#49324;&#51109;\&#45824;&#50773;&#52488;&#46321;&#54617;&#44368;\&#51109;&#44592;&#44228;&#49549;&#44277;&#49324;%20&#45236;&#50669;&#50577;&#49885;.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YUNCH\PLOT\SD.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INBOX\&#54788;&#45824;&#49328;&#5263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Project\&#44516;&#54788;-&#45800;&#44032;&#49328;&#52636;&#4943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1060;&#44305;&#54872;\&#44368;&#48372;&#49436;&#52488;\project\&#44368;&#48372;&#49436;&#52488;\&#44368;&#48372;&#49373;&#47749;&#51077;&#52272;(20011210)\&#50980;&#50689;&#49437;\&#44204;&#51201;&#49436;\&#54788;&#45824;&#44053;&#45224;&#49324;&#50725;IBS\&#44204;&#51201;&#49436;\1&#52264;&#44204;&#51201;0518&#49688;&#51221;&#48516;\&#49444;&#48708;&#51088;&#46041;&#51228;&#50612;&#49884;&#49884;&#53596;(HVAC)\&#44053;&#45224;&#49444;&#48708;&#49328;&#52636;(97523OK).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idori\c\SE0-DWG\&#52404;&#50977;\XLS\ALL-XLS\ULSAN\PRICE.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54633;&#52380;&#45236;&#50669;"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49328;&#52636;&#49436;3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49328;&#52636;&#49436;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45796;&#50868;&#48169;\&#51333;&#54633;&#49324;&#47161;&#49892;&#45236;&#50669;&#49436;\&#51452;&#44277;&#511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44277;&#53685;&#51088;&#473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0976;&#49849;&#48176;\&#51228;&#51452;&#45432;&#54805;&#51648;&#44396;\hb\&#49340;&#49328;1&#51648;&#44396;(&#49892;&#49884;)\&#51452;&#44277;&#49688;&#47049;\&#51068;&#50948;&#45824;&#44032;9803.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9825;&#50028;&#9675;L&#44844;&#9825;\C\office\&#45236;&#50669;\&#47928;&#54868;&#50696;&#49696;&#54924;&#44288;\&#45225;&#54408;\&#48152;&#49569;&#50668;&#51473;&#52404;&#50977;&#44288;&#51613;&#52629;&#44277;&#49324;(&#48169;&#49569;&#54252;&#5463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9436;&#48260;&#52980;&#53552;\&#47196;&#52972;%20&#46356;&#49828;&#53356;%20(c)\&#46020;&#47196;&#51652;&#51676;(11,6)\&#50689;&#46041;&#49440;%20&#44053;&#47497;~&#51452;&#47928;&#51652;&#44036;%20&#51204;&#44592;&#44277;&#49324;\&#44228;&#49328;&#49436;\&#44053;&#47497;(&#49345;)&#55092;&#44172;&#49548;\12,10(NEW)\&#50756;&#49457;\&#46020;&#47732;\&#46020;&#47196;&#44277;&#49324;-F\&#50689;&#50629;&#49548;\&#44228;&#49328;&#49436;\&#45800;&#50577;&#55092;&#44172;&#49548;-&#44228;&#49328;&#4943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1060;&#51064;&#49453;\&#49688;&#49888;&#54632;\CADATA\YANGPYUN\FINEL0\CALC\K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608;&#50885;&#44592;\&#51089;&#50629;project\project\project1\&#50976;&#47785;&#44368;\&#52572;&#51333;\&#49688;&#47049;\&#48512;&#45824;&#4427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T:\1KON\YANGSIK\GAEYOXL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4053;&#49324;&#49457;\3&#52572;&#51333;&#49444;&#44228;\DATA\0COMPANY\GEONHOA\PAENGSEO\YESAN\Y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8169;&#48393;&#51652;\2000&#45380;&#51088;&#47308;&#48169;\&#47928;&#49436;&#50577;&#49885;\&#54252;&#52380;&#51032;&#47308;&#508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tom\2006&#50629;&#47924;\2006&#50629;&#47924;\&#49444;&#44228;&#51088;&#47308;%20&#49480;&#544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4812;&#51008;&#51060;\&#50629;&#47924;\2003&#45380;\002%20&#49688;&#50896;&#44048;&#49884;&#51228;&#50612;&#49444;&#48708;&#44368;&#52404;&#44277;&#49324;(&#49457;&#44284;&#54408;&#54252;&#54632;)\&#49457;&#44284;&#54408;\02%20&#45236;&#50669;&#49436;\&#45236;&#50669;&#49436;\PROJECT\&#49688;&#50896;&#44048;&#49884;&#51228;&#50612;&#49444;&#48708;&#44368;&#52404;&#44277;&#49324;\&#49457;&#44284;&#54408;\&#45236;&#50669;&#49436;\&#49688;&#49888;&#54632;(1111)\001%20&#48512;&#49328;&#49884;%20&#51333;&#54633;&#49345;&#54889;&#49892;%201&#45800;&#44228;%20&#44277;&#4932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1221;&#44540;&#52397;\&#49436;&#44305;\KHJ\XLS\RC&#49836;&#46972;&#48652;\&#54620;&#44221;\&#51473;&#49328;&#4436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jk\c\7-17.SUB\&#44032;&#47196;&#46321;\&#44228;&#49328;&#49436;\KWAK.DWG\6-3.SUB\MP-SUB\GSS\3.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9552;&#54840;&#49457;\C\&#50641;&#49472;DATA\&#44204;&#51201;\&#45236;&#50669;&#44049;&#5164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51204;&#54644;&#52384;\D\Office\&#48149;&#44592;&#49324;%20&#51089;&#50629;&#50857;\DATA\MR-BAB\&#50641;&#49472;DATA\3.&#48176;&#49688;&#44277;\&#48149;&#44592;&#49324;-&#47732;&#4831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2572;&#46041;&#51652;\1_&#54620;&#54868;TP\user\&#51089;&#50629;2001\&#44144;&#44552;&#46020;\3&#44221;&#44036;\&#49345;&#48512;&#44277;\08.&#48372;&#44053;&#51116;&#49444;&#44228;\8.&#48372;&#44053;&#51116;&#49444;&#44228;(3&#44221;&#4403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8149;&#49345;&#51201;\SharedDocs\WORK\&#44221;&#52632;&#49440;\P2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DCS\&#47932;&#51088;\STIBTS4.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9569;&#44396;&#54788;\PROJECT\project\&#46041;&#47749;\&#51109;&#54637;&#49440;\&#44396;&#51312;&#44228;&#49328;\BO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54889;&#44508;&#51652;\D\My%20Documents\&#49324;&#50629;&#47749;\&#49340;&#49457;\&#52280;&#44256;&#51088;&#47308;\CAL-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44608;&#52380;&#49688;\MY%20DOCUMENTS\1&#44204;&#51201;&#44288;&#47532;\2&#44288;&#44277;&#49324;\&#49569;&#54028;\&#45824;&#51204;&#50864;&#5420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608;&#45909;&#49345;&#52264;&#51109;(06)\C\&#44592;&#49696;&#48512;\PJ&#51652;&#54665;\~&#49437;&#52492;&#46041;AP\&#49437;&#52492;&#49892;&#54665;&#51089;&#49457;\&#49437;&#52492;&#46041;&#49892;&#54665;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in\&#49352;%20&#48380;&#47464;%20(f)\project\2002\back-up%20file\&#54620;&#46041;&#54732;1\&#47928;&#49436;&#50577;&#49885;\&#44204;&#51201;&#49436;&#54268;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9900;&#44508;&#49885;\&#44204;&#51201;2000\PROJECT\Aproj-2\hmc-ny\&#53685;&#54633;&#49688;&#51452;\&#53685;&#54633;&#49688;&#51452;_&#54032;&#54408;2K011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1060;&#51064;&#49453;\&#49688;&#49888;&#54632;\Ing\&#51064;&#52380;&#54617;&#51061;\&#44228;&#49328;&#49436;\&#51312;&#46020;&#44228;&#49328;&#4943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8149;&#49548;&#50689;\D\&#47785;&#46041;IDC\&#44228;&#49328;&#49436;\&#44036;&#49440;&#44228;&#49328;&#4943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4053;&#49324;&#49457;\3&#52572;&#51333;&#49444;&#44228;\&#49324;&#50629;&#47749;\&#54620;&#51333;\&#44032;&#52285;&#51221;&#49688;&#51109;\&#51204;&#44592;\&#50696;&#49328;&#49436;\4&#52264;&#50696;&#49328;\Y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4608;&#51116;&#50980;\&#44221;&#51032;&#49440;\&#54840;&#45224;&#49440;&#49444;&#44228;&#50696;&#49328;&#49436;(&#51204;&#52264;&#4944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4608;&#50885;&#44592;\&#51089;&#50629;project\&#44277;&#50976;&#48169;\&#51060;&#44600;&#51333;\&#44396;&#51312;&#44228;&#49328;\&#46972;&#47704;&#44368;\&#51473;&#47568;&#49548;&#44368;&#47049;\&#51473;&#47568;&#49548;&#44368;&#47049;(RAHMAN).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8149;&#48512;&#51109;\C\&#48149;&#51452;&#54868;\&#44053;&#49436;&#44396;&#52397;\&#45236;&#50669;(1&#52264;)\&#50641;&#49472;&#47928;&#49436;\&#48149;&#51452;&#54868;\&#46321;&#50864;&#49328;&#50629;\PRO9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1312;&#54620;&#49849;\&#45224;&#51221;&#50864;\&#45224;&#51221;&#50864;\&#54861;&#49328;&#52380;\&#45224;&#52492;&#51648;&#44396;\&#49688;&#47049;(&#45224;&#5249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4608;&#50885;&#44592;\&#51089;&#50629;project\A_work\&#49340;&#48372;\03-&#50724;&#47532;~&#49688;&#50896;\&#44228;&#49328;&#49436;\&#51221;&#44144;&#51109;\&#51221;&#44144;&#51109;&#44228;&#49328;&#4943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8149;&#49345;&#51201;\SharedDocs\&#49900;&#50948;&#48372;&#51089;&#50629;&#48169;\&#54532;&#47196;&#44536;&#47016;\&#44368;&#45824;&#50745;&#48317;\&#44368;&#45824;-&#50745;&#48317;.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ee\down\IPCHAL.97\P-PROJEC\P-PRJT.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ee\down\project\&#48120;&#46020;&#54532;&#46972;&#51088;\WORKSHOP.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t203\pjs\pjs\&#45236;&#47928;&#49436;\RAHMEN\&#44257;&#49457;&#44368;(&#51648;&#51473;&#46972;&#47704;&#44368;)\RHAMEN.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51221;&#44540;&#52397;\&#49436;&#44305;\TEST\&#51473;&#49328;&#4436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8149;&#49345;&#51201;\SharedDocs\&#49900;&#50948;&#48372;&#51089;&#50629;&#48169;\&#54532;&#47196;&#44536;&#47016;\&#44368;&#45824;&#50745;&#48317;\djdg_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9825;&#50028;&#9675;L&#44844;&#9825;\C\My%20Documents\&#44204;&#51201;-&#44053;&#50689;\2002&#45380;%20&#44204;&#51201;\2002&#45380;%20&#44204;&#51201;\ryu\RYU1\SINGLE\EMAIL\temp\02\980226%20&#54056;&#49496;MESA&#48716;&#4637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B:\&#51204;&#47141;&#51312;&#4774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1060;&#51064;&#49453;\&#49688;&#49888;&#54632;\DATA\SGH\NAMGWANG\REP-NG.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48149;&#48512;&#51109;\C\&#48149;&#51452;&#54868;\&#44053;&#49436;&#44396;&#52397;\&#45236;&#50669;(1&#52264;)\&#50641;&#49472;&#47928;&#49436;\&#48149;&#51452;&#54868;\&#46321;&#50864;&#49328;&#50629;\225-5.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DMPRO\DOWN\999\&#51068;&#50948;&#45824;&#44032;\YES-I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syou\c\PJT-2000\R-&#44305;&#51452;&#50948;&#49373;%20&#51652;&#51077;&#47196;\&#50696;&#49328;&#49436;\&#50696;&#49328;\&#44032;&#47196;&#46321;&#44277;&#49324;\Y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DMPRO\DOWN\999\&#51068;&#50948;&#45824;&#44032;\ILWI.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4608;&#50885;&#44592;\&#51089;&#50629;project\&#44277;&#50976;&#48169;\&#51060;&#44600;&#51333;\&#44396;&#51312;&#44228;&#49328;\&#46972;&#47704;&#44368;\&#51473;&#47568;&#49548;&#44368;&#47049;\RHAMEN.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44608;&#50885;&#44592;\&#51089;&#50629;project\&#45224;&#51221;&#50864;\&#54861;&#49328;&#52380;\&#45224;&#52492;&#51648;&#44396;\&#49688;&#47049;(&#45224;&#5249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49444;&#44228;\&#50896;&#45817;&#44060;&#48372;&#49688;\WD\&#48393;&#50516;&#48320;&#44221;\9909&#48393;&#5051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4889;&#49457;&#51116;\&#51453;&#50516;&#52380;\imsi\&#50857;&#50516;&#49345;&#49688;\&#48156;&#50868;&#47532;&#44368;\&#48156;&#50868;&#44368;&#45824;&#49688;&#47049;.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1060;&#51064;&#49453;\&#49688;&#49888;&#54632;\DATA\0YEONGI\REPT-NG.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My%20Documents\97\97&#49444;&#44228;\&#44033;&#54620;&#53552;&#45328;\&#48393;&#50577;&#44256;&#48176;\&#44060;&#47749;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45800;&#50948;&#49688;&#47049;\R-&#44305;&#51452;&#50948;&#49373;%20&#51652;&#51077;&#47196;\&#50696;&#49328;&#49436;\&#45800;&#50948;&#49688;&#47049;\UNIT-QT.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1060;&#51064;&#49453;\&#49688;&#49888;&#54632;\Ing\&#44305;&#52380;&#54616;&#49688;\&#44228;&#49328;&#49436;\&#44305;&#52380;&#44228;&#49328;&#4943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project\WORK\&#49345;&#48512;\steel\quantity\&#54665;&#52492;1&#44368;.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syou\c\PJT-97\R-SUWONJ\REP\P7-5-31\LX-CA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50724;&#50689;&#49440;\&#51060;&#47448;&#47732;\&#45236;&#50669;&#49892;\&#50872;&#49328;&#54924;&#50556;&#51221;&#49688;&#51109;\&#45236;&#50669;&#49892;\&#45224;&#44053;&#45840;&#44228;&#53685;&#49688;&#49688;\&#49888;&#54788;2&#48176;&#49688;&#51648;\ILWIPOH.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ntcontrols\&#50689;&#50629;&#44288;&#47532;%20(f)\KGB\&#44396;&#51020;\samj\KIKE\&#44592;&#44228;&#45800;&#4403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4608;&#51333;&#50865;\&#45936;&#51060;&#53440;1%20(d)\CADKO\&#44204;&#51201;-&#44277;&#49324;\&#44305;&#51452;&#44277;&#50896;&#54788;&#52649;&#53457;&#48169;&#49569;&#49444;&#48708;&#49444;&#52824;&#44277;&#49324;\My%20Documents\1&#44277;&#49324;&#48143;%20&#44204;&#51201;\WORLD%20CUP\&#50900;&#46300;&#52981;3&#52264;&#49444;&#44228;&#48320;&#44221;\PROJECT\ELLWORD\98HABAN\WONJU-BO\&#50896;&#51452;&#48373;~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49436;&#50689;&#49437;\D\2001&#45380;\&#49884;&#47549;&#46020;&#49436;&#44288;&#44053;&#45817;\TOTA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48149;&#47749;&#54984;\C\&#50976;&#49688;&#51648;\Q-NEW\PIER44.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Startup" Target="&#50724;&#54588;&#49828;&#53588;/&#49340;&#55148;&#50724;&#53588;/&#49340;&#55148;&#50724;&#5358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jpark\c\HLOTUS\9801J\OUT\Y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ee\down\ahjkim\&#51109;&#44592;&#44228;&#54925;\&#50857;&#5164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NTSERVER\hdd4\My%20Documents\PERSONAL\Q-ty-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B:\&#51204;&#47141;&#44204;&#512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2003&#50641;&#49472;\2003&#49345;&#49688;&#46020;&#49324;&#50629;&#49548;\&#47749;&#49457;&#48149;&#49828;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NTC\File_svr\2003&#50641;&#49472;\2003&#49345;&#49688;&#46020;&#49324;&#50629;&#49548;\&#47749;&#49457;&#48149;&#49828;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51221;&#44540;&#52397;\&#49436;&#44305;\KHJ\XLS\RC%20RAHMEN\&#54620;&#44397;\&#51473;&#49328;&#44368;.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51221;&#44540;&#52397;\&#49436;&#44305;\KHJ\XLS\DATA\&#51473;&#49328;&#44368;.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52572;&#46041;&#51652;\1_&#54620;&#54868;TP\&#51089;&#50629;&#51473;\&#51473;&#46993;&#52380;&#48372;&#46020;&#50977;&#44368;\&#51228;3&#50977;&#44368;\&#48320;&#44221;\&#54644;&#49437;\3-1.&#48372;&#46020;&#50977;&#44368;(st).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ERVER\&#51228;&#52380;&#51088;&#47308;\97\97&#49444;&#44228;\&#45800;&#50577;&#50669;&#50808;%202&#44060;&#49548;%20&#49849;&#50517;%20&#44592;&#53440;&#44277;&#49324;\&#45800;&#49457;&#50669;&#50808;%202&#44060;&#49548;%20&#49849;&#50517;&#44592;&#53440;%20&#44592;&#53440;&#44277;&#4932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ee\down\ahjkim\&#44592;&#53440;&#51088;&#47308;\&#45824;&#50808;&#44277;&#4792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2572;&#46041;&#51652;\1_&#54620;&#54868;TP\user\&#51089;&#50629;2001\&#44144;&#44552;&#46020;\3&#44221;&#44036;\&#49345;&#48512;&#44277;\07.&#51452;&#54805;&#45800;&#47732;&#44160;&#53664;\&#45800;&#47732;&#44160;&#53664;(3&#44221;&#44036;).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44053;&#49328;2\DATA\&#44508;&#54616;&#44592;data\neoexdada\&#45909;&#49457;&#50668;&#45824;\WINDOWS\Personal\&#44396;&#50516;&#51473;&#54617;&#44368;\&#49688;&#47049;&#51665;&#44228;&#54364;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4053;&#49328;2\DATA\&#44508;&#54616;&#44592;data\neoexdada\&#45909;&#49457;&#50668;&#45824;\&#51333;&#49440;&#51060;&#44732;\AHN\&#51453;&#51204;&#47532;%20&#51473;&#50521;&#50500;&#54028;&#53944;\&#50641;&#49472;\&#51453;&#51204;&#47532;&#49688;&#47049;&#49328;&#52636;&#49436;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51060;&#51064;&#49453;\&#50900;&#49457;&#50696;&#49328;&#49436;\project2001\&#54616;&#49688;&#46020;\&#54252;&#54637;STP\UPS&#50857;&#47049;\UP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0724;&#48120;&#49440;\&#50724;&#48120;&#49440;-C\no\&#50577;&#49885;\&#45236;&#50669;&#49436;%20&#50577;&#49885;&#53360;&#44144;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44608;&#50885;&#44592;\&#51089;&#50629;project\98pro\SONGI\2X2_BOX\EXCEL\BOX2-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49436;&#50689;&#49437;\D\&#45236;&#50669;&#49436;sample\K-SET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49900;&#51116;&#54840;\MY%20DOCUMENTS\knight\xls\&#54616;&#46020;&#44592;&#49457;\&#54952;&#49457;.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98.0.3.2:8002/cgi-bin/brm.cgi/LIM/&#51068;&#50948;.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Ihlee\e\LOTUS\9605P\BB_C-BD\OUT\YE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44608;&#51221;&#49900;\&#49444;&#44228;&#51088;&#47308;\&#49444;&#44228;&#51088;&#47308;\&#52649;&#45224;&#54217;&#49373;\&#45236;&#50669;&#49436;-1012.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Fileserv\&#44608;&#48124;&#51221;\PARKSS\&#45236;&#51089;&#50629;\020-&#49888;&#54413;~&#50864;&#49457;\0104&#45225;&#54408;\&#49444;&#44228;&#50696;&#49328;&#49436;\&#44032;&#47196;&#46321;&#51665;&#44228;&#54364;.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1\c\backup1\2001&#45380;\&#49888;&#50900;&#52397;&#49548;&#45380;&#47928;&#54868;&#49468;&#53552;\&#45236;&#50669;&#4943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8;97-258.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D:\2003&#50641;&#49472;\2003&#49345;&#49688;&#46020;&#49324;&#50629;&#49548;\99&#44428;&#49440;2545.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NTC\File_svr\2003&#50641;&#49472;\2003&#49345;&#49688;&#46020;&#49324;&#50629;&#49548;\99&#44428;&#49440;2545.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4889;&#49457;&#51116;\&#51453;&#50516;&#52380;\My%20Documents\HB\&#45824;&#52285;&#49688;&#4704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44608;&#50885;&#44592;\&#51089;&#50629;project\cch\&#44288;&#44277;&#49324;\&#51312;&#45804;&#52397;\97\&#49688;&#46020;&#47112;&#51200;\GRP\&#50864;&#51452;&#54637;&#44277;.HSA\&#48516;&#49437;\&#44277;&#51109;.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Lee\down\IPCHAL.97\P-PROJEC\&#48516;&#49437;\&#44277;&#51109;.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1\c\Program%20Files\AutoCAD%20R14\&#49892;&#49884;\&#49569;&#46972;&#52488;&#46321;&#54617;&#44368;\&#45236;&#50669;&#49436;\&#49569;&#46972;&#52488;&#51473;&#54617;&#44368;(fina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53664;&#47785;5(&#50504;&#49345;&#44540;)\C\ask\&#44277;&#49324;\ask98\&#45800;&#44032;&#44400;.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mail.seoul.go.kr/&#51456;&#44592;/&#47785;&#46041;&#44368;/&#52572;&#51333;&#49457;&#44284;&#54408;/hwp/4.%20&#51204;&#44592;&#50696;&#49328;&#49436;/Project/01%20&#48376;&#49324;/&#46020;&#49884;&#44228;&#54925;&#48512;/03.&#51473;&#48512;&#44428;%20&#47932;&#47448;&#49468;&#53552;/&#44592;&#48376;&#49444;&#44228;/hwp/&#45236;&#50669;&#49436;/8&#50900;%20&#45800;&#44032;/pjt-2002/&#54217;&#54868;&#51032;&#45840;/&#50696;&#49328;&#49436;(&#51068;&#50948;&#45824;&#44032;,&#45840;)/&#49444;&#44228;&#48320;&#44221;(&#44397;&#51088;)/&#44397;&#51088;&#48320;&#44221;&#53685;&#49888;/13&#5226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Fileserver\DATA\Kong\&#12616;\&#51312;&#49464;&#48149;&#47932;&#44288;\&#44228;&#50557;&#45236;&#50669;\&#44277;&#50976;.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45432;&#53468;&#44397;\C\&#44277;&#49324;&#44288;&#47144;\&#51077;&#52272;\&#45433;&#51648;&#49324;&#50629;&#49548;\&#47928;&#54868;&#54924;&#44288;\&#45236;&#50669;&#49436;\&#47928;&#54868;&#54924;&#44288;%20&#45236;&#50669;&#49436;.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51060;&#50857;&#48393;\2002.DATA\&#51060;&#50857;&#48393;\2002.DATA\&#49324;\&#49436;&#50872;&#49884;%202002&#50900;&#46300;&#52981;&#45824;&#48708;%20&#44221;&#44288;&#51312;&#47749;\&#49892;&#49884;&#49444;&#44228;\&#48516;&#49688;&#45824;\&#45236;&#50669;&#49436;(&#48516;&#49688;&#45824;2&#52264;).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Jhhuh\project\My%20Documents\98\98&#49444;&#44228;\&#51452;&#54252;&#53552;&#45328;&#50808;%201&#44060;&#49548;%20&#51204;&#47141;&#49444;&#48708;%20&#48372;&#49688;&#44277;&#49324;\&#51452;&#54252;&#53552;&#45328;.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0696;&#49328;&#45236;~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Jhhuh\project\MSOFFICE\HEXCEL\&#51204;&#52384;\&#51613;&#49328;&#48320;&#4422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A:\My%20Documents\&#45224;&#50577;&#51452;&#51060;&#49885;&#51089;&#50629;\&#50976;&#50857;&#51068;.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A:\t\&#44221;&#48708;\&#49328;&#52636;&#44592;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MS\&#49688;&#47049;(0605)\Project\RAMP%20B&#49688;&#47049;.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B:\MSOFFICE\EXCEL\BOX&#44277;&#49324;\96&#45380;&#49444;&#44228;\&#49444;&#44228;&#44032;&#45824;.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dmin-&#51221;&#44508;&#49457;\2005&#54532;&#47196;&#51229;&#53944;\02&#50672;&#44036;&#45800;&#44032;\&#45236;%20&#50669;%20&#49436;.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54028;&#51068;&#49436;&#48260;\c-pmis\My%20Documents\&#48148;&#53461;%20&#54868;&#47732;\&#49324;&#52380;&#44368;&#44228;&#50557;&#45236;&#50669;.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98.0.3.2:8002/cgi-bin/brm.cgi/KANG/HWP/HWP/DF98513/PROJECT/LOAD/BONGSAN/BONG/HWP/OUT/YES.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G:\MIA\china.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4608;&#50885;&#44592;\project\KANG\HWP\HWP\DF98513\PROJECT\LOAD\BONGSAN\BONG\HWP\OUT\YE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A:\EXCEL\1DATA\SUNGDAE.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54889;&#49457;&#51116;\&#51453;&#50516;&#52380;\&#54980;&#54980;&#54980;&#54980;&#54980;\&#54980;&#54980;&#54980;&#54980;&#54980;\&#49345;&#54032;&#51201;&#47785;\&#49345;&#54032;&#44368;&#44033;0330.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nt_filesvr\public\&#49436;&#54788;&#45909;\&#54840;&#49885;\&#51088;&#47308;\&#50672;&#44036;&#45800;&#44032;&#49444;&#44228;&#49436;(2003)\&#49444;&#44228;&#49436;(2003&#50672;&#44036;&#45800;&#4403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44608;&#50885;&#44592;\&#51089;&#50629;project\@yyk\reference\&#44221;&#49328;&#51204;&#44592;&#45236;&#50669;&#49436;\&#51204;&#47141;\&#44221;&#49328;&#48320;&#51204;&#49548;%20&#51613;&#52629;&#49444;&#44228;-&#51204;&#47141;.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44608;&#50885;&#44592;\&#51089;&#50629;project\&#45824;&#51204;&#49888;&#45824;&#46041;&#47588;&#47549;&#51109;\&#49688;&#54217;&#44404;&#52265;.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ntcontrols\&#47196;&#52972;%20&#46356;&#49828;&#53356;%20(G)\001___&#49444;&#44228;&#48512;&#49436;\CNT_DS_002___&#49444;&#44228;&#49436;\2009&#45380;%20&#54532;&#47196;&#51229;&#53944;\CNT-090710-DS-&#50857;&#51064;&#49345;&#49688;&#46020;&#49324;&#50629;&#49548;---------&#52376;&#51064;&#44396;%20&#45224;&#46041;%20&#49888;&#44592;&#47560;&#51012;%20&#44032;&#50517;&#51109;&#49444;&#52824;&#44277;&#49324;(&#46972;&#51064;%207.5HP)\00___&#49444;&#44228;&#49436;\&#49888;&#44592;&#47560;&#51012;&#44032;&#50517;&#51109;_&#49444;&#44228;&#49436;_&#51204;&#44592;(&#51228;&#52636;&#50857;)\&#44288;&#44553;&#51088;&#51116;\01_&#49444;&#44228;&#45236;&#50669;&#49436;\&#45236;&#50669;&#49436;_090720.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0976;&#44221;&#54617;&#51060;&#49324;&#45784;\&#44608;&#50885;&#44592;%20&#49548;&#51109;&#45784;%20(h)\2002&#45380;\2002&#45380;%20&#44277;&#49324;\&#50516;&#49324;&#50669;~&#50516;&#49324;&#50977;&#44049;&#47928;&#48372;&#54665;&#46321;&#49444;&#52824;&#44277;&#49324;\&#49444;&#44228;&#45236;&#50669;&#49436;.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44608;&#51333;&#50865;\&#45936;&#51060;&#53440;1%20(d)\CADKO\&#44204;&#51201;-&#44277;&#49324;\&#44305;&#51452;&#44277;&#50896;&#54788;&#52649;&#53457;&#48169;&#49569;&#49444;&#48708;&#49444;&#52824;&#44277;&#49324;\My%20Documents\1&#44277;&#49324;&#48143;%20&#44204;&#51201;\WORLD%20CUP\&#50900;&#46300;&#52981;3&#52264;&#49444;&#44228;&#48320;&#44221;\&#44277;&#49324;&#48143;%20&#44204;&#51201;\5,18\&#49444;&#44228;&#49436;\&#54945;&#49457;&#52404;&#50977;\&#54945;&#49457;&#45236;&#50669;.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50980;&#49888;&#49688;\D\&#54028;&#51452;&#50668;&#51473;\&#54028;&#51452;&#50668;&#51473;&#44228;&#49328;&#49436;.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49888;&#51333;&#48276;\8&#26376;\&#50689;%20&#50629;%20&#48512;\&#51312;&#51064;&#52384;\&#52285;&#50896;%20&#52996;&#48292;&#49496;%20&#49468;&#53552;\10&#50900;19&#51068;%20&#49688;&#51221;%20(-10%25)\&#45236;&#50669;&#49436;(10%25).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44608;&#51333;&#50865;\&#45936;&#51060;&#53440;1%20(d)\CADKO\&#44204;&#51201;-&#44277;&#49324;\&#44305;&#51452;&#44277;&#50896;&#54788;&#52649;&#53457;&#48169;&#49569;&#49444;&#48708;&#49444;&#52824;&#44277;&#49324;\My%20Documents\1&#44277;&#49324;&#48143;%20&#44204;&#51201;\WORLD%20CUP\&#50900;&#46300;&#52981;3&#52264;&#49444;&#44228;&#48320;&#44221;\&#44277;&#49324;&#48143;%20&#44204;&#51201;\5,18\&#49444;&#44228;&#49436;\PROJECT\ELLWORD\98HABAN\518\NEAYUK.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50504;&#52285;&#46020;\APROJ-2\hmc-ny\&#53685;&#54633;&#49688;&#51452;\&#53685;&#54633;&#49688;&#51452;_&#54032;&#54408;2K0112.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44608;&#50885;&#44592;\&#51089;&#50629;project\project\&#51060;&#47928;&#50857;&#44284;&#51109;&#45784;\&#51089;&#50629;&#49892;\&#44221;&#48512;&#49440;\2&#44277;&#44396;&#48156;&#51452;&#49436;\&#45800;&#44032;&#49328;&#52636;&#49436;\&#45800;&#44032;&#49328;&#52636;&#49436;(&#49457;&#44284;&#47932;).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mail.seoul.go.kr/&#51456;&#44592;/&#47785;&#46041;&#44368;/&#52572;&#51333;&#49457;&#44284;&#54408;/hwp/4.%20&#51204;&#44592;&#50696;&#49328;&#49436;/1.%20project/02.%20&#52397;&#44228;&#52380;&#48373;&#50896;/&#52572;&#51333;&#51089;&#50629;/etc/10&#50900;21&#51068;(2&#44277;&#44396;&#46020;&#47732;&#48143;&#45236;&#50669;&#49436;)/&#53456;&#51652;&#45840;(&#49688;&#5122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44608;&#45824;&#49440;\5000t\&#49444;&#44228;-&#44048;&#47532;%20Project\&#49444;%20&#44228;\&#44277;&#51452;&#44288;&#47144;\&#44277;&#51452;&#54616;&#49688;\&#44277;&#51452;&#54616;&#49688;&#52376;&#47532;&#51109;\5000t\&#45236;&#50669;&#49436;\YES3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50504;&#52285;&#46020;\APROJ-2\hmc-ny\&#49884;&#51089;&#46041;_&#52636;&#51077;_&#49888;&#49444;&#51060;&#49444;\&#44277;&#49324;&#51064;&#44148;&#48708;2K0119.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HMW\&#50689;&#46041;-&#44608;&#52380;(LM\03-&#49688;&#47049;&#49328;&#52636;&#49436;(&#50896;&#44032;&#49688;&#47049;)\08-&#54889;&#44036;IC&#50977;&#44368;\01-&#49345;&#48512;\1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54889;&#49457;&#51116;\&#51453;&#50516;&#52380;\My%20Documents\&#50857;&#49328;1&#49688;&#47049;.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44608;&#50885;&#44592;\project\MAYBE\&#51088;&#51116;&#47932;&#47049;.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44608;&#50857;&#48176;\C\WORK\&#52649;&#51452;\&#50896;&#44032;&#44228;&#49328;&#49436;.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51060;&#55148;&#52285;\MR.LEE&#9756;&#9758;\My%20Documents\dacom\&#50896;&#51452;~&#51228;&#52380;\&#50896;&#51452;&#52572;&#51333;\&#53685;&#51068;&#51068;&#50948;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44608;&#45824;&#55141;\&#44608;&#45824;&#55141;\&#44608;&#45824;&#55141;\&#54788;&#51109;\&#45212;&#51648;&#51648;&#44396;&#51204;&#44592;&#51064;&#51077;&#44277;&#49324;\&#45212;&#51648;&#46020;\&#47932;&#47049;%20&#51665;&#44228;&#54364;(&#48320;&#44221;).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52832;&#44257;3\&#48516;&#45817;&#51204;&#44592;.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44608;&#50885;&#44592;\&#51089;&#50629;project\&#45824;&#51204;&#49888;&#45824;&#46041;&#47588;&#47549;&#51109;\&#51076;&#49884;\x&#51204;&#44592;.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51068;&#50948;&#45824;&#44032;\YESIL2.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9825;&#50028;&#9675;L&#44844;&#9825;\C\My%20Documents\&#44204;&#51201;-&#44053;&#50689;\2002&#45380;%20&#44204;&#51201;\2002&#45380;%20&#44204;&#51201;\My%20Documents\2001&#45380;&#46020;\&#51088;&#46041;&#51228;&#50612;\&#47560;&#51648;&#47561;\DOWN\&#49328;&#52636;(1).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9825;&#50028;&#9675;L&#44844;&#9825;\C\My%20Documents\&#44204;&#51201;-&#44053;&#50689;\2002&#45380;%20&#44204;&#51201;\2002&#45380;%20&#44204;&#51201;\My%20Documents\2001&#45380;&#46020;\&#51088;&#46041;&#51228;&#50612;\&#47560;&#51648;&#47561;\SINGLE\EMAIL\temp\02\980226%20&#54056;&#49496;MESA&#48716;&#46377;.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51088;&#47308;&#49892;\&#48149;&#54805;&#49688;\&#45236;&#50669;&#51105;&#50629;&#49892;\&#51473;&#50521;&#49440;(&#52397;&#47049;&#47532;-&#45909;&#49548;)\&#51473;&#50521;&#49440;&#45236;&#50669;&#49436;.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3685;&#51068;&#51068;&#50948;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48149;&#47749;&#54984;\NETWORK\&#50668;&#49688;&#49884;(&#45824;&#50504;&#49444;&#44228;)\&#49688;&#47049;&#52572;&#51333;\&#44277;&#47532;IC&#44368;.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mail.seoul.go.kr/My%20Documents/&#54364;&#51456;&#44204;&#51201;&#49436;/&#44204;&#51201;&#49436;/&#44204;&#51201;&#49436;/Project/&#49688;&#50896;&#48124;&#51088;&#50669;&#49324;/&#49688;&#50896;&#48124;&#51088;&#50669;&#49324;&#44204;&#51201;&#49436;.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D:\2003&#50641;&#49472;\2003&#49345;&#49688;&#46020;&#49324;&#50629;&#49548;\&#49436;&#46164;&#46041;&#44032;&#50517;&#51109;%20&#49444;&#44228;.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CNTC\File_svr\2003&#50641;&#49472;\2003&#49345;&#49688;&#46020;&#49324;&#50629;&#49548;\&#49436;&#46164;&#46041;&#44032;&#50517;&#51109;%20&#49444;&#44228;.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54889;&#49457;&#51116;\&#51453;&#50516;&#52380;\My%20Documents\&#44228;&#47548;&#49688;&#47049;.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54665;&#51221;&#50689;&#49440;3\C\WINDOWS\&#48148;&#53461;%20&#54868;&#47732;\&#44608;&#47749;&#54872;\My%20Documents\&#44221;&#48513;.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44608;&#50885;&#44592;\project\LIM\&#51068;&#50948;.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A:\My%20Documents\&#44221;&#48513;.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44608;&#50885;&#44592;\&#51089;&#50629;project\project\&#44221;&#51032;&#49440;%20&#50857;&#49328;%20~&#47928;&#49328;\&#45236;&#50669;\&#52384;&#44144;\&#51076;&#49884;&#48176;&#51204;\&#51076;&#49884;&#48176;&#51204;&#45236;&#50669;.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44608;&#51333;&#50865;\&#45936;&#51060;&#53440;1%20(d)\CADKO\&#44204;&#51201;-&#44277;&#49324;\&#44305;&#51452;&#44277;&#50896;&#54788;&#52649;&#53457;&#48169;&#49569;&#49444;&#48708;&#49444;&#52824;&#44277;&#49324;\My%20Documents\1&#44277;&#49324;&#48143;%20&#44204;&#51201;\WORLD%20CUP\&#50900;&#46300;&#52981;3&#52264;&#49444;&#44228;&#48320;&#44221;\&#51109;&#49457;&#44400;\&#51109;&#49457;&#45236;&#50669;.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Fileserv\&#44608;&#48124;&#51221;\PARKSS\&#45236;&#51089;&#50629;\020-&#49888;&#54413;~&#50864;&#49457;\0104&#45225;&#54408;\&#49444;&#44228;&#50696;&#49328;&#49436;\&#44368;&#53685;&#49888;&#54840;&#46321;&#49328;&#52636;.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54889;&#49457;&#51116;\&#51453;&#50516;&#52380;\imsi\&#50857;&#50516;&#49345;&#49688;\&#48156;&#50868;&#47532;&#44368;\&#49688;&#47049;(&#47329;&#51204;).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98.0.3.2:8002/cgi-bin/brm.cgi/PROJECT/&#49569;&#46041;&#50577;&#49688;&#51109;/&#47588;&#44257;&#50669;&#49324;.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Jhhuh\project\My%20Documentsm\97\97&#49444;&#44228;\&#51312;&#52264;&#51109;&#50808;\&#51204;&#47141;&#49444;&#44228;.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51060;&#55148;&#52285;\MR.LEE&#9756;&#9758;\WINDOWS\&#48148;&#53461;%20&#54868;&#47732;\dacom\&#51652;&#52380;~&#51613;&#54217;\&#51652;&#52380;,&#51613;&#54217;(9.3).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Lee\down\project\&#48120;&#46020;&#54532;&#46972;&#51088;\&#44256;&#52384;&#51221;&#51228;.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A:\My%20Documents\DATA\&#47932;&#51088;1.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Lee\down\WINDOWS\TEMP\&#51064;&#49324;&#47749;&#47161;(&#51204;&#44592;&#49444;&#48708;).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50976;&#44221;&#54617;&#51060;&#49324;&#45784;\&#44608;&#50885;&#44592;%20&#49548;&#51109;&#45784;%20(h)\Documents%20and%20Settings\&#49548;&#46972;&#44732;\Local%20Settings\Temporary%20Internet%20Files\Content.IE5\H9SK3VWF\&#44053;&#46041;\&#44536;&#47084;&#48652;%20&#49464;&#52377;%20%20&#51068;&#50948;&#45824;&#44032;%20&#52280;&#44256;.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kobis2.kbs.co.kr:70/Kyobo/Mail/20030502/2001&#45380;&#51089;&#50629;&#54028;&#51068;/&#44060;&#51064;&#54028;&#50501;&#51088;&#47308;/My%20Documents/&#51109;&#48708;/'97A&#51109;&#48708;.XLW"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WIN95\TEMP\&#48512;&#45824;&#49436;&#47448;.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J:\TEAM-5\WINDOWS\&#48148;&#53461;%20&#54868;&#47732;\dacom\&#51652;&#52380;~&#51613;&#54217;\&#51652;&#52380;,&#51613;&#54217;(9.3).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A:\My%20Documents\&#51652;&#51652;\&#49688;&#47196;&#51060;&#49444;\EXCEL\DOWOO\BT\BT.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54861;&#51340;&#51221;\&#45453;&#49548;&#50612;&#47784;\My%20Documents\GOOMI\DOHWA03.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44608;&#50885;&#44592;\&#51089;&#50629;project\&#51204;&#47141;\&#44608;&#49457;&#46973;2001.11.11\&#49324;&#50629;&#44288;&#47144;\2-&#49444;&#44228;&#44288;&#47144;\2001&#45380;&#46020;%20&#49444;&#44228;\&#44277;&#53685;&#45800;&#44032;&#54408;&#47785;.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49436;&#49345;&#54840;\2003\2002\A-GROUP\&#54252;&#49828;&#53076;&#53944;(0305&#48320;&#44221;)\&#51204;&#44592;&#45236;&#50669;&#49436;\&#50641;&#49472;&#49328;&#52636;&#49436;\&#49340;&#47168;&#44277;&#44256;(&#45236;&#50669;&#49436;)-2.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44608;&#50885;&#44592;\project\PROJECT\&#49569;&#46041;&#50577;&#49688;&#51109;\&#47588;&#44257;&#50669;&#49324;.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http://98.0.3.2:8002/cgi-bin/brm.cgi/PROJECT/KANG/HWP/OK/HWP/DF98513/PROJECT/LOAD/BONGSAN/BONG/HWP/OUT/YES.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Cntcontrols\&#50689;&#50629;&#44288;&#47532;%20(f)\&#51652;&#54665;\&#51060;&#52380;&#46020;&#51088;&#44592;\&#51452;&#54665;&#49324;&#51109;\&#49457;&#44284;&#54408;(&#51452;&#54665;&#49324;&#51109;)\&#45236;&#50669;&#49436;\&#45236;&#50669;&#49436;\EXCEL\YESTER\&#44540;&#44144;&#49436;.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4\c\backup1\2001&#45380;\&#52397;&#51452;&#44284;&#54617;&#45824;&#54617;\&#49436;&#47448;\&#52397;&#51452;&#44284;&#54617;&#45824;&#54617;&#45236;&#50669;&#49436;(&#53440;&#44204;&#5120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Jhhuh\project\Project\DE99024-30\hwp\&#45224;&#50896;&#52280;&#44256;\MSOffice\Excel\9706F\OUT\YES.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Cntcontrols\&#50689;&#50629;&#44288;&#47532;%20(f)\Documents%20and%20Settings\yewon\&#48148;&#53461;%20&#54868;&#47732;\&#44204;&#51201;&#49436;\&#44204;&#51201;&#49436;&#50577;&#49885;\KKK.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0976;&#51648;&#49345;&#48152;.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44608;&#51333;&#50865;\&#45936;&#51060;&#53440;1%20(d)\CADKO\&#44204;&#51201;-&#44277;&#49324;\&#44305;&#51452;&#44277;&#50896;&#54788;&#52649;&#53457;&#48169;&#49569;&#49444;&#48708;&#49444;&#52824;&#44277;&#49324;\My%20Documents\1&#44277;&#49324;&#48143;%20&#44204;&#51201;\WORLD%20CUP\&#50900;&#46300;&#52981;3&#52264;&#49444;&#44228;&#48320;&#44221;\PROJECT\ELLWORD\98HABAN\518\NEAYUK.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Fileserv\&#44608;&#48124;&#51221;\PARKSS\&#45236;&#51089;&#50629;\020-&#49888;&#54413;~&#50864;&#49457;\0104&#45225;&#54408;\&#49444;&#44228;&#50696;&#49328;&#49436;\&#44053;&#44368;&#51665;&#44228;&#54364;.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44053;&#52285;&#44397;\&#45453;&#49688;&#49328;&#47932;&#50976;&#53685;\HIT30\CACHE\&#49328;&#52636;&#45236;&#50669;.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4812;&#51008;&#51060;\&#50629;&#47924;\01%20&#48149;&#50689;&#50885;%20DOWN(20041008)\&#44221;&#51452;%20&#45236;&#50669;\&#44277;&#53685;&#51068;&#50948;&#45824;&#44032;(&#44228;&#52769;&#51228;&#50612;).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4608;&#50885;&#44592;\project\WINDOWS\&#48148;&#53461;%20&#54868;&#47732;\&#50669;&#49324;&#49328;&#52636;\&#47588;&#44257;&#50669;&#49324;.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44608;&#50885;&#44592;\project\CAD\WORK\RAIL\JANGHANG\EXCEL\&#47588;&#44257;&#50669;&#49324;.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44256;&#47140;&#53664;&#47785;6\C\EXCEL\DATAPCS\DDD.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44608;&#51333;&#50865;\&#45936;&#51060;&#53440;1%20(d)\&#50689;%20&#50629;%20&#48512;\&#51312;&#51064;&#52384;\&#52285;&#50896;%20&#52996;&#48292;&#49496;%20&#49468;&#53552;\10&#50900;19&#51068;%20&#49688;&#51221;%20(-10%25)\&#45236;&#50669;&#49436;(10%25).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Shha\project\&#49688;&#54665;project\esco.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Com1\c\hks\&#44592;&#51109;\&#44228;&#50557;&#44288;&#44228;\&#44592;&#51109;&#44228;&#50557;&#45236;&#50669;&#49436;.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Ehlee\JJ-2\OLED&#45236;&#50669;&#49436;-&#51204;&#44592;&#44228;&#51109;.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44608;&#50885;&#44592;\&#51089;&#50629;project\@yyk\reference\&#51204;&#46972;&#49440;\&#45236;&#50669;&#49436;\&#49888;&#49444;\01_&#45800;&#44032;&#49328;&#52636;&#49436;(&#51061;&#49328;~&#49692;&#52380;)_work(&#50696;&#44032;&#50857;).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44608;&#51221;&#51456;\JOB\&#48149;&#51333;&#50896;\&#50857;&#49328;&#51068;&#49345;&#44160;&#49688;&#44256;%20(&#52509;&#52404;)\&#50857;&#49328;&#51068;&#49345;\&#45236;&#50669;&#49436;.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Cntcontrols\&#50689;&#50629;&#44288;&#47532;%20(f)\&#49888;&#44257;2&#51648;&#44396;\elecwork\&#50724;&#50684;&#48512;&#51648;&#51221;&#54868;&#49324;&#50629;\&#47928;&#54788;&#45236;&#50669;&#49884;&#48169;\&#51116;&#47308;&#44050;.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44608;&#50885;&#44592;\&#51089;&#50629;project\BANDAL\EXCEL\RAHMEN\RAHMEN.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A:\My%20Documents\98\98&#49444;&#44228;\&#46020;&#45812;&#44396;&#45236;&#44256;&#48176;&#49440;&#47196;&#51060;&#49444;&#44277;&#49324;\&#46020;&#45812;&#44396;&#45236;.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KD_SERVER\&#51204;&#44592;&#49444;&#44228;&#48512;\PARK.SS\&#45236;&#51089;&#50629;\24-&#48513;&#48512;&#50808;&#44285;&#46020;&#47196;&#44060;&#49444;&#44396;&#44036;2&#52264;\&#51089;&#50629;\&#44368;&#53685;&#49888;&#54840;&#44592;\&#48513;&#48512;&#50808;&#44285;&#45236;&#50669;&#49436;1.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A:\&#44032;&#51109;&#44553;&#54620;2002\&#48128;&#50577;&#50500;&#47532;&#46993;\5&#44277;&#49324;&#48156;&#51452;\1&#52264;&#48143;2&#52264;&#51204;&#50896;\ups+bat+panel\ups&#49444;&#52824;&#44277;&#49324;.xls" TargetMode="External"/></Relationships>
</file>

<file path=xl/externalLinks/_rels/externalLink243.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44608;&#51116;&#47564;\&#44608;&#51116;&#47564;\&#51204;&#52384;\&#44277;&#49324;&#52265;&#44277;\&#44277;&#49324;&#52265;&#44277;\&#49933;&#50857;&#51204;&#52384;&#48320;&#51204;&#49548;&#50808;%209&#44060;&#49548;%20&#48320;&#51204;&#49444;&#48708;%20&#48372;&#49688;&#44277;&#49324;.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50724;&#48120;&#49440;\&#50724;&#48120;&#49440;-C\WORK\&#49884;&#48169;&#48143;&#45236;&#50669;\&#49436;&#48512;&#49328;&#47928;&#54868;&#54924;&#44288;.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A:\&#49444;&#44228;\&#50896;&#45817;&#44060;&#48372;&#49688;\9911&#50896;&#45817;&#44060;&#48372;&#49688;.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44608;&#50885;&#44592;\&#51089;&#50629;project\&#44396;&#51312;&#48516;&#50556;\&#50689;%20&#50900;\&#45909;&#49345;-&#50672;&#45909;\&#49688;&#47049;\&#49688;&#47049;&#51665;&#44228;&#54364;.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54889;&#51025;&#44508;\&#54889;&#51025;&#44508;\work\&#50896;&#51068;&#54616;&#51060;&#53581;\&#49888;&#49457;&#50672;&#49688;&#50896;\&#54532;&#47196;&#51229;&#53944;\&#50500;&#49328;&#47564;\&#52265;&#44277;&#44228;\OBS\JAAN\RYH\NW\HBS\&#47560;&#49324;&#54924;.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http://notes.skec.co.kr/&#44053;&#46041;&#54785;/&#44148;&#52629;/&#52392;&#45800;&#50672;&#44396;&#46041;/PROPOSAL/ELEC/345KV/EULJOO/EUL.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44608;&#50885;&#44592;\&#51089;&#50629;project\&#48149;&#50689;&#46041;\&#44277;&#47924;\&#54861;&#51228;&#44368;\&#54861;&#51228;&#44368;&#49444;&#44228;&#45236;&#50669;&#49436;-&#49688;&#51221;&#51473;.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1;&#50516;&#49436;&#49885;.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98.0.3.2:8002/cgi-bin/brm.cgi/MAYBE/&#51088;&#51116;&#47932;&#47049;.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44608;&#51221;&#51456;\JOB\WINDOWS\&#48148;&#53461;%20&#54868;&#47732;\&#46041;&#50500;-1&#52264;\&#52280;&#44256;-&#51060;&#47928;\LMEBM005.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http://98.0.3.2:8002/cgi-bin/brm.cgi/WINDOWS/&#48148;&#53461;%20&#54868;&#47732;/&#50669;&#49324;&#49328;&#52636;/&#47588;&#44257;&#50669;&#49324;.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Fileserv\&#44608;&#48124;&#51221;\PARKSS\&#45236;&#51089;&#50629;\020-&#49888;&#54413;~&#50864;&#49457;\0104&#45225;&#54408;\&#49444;&#44228;&#50696;&#49328;&#49436;\&#49888;&#54413;&#50864;&#49457;data.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A:\&#44608;&#54788;&#44592;\&#44032;&#47196;&#49688;&#51312;&#47749;\&#44221;&#44288;&#51312;&#47749;.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44608;&#45824;&#55141;\&#44608;&#45824;&#55141;\Documents%20and%20Settings\&#50885;&#44592;\My%20Documents\&#49569;&#46041;&#50577;&#49688;&#51109;\&#47588;&#44257;&#50669;&#49324;.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50976;&#44221;&#54617;&#51060;&#49324;&#45784;\&#44608;&#50885;&#44592;%20&#49548;&#51109;&#45784;%20(h)\&#50756;&#47308;project\&#49569;&#54028;&#44396;&#52397;\&#50672;&#44036;&#45800;&#44032;\&#50976;&#50689;&#49440;%202001&#45380;%20&#51089;&#50629;\&#45800;&#44032;&#44228;&#50557;\&#45380;&#44036;&#45800;&#44032;&#49444;&#44228;%2001&#45380;%20&#48156;&#51452;&#50857;.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44608;&#50885;&#44592;\&#51089;&#50629;project\2004\&#44221;&#51204;&#49440;%20&#45236;&#50669;\&#49444;&#44228;&#49436;\&#45236;&#50669;&#49436;(1&#52264;&#49688;&#51221;)\&#52384;&#44144;\&#45236;&#50669;&#49436;.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44608;&#50885;&#44592;\project\PROJECT\KANG\HWP\OK\HWP\DF98513\PROJECT\LOAD\BONGSAN\BONG\HWP\OUT\YES.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44608;&#50885;&#44592;\&#51089;&#50629;project\&#54532;&#47196;&#51229;&#53944;\&#45824;&#51204;&#44552;&#44256;&#46041;&#47588;&#47549;&#51109;\&#44592;&#48152;%20&#45225;&#54408;%20&#51312;&#51221;\1Kumgo&#44592;&#48152;.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44608;&#51333;&#50865;\&#45936;&#51060;&#53440;1%20(d)\CADKO\&#44204;&#51201;-&#44277;&#49324;\&#44305;&#51452;&#44277;&#50896;&#54788;&#52649;&#53457;&#48169;&#49569;&#49444;&#48708;&#49444;&#52824;&#44277;&#49324;\My%20Documents\1&#44277;&#49324;&#48143;%20&#44204;&#51201;\WORLD%20CUP\&#50900;&#46300;&#52981;3&#52264;&#49444;&#44228;&#48320;&#44221;\PROJECT\ELLWORD\99SANG\&#51109;&#49457;&#44400;\&#51109;&#49457;&#45236;&#50669;.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44608;&#50885;&#44592;\&#51089;&#50629;project\&#51088;&#47308;&#51665;\&#51068;&#48152;&#51088;&#47308;\&#44032;&#47196;&#46321;\&#53552;&#45328;&#45236;&#50669;&#52509;&#44292;.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54788;&#49437;&#51312;\&#50896;&#44032;&#44228;&#49328;\My%20Documents\&#50896;&#44032;&#44228;&#49328;\&#50896;&#44032;&#44228;&#49328;\Book4.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http://98.0.3.2:8002/cgi-bin/brm.cgi/CAD/WORK/RAIL/JANGHANG/EXCEL/&#47588;&#44257;&#50669;&#49324;.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44608;&#49457;&#50528;\C\unzipped\1&#44277;&#44396;&#44277;&#45236;&#50669;\&#51204;&#44592;&#44228;&#51109;\&#54032;&#51221;&#54364;.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50980;&#51060;&#44512;\E\&#49444;&#44228;&#51088;&#47308;\IBS\&#52649;&#52397;&#45224;&#46020;&#54217;&#49373;&#44368;&#50977;&#50896;\&#47924;&#45824;&#51109;&#52824;-&#51473;&#50521;\1766\1790\1790.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CSH\&#44032;&#51256;&#44032;&#49464;&#50836;\OFFICE%20&#50577;&#49885;\N&#36035;&#63963;-&#32887;.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Cntcontrols\&#50689;&#50629;&#44288;&#47532;%20(f)\&#50689;&#50629;\&#44204;&#51201;&#51088;&#47308;\&#50857;&#51064;&#49884;\&#50857;&#51064;&#47924;&#51064;&#54868;%20&#51453;&#51204;&#51648;&#44396;\&#52572;&#51333;\Documents%20and%20Settings\Owner\Application%20Data\Empas\Empas%20Filebox%20Temp\ikyungm.11.0\KKK.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1\c\&#45236;&#50669;&#49436;sample\K-SET1.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44608;&#50885;&#44592;\&#51089;&#50629;project\MSOffice\Excel\KK\&#4932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추진계획"/>
      <sheetName val="추진실적"/>
      <sheetName val="Sheet3"/>
      <sheetName val="Sheet1"/>
      <sheetName val="Sheet2"/>
      <sheetName val="XXXXXX"/>
      <sheetName val="공정보고(전체,98년도분)"/>
      <sheetName val="공정내역서(전체분) "/>
      <sheetName val="공정내역서(12월분)"/>
      <sheetName val="인력 및 장비현황"/>
      <sheetName val="자재"/>
      <sheetName val="기상"/>
      <sheetName val="내역"/>
      <sheetName val="자재조서"/>
      <sheetName val="조명시설"/>
      <sheetName val="배수공"/>
      <sheetName val="맨홀수량집계"/>
      <sheetName val="6PILE  (돌출)"/>
      <sheetName val="40총괄"/>
      <sheetName val="40집계"/>
      <sheetName val="앵커(3안)"/>
      <sheetName val="결과조달"/>
      <sheetName val="공사비증감"/>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Book2"/>
      <sheetName val="구조물철거타공정이월"/>
      <sheetName val="#REF"/>
      <sheetName val="Sheet17"/>
      <sheetName val="INPUT"/>
      <sheetName val="단위수량"/>
      <sheetName val="단면가정"/>
      <sheetName val="설계조건"/>
      <sheetName val="부대일수용두"/>
      <sheetName val="철근"/>
      <sheetName val="부대공 일반 수량집계표"/>
      <sheetName val="양지편교 토공집계표"/>
      <sheetName val="집계표(양)"/>
      <sheetName val="수량(양)1"/>
      <sheetName val="수량(양)2"/>
      <sheetName val="보도공총괄수량집계"/>
      <sheetName val="아스콘집계표"/>
      <sheetName val="콘크리트및몰탈집계표"/>
      <sheetName val="철근수량집계표"/>
      <sheetName val="흄관및경계석집계표"/>
      <sheetName val="골재집계표"/>
      <sheetName val="타공종이월수량집계표"/>
      <sheetName val="총괄수량집계표"/>
      <sheetName val=" 시멘트및골재량"/>
      <sheetName val="총괄철근집계표"/>
      <sheetName val="옹벽총괄 집계표"/>
      <sheetName val="옹벽총괄 철근집계표"/>
      <sheetName val="내역서"/>
      <sheetName val="수입"/>
      <sheetName val="__003_d_0_____________________2"/>
      <sheetName val="조명시설"/>
      <sheetName val="차수공개요"/>
      <sheetName val="데리네이타현황"/>
    </sheetNames>
    <definedNames>
      <definedName name="매크로11"/>
      <definedName name="매크로4"/>
    </defined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덕도집계"/>
      <sheetName val="덕도"/>
      <sheetName val="INPUT(덕도방향-시점)"/>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건설내역"/>
      <sheetName val="내역서"/>
      <sheetName val="공사원가계산서"/>
      <sheetName val="교각계산"/>
      <sheetName val="ITEM"/>
      <sheetName val="정부노임단가"/>
      <sheetName val="Y-WORK"/>
      <sheetName val="Sheet1"/>
      <sheetName val="직노"/>
      <sheetName val="woo(mac)"/>
      <sheetName val="일위대가"/>
      <sheetName val="건축내역"/>
      <sheetName val="명세서"/>
      <sheetName val="전기일위대가"/>
      <sheetName val="단가"/>
      <sheetName val="WORK"/>
      <sheetName val=""/>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row r="25">
          <cell r="I25">
            <v>18629</v>
          </cell>
          <cell r="J25">
            <v>6892</v>
          </cell>
          <cell r="K25">
            <v>2311</v>
          </cell>
        </row>
      </sheetData>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구조뮬총괄"/>
      <sheetName val="구조물철근집계"/>
      <sheetName val="본선 집계표"/>
      <sheetName val="BOX철근"/>
      <sheetName val="수질정화시설"/>
      <sheetName val="유출집계"/>
      <sheetName val="유출철근"/>
      <sheetName val="유출삽도"/>
      <sheetName val="유출"/>
      <sheetName val="유,가 집계"/>
      <sheetName val="유,가삽도"/>
      <sheetName val="유,가철근"/>
      <sheetName val="유입"/>
      <sheetName val="가동보"/>
      <sheetName val="유입하수box계표"/>
      <sheetName val="유입하수철근"/>
      <sheetName val="유입하수수량"/>
      <sheetName val="유출관수량집계표"/>
      <sheetName val="유출관철근"/>
      <sheetName val="유출관수량"/>
      <sheetName val="주제어집계표"/>
      <sheetName val="주제철근"/>
      <sheetName val="주제어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토공(원형)"/>
      <sheetName val="기초공"/>
      <sheetName val="기둥(원형)"/>
      <sheetName val="COPING"/>
      <sheetName val="Sheet1 (2)"/>
      <sheetName val="자압1"/>
      <sheetName val="BOX"/>
      <sheetName val="주형"/>
      <sheetName val="Sheet2"/>
      <sheetName val="PIER42"/>
      <sheetName val="ABUT수량-A1"/>
      <sheetName val="부하계산서"/>
      <sheetName val="工완성공사율"/>
      <sheetName val="개요"/>
      <sheetName val="환율"/>
      <sheetName val="소업1교"/>
      <sheetName val="터널조도"/>
      <sheetName val="외자배분"/>
      <sheetName val="노임단가"/>
      <sheetName val="자재단가"/>
      <sheetName val="VXXXXX"/>
      <sheetName val="수안보-MBR1"/>
      <sheetName val="DATA"/>
      <sheetName val="6PILE  (돌출)"/>
      <sheetName val="연결임시"/>
      <sheetName val="SLAB&quot;1&quot;"/>
      <sheetName val="Sheet3"/>
      <sheetName val="Sheet17"/>
      <sheetName val="정부노임단가"/>
      <sheetName val="DATE"/>
      <sheetName val="내역서"/>
      <sheetName val="예정(3)"/>
      <sheetName val="동원(3)"/>
      <sheetName val="기계-설변"/>
      <sheetName val="과천MAIN"/>
      <sheetName val="JUCK"/>
      <sheetName val="노임"/>
      <sheetName val="실행철강하도"/>
      <sheetName val="갑지"/>
      <sheetName val="음료실행"/>
      <sheetName val="단면 (2)"/>
      <sheetName val="교각계산"/>
      <sheetName val="99총공사내역서"/>
      <sheetName val="실행자재"/>
      <sheetName val="설계조건"/>
      <sheetName val="예산서"/>
      <sheetName val="기준액"/>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일위대가data"/>
      <sheetName val="이름표"/>
      <sheetName val="2004사업설계"/>
      <sheetName val="구분표"/>
      <sheetName val="데이타"/>
      <sheetName val="식재인부"/>
      <sheetName val="단가"/>
      <sheetName val="시설물일위"/>
      <sheetName val="PROJECT BRIEF"/>
      <sheetName val="내역"/>
      <sheetName val="우수"/>
    </sheetNames>
    <sheetDataSet>
      <sheetData sheetId="0" refreshError="1">
        <row r="34">
          <cell r="U34">
            <v>353</v>
          </cell>
        </row>
        <row r="38">
          <cell r="U38">
            <v>204000</v>
          </cell>
        </row>
        <row r="147">
          <cell r="S147">
            <v>6105</v>
          </cell>
        </row>
        <row r="148">
          <cell r="S148">
            <v>235294</v>
          </cell>
        </row>
        <row r="149">
          <cell r="S149">
            <v>470</v>
          </cell>
        </row>
        <row r="150">
          <cell r="S150">
            <v>560</v>
          </cell>
        </row>
        <row r="156">
          <cell r="S156">
            <v>1861</v>
          </cell>
        </row>
      </sheetData>
      <sheetData sheetId="1" refreshError="1"/>
      <sheetData sheetId="2" refreshError="1">
        <row r="35">
          <cell r="G35">
            <v>2128</v>
          </cell>
        </row>
        <row r="39">
          <cell r="G39">
            <v>16253</v>
          </cell>
        </row>
        <row r="43">
          <cell r="G43">
            <v>5254</v>
          </cell>
        </row>
        <row r="155">
          <cell r="G155">
            <v>4631</v>
          </cell>
        </row>
        <row r="159">
          <cell r="G159">
            <v>0</v>
          </cell>
        </row>
        <row r="163">
          <cell r="G163">
            <v>0</v>
          </cell>
        </row>
        <row r="275">
          <cell r="G275">
            <v>13741</v>
          </cell>
        </row>
        <row r="279">
          <cell r="G279">
            <v>16253</v>
          </cell>
        </row>
        <row r="283">
          <cell r="G283">
            <v>21814</v>
          </cell>
        </row>
        <row r="920">
          <cell r="G920">
            <v>379</v>
          </cell>
        </row>
        <row r="1340">
          <cell r="G1340">
            <v>10938</v>
          </cell>
        </row>
        <row r="1344">
          <cell r="G1344">
            <v>24962</v>
          </cell>
        </row>
        <row r="1348">
          <cell r="G1348">
            <v>8077</v>
          </cell>
        </row>
        <row r="1359">
          <cell r="G1359">
            <v>24962</v>
          </cell>
        </row>
      </sheetData>
      <sheetData sheetId="3" refreshError="1">
        <row r="33">
          <cell r="AP33">
            <v>592</v>
          </cell>
        </row>
        <row r="34">
          <cell r="AQ34">
            <v>191</v>
          </cell>
        </row>
        <row r="35">
          <cell r="AR35">
            <v>259</v>
          </cell>
        </row>
        <row r="72">
          <cell r="AP72">
            <v>3014</v>
          </cell>
          <cell r="AQ72">
            <v>4046</v>
          </cell>
          <cell r="AR72">
            <v>2549</v>
          </cell>
        </row>
        <row r="95">
          <cell r="AP95">
            <v>5242</v>
          </cell>
          <cell r="AQ95">
            <v>7036</v>
          </cell>
          <cell r="AR95">
            <v>4432</v>
          </cell>
        </row>
        <row r="96">
          <cell r="AP96">
            <v>2995</v>
          </cell>
          <cell r="AQ96">
            <v>4020</v>
          </cell>
          <cell r="AR96">
            <v>2532</v>
          </cell>
        </row>
      </sheetData>
      <sheetData sheetId="4" refreshError="1">
        <row r="85">
          <cell r="AO85">
            <v>2094</v>
          </cell>
        </row>
        <row r="112">
          <cell r="AO112">
            <v>523</v>
          </cell>
        </row>
        <row r="130">
          <cell r="AP130">
            <v>349</v>
          </cell>
        </row>
        <row r="131">
          <cell r="AQ131">
            <v>112</v>
          </cell>
        </row>
        <row r="132">
          <cell r="AR132">
            <v>152</v>
          </cell>
        </row>
        <row r="136">
          <cell r="AO136">
            <v>523</v>
          </cell>
        </row>
        <row r="177">
          <cell r="AP177">
            <v>7564</v>
          </cell>
        </row>
        <row r="178">
          <cell r="AQ178">
            <v>2447</v>
          </cell>
        </row>
        <row r="179">
          <cell r="AR179">
            <v>4717</v>
          </cell>
        </row>
        <row r="183">
          <cell r="AO183">
            <v>1983</v>
          </cell>
        </row>
        <row r="186">
          <cell r="AO186">
            <v>494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PN)"/>
      <sheetName val="xxxxxx"/>
      <sheetName val="산출집계"/>
      <sheetName val="산출내역(설)"/>
      <sheetName val="산출내역(PN)"/>
      <sheetName val="산출내역(B)"/>
      <sheetName val="일위(설)"/>
      <sheetName val="2.대외공문"/>
      <sheetName val="카렌스센터계량기설치공사"/>
      <sheetName val="SG"/>
      <sheetName val="대공종"/>
      <sheetName val="견적990322"/>
      <sheetName val="설계산출표지"/>
      <sheetName val="기둥(원형)"/>
      <sheetName val="개략"/>
      <sheetName val="울산시산표"/>
      <sheetName val="일위대가표"/>
      <sheetName val="Control"/>
      <sheetName val="수압집계"/>
      <sheetName val="을지"/>
      <sheetName val="총괄"/>
      <sheetName val="98지급계획"/>
      <sheetName val="강남설비산출(97523OK)"/>
      <sheetName val="조건"/>
      <sheetName val="crude.SLAB RE-bar"/>
      <sheetName val="CRUDE RE-bar"/>
      <sheetName val="자재단가표"/>
      <sheetName val="조명투자및환수계획"/>
      <sheetName val="제조중간결과"/>
      <sheetName val="실행내역서 "/>
      <sheetName val="내역(정지)"/>
      <sheetName val="통신내역서"/>
      <sheetName val="내역서"/>
      <sheetName val="매립"/>
      <sheetName val="견적대비 견적서"/>
      <sheetName val="engline"/>
      <sheetName val="2_대외공문"/>
      <sheetName val="작성방법"/>
      <sheetName val="대외공문"/>
      <sheetName val="중장기판매계획"/>
      <sheetName val="Sheet1"/>
      <sheetName val="노임단가"/>
      <sheetName val="100.01"/>
      <sheetName val="분기별손익(백만원)"/>
      <sheetName val="우수"/>
      <sheetName val="플랜트 설치"/>
      <sheetName val="환율"/>
      <sheetName val="교각계산"/>
      <sheetName val="을"/>
      <sheetName val="심사계산"/>
      <sheetName val="심사물량"/>
      <sheetName val="도로정위치부표"/>
      <sheetName val="DB구축"/>
      <sheetName val="도로조사부표"/>
      <sheetName val="재정비내역"/>
      <sheetName val="입력변수"/>
      <sheetName val="지적고시내역"/>
      <sheetName val="AS복구"/>
      <sheetName val="중기터파기"/>
      <sheetName val="변수값"/>
      <sheetName val="중기상차"/>
      <sheetName val="EP0618"/>
      <sheetName val="간선계산"/>
      <sheetName val="#REF"/>
      <sheetName val="부하계산서"/>
      <sheetName val="신규일위대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1 (2)"/>
      <sheetName val="Sheet2"/>
      <sheetName val="Sheet3"/>
      <sheetName val="Sheet1 (3)"/>
      <sheetName val="Sheet2 (3)"/>
      <sheetName val="Sheet3 (3)"/>
      <sheetName val="석축설면"/>
      <sheetName val="법면단"/>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s>
    <sheetDataSet>
      <sheetData sheetId="0"/>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수로교총재료집계"/>
      <sheetName val="기초공"/>
      <sheetName val="기둥(원형)"/>
      <sheetName val="간선계산"/>
      <sheetName val="양수장(기계)"/>
      <sheetName val="D-3109"/>
      <sheetName val="산출근거"/>
      <sheetName val="도장수량(하1)"/>
      <sheetName val="주형"/>
      <sheetName val="ABUT수량-A1"/>
      <sheetName val="원내역"/>
      <sheetName val="INPUT"/>
      <sheetName val="투찰"/>
      <sheetName val="2.단면가정 "/>
      <sheetName val="A-4"/>
      <sheetName val="공문"/>
      <sheetName val="교각계산"/>
      <sheetName val="#REF"/>
      <sheetName val="1.설계조건"/>
      <sheetName val="data_dci"/>
      <sheetName val="data_mci"/>
      <sheetName val="behind"/>
      <sheetName val="Main"/>
      <sheetName val="COPING"/>
      <sheetName val="날1"/>
      <sheetName val="내역서"/>
      <sheetName val="화산경계"/>
      <sheetName val="유림골조"/>
      <sheetName val="입찰안"/>
      <sheetName val="Sheet1"/>
      <sheetName val="BOX-E"/>
      <sheetName val="공사비예산서(토목분)"/>
      <sheetName val="집수정"/>
      <sheetName val="CABLE SIZE-3"/>
      <sheetName val="수로BOX(시점부)"/>
      <sheetName val="원가계산서"/>
      <sheetName val="노임이"/>
      <sheetName val="총괄"/>
      <sheetName val="내역"/>
      <sheetName val="2.단면가정"/>
      <sheetName val="다곡2교"/>
      <sheetName val="포장복구집계"/>
      <sheetName val="실행철강하도"/>
      <sheetName val="인건비"/>
      <sheetName val="품셈"/>
      <sheetName val="장문교(대전)"/>
      <sheetName val="북방3터널"/>
      <sheetName val="관로토공집계표"/>
      <sheetName val="데이타"/>
      <sheetName val="DATA"/>
      <sheetName val="관로"/>
      <sheetName val="BQ List"/>
      <sheetName val="PipWT"/>
      <sheetName val="경비"/>
      <sheetName val="BID"/>
      <sheetName val="현장관리비내역서"/>
      <sheetName val="도색집계"/>
      <sheetName val="요율"/>
      <sheetName val="자재대"/>
      <sheetName val="공사내역"/>
      <sheetName val="000000"/>
      <sheetName val="ETC"/>
      <sheetName val="교각1"/>
      <sheetName val="재료집계(분수관)"/>
      <sheetName val="기성2"/>
      <sheetName val="AC포장수량"/>
      <sheetName val="중기비"/>
      <sheetName val="SLAB&quot;1&quot;"/>
      <sheetName val="전차선로 물량표"/>
      <sheetName val="6PILE  (돌출)"/>
      <sheetName val="JUCKEYK"/>
      <sheetName val="Sheet1 (2)"/>
      <sheetName val="내역서적용수량"/>
      <sheetName val="1호맨홀토공"/>
      <sheetName val="단가 및 재료비"/>
      <sheetName val="배수내역 (2)"/>
      <sheetName val="점수계산1-2"/>
      <sheetName val="ASP포장"/>
      <sheetName val="SLIDES"/>
      <sheetName val="포장공"/>
      <sheetName val="옹벽1"/>
      <sheetName val="대비"/>
      <sheetName val="code"/>
      <sheetName val="일위대가(계측기설치)"/>
      <sheetName val="표지"/>
      <sheetName val="B부대공"/>
      <sheetName val="자재단가"/>
      <sheetName val="상수도토공집계표"/>
      <sheetName val="단가목록"/>
      <sheetName val="DATE"/>
      <sheetName val="자재단가비교표"/>
      <sheetName val="노임단가"/>
      <sheetName val="7단가"/>
      <sheetName val="ⴭⴭⴭⴭⴭ"/>
      <sheetName val="전신환매도율"/>
      <sheetName val="준검 내역서"/>
      <sheetName val="노임"/>
      <sheetName val="중기"/>
      <sheetName val="제수변수량"/>
      <sheetName val="공기변수량"/>
      <sheetName val="설계조건"/>
      <sheetName val="98지급계획"/>
      <sheetName val="전계가"/>
      <sheetName val="Sheet3"/>
      <sheetName val="금액내역서"/>
      <sheetName val="홍보비디오"/>
      <sheetName val="도장수량"/>
      <sheetName val="진주방향"/>
      <sheetName val="INPUT_DATA_(2)"/>
      <sheetName val="단면_(2)"/>
      <sheetName val="BOX본체수량_(2)"/>
      <sheetName val="BOX토공_(2)"/>
      <sheetName val="5CHBDC"/>
      <sheetName val="96보완계획7.12"/>
      <sheetName val=" 상부공통집계(총괄)"/>
      <sheetName val="3.공통공사대비"/>
      <sheetName val="일위대가"/>
      <sheetName val="반중력식옹벽"/>
      <sheetName val="기둥"/>
      <sheetName val="저판(버림100)"/>
      <sheetName val="공통가설"/>
      <sheetName val="부서현황"/>
      <sheetName val="소업1교"/>
      <sheetName val="2000.11월설계내역"/>
      <sheetName val="제-노임"/>
      <sheetName val="제직재"/>
      <sheetName val="양수장내역"/>
      <sheetName val="산출서양식01"/>
      <sheetName val="별표집계"/>
      <sheetName val="단가조사"/>
      <sheetName val="집계"/>
      <sheetName val="기본일위"/>
      <sheetName val="패널"/>
      <sheetName val="직노"/>
      <sheetName val="내역서2안"/>
      <sheetName val="실행내역"/>
      <sheetName val="물질수지(2011)"/>
      <sheetName val="AS복구"/>
      <sheetName val="1-1"/>
      <sheetName val="가정단면"/>
      <sheetName val="주beam"/>
      <sheetName val="전기일위대가"/>
      <sheetName val="전체도급"/>
      <sheetName val="카메라"/>
      <sheetName val="4)유동표"/>
      <sheetName val="부대내역"/>
      <sheetName val="guard(mac)"/>
      <sheetName val="수목단가"/>
      <sheetName val="시설수량표"/>
      <sheetName val="시설일위"/>
      <sheetName val="식재수량표"/>
      <sheetName val="식재일위"/>
      <sheetName val="일위목록"/>
      <sheetName val="변경집계표"/>
      <sheetName val="2BOX본체"/>
      <sheetName val="지급자재"/>
      <sheetName val="일위대가목차"/>
      <sheetName val="데리네이타현황"/>
      <sheetName val="내역서(총)"/>
      <sheetName val="I.설계조건"/>
      <sheetName val="2F 회의실견적(5_14 일대)"/>
      <sheetName val="ITEM"/>
      <sheetName val="CONCRETE"/>
      <sheetName val="하수급견적대비"/>
      <sheetName val="2_단면가정_"/>
      <sheetName val="1_설계조건"/>
      <sheetName val="CABLE_SIZE-3"/>
      <sheetName val="BQ_List"/>
      <sheetName val="배수내역_(2)"/>
      <sheetName val="단가_및_재료비"/>
      <sheetName val="SLAB근거-1"/>
      <sheetName val="일위대가표"/>
      <sheetName val="AAA"/>
      <sheetName val="총괄집계 "/>
      <sheetName val="기흥하도용"/>
      <sheetName val="말뚝설계"/>
      <sheetName val="중기터파기"/>
      <sheetName val="변수값"/>
      <sheetName val="중기상차"/>
      <sheetName val="ACUNIT"/>
      <sheetName val="장비가동"/>
      <sheetName val="타공종이기"/>
      <sheetName val="국공유지및사유지"/>
      <sheetName val="예정(3)"/>
      <sheetName val="동원(3)"/>
      <sheetName val="횡배수관"/>
      <sheetName val="갑지1"/>
      <sheetName val="기초INPUT"/>
      <sheetName val="낙석방지망현황"/>
      <sheetName val="R.C RAHMEN 해석"/>
      <sheetName val="본체 설 계"/>
      <sheetName val="Sheet4"/>
      <sheetName val="갑지(추정)"/>
      <sheetName val="INPUT-DATA"/>
      <sheetName val="개요"/>
      <sheetName val="옹벽"/>
      <sheetName val="수량산출"/>
      <sheetName val="말뚝기초(안정검토)-외측"/>
      <sheetName val="Sheet2"/>
      <sheetName val="건식PD설치현황표"/>
      <sheetName val="EQUIP-H"/>
      <sheetName val="일  위  대  가  목  록"/>
      <sheetName val="U-TYPE(1)"/>
      <sheetName val="공사비증감"/>
      <sheetName val="단면가정"/>
      <sheetName val="8.PILE  (돌출)"/>
      <sheetName val="맨홀토공산출"/>
      <sheetName val="적격분석"/>
      <sheetName val="Pier 3"/>
      <sheetName val="가로등기초"/>
      <sheetName val="HANDHOLE(2)"/>
      <sheetName val="설계예산2"/>
      <sheetName val="품셈TABLE"/>
      <sheetName val="플랜트 설치"/>
      <sheetName val="단가산출2"/>
      <sheetName val="SP-B1"/>
      <sheetName val="주방환기"/>
      <sheetName val="취수탑"/>
      <sheetName val="106C0300"/>
      <sheetName val="적용단위길이"/>
      <sheetName val="배수갑문"/>
      <sheetName val="반중력식옹벽3.5"/>
      <sheetName val="XL4Poppy"/>
      <sheetName val="일위대가(가설)"/>
      <sheetName val="설계개요"/>
      <sheetName val="Y-WORK"/>
      <sheetName val="단위수량"/>
      <sheetName val="표준계약서"/>
      <sheetName val="옹벽철근"/>
      <sheetName val="sw1"/>
      <sheetName val="NOMUBI"/>
      <sheetName val="DATA 입력란"/>
      <sheetName val="지장물조서"/>
      <sheetName val="토공정보"/>
      <sheetName val="40총괄"/>
      <sheetName val="40집계"/>
      <sheetName val="예가표"/>
      <sheetName val="CON포장수량"/>
      <sheetName val="6.교좌면보강"/>
      <sheetName val="토사(PE)"/>
      <sheetName val="구조물포장"/>
      <sheetName val="제수"/>
      <sheetName val="맨홀토공(3)"/>
      <sheetName val="공사비총괄"/>
      <sheetName val="안정검토"/>
      <sheetName val="노원열병합  건축공사기성내역서"/>
      <sheetName val="주빔의 설계"/>
      <sheetName val="입력DATA"/>
      <sheetName val="바닥판"/>
      <sheetName val="공사비집계"/>
      <sheetName val="최적단면"/>
      <sheetName val="오수관"/>
      <sheetName val="오수관토공"/>
      <sheetName val="고창방향"/>
      <sheetName val="TOT"/>
      <sheetName val="이기(집계)"/>
      <sheetName val="1.설계기준"/>
      <sheetName val="2000전체분"/>
      <sheetName val="2000년1차"/>
      <sheetName val="건축내역"/>
      <sheetName val="우수공"/>
      <sheetName val="안산기계장치"/>
      <sheetName val="자금청구"/>
      <sheetName val="기본DATA"/>
      <sheetName val="CTEMCOST"/>
      <sheetName val="철근량"/>
      <sheetName val="말뚝지지력산정"/>
      <sheetName val="Sheet6"/>
      <sheetName val="마산방향"/>
      <sheetName val="전체제잡비"/>
      <sheetName val="1호인버트수량"/>
      <sheetName val="전체내역"/>
      <sheetName val="노무비"/>
      <sheetName val="BOX단위철근"/>
      <sheetName val="현장관리비 산출내역"/>
      <sheetName val="SLAB"/>
      <sheetName val="세부내역(직접인건비)"/>
      <sheetName val="입력자료(노무비)"/>
      <sheetName val="공사비내역"/>
      <sheetName val="구리토평1전기"/>
      <sheetName val="공정양식(원본)"/>
      <sheetName val="CVT산정"/>
      <sheetName val="원가"/>
      <sheetName val="산출내역서집계표"/>
      <sheetName val="조경"/>
      <sheetName val="산출2-기기동력"/>
      <sheetName val="설직재-1"/>
      <sheetName val="터파기및재료"/>
      <sheetName val="Ⅴ-2.공종별내역"/>
      <sheetName val="교대(A1)"/>
      <sheetName val="좌측"/>
      <sheetName val="날개벽수량표"/>
      <sheetName val="c_balju"/>
      <sheetName val="단가표"/>
      <sheetName val="경비실"/>
      <sheetName val="토공사"/>
      <sheetName val="적용환율"/>
      <sheetName val="252K444"/>
      <sheetName val="공주방향"/>
      <sheetName val="관음목장(제출용)자105인97.5"/>
      <sheetName val="변경현황"/>
      <sheetName val="markup"/>
      <sheetName val="JOIN(2span)"/>
      <sheetName val="철근량산정및사용성검토"/>
      <sheetName val="백호우계수"/>
      <sheetName val="코드표"/>
      <sheetName val="BQMPALOC"/>
      <sheetName val="SG"/>
      <sheetName val="청주-교대(A1)"/>
      <sheetName val="본사S"/>
      <sheetName val="설산1.나"/>
      <sheetName val="D-623D"/>
      <sheetName val="CAL"/>
      <sheetName val="찍기"/>
      <sheetName val="ERECIN"/>
      <sheetName val="상행선"/>
      <sheetName val="BOX형 교대"/>
      <sheetName val="INPUT(덕도방향-시점)"/>
      <sheetName val="본체"/>
      <sheetName val="총괄내역서"/>
      <sheetName val="DANGA"/>
      <sheetName val="판"/>
      <sheetName val="자료"/>
      <sheetName val="토적표"/>
      <sheetName val="재료"/>
      <sheetName val="우수"/>
      <sheetName val="5.정산서"/>
      <sheetName val="보현동3교종점측"/>
      <sheetName val="기계내역"/>
      <sheetName val="정부노임단가"/>
      <sheetName val="갑지"/>
      <sheetName val="경비2내역"/>
      <sheetName val="총괄표"/>
      <sheetName val="전기"/>
      <sheetName val="토공계산서(부체도로)"/>
      <sheetName val="뚝토공"/>
      <sheetName val="INPUT_DATA_(2)1"/>
      <sheetName val="단면_(2)1"/>
      <sheetName val="BOX본체수량_(2)1"/>
      <sheetName val="BOX토공_(2)1"/>
      <sheetName val="2_단면가정_1"/>
      <sheetName val="BQ_List1"/>
      <sheetName val="단가_및_재료비1"/>
      <sheetName val="3BL공동구 수량"/>
      <sheetName val="방음벽기초"/>
      <sheetName val="투찰내역"/>
      <sheetName val="집계표"/>
      <sheetName val="신공항A-9(원가수정)"/>
      <sheetName val="종단계산"/>
      <sheetName val="직접경비"/>
      <sheetName val="CONUNIT"/>
      <sheetName val="법면단"/>
      <sheetName val="법면설면"/>
      <sheetName val="석축단"/>
      <sheetName val="법면수집"/>
      <sheetName val="석축설면"/>
      <sheetName val="제출내역 (2)"/>
      <sheetName val="이토변실(A3-LINE)"/>
      <sheetName val="98수문일위"/>
      <sheetName val="수토공단위당"/>
      <sheetName val="순서도"/>
      <sheetName val="역T형(H=6.0) (2)"/>
      <sheetName val="combi(wall)"/>
      <sheetName val="AS포장복구 "/>
      <sheetName val="¿Á¿Üµî½Å¼³"/>
      <sheetName val="TEL"/>
      <sheetName val="목동1절주.bh01"/>
      <sheetName val="COVER"/>
      <sheetName val="MAT"/>
      <sheetName val="더돋기량"/>
      <sheetName val="합계금액"/>
      <sheetName val="가격조사서"/>
      <sheetName val="교통표지판기초자료"/>
      <sheetName val="배수통관(좌)"/>
      <sheetName val="가시설(TYPE-A)"/>
      <sheetName val="1-1평균터파기고(1)"/>
      <sheetName val="condition"/>
      <sheetName val="수문일1"/>
      <sheetName val="wall"/>
      <sheetName val="도장"/>
      <sheetName val="제수변수량H2.15"/>
      <sheetName val="_공기변수량"/>
      <sheetName val="VXXXXXXX"/>
      <sheetName val="CCTV내역서"/>
      <sheetName val="수안보-MBR1"/>
      <sheetName val="7.PILE  (돌출)"/>
      <sheetName val="부대공"/>
      <sheetName val="토공"/>
      <sheetName val="전체_1설계"/>
      <sheetName val="협의단가"/>
      <sheetName val="고분전시관"/>
      <sheetName val="산출근거1"/>
      <sheetName val="시화점실행"/>
      <sheetName val="토목"/>
      <sheetName val="내역서(기성청구)"/>
      <sheetName val="Regenerator  Concrete Structure"/>
      <sheetName val="총수량집계표"/>
      <sheetName val="지장물건조서"/>
      <sheetName val="낙찰표"/>
      <sheetName val="공기"/>
      <sheetName val="Sheet5"/>
      <sheetName val="설 계"/>
      <sheetName val="3.하중산정4.지지력"/>
      <sheetName val="PSV"/>
      <sheetName val="별표"/>
      <sheetName val="설계명세서"/>
      <sheetName val="철거총괄집계"/>
      <sheetName val="철근총괄집계"/>
      <sheetName val="IN"/>
      <sheetName val="tggwan(mac)"/>
      <sheetName val="토질별천공수량(2공구)"/>
      <sheetName val="96까지"/>
      <sheetName val="97년"/>
      <sheetName val="98이후"/>
      <sheetName val="우배수"/>
      <sheetName val="계산내역"/>
      <sheetName val="용산1(해보)"/>
      <sheetName val="준검_내역서"/>
      <sheetName val="경영상태"/>
      <sheetName val="석"/>
      <sheetName val="설계명세서(선로)"/>
      <sheetName val="4.장비손료"/>
      <sheetName val="Sheet17"/>
      <sheetName val="고유코드_설계"/>
      <sheetName val="DAN"/>
      <sheetName val="기계경비(시간당)"/>
      <sheetName val="02자재"/>
      <sheetName val="공사개요"/>
      <sheetName val="반중력식옹벽3_5"/>
      <sheetName val="자재 집계표"/>
      <sheetName val="I一般比"/>
      <sheetName val="unit 4"/>
      <sheetName val="2.계약외추가비계물량"/>
      <sheetName val="3.지하층끊어치기라스물량"/>
      <sheetName val="비계,CON'C"/>
      <sheetName val="차선도색현황"/>
      <sheetName val="조명시설"/>
      <sheetName val="MOTOR"/>
      <sheetName val="기초코드"/>
      <sheetName val="입출재고현황 (2)"/>
      <sheetName val="공사별총괄표(도급)"/>
      <sheetName val="식재가격"/>
      <sheetName val="식재총괄"/>
      <sheetName val="단가산출"/>
      <sheetName val="차액보증"/>
      <sheetName val="남양시작동자105노65기1.3화1.2"/>
      <sheetName val="FB25JN"/>
      <sheetName val="woo(mac)"/>
      <sheetName val="단면검토"/>
      <sheetName val="건축"/>
      <sheetName val="L형옹벽단위수량(35)"/>
      <sheetName val="언양휴게소배수관 흄관설치"/>
      <sheetName val="포장수량집계"/>
      <sheetName val="골재산출"/>
      <sheetName val="조명율표"/>
      <sheetName val="단면기준"/>
      <sheetName val="ENE-CAL 1"/>
      <sheetName val="대림경상68억"/>
      <sheetName val="도급"/>
      <sheetName val="인사자료총집계"/>
      <sheetName val="맨홀토공수량"/>
      <sheetName val="수량"/>
      <sheetName val="P4-C"/>
      <sheetName val="시설물"/>
      <sheetName val="단가"/>
      <sheetName val="수량3"/>
      <sheetName val="EACT10"/>
      <sheetName val="날개벽(시점좌측)"/>
      <sheetName val="전체"/>
      <sheetName val="약품공급2"/>
      <sheetName val="기별-공가용"/>
      <sheetName val="설계예산서(전체)"/>
      <sheetName val="CPM챠트"/>
      <sheetName val="전선"/>
      <sheetName val="토공집계표"/>
      <sheetName val="통합"/>
      <sheetName val="기계경비일람"/>
      <sheetName val="자재조서"/>
      <sheetName val="깨기수량"/>
      <sheetName val="소산진입"/>
      <sheetName val="J형측구단위수량"/>
      <sheetName val="철근단면적"/>
      <sheetName val="수량산출서"/>
      <sheetName val="교대(A1-A2)"/>
      <sheetName val="출자한도"/>
      <sheetName val="공사수행방안"/>
      <sheetName val="포장재료집계표"/>
      <sheetName val="-몰탈콘크리트"/>
      <sheetName val="-배수구조물공토공"/>
      <sheetName val="횡배수관재료-"/>
      <sheetName val="계산서(직선부)"/>
      <sheetName val="콘크리트측구연장"/>
      <sheetName val="관로경고2"/>
      <sheetName val="부대공자재집계표"/>
      <sheetName val="환경기계공정표 (3)"/>
      <sheetName val="BOX(1.5X1.5)"/>
      <sheetName val="유효폭의 계산"/>
      <sheetName val="제잡비"/>
      <sheetName val="960318-1"/>
      <sheetName val="설계요율"/>
      <sheetName val="입상내역"/>
      <sheetName val="경상비"/>
      <sheetName val="전문하도급"/>
      <sheetName val="교량전기"/>
      <sheetName val="평가데이터"/>
      <sheetName val="배지거총재료집계표"/>
      <sheetName val="슬래브"/>
      <sheetName val="6호기"/>
      <sheetName val="부대비율"/>
      <sheetName val="내역서(삼호)"/>
      <sheetName val="일반전기"/>
      <sheetName val="내역표지"/>
      <sheetName val="비탈면보호공수량산출"/>
      <sheetName val="1.토공"/>
      <sheetName val="6공구(당초)"/>
      <sheetName val="토량1-1"/>
      <sheetName val="200"/>
      <sheetName val="증감대비"/>
      <sheetName val="변경후-SHEET"/>
      <sheetName val="단면별연장"/>
      <sheetName val="TYPE-1"/>
      <sheetName val="1호맨홀수량산출"/>
      <sheetName val="화해(함평)"/>
      <sheetName val="화해(장성)"/>
      <sheetName val="배수관 제원표(DON'T PLOT)"/>
      <sheetName val="수로관단위수량"/>
      <sheetName val="배수관설치현황"/>
      <sheetName val="배수관단위수량"/>
      <sheetName val="설계기준"/>
      <sheetName val="수목데이타 "/>
      <sheetName val="수목표준대가"/>
      <sheetName val="여흥"/>
      <sheetName val="설계"/>
      <sheetName val="한강운반비"/>
      <sheetName val="자재"/>
      <sheetName val="공통(20-91)"/>
      <sheetName val="구조물철거타공정이월"/>
      <sheetName val="재집"/>
      <sheetName val="직재"/>
      <sheetName val="유동표"/>
      <sheetName val="건축공사"/>
      <sheetName val="장비집계"/>
      <sheetName val="입력값"/>
      <sheetName val="단면치수"/>
      <sheetName val="배수통관토공수량"/>
      <sheetName val="횡배수관토공수량"/>
      <sheetName val="측구집계"/>
      <sheetName val="설계기준 및 하중계산"/>
      <sheetName val="단면설계"/>
      <sheetName val="토 목"/>
      <sheetName val="97년 추정"/>
      <sheetName val="TYPE A"/>
      <sheetName val="견적대비표"/>
      <sheetName val="IMPEADENCE MAP 취수장"/>
      <sheetName val="식생블럭단위수량"/>
      <sheetName val="상-교대(A1-A2)"/>
      <sheetName val="단가비교표"/>
      <sheetName val="토공 total"/>
      <sheetName val="98비정기소모"/>
      <sheetName val="8. 안정검토"/>
      <sheetName val="형식 - 1-2-3"/>
      <sheetName val="상부집계표"/>
      <sheetName val="98NS-N"/>
      <sheetName val="삼성전기"/>
      <sheetName val="실행"/>
      <sheetName val="가로등내역서"/>
      <sheetName val="5.단면설계"/>
      <sheetName val="내역및총괄"/>
      <sheetName val="정렬"/>
      <sheetName val="전신"/>
      <sheetName val="MORTAR생산및타설(1;3)"/>
      <sheetName val="대운산출"/>
      <sheetName val="참고-설계변경검토(2012년예정분)-내부관리"/>
      <sheetName val="참고-예비비현황"/>
      <sheetName val="청천내"/>
      <sheetName val="경성자금"/>
      <sheetName val="P5"/>
      <sheetName val="P6"/>
      <sheetName val="P7"/>
      <sheetName val="P8"/>
      <sheetName val="P14"/>
      <sheetName val="제경비"/>
      <sheetName val="실적공사비"/>
      <sheetName val="입력(K0)"/>
      <sheetName val="장비기준"/>
      <sheetName val="재료비"/>
      <sheetName val="환율"/>
      <sheetName val="총괄-1"/>
      <sheetName val="토목주소"/>
      <sheetName val="방음벽 기초(H=2.0m)"/>
      <sheetName val="내역1"/>
      <sheetName val="R_C_RAHMEN_해석"/>
      <sheetName val="본체_설_계"/>
      <sheetName val="Sheet1_(2)"/>
      <sheetName val="6PILE__(돌출)"/>
      <sheetName val="2000_11월설계내역"/>
      <sheetName val="목표세부명세"/>
      <sheetName val="암거공"/>
      <sheetName val="간지(1)"/>
      <sheetName val="공작물조직표(용배수)"/>
      <sheetName val="맨홀수량산출"/>
      <sheetName val="가격"/>
      <sheetName val="토공(우물통,기타) "/>
      <sheetName val="물가자료"/>
      <sheetName val="본장"/>
      <sheetName val="견적사양비교표"/>
      <sheetName val="골조시행"/>
      <sheetName val="9811"/>
      <sheetName val="N賃率-職"/>
      <sheetName val="총사업비명세"/>
      <sheetName val="민감도"/>
      <sheetName val="Sens&amp;Anal"/>
      <sheetName val="총투자비산정"/>
      <sheetName val="표층포설및다짐"/>
      <sheetName val="처리단락"/>
      <sheetName val="노안2지구총(시행계획)"/>
      <sheetName val="L형옹벽단위수량(25)"/>
      <sheetName val="수로단위수량"/>
      <sheetName val="suk(mac)"/>
      <sheetName val="MYUN(MAC)"/>
      <sheetName val="기본"/>
      <sheetName val="3련 BOX"/>
      <sheetName val="식재"/>
      <sheetName val="식재출력용"/>
      <sheetName val="유지관리"/>
      <sheetName val="업무연락 갑지"/>
      <sheetName val="공통부대비"/>
      <sheetName val="배치계획"/>
      <sheetName val="역T형"/>
      <sheetName val="용소리교"/>
      <sheetName val="2.공사비내역서(당초,변경)"/>
      <sheetName val="9GNG운반"/>
      <sheetName val="직공비"/>
      <sheetName val="횡날개수집"/>
      <sheetName val=" 노임단가"/>
      <sheetName val="당진1,2호기전선관설치및접지4차공사내역서-을지"/>
      <sheetName val="DHEQSUPT"/>
      <sheetName val="장부(05상)"/>
      <sheetName val="낙차공산출근거"/>
      <sheetName val="을지"/>
      <sheetName val="입찰"/>
      <sheetName val="현경"/>
      <sheetName val="총공사내역서"/>
      <sheetName val="단위중량"/>
      <sheetName val="수량이동"/>
      <sheetName val="BQ"/>
      <sheetName val="별총"/>
      <sheetName val="본선 토공 분배표"/>
      <sheetName val="지구단위계획"/>
      <sheetName val="약품설비"/>
      <sheetName val="Mc1"/>
      <sheetName val="상부공"/>
      <sheetName val="실행예산"/>
      <sheetName val="전선 및 전선관"/>
      <sheetName val="부대대비"/>
      <sheetName val="냉연집계"/>
      <sheetName val="B"/>
      <sheetName val="포장면적산출"/>
      <sheetName val="사용성검토"/>
      <sheetName val="내역서-CCTV"/>
      <sheetName val="시험물량산출"/>
      <sheetName val="일위대가(출입)"/>
      <sheetName val="충주"/>
      <sheetName val="01"/>
      <sheetName val="POOM_MOTO"/>
      <sheetName val="상부수로교(입력용)"/>
      <sheetName val="TOTAL_BOQ"/>
      <sheetName val="집계표(육상)"/>
      <sheetName val="CABLE"/>
      <sheetName val="총공비"/>
      <sheetName val="C-직노1"/>
      <sheetName val="깎기 4구간"/>
      <sheetName val="깎기 2-3구간"/>
      <sheetName val="조명일위"/>
      <sheetName val="금융비용"/>
      <sheetName val="견적"/>
      <sheetName val="현장관리비"/>
      <sheetName val="총집계표"/>
      <sheetName val="type-F"/>
      <sheetName val="1"/>
      <sheetName val="중기사용료산출근거"/>
      <sheetName val="단가산출1"/>
      <sheetName val="토목검측서"/>
      <sheetName val="총집계2"/>
      <sheetName val="부하(성남)"/>
      <sheetName val="공정 (총괄) (2)"/>
      <sheetName val="94"/>
      <sheetName val="지계"/>
      <sheetName val="발파유용(3)"/>
      <sheetName val="1단계"/>
      <sheetName val="일위대가목록"/>
      <sheetName val="단가대비표"/>
      <sheetName val="RAHMEN"/>
      <sheetName val="예상"/>
      <sheetName val="TOWER 12TON"/>
      <sheetName val="TOWER 10TON"/>
      <sheetName val="밸브설치"/>
      <sheetName val="음료실행"/>
      <sheetName val="건축원가"/>
      <sheetName val="교량하부공"/>
      <sheetName val="직접인건비"/>
      <sheetName val="VENDOR LIST"/>
      <sheetName val="예산M12A"/>
      <sheetName val="1TL종점(1)"/>
      <sheetName val="입력"/>
      <sheetName val="C.배수관공"/>
      <sheetName val="노견단위수량"/>
      <sheetName val="설계내역서"/>
      <sheetName val="내역(설계)"/>
      <sheetName val="투찰가"/>
      <sheetName val="배수공"/>
      <sheetName val="관리비현황"/>
      <sheetName val="BOX구조해석 설명서"/>
      <sheetName val="간지"/>
      <sheetName val="좌표단면SPRING"/>
      <sheetName val="하중산정"/>
      <sheetName val="하중조합"/>
      <sheetName val="OUTPUT"/>
      <sheetName val="부재력요약"/>
      <sheetName val="철근량 검토"/>
      <sheetName val="우각부검토"/>
      <sheetName val="안정성검토"/>
      <sheetName val="철근배근"/>
      <sheetName val="터널조도"/>
      <sheetName val="버스운행안내"/>
      <sheetName val="예방접종계획"/>
      <sheetName val="근태계획서"/>
      <sheetName val="개거호형별수량"/>
      <sheetName val="수축이음"/>
      <sheetName val="신축이음"/>
      <sheetName val="을"/>
      <sheetName val="5지구단위"/>
      <sheetName val="특2호하천산근"/>
      <sheetName val="특2호부관하천산근"/>
      <sheetName val="보차도낮춤경계석재료집계"/>
      <sheetName val="포장공사"/>
      <sheetName val="원형측구(B-type)"/>
      <sheetName val="항목(1)"/>
      <sheetName val="일위_파일"/>
      <sheetName val="시행후면적"/>
      <sheetName val="단가일람"/>
      <sheetName val="조경일람"/>
      <sheetName val="인수공규격"/>
      <sheetName val="원가계산(총괄)"/>
      <sheetName val="건설성적"/>
      <sheetName val="연돌일위집계"/>
      <sheetName val="지주목시비량산출서"/>
      <sheetName val="견적서(대외) (2)"/>
      <sheetName val="식재인부"/>
      <sheetName val="전정 수량표 (2)"/>
      <sheetName val="전체철근집계"/>
      <sheetName val="날개벽"/>
      <sheetName val="2공구산출내역"/>
      <sheetName val="U형측구 토공"/>
      <sheetName val="노무단가"/>
      <sheetName val="예산변경사항"/>
      <sheetName val="3.현장배치"/>
      <sheetName val="현장배치"/>
      <sheetName val="해전배수"/>
      <sheetName val="3.하중계산"/>
      <sheetName val="TYPE-A"/>
      <sheetName val="역T형교대-2수량"/>
      <sheetName val="GAEYO"/>
      <sheetName val="Eq. Mobilization"/>
      <sheetName val="1_x0018_9"/>
      <sheetName val="耀㺇_x0000__x0000_Ā_x0000_ЈĀ부대내역_x0006_ā꧈Ҳ㣇璮েĀ배지거총재쓁⸹栀柹㑷"/>
      <sheetName val="착공계"/>
      <sheetName val="신규일위대가"/>
      <sheetName val="주현(해보)"/>
      <sheetName val="주현(영광)"/>
      <sheetName val="DC-O-4-S(설명서)"/>
      <sheetName val="재료단가"/>
      <sheetName val="2"/>
      <sheetName val="1,2,3,4,5단위수량"/>
      <sheetName val="옹벽식측구단위"/>
      <sheetName val="(C)원내역"/>
      <sheetName val="일  위  _x0002__x0000_陀6_x0000__x0000__x0001_ࠀ 록"/>
      <sheetName val="내역서(䰍‶"/>
      <sheetName val="의뢰서"/>
      <sheetName val="산출및내역"/>
      <sheetName val="70%"/>
      <sheetName val="공사증감"/>
      <sheetName val="대림정보통신"/>
      <sheetName val="산정표"/>
      <sheetName val="산재 안전"/>
      <sheetName val="노무비 경비"/>
      <sheetName val="THPDMoi  (2)"/>
      <sheetName val="공종"/>
      <sheetName val="접수"/>
      <sheetName val="BOQ(전체)"/>
      <sheetName val="별표 "/>
      <sheetName val="자재조사표"/>
      <sheetName val="토공집계(rp)"/>
      <sheetName val="_산근2_"/>
      <sheetName val="_산근5_"/>
      <sheetName val="1.취수장"/>
      <sheetName val="_x0000__x0000__x0000__x0000__x0000__x0000__x0000__x0000__x0000_"/>
      <sheetName val="기존"/>
      <sheetName val="방음벽 기초 일반수량"/>
      <sheetName val="차수"/>
      <sheetName val="1,2공구원가계산서"/>
      <sheetName val="1공구산출내역서"/>
      <sheetName val="FOOTING단면력"/>
      <sheetName val="※참고자료※"/>
      <sheetName val="사통"/>
      <sheetName val="대치판정"/>
    </sheetNames>
    <sheetDataSet>
      <sheetData sheetId="0" refreshError="1"/>
      <sheetData sheetId="1" refreshError="1"/>
      <sheetData sheetId="2" refreshError="1">
        <row r="55">
          <cell r="K55">
            <v>10.872999999999999</v>
          </cell>
        </row>
      </sheetData>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refreshError="1"/>
      <sheetData sheetId="356" refreshError="1"/>
      <sheetData sheetId="357" refreshError="1"/>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sheetData sheetId="734"/>
      <sheetData sheetId="735"/>
      <sheetData sheetId="736"/>
      <sheetData sheetId="737" refreshError="1"/>
      <sheetData sheetId="738" refreshError="1"/>
      <sheetData sheetId="739"/>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도계산서"/>
      <sheetName val="발전기부하"/>
      <sheetName val="발전기"/>
      <sheetName val="변압기용량 "/>
      <sheetName val="전압조건"/>
      <sheetName val="전압강하계산서"/>
      <sheetName val="부하조건"/>
      <sheetName val="부하계산서"/>
      <sheetName val="조명율표"/>
      <sheetName val="CABLE전류"/>
      <sheetName val="광속"/>
      <sheetName val="조명율"/>
      <sheetName val="하조서"/>
      <sheetName val="전차선로 물량표"/>
      <sheetName val="1"/>
      <sheetName val="MOTOR"/>
      <sheetName val="발신정보"/>
      <sheetName val="SP-B1"/>
      <sheetName val="수량산출"/>
      <sheetName val="남양시작동자105노65기1.3화1.2"/>
      <sheetName val="강릉-계산서"/>
      <sheetName val=""/>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선로정수계산"/>
      <sheetName val="1.부하계산서(1차)"/>
      <sheetName val="1.부하계산서(2차)"/>
      <sheetName val="2.변압기용량계산서(1차)"/>
      <sheetName val="2.변압기용량계산서 (2차)"/>
      <sheetName val="MCC일람표"/>
      <sheetName val="발전기용량"/>
      <sheetName val="임피던스맵"/>
      <sheetName val="단락용량"/>
      <sheetName val="선로정수"/>
      <sheetName val="자판실행"/>
    </sheetNames>
    <sheetDataSet>
      <sheetData sheetId="0">
        <row r="3">
          <cell r="B3" t="str">
            <v xml:space="preserve">1.r90=r20×[1+0.00393(90-20)]×k2 </v>
          </cell>
        </row>
      </sheetData>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
      <sheetName val="원가계산(전기소방)"/>
      <sheetName val="원가계산(전기)"/>
      <sheetName val="원가계산(소방)"/>
      <sheetName val="총괄표1"/>
      <sheetName val="내역서 (2)"/>
      <sheetName val="총괄표"/>
      <sheetName val="내역서"/>
      <sheetName val="일대목차"/>
      <sheetName val="일위대가"/>
      <sheetName val="단가조사"/>
      <sheetName val="노임근거"/>
      <sheetName val="산출집계"/>
      <sheetName val="기본산출서"/>
      <sheetName val="옵션"/>
      <sheetName val="합산자재"/>
      <sheetName val="선로정수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설계조건"/>
      <sheetName val="총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서"/>
      <sheetName val="원가 분리"/>
      <sheetName val="재료비"/>
      <sheetName val="소요"/>
      <sheetName val="나.PCM"/>
      <sheetName val="부산4"/>
      <sheetName val="현대산출"/>
      <sheetName val="Sheet1"/>
      <sheetName val="Macro(차단기)"/>
      <sheetName val="COPING"/>
      <sheetName val="부하계산서"/>
      <sheetName val="산출기준(파견전산실)"/>
      <sheetName val="DATE"/>
      <sheetName val="소상 &quot;1&quot;"/>
      <sheetName val="Y-WORK"/>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원가계산"/>
      <sheetName val="원가계산기준"/>
      <sheetName val="집계표"/>
      <sheetName val="단가산출서"/>
      <sheetName val="단가조사-1"/>
      <sheetName val="단가조사-2"/>
      <sheetName val="일위집계"/>
      <sheetName val="일위대가"/>
      <sheetName val="노임단가"/>
      <sheetName val="수량산출-재료"/>
      <sheetName val="수량산출-노무"/>
      <sheetName val="산출1-전력"/>
      <sheetName val="산출1-풀박스"/>
      <sheetName val="산출1-분전반"/>
      <sheetName val="산출2-동력"/>
      <sheetName val="산출3-전등"/>
      <sheetName val="산출4-조명제어"/>
      <sheetName val="산출4-제어PNL"/>
      <sheetName val="산출5-전열"/>
      <sheetName val="산출6-피뢰침"/>
      <sheetName val="산출7-유도등"/>
      <sheetName val="견적단가"/>
      <sheetName val="EP061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PN)"/>
      <sheetName val="xxxxxx"/>
      <sheetName val="산출집계"/>
      <sheetName val="산출내역(설)"/>
      <sheetName val="산출내역(PN)"/>
      <sheetName val="산출내역(B)"/>
      <sheetName val="일위(설)"/>
      <sheetName val="카렌스센터계량기설치공사"/>
      <sheetName val="#REF"/>
      <sheetName val="교각계산"/>
      <sheetName val="S1"/>
      <sheetName val="일위대가(출입)"/>
      <sheetName val="업무분장"/>
      <sheetName val="PIPE"/>
      <sheetName val="FLANGE"/>
      <sheetName val="VALVE"/>
      <sheetName val="일위_파일"/>
      <sheetName val="방송(체육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금액내역서"/>
      <sheetName val="수목표준대가"/>
      <sheetName val="현장관리비 산출내역"/>
      <sheetName val="총괄"/>
      <sheetName val="을"/>
      <sheetName val="EQ-R1"/>
      <sheetName val="원내역"/>
      <sheetName val="내역서01"/>
      <sheetName val="설계개요"/>
      <sheetName val="시설일위"/>
      <sheetName val="상 부"/>
      <sheetName val="집수정(600-700)"/>
      <sheetName val="입찰안"/>
      <sheetName val="DATA"/>
      <sheetName val="계정"/>
      <sheetName val="001"/>
      <sheetName val="cable-data"/>
      <sheetName val="결과조달"/>
      <sheetName val="PRICE"/>
      <sheetName val="A-4"/>
      <sheetName val="연돌일위집계"/>
      <sheetName val="하수급견적대비"/>
      <sheetName val="투찰"/>
      <sheetName val="일위대가(가설)"/>
      <sheetName val="노무"/>
      <sheetName val="Sheet1"/>
      <sheetName val="토공사"/>
      <sheetName val="SG"/>
      <sheetName val="노단"/>
      <sheetName val="설계가"/>
      <sheetName val="1.설계조건"/>
      <sheetName val="원형1호맨홀토공수량"/>
      <sheetName val="수로단위수량"/>
      <sheetName val="일위대가(여기까지)"/>
      <sheetName val="품셈"/>
      <sheetName val="예정(3)"/>
      <sheetName val="현장관리비_산출내역"/>
      <sheetName val="상_부"/>
      <sheetName val="현장관리비_산출내역1"/>
      <sheetName val="상_부1"/>
      <sheetName val="S0"/>
      <sheetName val="일위대가(계측기설치)"/>
      <sheetName val="공종별자재"/>
      <sheetName val="6PILE  (돌출)"/>
      <sheetName val="01"/>
      <sheetName val="교각계산"/>
      <sheetName val="woo(mac)"/>
      <sheetName val="0226"/>
      <sheetName val="수목데이타 "/>
      <sheetName val="부대공Ⅱ"/>
      <sheetName val="토공집계표"/>
      <sheetName val="이름표지정"/>
      <sheetName val="목표세부명세"/>
      <sheetName val="일위대가목차"/>
      <sheetName val="기기리스트"/>
      <sheetName val="ABUT수량-A1"/>
      <sheetName val="대로근거"/>
      <sheetName val="#REF"/>
      <sheetName val="유림골조"/>
      <sheetName val="공통비(전체)"/>
      <sheetName val="토목공사"/>
      <sheetName val="새공통(96임금인상기준)"/>
      <sheetName val="비교1"/>
      <sheetName val="유림총괄"/>
      <sheetName val="단가표"/>
      <sheetName val="GI-LIST"/>
      <sheetName val="가락화장을지"/>
      <sheetName val="ExcelObject"/>
      <sheetName val="1TL종점(1)"/>
      <sheetName val="Pier 3"/>
      <sheetName val="2.대외공문"/>
      <sheetName val="ⴭⴭⴭⴭⴭ"/>
      <sheetName val="list"/>
      <sheetName val="IW-LIST"/>
      <sheetName val="공사비예산서(토목분)"/>
      <sheetName val="낙찰표"/>
      <sheetName val="충주"/>
      <sheetName val="건축2"/>
      <sheetName val="공사비증감"/>
      <sheetName val="집계표"/>
      <sheetName val="설계"/>
      <sheetName val="내역서"/>
      <sheetName val="구조물철거타공정이월"/>
      <sheetName val="단면 (2)"/>
      <sheetName val="총괄내역서"/>
      <sheetName val="데이타"/>
      <sheetName val="노임단가"/>
      <sheetName val="Sheet4"/>
      <sheetName val="입찰내역 발주처 양식"/>
      <sheetName val="Eq. Mobilization"/>
      <sheetName val="토공실행"/>
      <sheetName val="인건비"/>
      <sheetName val="배수내역(98년도분)"/>
      <sheetName val="실행대비"/>
      <sheetName val="계수시트"/>
      <sheetName val="원가계산서"/>
      <sheetName val="건축내역"/>
      <sheetName val="BID"/>
      <sheetName val="MAT_N048"/>
      <sheetName val="대전21토목내역서"/>
      <sheetName val="충돌 내용"/>
      <sheetName val="PAD TR보호대기초"/>
      <sheetName val="가로등기초"/>
      <sheetName val="HANDHOLE(2)"/>
      <sheetName val="FAB별"/>
      <sheetName val="최적단면"/>
      <sheetName val="공문"/>
      <sheetName val="제출내역 (2)"/>
      <sheetName val="1.경관조명산출"/>
      <sheetName val="1.경관조명산출집계"/>
      <sheetName val="기계경비일람"/>
      <sheetName val="노임"/>
      <sheetName val="일위대가"/>
      <sheetName val="●내역"/>
      <sheetName val="건축단가"/>
      <sheetName val="일위목록"/>
      <sheetName val="내역"/>
      <sheetName val="P.M 별"/>
      <sheetName val="1ST"/>
      <sheetName val="타견적(을)"/>
      <sheetName val="전차선로 물량표"/>
      <sheetName val="갑지"/>
      <sheetName val="Sheet1 (2)"/>
      <sheetName val="예가표"/>
      <sheetName val="PAINT"/>
      <sheetName val="일위대가 (PM)"/>
      <sheetName val="제수변수량"/>
      <sheetName val="수량산출서LP-GA"/>
      <sheetName val="산출서집계LP-GA"/>
      <sheetName val="수량산출서LP-GB"/>
      <sheetName val="일위대가표"/>
      <sheetName val="조명시설"/>
      <sheetName val="96노임기준"/>
      <sheetName val="기성내역1"/>
      <sheetName val="CAL"/>
      <sheetName val="DATE"/>
      <sheetName val="신규일위대가"/>
      <sheetName val="설계조건"/>
      <sheetName val="설계산출표지"/>
      <sheetName val=" 내역"/>
      <sheetName val="Sheet9"/>
      <sheetName val="전기자료"/>
      <sheetName val="Sheet14"/>
      <sheetName val="Sheet10"/>
      <sheetName val="Sheet13"/>
      <sheetName val="금융비용"/>
      <sheetName val="무근깨기"/>
      <sheetName val="단면가정"/>
      <sheetName val="산출2-기기동력"/>
      <sheetName val="실행철강하도"/>
      <sheetName val="Total"/>
      <sheetName val="대비"/>
      <sheetName val="차액보증"/>
      <sheetName val="COVER"/>
      <sheetName val="경비실"/>
      <sheetName val="U-TYPE(1)"/>
      <sheetName val="경산"/>
      <sheetName val="터파기및재료"/>
      <sheetName val="9GNG운반"/>
      <sheetName val="방음벽기초"/>
      <sheetName val="EP0618"/>
      <sheetName val="예산변경사항"/>
      <sheetName val="일위(PN)"/>
      <sheetName val="견적990322"/>
      <sheetName val="기둥강재집계"/>
      <sheetName val="지장물C"/>
      <sheetName val="자재단가비교표"/>
      <sheetName val="설계명세서"/>
      <sheetName val="예산명세서"/>
      <sheetName val="자료입력"/>
      <sheetName val="냉천부속동"/>
      <sheetName val="실행내역"/>
      <sheetName val="실행내역 "/>
      <sheetName val="산출내역서"/>
      <sheetName val="맨홀수량산출"/>
      <sheetName val="Sheet2"/>
      <sheetName val="단위수량"/>
      <sheetName val="동원(3)"/>
      <sheetName val="화재 탐지 설비"/>
      <sheetName val="금액총괄표"/>
      <sheetName val="laroux"/>
      <sheetName val="단가조사서"/>
      <sheetName val="장비단가비교표"/>
      <sheetName val="산출서"/>
      <sheetName val="SUPPORT산출서"/>
      <sheetName val="support집계"/>
      <sheetName val="WALKWAY 집계"/>
      <sheetName val="HOISTRAIL집계"/>
      <sheetName val="2공구관급"/>
      <sheetName val="2공구도급"/>
      <sheetName val="VXXXXXX"/>
      <sheetName val="기자재단가"/>
      <sheetName val="배관단가"/>
      <sheetName val="단가구분"/>
      <sheetName val="PCODE"/>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산출내역"/>
      <sheetName val="토목"/>
      <sheetName val="품질관리비"/>
      <sheetName val="건축"/>
      <sheetName val="기계 "/>
      <sheetName val="000000"/>
      <sheetName val="VXXXX"/>
      <sheetName val="사급자재대"/>
      <sheetName val="단가비교"/>
      <sheetName val="4. 배관공사"/>
      <sheetName val="3.시운전비"/>
      <sheetName val="설치공사"/>
      <sheetName val="원가계산"/>
      <sheetName val="총괄내역"/>
      <sheetName val="배관자재 단가조사서"/>
      <sheetName val="수량산출서"/>
      <sheetName val="시운전비(계약직)"/>
      <sheetName val="침출배관"/>
      <sheetName val="WORK"/>
      <sheetName val="ELECTRIC"/>
      <sheetName val="CTEMCOST"/>
      <sheetName val="SCHEDULE"/>
      <sheetName val="견적서"/>
      <sheetName val="?????"/>
      <sheetName val="2000년1차"/>
      <sheetName val="¿ø°¡°è»ê¼­"/>
      <sheetName val="±Ý¾×ÃÑ°ýÇ¥"/>
      <sheetName val="±Ý¾×³»¿ª¼­"/>
      <sheetName val="´Ü°¡Á¶»ç¼­"/>
      <sheetName val="Àåºñ´Ü°¡ºñ±³Ç¥"/>
      <sheetName val="ÀÏÀ§´ë°¡¸ñÂ÷"/>
      <sheetName val="ÀÏÀ§´ë°¡"/>
      <sheetName val="»êÃâ¼­"/>
      <sheetName val="Áý°èÇ¥"/>
      <sheetName val="SUPPORT»êÃâ¼­"/>
      <sheetName val="supportÁý°è"/>
      <sheetName val="WALKWAY Áý°è"/>
      <sheetName val="HOISTRAILÁý°è"/>
      <sheetName val="2°ø±¸°ü±Þ"/>
      <sheetName val="2°ø±¸µµ±Þ"/>
      <sheetName val="³»¿ª¼­"/>
      <sheetName val="±âÀÚÀç´Ü°¡"/>
      <sheetName val="¹è°ü´Ü°¡"/>
      <sheetName val="ÀÏÀ§´ë°¡Ç¥"/>
      <sheetName val="´Ü°¡Ç¥"/>
      <sheetName val="´Ü°¡±¸ºÐ"/>
      <sheetName val="³âÂ÷»ç¿ë³»¿ª"/>
      <sheetName val="Àü±â1°úÀÚ·á"/>
      <sheetName val="°¢¼­(±³Åë»ç°í)"/>
      <sheetName val="°³º°°èÈ¹¼­"/>
      <sheetName val="°ø»ç³»¿ë"/>
      <sheetName val="Áõ¼³CMº¸¼ö"/>
      <sheetName val="¿ëÁ¢±âÇöÈ²"/>
      <sheetName val="¹«Àü±â"/>
      <sheetName val="°æÀ§¼­"/>
      <sheetName val="ÀÛ¾÷ÀÏÁö"/>
      <sheetName val="ÀÏÁö"/>
      <sheetName val="¿ù°£°øÁ¤"/>
      <sheetName val="°èÃø°ü¸®(°¡·Î)"/>
      <sheetName val="´çÁ÷Ç¥"/>
      <sheetName val="¾ÈÀü°ü¸®°úÀÏÁö"/>
      <sheetName val="°ø»çÇöÈ²º¸°í"/>
      <sheetName val="ÀÎ°Çºñ"/>
      <sheetName val="¹è°üÀÚÀç ´Ü°¡Á¶»ç¼­"/>
      <sheetName val="¼ö·®»êÃâ¼­"/>
      <sheetName val="»êÃâ³»¿ª"/>
      <sheetName val="Åä¸ñ"/>
      <sheetName val="Ç°Áú°ü¸®ºñ"/>
      <sheetName val="°ÇÃà"/>
      <sheetName val="±â°è "/>
      <sheetName val="¼³Ä¡°ø»ç"/>
      <sheetName val="»ç±ÞÀÚÀç´ë"/>
      <sheetName val="´Ü°¡ºñ±³"/>
      <sheetName val="4. ¹è°ü°ø»ç"/>
      <sheetName val="3.½Ã¿îÀüºñ"/>
      <sheetName val="¿ø°¡°è»ê"/>
      <sheetName val="ÃÑ°ý³»¿ª"/>
      <sheetName val="½Ã¿îÀüºñ(°è¾àÁ÷)"/>
      <sheetName val="Ä§Ãâ¹è°ü"/>
      <sheetName val="°á°úÁ¶´Þ"/>
      <sheetName val="½ÇÇàÃ¶°­ÇÏµµ"/>
      <sheetName val="¼³°è"/>
      <sheetName val="°ßÀû¼­"/>
      <sheetName val="¿¬µ¹ÀÏÀ§Áý°è"/>
      <sheetName val="3.공통공사대비"/>
      <sheetName val="정부노임단가"/>
      <sheetName val="단가"/>
      <sheetName val="지수결과표-3"/>
      <sheetName val="밸브설치"/>
      <sheetName val="전기공사"/>
      <sheetName val="연습"/>
      <sheetName val="약품공급2"/>
      <sheetName val="EQT-ESTN"/>
      <sheetName val="IMP(MAIN)"/>
      <sheetName val="IMP (REACTOR)"/>
      <sheetName val="9-1차이내역."/>
      <sheetName val="물가자료"/>
      <sheetName val="H腏ISTRAIL집계"/>
      <sheetName val="2공구도급_x0007_嘀塘塘塘_x0003_됁᳅ׁĀ기자재단가_x0004_、¼²֬Ā일위대"/>
      <sheetName val="손익분석"/>
      <sheetName val="직재"/>
      <sheetName val="예산대비"/>
      <sheetName val="철집"/>
      <sheetName val="기자재비"/>
      <sheetName val="각종손료"/>
      <sheetName val="SEC 1-D850"/>
      <sheetName val="대림경상68억"/>
      <sheetName val="해전배수"/>
      <sheetName val="CIVIL4"/>
      <sheetName val="전기내역서(총계)"/>
      <sheetName val="G2설비도급"/>
      <sheetName val="1단계"/>
      <sheetName val="금융"/>
      <sheetName val="소방"/>
      <sheetName val="프로젝트"/>
      <sheetName val="코드표"/>
      <sheetName val="집계"/>
      <sheetName val="단가산출"/>
      <sheetName val="삼원"/>
      <sheetName val="그린"/>
      <sheetName val="한창-을"/>
      <sheetName val="수량산출"/>
      <sheetName val="1호맨홀토공"/>
      <sheetName val="공종단가"/>
      <sheetName val="바닥판"/>
      <sheetName val="견적의뢰"/>
      <sheetName val="HVAC"/>
      <sheetName val="날개벽"/>
      <sheetName val="evaluate"/>
      <sheetName val="견적조건"/>
      <sheetName val="자재단가"/>
      <sheetName val="5)수리분석내역 "/>
      <sheetName val="직접경비"/>
      <sheetName val="직접인건비"/>
      <sheetName val="교각1"/>
      <sheetName val="표지"/>
      <sheetName val="TARGET"/>
      <sheetName val="간접비"/>
      <sheetName val="8.PILE  (돌출)"/>
      <sheetName val="중기산출근거"/>
      <sheetName val="일위대가_목록"/>
      <sheetName val="공통가설"/>
      <sheetName val="database"/>
      <sheetName val="현장경비"/>
      <sheetName val="방배동내역(리라)"/>
      <sheetName val="현장관리비"/>
      <sheetName val="건축원가"/>
      <sheetName val="건축공사실행"/>
      <sheetName val="건축공사집계표"/>
      <sheetName val="방배동내역 (총괄)"/>
      <sheetName val="부대공사총괄"/>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sheetData sheetId="225"/>
      <sheetData sheetId="226" refreshError="1"/>
      <sheetData sheetId="227" refreshError="1"/>
      <sheetData sheetId="228"/>
      <sheetData sheetId="229"/>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합천내역"/>
      <sheetName val="일위(PN)"/>
      <sheetName val="일위"/>
      <sheetName val="설직재-1"/>
      <sheetName val="금액내역서"/>
      <sheetName val="집계표(OPTION)"/>
      <sheetName val="Total"/>
      <sheetName val="Sheet2"/>
      <sheetName val="수량산출"/>
      <sheetName val="Sheet13"/>
      <sheetName val="Sheet14"/>
      <sheetName val="갑지(추정)"/>
      <sheetName val="데이타"/>
      <sheetName val="일위대가"/>
      <sheetName val="D-경비1"/>
      <sheetName val="N賃率-職"/>
      <sheetName val="I一般比"/>
      <sheetName val="6호기"/>
      <sheetName val="설계명세서"/>
      <sheetName val="김포IO"/>
      <sheetName val="FD"/>
      <sheetName val="약전닥트"/>
      <sheetName val="건축부하"/>
      <sheetName val="처리단락"/>
      <sheetName val="99관저"/>
      <sheetName val="일지-H"/>
      <sheetName val="LD"/>
      <sheetName val="FA설치명세"/>
      <sheetName val="일위대가 "/>
      <sheetName val="FB25JN"/>
      <sheetName val="준공정산"/>
      <sheetName val="마건사1"/>
      <sheetName val="마검수1"/>
      <sheetName val="마공기1"/>
      <sheetName val="마변전소1"/>
      <sheetName val="마승무1"/>
      <sheetName val="마쓰레기1"/>
      <sheetName val="마운전1"/>
      <sheetName val="마전삭고1"/>
      <sheetName val="마정문1"/>
      <sheetName val="마중앙1"/>
      <sheetName val="마차륜1"/>
      <sheetName val="마차체1"/>
      <sheetName val="마폐수1"/>
      <sheetName val="마환경정비1"/>
      <sheetName val="마후문1"/>
      <sheetName val="CTEMCOST"/>
      <sheetName val="(참고)계정"/>
      <sheetName val="(참고)재무코드"/>
      <sheetName val="재료율"/>
      <sheetName val="일위목록"/>
      <sheetName val="시행후면적"/>
      <sheetName val="수지예산"/>
      <sheetName val="dt0301"/>
      <sheetName val="dtt0301"/>
      <sheetName val="내역서"/>
      <sheetName val="직재"/>
      <sheetName val="아파트 "/>
      <sheetName val="연돌일위집계"/>
      <sheetName val="집계표"/>
      <sheetName val="TYPE-A"/>
      <sheetName val="TYPE-B"/>
      <sheetName val="단가표"/>
      <sheetName val="프랜트면허"/>
      <sheetName val="토목주소"/>
      <sheetName val="갑지"/>
      <sheetName val="조명시설"/>
      <sheetName val="#REF"/>
      <sheetName val="인건비 "/>
      <sheetName val="잡비"/>
      <sheetName val="거래처"/>
      <sheetName val="J直材4"/>
      <sheetName val="9GNG운반"/>
      <sheetName val="위치"/>
      <sheetName val="40총괄"/>
      <sheetName val="40집계"/>
      <sheetName val="SAM"/>
      <sheetName val="총괄내역서"/>
      <sheetName val="고유코드_설계"/>
      <sheetName val="노임단가표"/>
      <sheetName val="통합배선반내역서"/>
      <sheetName val="품목구분"/>
      <sheetName val="정산리스트(서브탭)"/>
      <sheetName val="정산리스트"/>
      <sheetName val="항목"/>
      <sheetName val="항목명"/>
      <sheetName val="2.26"/>
      <sheetName val="결과조달"/>
      <sheetName val="표지"/>
      <sheetName val="차액보증"/>
      <sheetName val="단"/>
      <sheetName val="설계명세"/>
      <sheetName val="견적대비"/>
      <sheetName val="Sheet4"/>
      <sheetName val="역T형"/>
      <sheetName val="6PILE  (돌출)"/>
      <sheetName val="손익분석"/>
      <sheetName val="DATE"/>
      <sheetName val="실행철강하도"/>
      <sheetName val="구성비"/>
      <sheetName val="내역서1999.8최종"/>
      <sheetName val="남양내역"/>
      <sheetName val="wall"/>
      <sheetName val="출입자명단"/>
      <sheetName val="식재인부"/>
      <sheetName val="관접합및부설"/>
      <sheetName val="단가"/>
      <sheetName val="기초단가"/>
      <sheetName val="공사개요"/>
      <sheetName val="철골공사"/>
      <sheetName val="DNT OSBL"/>
      <sheetName val="노임단가"/>
      <sheetName val="실행내역"/>
      <sheetName val="Sheet1 (2)"/>
      <sheetName val="인건비"/>
      <sheetName val="심사계산"/>
      <sheetName val="심사물량"/>
      <sheetName val="기초자료입력"/>
      <sheetName val="xSeries255"/>
      <sheetName val="Edit"/>
      <sheetName val="Master Data"/>
      <sheetName val="Edit(01)"/>
      <sheetName val="LOB"/>
      <sheetName val="산거각호표"/>
      <sheetName val="증감대비"/>
      <sheetName val="경영상태"/>
      <sheetName val="data"/>
      <sheetName val="BID"/>
      <sheetName val="덕전리"/>
      <sheetName val="일위산출"/>
      <sheetName val="노임"/>
      <sheetName val="시화점실행"/>
      <sheetName val="건축내역"/>
      <sheetName val="값목록(Do not touch)"/>
      <sheetName val="일위대가목차"/>
      <sheetName val="날개벽수량표"/>
      <sheetName val="입찰안"/>
      <sheetName val="고객사 관리 코드"/>
      <sheetName val="8.식재일위"/>
      <sheetName val="B시설가격"/>
      <sheetName val="Supplement2"/>
      <sheetName val="파이프류"/>
      <sheetName val="도급b_balju"/>
      <sheetName val="재고list"/>
      <sheetName val="아수배전(1회)"/>
      <sheetName val="내역서적용"/>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5"/>
      <sheetName val="Sheet16"/>
      <sheetName val="도체종-상수표"/>
      <sheetName val="전기자료"/>
      <sheetName val="GEN"/>
      <sheetName val="DUT-BAT1"/>
      <sheetName val="동부하-L"/>
      <sheetName val="비상용"/>
      <sheetName val="상가"/>
      <sheetName val="병원동"/>
      <sheetName val="수변전설비용량계산서"/>
      <sheetName val="변압기E"/>
      <sheetName val="LE"/>
      <sheetName val="지하주차장"/>
      <sheetName val="부속동"/>
      <sheetName val="부속동 (1)"/>
      <sheetName val="동력1"/>
      <sheetName val="접지"/>
      <sheetName val="전화"/>
      <sheetName val="방송"/>
      <sheetName val="Sheet1"/>
      <sheetName val="세대부하"/>
      <sheetName val="동간선"/>
      <sheetName val="코아별부하"/>
      <sheetName val="변압기 "/>
      <sheetName val="P"/>
      <sheetName val="UTILITY"/>
      <sheetName val="환경및유틸리티"/>
      <sheetName val="밧,충전기"/>
      <sheetName val="변압기 용량 계산"/>
      <sheetName val="부하집계"/>
      <sheetName val="변압기별부하집계"/>
      <sheetName val="지하층비상"/>
      <sheetName val="물량표S"/>
      <sheetName val="XL4Poppy"/>
      <sheetName val="용수량(생활용수)"/>
      <sheetName val="건축원가계산서"/>
      <sheetName val="대비"/>
      <sheetName val="전기"/>
      <sheetName val="유림골조"/>
      <sheetName val="제품별"/>
      <sheetName val="전기단가조사서"/>
      <sheetName val="공문"/>
      <sheetName val="소요자재"/>
      <sheetName val="(A)내역서"/>
      <sheetName val="일위대가(1)"/>
      <sheetName val="기초입력 DATA"/>
      <sheetName val="설계내역서"/>
      <sheetName val="연결임시"/>
      <sheetName val="점수계산1-2"/>
      <sheetName val="제-노임"/>
      <sheetName val="제직재"/>
      <sheetName val="개요"/>
      <sheetName val="예정(3)"/>
      <sheetName val="동원(3)"/>
      <sheetName val="예총"/>
      <sheetName val="내역"/>
      <sheetName val="돈암사업"/>
      <sheetName val="단가(마감)"/>
      <sheetName val="콘크리트타설집계표"/>
      <sheetName val="Status REF"/>
      <sheetName val="LR1 Input"/>
      <sheetName val="LR2 Master Data"/>
      <sheetName val="LR2 Input"/>
      <sheetName val="금융비용"/>
      <sheetName val="견적대비표"/>
      <sheetName val="견적율"/>
      <sheetName val="증감내역서"/>
      <sheetName val="O＆P"/>
      <sheetName val="원가서"/>
      <sheetName val="간지"/>
      <sheetName val="양식"/>
      <sheetName val="DETAIL"/>
      <sheetName val="진행 DATA (2)"/>
      <sheetName val="N+"/>
      <sheetName val="전기일위대가"/>
      <sheetName val="eq_data"/>
      <sheetName val="변경내역대비표(2)"/>
      <sheetName val="FAC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sheetData sheetId="151" refreshError="1"/>
      <sheetData sheetId="152"/>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PILE  (돌출)"/>
      <sheetName val="부안일위"/>
      <sheetName val="조명시설"/>
      <sheetName val="소업1교"/>
      <sheetName val="오동"/>
      <sheetName val="대조"/>
      <sheetName val="나한"/>
      <sheetName val="단위중량"/>
      <sheetName val="약품설비"/>
      <sheetName val="내역표지"/>
      <sheetName val="빗물받이(910-510-410)"/>
      <sheetName val="진주방향"/>
      <sheetName val="가격조사서"/>
      <sheetName val="#REF"/>
      <sheetName val="갑지"/>
      <sheetName val="내역서"/>
      <sheetName val="공사비집계"/>
      <sheetName val="옹벽조금수정"/>
      <sheetName val="총 괄 표"/>
      <sheetName val="입찰안"/>
      <sheetName val="SLAB&quot;1&quot;"/>
      <sheetName val="예가표"/>
      <sheetName val="6PILE  _돌출_"/>
      <sheetName val="포장물량집계"/>
      <sheetName val="금액내역서"/>
      <sheetName val="3BL공동구 수량"/>
      <sheetName val="2.단면가정 "/>
      <sheetName val="반응조"/>
      <sheetName val="가설건물"/>
      <sheetName val="Sheet1"/>
      <sheetName val="수지표"/>
      <sheetName val="셀명"/>
      <sheetName val="터파기및재료"/>
      <sheetName val="하도내역 (철콘)"/>
      <sheetName val="사통"/>
      <sheetName val="샘플표지"/>
      <sheetName val="U-TYPE(1)"/>
      <sheetName val="내역(전체)"/>
      <sheetName val="본선 토공 분배표"/>
      <sheetName val="공사비증감"/>
      <sheetName val="밸브설치"/>
      <sheetName val="일위대가목록"/>
      <sheetName val="총괄내역서"/>
      <sheetName val="DATE"/>
      <sheetName val="인사자료총집계"/>
      <sheetName val="견적서(토공)"/>
      <sheetName val="노임단가"/>
      <sheetName val="Sheet1 (2)"/>
      <sheetName val="산출근거"/>
      <sheetName val="토공 갑지"/>
      <sheetName val="6PILE 과속방지턱집계표!$K$12 (돌출)"/>
      <sheetName val="총괄"/>
      <sheetName val="업무처리전"/>
      <sheetName val="배수내역(98년도분)"/>
      <sheetName val="약품공급2"/>
      <sheetName val="본부소개"/>
      <sheetName val="날개벽(시점좌측)"/>
      <sheetName val="간접비"/>
      <sheetName val="포장공자재집계표"/>
      <sheetName val="연돌일위집계"/>
      <sheetName val="2호맨홀공제수량"/>
      <sheetName val="000000"/>
      <sheetName val="참조"/>
      <sheetName val="간선계산"/>
      <sheetName val="공사비증감(P4) "/>
      <sheetName val="실행예산"/>
      <sheetName val="목표세부명세"/>
      <sheetName val="SIL98"/>
      <sheetName val="말뚝지지력산정"/>
      <sheetName val="가도공"/>
      <sheetName val="단면 (2)"/>
      <sheetName val="메서,변+증"/>
      <sheetName val="물가시세"/>
      <sheetName val="식생블럭단위수량"/>
      <sheetName val="갑지(추정)"/>
      <sheetName val="단가"/>
      <sheetName val="노무비"/>
      <sheetName val="EQUIP"/>
      <sheetName val="교각계산"/>
      <sheetName val="산출내역서"/>
      <sheetName val="실행철강하도"/>
      <sheetName val="bid"/>
      <sheetName val="발주설계서(당초)"/>
      <sheetName val="수안보-MBR1"/>
      <sheetName val="간지(1)"/>
      <sheetName val="1,2,3,4,5단위수량"/>
      <sheetName val="주식"/>
      <sheetName val="1. 설계조건 2.단면가정 3. 하중계산"/>
      <sheetName val="DATA 입력란"/>
      <sheetName val="ELECTRIC"/>
      <sheetName val="SCHEDULE"/>
      <sheetName val="시행후면적"/>
      <sheetName val="공문"/>
      <sheetName val="Sheet4"/>
      <sheetName val="COVER"/>
      <sheetName val="DATA98"/>
      <sheetName val="견적의뢰서"/>
      <sheetName val="2000년1차"/>
      <sheetName val="2000전체분"/>
      <sheetName val="200"/>
      <sheetName val="원가"/>
      <sheetName val="실정보고"/>
      <sheetName val="갑지1"/>
      <sheetName val="집계표"/>
      <sheetName val="수로집계"/>
      <sheetName val="BOX 본체"/>
      <sheetName val="2공구산출내역"/>
      <sheetName val="수량산출내역1115"/>
      <sheetName val="단면A-A(TR)"/>
      <sheetName val="Sheet2"/>
      <sheetName val="세대구분"/>
      <sheetName val="간 지1"/>
      <sheetName val="DATA2000"/>
      <sheetName val="식재"/>
      <sheetName val="시설물"/>
      <sheetName val="식재출력용"/>
      <sheetName val="유지관리"/>
      <sheetName val="원형1호맨홀토공수량"/>
      <sheetName val="배수관산출"/>
      <sheetName val="3.공통공사대비"/>
      <sheetName val="1062-X방향 "/>
      <sheetName val="고창방향"/>
      <sheetName val="내역"/>
      <sheetName val="슬래브"/>
      <sheetName val="S.중기사용료"/>
      <sheetName val="97노임단가"/>
      <sheetName val="입력란"/>
      <sheetName val="일위대가"/>
      <sheetName val="8.PILE  (돌출)"/>
      <sheetName val="산근터빈"/>
      <sheetName val="공통비총괄표"/>
      <sheetName val="1TL종점(1)"/>
      <sheetName val="토목품셈"/>
      <sheetName val="PAD TR보호대기초"/>
      <sheetName val="가로등기초"/>
      <sheetName val="HANDHOLE(2)"/>
      <sheetName val="전차선로 물량표"/>
      <sheetName val="뚝토공"/>
      <sheetName val="일위대가(계측기설치)"/>
      <sheetName val="기성내역"/>
      <sheetName val="경상비"/>
      <sheetName val="공사내역"/>
      <sheetName val="실행"/>
      <sheetName val="교통표지판수량집계표"/>
      <sheetName val="자료"/>
      <sheetName val="해전배수"/>
      <sheetName val="수문일1"/>
      <sheetName val="결과조달"/>
      <sheetName val="지하"/>
      <sheetName val="장비"/>
      <sheetName val="산근1"/>
      <sheetName val="노무"/>
      <sheetName val="자재"/>
      <sheetName val="교각1"/>
      <sheetName val="D200"/>
      <sheetName val="4.2유효폭의 계산"/>
      <sheetName val="입찰"/>
      <sheetName val="현경"/>
      <sheetName val="TOTAL_BOQ"/>
      <sheetName val="DATA입력"/>
      <sheetName val="음봉방향"/>
      <sheetName val="수량3"/>
      <sheetName val="신당동집계표"/>
      <sheetName val="안산기계장치"/>
      <sheetName val="type-F"/>
      <sheetName val="설계조건"/>
      <sheetName val="갑지(집행)"/>
      <sheetName val="배수관설치현황"/>
      <sheetName val="6PILE+옹벽집계!$G$6+옹벽집계!$H$10  (돌출"/>
      <sheetName val="일위(PN)"/>
      <sheetName val="배수통관(좌)"/>
      <sheetName val="단가일람"/>
      <sheetName val="조경일람"/>
      <sheetName val="집계표(육상)"/>
      <sheetName val="지급자재"/>
      <sheetName val="9509"/>
      <sheetName val="INPUT"/>
      <sheetName val="토적표(우안)"/>
      <sheetName val="토적표(좌안)"/>
      <sheetName val="4)유동표"/>
      <sheetName val="제출내역 (2)"/>
      <sheetName val="DAILY"/>
      <sheetName val="CTEMCOST"/>
      <sheetName val="합천내역"/>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2.대외공문"/>
      <sheetName val="관로토공집계표"/>
      <sheetName val="01.견적내역서"/>
      <sheetName val="대비"/>
      <sheetName val="★도급내역"/>
      <sheetName val="일위대가목차"/>
      <sheetName val="대림경상68억"/>
      <sheetName val="좌측"/>
      <sheetName val="설계산출표지"/>
      <sheetName val="ABUT수량-A1"/>
      <sheetName val="교각정보"/>
      <sheetName val="기기리스트"/>
      <sheetName val="3.하중산정4.지지력"/>
      <sheetName val="산마루측구단위수량"/>
      <sheetName val="단위단가"/>
      <sheetName val="제직재"/>
      <sheetName val="설직재-1"/>
      <sheetName val="제-노임"/>
      <sheetName val="1.설계조건"/>
      <sheetName val="유림골조"/>
      <sheetName val="가공비"/>
      <sheetName val="수량산출"/>
      <sheetName val="1.토공"/>
      <sheetName val="기자재비"/>
      <sheetName val="TOWER 10TON"/>
      <sheetName val="TOWER 12TON"/>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1호맨홀토공"/>
      <sheetName val="토공"/>
      <sheetName val="프랜트면허"/>
      <sheetName val="토목주소"/>
      <sheetName val="archi(본사)"/>
      <sheetName val="DATA"/>
      <sheetName val="수량집계"/>
      <sheetName val="2002상반기노임기준"/>
      <sheetName val="건축내역서"/>
      <sheetName val="설비내역서"/>
      <sheetName val="전기내역서"/>
      <sheetName val="수지예산"/>
      <sheetName val="공종단가"/>
      <sheetName val="6PILE__(돌출)"/>
      <sheetName val="중기사용료"/>
      <sheetName val="일위"/>
      <sheetName val="교량전기"/>
      <sheetName val="수량집계표"/>
      <sheetName val="도배공사언고"/>
      <sheetName val="정보"/>
      <sheetName val="인건비"/>
      <sheetName val="배수내역"/>
      <sheetName val="COPING"/>
      <sheetName val="guard(mac)"/>
      <sheetName val="단면B-B(EA)"/>
      <sheetName val="역T형"/>
      <sheetName val="전기혼잡제경비(45)"/>
      <sheetName val="Pier 3"/>
      <sheetName val="단위수량"/>
      <sheetName val="증감내역"/>
      <sheetName val="40총괄"/>
      <sheetName val="40집계"/>
      <sheetName val="민자토목설변1차"/>
      <sheetName val="당초"/>
      <sheetName val="3련 BOX"/>
      <sheetName val="6PILE  _돌_x001c__"/>
      <sheetName val="Sheet15"/>
      <sheetName val="6PILE___돌출_"/>
      <sheetName val="3BL공동구_수량"/>
      <sheetName val="부하(성남)"/>
      <sheetName val="경영상태"/>
      <sheetName val="최적단면"/>
      <sheetName val="직재"/>
      <sheetName val="전기"/>
      <sheetName val="공량산출서"/>
      <sheetName val="공사비예산서(토목분)"/>
      <sheetName val="입출재고현황 (2)"/>
      <sheetName val="방음벽기초"/>
      <sheetName val="데리네이타현황"/>
      <sheetName val="일반수량"/>
      <sheetName val="J형측구단위수량"/>
      <sheetName val="소산진입"/>
      <sheetName val="격점수량"/>
      <sheetName val="SG"/>
      <sheetName val="Quantity"/>
      <sheetName val="정부노임단가"/>
      <sheetName val="을 2"/>
      <sheetName val="을 1"/>
      <sheetName val="손익분석"/>
      <sheetName val="TYPE-1"/>
      <sheetName val="관로조사공"/>
      <sheetName val="코드표"/>
      <sheetName val="여과지동"/>
      <sheetName val="기초자료"/>
      <sheetName val="토사(PE)"/>
      <sheetName val="가압장구체수량산출서"/>
      <sheetName val="20-6(L)"/>
      <sheetName val="에너지동"/>
      <sheetName val="중기목록표"/>
      <sheetName val="내역서(교량)전체"/>
      <sheetName val="I一般比"/>
      <sheetName val="참고사항"/>
      <sheetName val="근로자자료입력"/>
      <sheetName val="지장물C"/>
      <sheetName val="보차도경계석"/>
      <sheetName val="96보완계획7.12"/>
      <sheetName val="토목"/>
      <sheetName val="기계(집계표)"/>
      <sheetName val="합의경상"/>
      <sheetName val="2.단면가정"/>
      <sheetName val="DRUM"/>
      <sheetName val="교대(A1-A2)"/>
      <sheetName val="설비"/>
      <sheetName val="제수변수량H2.15"/>
      <sheetName val="_공기변수량"/>
      <sheetName val="우수받이재료집계표"/>
      <sheetName val="실행내역서"/>
      <sheetName val="구조물공"/>
      <sheetName val="토공 total"/>
      <sheetName val="포장공"/>
      <sheetName val="Sheet3"/>
      <sheetName val="자금신청서"/>
      <sheetName val="견적서"/>
      <sheetName val="도봉2지구"/>
      <sheetName val="비목군분류일위"/>
      <sheetName val="Basic"/>
      <sheetName val="D"/>
      <sheetName val="L"/>
      <sheetName val="M"/>
      <sheetName val="Part AB"/>
      <sheetName val="Part I"/>
      <sheetName val="Part M"/>
      <sheetName val="S"/>
      <sheetName val="E"/>
      <sheetName val="Resource"/>
      <sheetName val="Exrate"/>
      <sheetName val="40단가산출서"/>
      <sheetName val="01.인원현황 (계획)"/>
      <sheetName val="배수공"/>
      <sheetName val="간지"/>
      <sheetName val="사유서제출현황-2"/>
      <sheetName val="김여중"/>
      <sheetName val="무근깨기"/>
      <sheetName val="단가대비표"/>
      <sheetName val="1NYS(당)"/>
      <sheetName val="본체"/>
      <sheetName val="단가산출서"/>
      <sheetName val="2000시행예상"/>
      <sheetName val="차액보증"/>
      <sheetName val="견적대비표"/>
      <sheetName val="신표지1"/>
      <sheetName val="수문보고"/>
      <sheetName val="할증 "/>
      <sheetName val="대운산출"/>
      <sheetName val="골재및자재집계표"/>
      <sheetName val="침하계"/>
      <sheetName val="돌담교 상부수량"/>
      <sheetName val="부대공"/>
      <sheetName val="CIVIL4"/>
      <sheetName val="대부예산서"/>
      <sheetName val="기초공"/>
      <sheetName val="기둥(원형)"/>
      <sheetName val="마감사양"/>
      <sheetName val="철근량"/>
      <sheetName val="수량명세서"/>
      <sheetName val="기계경비일람"/>
      <sheetName val="연습"/>
      <sheetName val="산출근거(S4)"/>
      <sheetName val="YES-T"/>
      <sheetName val="1을"/>
      <sheetName val="허용지지력"/>
      <sheetName val="Output"/>
      <sheetName val="수입"/>
      <sheetName val="1.수인터널"/>
      <sheetName val="대,유,램"/>
      <sheetName val="깨기"/>
      <sheetName val="건설기계_목록"/>
      <sheetName val="70%"/>
      <sheetName val="소비자가"/>
      <sheetName val="공통가설공사"/>
      <sheetName val="CAL(1)."/>
      <sheetName val="12CGOU"/>
      <sheetName val="Bend_fact "/>
      <sheetName val="요약배부"/>
      <sheetName val="주관사업"/>
      <sheetName val="STAFF ANALYSIS"/>
      <sheetName val="C"/>
      <sheetName val="횡배날개"/>
      <sheetName val="AN-01"/>
      <sheetName val="PRICES"/>
      <sheetName val="골조시행"/>
      <sheetName val="예상"/>
      <sheetName val="우수받이"/>
      <sheetName val="자재집계표"/>
      <sheetName val="96노임기준"/>
      <sheetName val="화전내"/>
      <sheetName val="칠산대교 중앙부"/>
      <sheetName val="칠산대교 시종점부"/>
      <sheetName val="본선차로수량집계표"/>
      <sheetName val="바닥판"/>
      <sheetName val="일위대가1"/>
      <sheetName val="입상내역"/>
      <sheetName val="기계경비적용기준"/>
      <sheetName val="기계경비"/>
      <sheetName val="토공-내역"/>
      <sheetName val="가옥철거"/>
      <sheetName val="이토변실(A3-LINE)"/>
      <sheetName val="포장직선구간"/>
      <sheetName val="집수정"/>
      <sheetName val="토공산출(시)"/>
      <sheetName val="토공산출(포)"/>
      <sheetName val="금융비용"/>
      <sheetName val="I.설계조건"/>
      <sheetName val="단가조사"/>
      <sheetName val="우수"/>
      <sheetName val="2.교량(신설)"/>
      <sheetName val="당초내역서"/>
      <sheetName val="건축물터파기"/>
      <sheetName val="가설사무소수량집계"/>
      <sheetName val="전력구구조물산근"/>
      <sheetName val="날개벽수량표"/>
      <sheetName val="자재 집계표"/>
      <sheetName val="BOX(1.5X1.5)"/>
      <sheetName val="기본"/>
      <sheetName val="A-4"/>
      <sheetName val="옹벽집계표"/>
      <sheetName val="A1(토공)"/>
      <sheetName val="A1(구조물)"/>
      <sheetName val="수량집계(1)"/>
      <sheetName val="철근집계표"/>
      <sheetName val="Sheet17"/>
      <sheetName val="중기비"/>
      <sheetName val="지장물현황"/>
      <sheetName val="분묘 총 현황"/>
      <sheetName val="지하매설물조서"/>
      <sheetName val="지장물조서"/>
      <sheetName val="지장물도면"/>
      <sheetName val="설계내역"/>
      <sheetName val="예정(3)"/>
      <sheetName val="현장관리비"/>
      <sheetName val="계산근거"/>
      <sheetName val="woo(mac)"/>
      <sheetName val="비탈면보호공수량산출"/>
      <sheetName val="표준단면수량(출력안함)"/>
      <sheetName val="날개벽"/>
      <sheetName val="설계"/>
      <sheetName val="견적서세부내용"/>
      <sheetName val="견적내용입력"/>
      <sheetName val="_xffff__xffff__xffff__xffff_"/>
      <sheetName val="_x0018__x0000_℀"/>
      <sheetName val="변경집계표"/>
      <sheetName val="전체변경예정공정표_2012.07.30"/>
      <sheetName val="Sheet13"/>
      <sheetName val="Sheet14"/>
      <sheetName val="GEN"/>
      <sheetName val="ASP 일반구간_250A"/>
      <sheetName val="구체"/>
      <sheetName val="좌측날개벽"/>
      <sheetName val="우측날개벽"/>
      <sheetName val="tggwan(mac)"/>
      <sheetName val="토공계산서(부체도로)"/>
      <sheetName val="BOX"/>
      <sheetName val="우각부보강"/>
      <sheetName val="수로단위수량"/>
      <sheetName val="옹벽"/>
      <sheetName val="품"/>
      <sheetName val="4-1.노무비(직영)"/>
      <sheetName val="조건표"/>
      <sheetName val="동원(3)"/>
      <sheetName val="9GNG운반"/>
      <sheetName val="2_단면가정_"/>
      <sheetName val="총_괄_표"/>
      <sheetName val="토공_갑지"/>
      <sheetName val="공사비증감(P4)_"/>
      <sheetName val="본선_토공_분배표"/>
      <sheetName val="단면_(2)"/>
      <sheetName val="하도내역_(철콘)"/>
      <sheetName val="주요자재집계"/>
      <sheetName val="건축"/>
      <sheetName val="총수량 (기성)"/>
      <sheetName val="L형집계"/>
      <sheetName val="운반"/>
      <sheetName val="관급자재대"/>
      <sheetName val="낙찰표"/>
      <sheetName val="내역-가"/>
      <sheetName val="부대토목"/>
      <sheetName val="1단계"/>
      <sheetName val="집계표(OPTION)"/>
      <sheetName val="IW-LIST"/>
      <sheetName val="T.T.P 단위수량"/>
      <sheetName val="J01"/>
      <sheetName val="설계예시"/>
      <sheetName val="전선 및 전선관"/>
      <sheetName val="의뢰서"/>
      <sheetName val="국공유지및사유지"/>
      <sheetName val="수량산출서"/>
      <sheetName val="을"/>
      <sheetName val="매립"/>
      <sheetName val="DHEQSUPT"/>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실행대비"/>
      <sheetName val="품셈TABLE"/>
      <sheetName val="6공구(당초)"/>
      <sheetName val="직노"/>
      <sheetName val="일위7"/>
      <sheetName val="일위6"/>
      <sheetName val="일위5"/>
      <sheetName val="노무단가비교표"/>
      <sheetName val="일위1"/>
      <sheetName val="일위2"/>
      <sheetName val="일위3"/>
      <sheetName val="일위4"/>
      <sheetName val="일위8"/>
      <sheetName val="일위9"/>
      <sheetName val="철거산출근거"/>
      <sheetName val="목록"/>
      <sheetName val="자재단가표"/>
      <sheetName val="조합일"/>
      <sheetName val="철거일"/>
      <sheetName val="일위대가(1)"/>
      <sheetName val="단위수량산출"/>
      <sheetName val="관급총괄"/>
      <sheetName val="BOX-1510"/>
      <sheetName val="1련박스"/>
      <sheetName val="기초INPUT"/>
      <sheetName val="트랜치 집수정 연결관-연장산출서"/>
      <sheetName val="배수장토목공사비"/>
      <sheetName val="설계내역서"/>
      <sheetName val="산출근거-S1"/>
      <sheetName val="계약용량(서포)"/>
      <sheetName val="수량"/>
      <sheetName val="이름"/>
      <sheetName val="부하계산서"/>
      <sheetName val="토공정보"/>
      <sheetName val="6PILE (돌출)"/>
      <sheetName val="원형맨홀수량"/>
      <sheetName val="화재 탐지 설비"/>
      <sheetName val="흥양2교토공집계표"/>
      <sheetName val="맨홀수량산출"/>
      <sheetName val="우수관로단위수량(300)"/>
      <sheetName val="2.하중산정"/>
      <sheetName val="기존-내역"/>
      <sheetName val="건축내역"/>
      <sheetName val="중기목록"/>
      <sheetName val="운반단가"/>
      <sheetName val="loading"/>
      <sheetName val="설계내역(2001)"/>
      <sheetName val="자재(설치)"/>
      <sheetName val="현황"/>
      <sheetName val="N賃率-職"/>
      <sheetName val="부표총괄"/>
      <sheetName val="계화총괄"/>
      <sheetName val="계화배수(3대)"/>
      <sheetName val="1.설계기준"/>
      <sheetName val="철집"/>
      <sheetName val="단면가정"/>
      <sheetName val="일위대가표"/>
      <sheetName val="총괄표"/>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JUCKEYK"/>
      <sheetName val="용산1(해보)"/>
      <sheetName val="STEEL BOX 단면설계(SEC.8)"/>
      <sheetName val="단위자갈수량1"/>
      <sheetName val="노임"/>
      <sheetName val="계수시트"/>
      <sheetName val="인부노임"/>
      <sheetName val="교차구"/>
      <sheetName val="TYPE-A"/>
      <sheetName val="토목검측서"/>
      <sheetName val="P.M 별"/>
      <sheetName val="토적계산"/>
      <sheetName val="마산방향"/>
      <sheetName val="외주현황.wq1"/>
      <sheetName val="LOB"/>
      <sheetName val="C-직노1"/>
      <sheetName val="외자배분"/>
      <sheetName val="외자내역"/>
      <sheetName val="주형"/>
      <sheetName val="INPUTDATA"/>
      <sheetName val="Supplement2"/>
      <sheetName val="포장총괄집계표"/>
      <sheetName val="시멘트 및 골재량 (슬래브)"/>
      <sheetName val="시멘트 및 골재량 (거더)"/>
      <sheetName val="이형관격점별수량산출(2)"/>
      <sheetName val="업체선정"/>
      <sheetName val="우수맨홀공제단위수량"/>
      <sheetName val="우수공"/>
      <sheetName val="직원인원"/>
      <sheetName val="상부공"/>
      <sheetName val="타견적(을)"/>
      <sheetName val="단면검토"/>
      <sheetName val="하천하류 철근수량 집계표"/>
      <sheetName val="광주전남"/>
      <sheetName val="6월인원"/>
      <sheetName val="가시설(TYPE-A)"/>
      <sheetName val="1호맨홀가감수량"/>
      <sheetName val="1-1평균터파기고(1)"/>
      <sheetName val="1호맨홀수량산출"/>
      <sheetName val="찍기"/>
      <sheetName val="단가조사표"/>
      <sheetName val="3절_CheckList_구분"/>
      <sheetName val="개요"/>
      <sheetName val="입력시트"/>
      <sheetName val="단가산출"/>
      <sheetName val="품의"/>
      <sheetName val="부대토공"/>
      <sheetName val="차선위치조서"/>
      <sheetName val="A1-DATA"/>
      <sheetName val="단면"/>
      <sheetName val="REINF."/>
      <sheetName val="평가데이터"/>
      <sheetName val="공틀공사"/>
      <sheetName val="배명(단가)"/>
      <sheetName val="경산"/>
      <sheetName val="공사명입력"/>
      <sheetName val="참고자료"/>
      <sheetName val="데이타"/>
      <sheetName val="일반공사"/>
      <sheetName val="저"/>
      <sheetName val="A LINE"/>
      <sheetName val="C.배수관공"/>
      <sheetName val="옹벽식측구단위"/>
      <sheetName val="시중노임"/>
      <sheetName val="Finansal tamamlanma Eğrisi"/>
      <sheetName val="TESİSAT"/>
      <sheetName val="Finansal_tamamlanma_Eğrisi"/>
      <sheetName val="구조물철거개소별명세"/>
      <sheetName val="공종별내역서"/>
      <sheetName val="CODE"/>
      <sheetName val="MOTOR"/>
      <sheetName val="연결관암거"/>
      <sheetName val="전기일위대가"/>
      <sheetName val="단가비교"/>
      <sheetName val="표지"/>
      <sheetName val="입찰내역 발주처 양식"/>
      <sheetName val="임목폐기물집계"/>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MATERIAL"/>
      <sheetName val="01. 지사동"/>
      <sheetName val="총집계"/>
      <sheetName val="대목"/>
      <sheetName val="토공사"/>
      <sheetName val="모델링"/>
      <sheetName val="하중계산"/>
      <sheetName val="상반기손익차2총괄"/>
      <sheetName val="일위대가(가설)"/>
      <sheetName val="부대내역"/>
      <sheetName val="EP0618"/>
      <sheetName val="6PILE  _돌_x005f_x001c__"/>
      <sheetName val="집수정(600-700)"/>
      <sheetName val="보험료산출"/>
      <sheetName val="산출내역(4월)"/>
      <sheetName val="산출내역(5월) (2)"/>
      <sheetName val="공사개요"/>
      <sheetName val="영동(D)"/>
      <sheetName val="선급금신청서"/>
      <sheetName val="특2맨홀(차도)(T-A)"/>
      <sheetName val="특2맨홀(보도)(T-A)"/>
      <sheetName val="맨홀이음부 몰탈수량 집계표"/>
      <sheetName val="_x0018_"/>
      <sheetName val="연결임시"/>
      <sheetName val="원가(조경)"/>
      <sheetName val="원가(토목)"/>
      <sheetName val="맨홀되메우기"/>
      <sheetName val="각형맨홀"/>
      <sheetName val="요율"/>
      <sheetName val="전체철근집계"/>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GAEYO"/>
      <sheetName val="과속방지턱"/>
      <sheetName val="단가산출2"/>
      <sheetName val="중기사용료산출근거"/>
      <sheetName val="흄관기초"/>
      <sheetName val="사리부설"/>
      <sheetName val="자재집계"/>
      <sheetName val="6PILE___돌출_1"/>
      <sheetName val="2_단면가정_1"/>
      <sheetName val="3BL공동구_수량1"/>
      <sheetName val="Sheet1_(2)1"/>
      <sheetName val="하도내역_(철콘)1"/>
      <sheetName val="본선_토공_분배표1"/>
      <sheetName val="단면_(2)1"/>
      <sheetName val="공사비증감(P4)_1"/>
      <sheetName val="간_지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4-1_노무비(직영)"/>
      <sheetName val="01_인원현황_(계획)"/>
      <sheetName val="을_2"/>
      <sheetName val="을_1"/>
      <sheetName val="S_중기사용료"/>
      <sheetName val="6PILE+옹벽집계!$G$6+옹벽집계!$H$10__(돌출"/>
      <sheetName val="01_견적내역서"/>
      <sheetName val="I_설계조건"/>
      <sheetName val="2_교량(신설)"/>
      <sheetName val="돌담교_상부수량"/>
      <sheetName val="6PILE___돌_"/>
      <sheetName val="1_수인터널"/>
      <sheetName val="CAL(1)_1"/>
      <sheetName val="Bend_fact_1"/>
      <sheetName val="STAFF_ANALYSIS1"/>
      <sheetName val="입출재고현황_(2)"/>
      <sheetName val="칠산대교_중앙부"/>
      <sheetName val="칠산대교_시종점부"/>
      <sheetName val="1_토공"/>
      <sheetName val="2_대외공문"/>
      <sheetName val="3련_BOX"/>
      <sheetName val="총수량_(기성)"/>
      <sheetName val="2_단면가정"/>
      <sheetName val="제수변수량H2_15"/>
      <sheetName val="T_T_P_단위수량"/>
      <sheetName val="BOX(1_5X1_5)"/>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도급견적가"/>
      <sheetName val="Eq. Mobilization"/>
      <sheetName val="하수급견적대비"/>
      <sheetName val="99노임단가"/>
      <sheetName val="자판실행"/>
      <sheetName val="안정검토"/>
      <sheetName val="소방현물"/>
      <sheetName val="7.PILE  (돌출)"/>
      <sheetName val="작성"/>
      <sheetName val="danga"/>
      <sheetName val="ilch"/>
      <sheetName val="목창호"/>
      <sheetName val="준검 내역서"/>
      <sheetName val="날개수량1.5"/>
      <sheetName val="0"/>
      <sheetName val=" FURNACE현설"/>
      <sheetName val="단위수량(출력X)"/>
      <sheetName val="負荷集計（断熱不燃）"/>
      <sheetName val="dongia (2)"/>
      <sheetName val="Div26 - Elect"/>
      <sheetName val="RAB AR&amp;STR"/>
      <sheetName val="electrical"/>
      <sheetName val="포설list원본"/>
      <sheetName val="setup"/>
      <sheetName val="U형측구 표준단면도"/>
      <sheetName val="INPUT(덕도방향-시점)"/>
      <sheetName val="264"/>
      <sheetName val="6MONTHS"/>
      <sheetName val="일위대가-2"/>
      <sheetName val="98지급계획"/>
      <sheetName val="배수관토공산출"/>
      <sheetName val="깨؀"/>
      <sheetName val="깨٫"/>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Benchmark"/>
      <sheetName val="GESTION FICHE"/>
      <sheetName val="TRADUCTION LISTES"/>
      <sheetName val="Table"/>
      <sheetName val="BQextra"/>
      <sheetName val="TOSHIBA-Structure"/>
      <sheetName val="8-31-98"/>
      <sheetName val="worksheet inchican"/>
      <sheetName val="combined 9-30"/>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ANHPHAP"/>
      <sheetName val="추진공"/>
      <sheetName val="연결원본-절대지우지말것"/>
      <sheetName val="직공시공계획서"/>
      <sheetName val="방송(체육관)"/>
      <sheetName val="Open"/>
      <sheetName val="교대(A1)"/>
      <sheetName val="차선도색"/>
      <sheetName val="VS P-Q"/>
      <sheetName val="6PILE_______G_6_______H_10____2"/>
      <sheetName val="견적"/>
      <sheetName val="기성집계"/>
      <sheetName val="일위대가(여기까지)"/>
      <sheetName val="금융"/>
      <sheetName val="1회기성을"/>
      <sheetName val="변경내역대비표(2)"/>
      <sheetName val="MTP"/>
      <sheetName val="95MAKER"/>
      <sheetName val="재료율"/>
      <sheetName val="중기"/>
      <sheetName val="Contents"/>
      <sheetName val="Form.A"/>
      <sheetName val="Electrical(ISBL)"/>
      <sheetName val="Form.C"/>
      <sheetName val="Form.D"/>
      <sheetName val="Form.E"/>
      <sheetName val="Form.F"/>
      <sheetName val="Form.G"/>
      <sheetName val="MANP"/>
      <sheetName val="SYSTEM 945 Air&amp;Nitrogen"/>
      <sheetName val="백분율"/>
      <sheetName val="tifico"/>
      <sheetName val="EQT-ESTN"/>
      <sheetName val="PTdam"/>
      <sheetName val="산1~6"/>
      <sheetName val="중기조종사 단위단가"/>
      <sheetName val="금액결정"/>
      <sheetName val="PM Demolition "/>
      <sheetName val="단면치수"/>
      <sheetName val="USGC"/>
      <sheetName val="Equip."/>
      <sheetName val="Y_WORK"/>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Master"/>
      <sheetName val="DGCT"/>
      <sheetName val="Ts"/>
      <sheetName val="TH"/>
      <sheetName val="Bia"/>
      <sheetName val="Vattu"/>
      <sheetName val="XL4Poppy"/>
      <sheetName val="wall"/>
      <sheetName val="database"/>
      <sheetName val="INFOR-ST"/>
      <sheetName val="6PILE  _돌_x005f_x005f_x005f_x001c__"/>
      <sheetName val="DG duoi"/>
      <sheetName val="TEN CONG TRINH"/>
      <sheetName val="Notes"/>
      <sheetName val="BANG TONG HOP (2)"/>
      <sheetName val="AUTOMATIC SELECT"/>
      <sheetName val="일용노임단가"/>
      <sheetName val="아파트 기성내역서"/>
      <sheetName val="공정"/>
      <sheetName val="일위대가-1"/>
      <sheetName val="횡배수관"/>
      <sheetName val="정공공사"/>
      <sheetName val="미생물배양기 기초"/>
      <sheetName val="총괄내역"/>
      <sheetName val="본실행경비"/>
      <sheetName val="T13(P68~72,78)"/>
      <sheetName val="6PILE_______G_6_______H_10____3"/>
      <sheetName val="투입"/>
      <sheetName val="현장관리비 산출내역"/>
      <sheetName val="관로연장산출"/>
      <sheetName val="격점관로집계"/>
      <sheetName val="STEEL_BOX_단면설계(SEC_8)"/>
      <sheetName val="01__지사동"/>
      <sheetName val="하천하류_철근수량_집계표"/>
      <sheetName val="2_하중산정"/>
      <sheetName val="1_설계기준"/>
      <sheetName val="datasheet"/>
      <sheetName val="IMPEADENCE MAP 취수장"/>
      <sheetName val="출입구총집계"/>
      <sheetName val="철근단면적"/>
      <sheetName val="토공집계"/>
      <sheetName val="품셈총_x0000__x0000_"/>
      <sheetName val="간접1"/>
      <sheetName val="단위가격"/>
      <sheetName val="보고서"/>
      <sheetName val="잡비계산"/>
      <sheetName val="횡배위치"/>
      <sheetName val="1공구산출내역서"/>
      <sheetName val="방배2E"/>
      <sheetName val="유리"/>
      <sheetName val="가설대가"/>
      <sheetName val="토공대가"/>
      <sheetName val="구조대가"/>
      <sheetName val="포설대가1"/>
      <sheetName val="부대대가"/>
      <sheetName val="정산"/>
      <sheetName val="분석"/>
      <sheetName val="HVAC"/>
      <sheetName val="Riesgos y Oportunidades"/>
      <sheetName val="수목데이타 "/>
      <sheetName val="전계가"/>
      <sheetName val="이형관"/>
      <sheetName val="갈현동"/>
      <sheetName val="dongia_(2)1"/>
      <sheetName val="Div26_-_Elect1"/>
      <sheetName val="RAB_AR&amp;STR1"/>
      <sheetName val="시멘트_및_골재량_(슬래브)"/>
      <sheetName val="시멘트_및_골재량_(거더)"/>
      <sheetName val="NAI"/>
      <sheetName val="_x0018_?℀"/>
      <sheetName val="상부하중"/>
      <sheetName val="풍하중1"/>
      <sheetName val="음성방향"/>
      <sheetName val="견적 (2)"/>
      <sheetName val="기본단가"/>
      <sheetName val="인건비단가"/>
      <sheetName val="Cash Out Table"/>
      <sheetName val="Net Cash Table"/>
      <sheetName val="ACUNIT"/>
      <sheetName val="교사기준면적(초등)"/>
      <sheetName val="우배수"/>
      <sheetName val="0226"/>
      <sheetName val="CFS3"/>
      <sheetName val="F4-F7"/>
      <sheetName val="Y-WORK"/>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98수문일위"/>
      <sheetName val="수자재단위당"/>
      <sheetName val="세목전체"/>
      <sheetName val="공정계획(내부계획25%,내부w.f)"/>
      <sheetName val="AILC004"/>
      <sheetName val="소도3교"/>
      <sheetName val="하중산정"/>
      <sheetName val="시설물일위"/>
      <sheetName val="투자필요검토서(복수업체추천서 포함)"/>
      <sheetName val="도"/>
      <sheetName val="기계공사"/>
      <sheetName val="공사비총"/>
      <sheetName val="Rekap Addendum"/>
      <sheetName val="Hrg.Sat"/>
      <sheetName val="Sec I ML"/>
      <sheetName val=" PE-F-42 MR 9 Manpower"/>
      <sheetName val="On Time"/>
      <sheetName val="Curup"/>
      <sheetName val="Prabu"/>
      <sheetName val="PESANTREN"/>
      <sheetName val="G"/>
      <sheetName val="A"/>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Form_A"/>
      <sheetName val="Form_C"/>
      <sheetName val="Form_D"/>
      <sheetName val="Form_E"/>
      <sheetName val="Form_F"/>
      <sheetName val="Form_G"/>
      <sheetName val="_FURNACE현설"/>
      <sheetName val="트랜치_집수정_연결관-연장산출서"/>
      <sheetName val="Pier_3"/>
      <sheetName val="산출내역(5월)_(2)"/>
      <sheetName val="자재_집계표"/>
      <sheetName val="Eq__Mobilization"/>
      <sheetName val="A_LINE"/>
      <sheetName val="C_배수관공"/>
      <sheetName val="Finansal_tamamlanma_Eğrisi1"/>
      <sheetName val="WORK"/>
      <sheetName val="J直材4"/>
      <sheetName val="제1종배수관"/>
      <sheetName val="제2종배수관"/>
      <sheetName val="제4종배수관"/>
      <sheetName val="토목공사"/>
      <sheetName val="안정계산"/>
      <sheetName val="현장지지물물량"/>
      <sheetName val="기계경비(시간당)"/>
      <sheetName val="램머"/>
      <sheetName val="식재인부"/>
      <sheetName val="시설물기초"/>
      <sheetName val="SLAB"/>
      <sheetName val="Du lieu ban dau"/>
      <sheetName val="125x125"/>
      <sheetName val="Earthwork"/>
      <sheetName val="149-2"/>
      <sheetName val="Đon gia"/>
      <sheetName val="Duc_bk"/>
      <sheetName val="Đơn Giá "/>
      <sheetName val="Config"/>
      <sheetName val="TH_CPTB"/>
      <sheetName val="CP Khac cuoc VC"/>
      <sheetName val="Rates"/>
      <sheetName val="T.KE CP1"/>
      <sheetName val="SC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refreshError="1"/>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sheetData sheetId="917"/>
      <sheetData sheetId="918"/>
      <sheetData sheetId="919"/>
      <sheetData sheetId="920"/>
      <sheetData sheetId="921"/>
      <sheetData sheetId="922"/>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sheetData sheetId="1031"/>
      <sheetData sheetId="1032"/>
      <sheetData sheetId="1033"/>
      <sheetData sheetId="1034" refreshError="1"/>
      <sheetData sheetId="1035" refreshError="1"/>
      <sheetData sheetId="1036" refreshError="1"/>
      <sheetData sheetId="1037" refreshError="1"/>
      <sheetData sheetId="1038" refreshError="1"/>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sheetData sheetId="1063"/>
      <sheetData sheetId="1064"/>
      <sheetData sheetId="1065"/>
      <sheetData sheetId="1066" refreshError="1"/>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refreshError="1"/>
      <sheetData sheetId="1206" refreshError="1"/>
      <sheetData sheetId="1207" refreshError="1"/>
      <sheetData sheetId="1208" refreshError="1"/>
      <sheetData sheetId="1209" refreshError="1"/>
      <sheetData sheetId="1210" refreshError="1"/>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 val="40총괄"/>
      <sheetName val="40집계"/>
      <sheetName val="노임단가"/>
      <sheetName val="적용단가"/>
      <sheetName val="금액내역서"/>
      <sheetName val="CTEMCOST"/>
      <sheetName val="EP0618"/>
      <sheetName val="직원인원"/>
      <sheetName val="40단가산출서"/>
      <sheetName val="직재"/>
    </sheetNames>
    <sheetDataSet>
      <sheetData sheetId="0"/>
      <sheetData sheetId="1" refreshError="1">
        <row r="4">
          <cell r="B4" t="str">
            <v>8. 고정차고 부속동 전력설비 신설</v>
          </cell>
        </row>
        <row r="5">
          <cell r="A5" t="str">
            <v>30신_1A</v>
          </cell>
          <cell r="B5" t="str">
            <v>1. 고압반신설</v>
          </cell>
          <cell r="C5" t="str">
            <v>HV-1,2,3,4,5(DS-AS)</v>
          </cell>
          <cell r="D5" t="str">
            <v>면</v>
          </cell>
          <cell r="E5">
            <v>1</v>
          </cell>
          <cell r="F5">
            <v>0</v>
          </cell>
          <cell r="G5">
            <v>0</v>
          </cell>
          <cell r="H5">
            <v>0</v>
          </cell>
          <cell r="I5">
            <v>0</v>
          </cell>
          <cell r="J5">
            <v>0</v>
          </cell>
          <cell r="K5">
            <v>0</v>
          </cell>
          <cell r="L5" t="str">
            <v>x</v>
          </cell>
          <cell r="M5">
            <v>5</v>
          </cell>
        </row>
        <row r="6">
          <cell r="B6" t="str">
            <v>가) 재 료 비</v>
          </cell>
        </row>
        <row r="7">
          <cell r="B7" t="str">
            <v>고압반</v>
          </cell>
          <cell r="C7" t="str">
            <v>800*1500*2300</v>
          </cell>
          <cell r="D7" t="str">
            <v>면</v>
          </cell>
          <cell r="E7">
            <v>1</v>
          </cell>
          <cell r="F7">
            <v>0</v>
          </cell>
          <cell r="G7">
            <v>0</v>
          </cell>
          <cell r="H7">
            <v>0</v>
          </cell>
          <cell r="I7">
            <v>0</v>
          </cell>
          <cell r="J7">
            <v>0</v>
          </cell>
          <cell r="K7">
            <v>0</v>
          </cell>
          <cell r="L7">
            <v>0</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C11">
            <v>0</v>
          </cell>
          <cell r="D11">
            <v>0</v>
          </cell>
          <cell r="E11">
            <v>0</v>
          </cell>
          <cell r="F11">
            <v>0</v>
          </cell>
          <cell r="G11">
            <v>0</v>
          </cell>
          <cell r="H11">
            <v>0</v>
          </cell>
          <cell r="I11">
            <v>0</v>
          </cell>
          <cell r="J11">
            <v>0</v>
          </cell>
          <cell r="K11">
            <v>0</v>
          </cell>
          <cell r="L11">
            <v>0</v>
          </cell>
        </row>
        <row r="12">
          <cell r="C12" t="str">
            <v>플랜트전공</v>
          </cell>
          <cell r="D12" t="str">
            <v>인</v>
          </cell>
          <cell r="E12">
            <v>3.7</v>
          </cell>
          <cell r="F12">
            <v>0</v>
          </cell>
          <cell r="G12">
            <v>0</v>
          </cell>
          <cell r="H12">
            <v>59158</v>
          </cell>
          <cell r="I12">
            <v>218884.6</v>
          </cell>
          <cell r="J12">
            <v>0</v>
          </cell>
          <cell r="K12">
            <v>0</v>
          </cell>
          <cell r="L12">
            <v>218884.6</v>
          </cell>
        </row>
        <row r="13">
          <cell r="C13" t="str">
            <v>비  계  공</v>
          </cell>
          <cell r="D13" t="str">
            <v>인</v>
          </cell>
          <cell r="E13">
            <v>2.5</v>
          </cell>
          <cell r="F13">
            <v>0</v>
          </cell>
          <cell r="G13">
            <v>0</v>
          </cell>
          <cell r="H13">
            <v>71272</v>
          </cell>
          <cell r="I13">
            <v>178180</v>
          </cell>
          <cell r="J13">
            <v>0</v>
          </cell>
          <cell r="K13">
            <v>0</v>
          </cell>
          <cell r="L13">
            <v>178180</v>
          </cell>
        </row>
        <row r="14">
          <cell r="C14" t="str">
            <v>보 통 인 부</v>
          </cell>
          <cell r="D14" t="str">
            <v>인</v>
          </cell>
          <cell r="E14">
            <v>2.5</v>
          </cell>
          <cell r="F14">
            <v>0</v>
          </cell>
          <cell r="G14">
            <v>0</v>
          </cell>
          <cell r="H14">
            <v>38932</v>
          </cell>
          <cell r="I14">
            <v>97330</v>
          </cell>
          <cell r="J14">
            <v>0</v>
          </cell>
          <cell r="K14">
            <v>0</v>
          </cell>
          <cell r="L14">
            <v>97330</v>
          </cell>
        </row>
        <row r="17">
          <cell r="B17" t="str">
            <v>다) 공구손료</v>
          </cell>
          <cell r="C17" t="str">
            <v>플랜트전공</v>
          </cell>
          <cell r="D17" t="str">
            <v>인</v>
          </cell>
          <cell r="E17">
            <v>0.11</v>
          </cell>
          <cell r="F17">
            <v>0</v>
          </cell>
          <cell r="G17">
            <v>0</v>
          </cell>
          <cell r="H17">
            <v>0</v>
          </cell>
          <cell r="I17">
            <v>0</v>
          </cell>
          <cell r="J17">
            <v>59158</v>
          </cell>
          <cell r="K17">
            <v>6507</v>
          </cell>
          <cell r="L17">
            <v>6507</v>
          </cell>
        </row>
        <row r="18">
          <cell r="C18" t="str">
            <v>비  계  공</v>
          </cell>
          <cell r="D18" t="str">
            <v>인</v>
          </cell>
          <cell r="E18">
            <v>7.0000000000000007E-2</v>
          </cell>
          <cell r="F18">
            <v>0</v>
          </cell>
          <cell r="G18">
            <v>0</v>
          </cell>
          <cell r="H18">
            <v>0</v>
          </cell>
          <cell r="I18">
            <v>0</v>
          </cell>
          <cell r="J18">
            <v>71272</v>
          </cell>
          <cell r="K18">
            <v>4989</v>
          </cell>
          <cell r="L18">
            <v>4989</v>
          </cell>
        </row>
        <row r="19">
          <cell r="C19" t="str">
            <v>보 통 인 부</v>
          </cell>
          <cell r="D19" t="str">
            <v>인</v>
          </cell>
          <cell r="E19">
            <v>7.0000000000000007E-2</v>
          </cell>
          <cell r="F19">
            <v>0</v>
          </cell>
          <cell r="G19">
            <v>0</v>
          </cell>
          <cell r="H19">
            <v>0</v>
          </cell>
          <cell r="I19">
            <v>0</v>
          </cell>
          <cell r="J19">
            <v>38932</v>
          </cell>
          <cell r="K19">
            <v>2725</v>
          </cell>
          <cell r="L19">
            <v>2725</v>
          </cell>
        </row>
        <row r="26">
          <cell r="A26" t="str">
            <v>30신_1</v>
          </cell>
          <cell r="B26" t="str">
            <v>합    계</v>
          </cell>
          <cell r="C26">
            <v>0</v>
          </cell>
          <cell r="D26">
            <v>0</v>
          </cell>
          <cell r="E26">
            <v>0</v>
          </cell>
          <cell r="F26">
            <v>0</v>
          </cell>
          <cell r="G26">
            <v>0</v>
          </cell>
          <cell r="H26">
            <v>0</v>
          </cell>
          <cell r="I26">
            <v>494394.6</v>
          </cell>
          <cell r="J26">
            <v>0</v>
          </cell>
          <cell r="K26">
            <v>14221</v>
          </cell>
          <cell r="L26">
            <v>508615.6</v>
          </cell>
        </row>
        <row r="29">
          <cell r="A29" t="str">
            <v>30신_2A</v>
          </cell>
          <cell r="B29" t="str">
            <v>2. 고압반신설</v>
          </cell>
          <cell r="C29" t="str">
            <v>HV-6(AS)</v>
          </cell>
          <cell r="D29" t="str">
            <v>면</v>
          </cell>
          <cell r="E29">
            <v>1</v>
          </cell>
          <cell r="F29">
            <v>0</v>
          </cell>
          <cell r="G29">
            <v>0</v>
          </cell>
          <cell r="H29">
            <v>0</v>
          </cell>
          <cell r="I29">
            <v>0</v>
          </cell>
          <cell r="J29">
            <v>0</v>
          </cell>
          <cell r="K29">
            <v>0</v>
          </cell>
          <cell r="L29" t="str">
            <v>x</v>
          </cell>
          <cell r="M29">
            <v>1</v>
          </cell>
        </row>
        <row r="30">
          <cell r="B30" t="str">
            <v>가) 재 료 비</v>
          </cell>
        </row>
        <row r="31">
          <cell r="B31" t="str">
            <v>고압반</v>
          </cell>
          <cell r="C31" t="str">
            <v>1000*1500*2300</v>
          </cell>
          <cell r="D31" t="str">
            <v>면</v>
          </cell>
          <cell r="E31">
            <v>1</v>
          </cell>
          <cell r="F31">
            <v>0</v>
          </cell>
          <cell r="G31">
            <v>0</v>
          </cell>
          <cell r="H31">
            <v>0</v>
          </cell>
          <cell r="I31">
            <v>0</v>
          </cell>
          <cell r="J31">
            <v>0</v>
          </cell>
          <cell r="K31">
            <v>0</v>
          </cell>
          <cell r="L31">
            <v>0</v>
          </cell>
          <cell r="M31" t="str">
            <v>관급</v>
          </cell>
        </row>
        <row r="32">
          <cell r="B32" t="str">
            <v>개폐기</v>
          </cell>
          <cell r="C32" t="str">
            <v>AS 7.2KV 3P 200A</v>
          </cell>
          <cell r="D32" t="str">
            <v>대</v>
          </cell>
          <cell r="E32">
            <v>1</v>
          </cell>
        </row>
        <row r="35">
          <cell r="B35" t="str">
            <v>나) 노 무 비</v>
          </cell>
          <cell r="C35">
            <v>0</v>
          </cell>
          <cell r="D35">
            <v>0</v>
          </cell>
          <cell r="E35">
            <v>0</v>
          </cell>
          <cell r="F35">
            <v>0</v>
          </cell>
          <cell r="G35">
            <v>0</v>
          </cell>
          <cell r="H35">
            <v>0</v>
          </cell>
          <cell r="I35">
            <v>0</v>
          </cell>
          <cell r="J35">
            <v>0</v>
          </cell>
          <cell r="K35">
            <v>0</v>
          </cell>
          <cell r="L35">
            <v>0</v>
          </cell>
        </row>
        <row r="36">
          <cell r="C36" t="str">
            <v>플랜트전공</v>
          </cell>
          <cell r="D36" t="str">
            <v>인</v>
          </cell>
          <cell r="E36">
            <v>3.7</v>
          </cell>
          <cell r="F36">
            <v>0</v>
          </cell>
          <cell r="G36">
            <v>0</v>
          </cell>
          <cell r="H36">
            <v>59158</v>
          </cell>
          <cell r="I36">
            <v>218884.6</v>
          </cell>
          <cell r="J36">
            <v>0</v>
          </cell>
          <cell r="K36">
            <v>0</v>
          </cell>
          <cell r="L36">
            <v>218884.6</v>
          </cell>
        </row>
        <row r="37">
          <cell r="C37" t="str">
            <v>비  계  공</v>
          </cell>
          <cell r="D37" t="str">
            <v>인</v>
          </cell>
          <cell r="E37">
            <v>2.5</v>
          </cell>
          <cell r="F37">
            <v>0</v>
          </cell>
          <cell r="G37">
            <v>0</v>
          </cell>
          <cell r="H37">
            <v>71272</v>
          </cell>
          <cell r="I37">
            <v>178180</v>
          </cell>
          <cell r="J37">
            <v>0</v>
          </cell>
          <cell r="K37">
            <v>0</v>
          </cell>
          <cell r="L37">
            <v>178180</v>
          </cell>
        </row>
        <row r="38">
          <cell r="C38" t="str">
            <v>보 통 인 부</v>
          </cell>
          <cell r="D38" t="str">
            <v>인</v>
          </cell>
          <cell r="E38">
            <v>2.5</v>
          </cell>
          <cell r="F38">
            <v>0</v>
          </cell>
          <cell r="G38">
            <v>0</v>
          </cell>
          <cell r="H38">
            <v>38932</v>
          </cell>
          <cell r="I38">
            <v>97330</v>
          </cell>
          <cell r="J38">
            <v>0</v>
          </cell>
          <cell r="K38">
            <v>0</v>
          </cell>
          <cell r="L38">
            <v>97330</v>
          </cell>
        </row>
        <row r="42">
          <cell r="B42" t="str">
            <v>다) 공구손료</v>
          </cell>
        </row>
        <row r="43">
          <cell r="C43" t="str">
            <v>플랜트전공</v>
          </cell>
          <cell r="D43" t="str">
            <v>인</v>
          </cell>
          <cell r="E43">
            <v>0.11</v>
          </cell>
          <cell r="F43">
            <v>0</v>
          </cell>
          <cell r="G43">
            <v>0</v>
          </cell>
          <cell r="H43">
            <v>0</v>
          </cell>
          <cell r="I43">
            <v>0</v>
          </cell>
          <cell r="J43">
            <v>59158</v>
          </cell>
          <cell r="K43">
            <v>6507</v>
          </cell>
          <cell r="L43">
            <v>6507</v>
          </cell>
        </row>
        <row r="44">
          <cell r="C44" t="str">
            <v>비  계  공</v>
          </cell>
          <cell r="D44" t="str">
            <v>인</v>
          </cell>
          <cell r="E44">
            <v>7.0000000000000007E-2</v>
          </cell>
          <cell r="F44">
            <v>0</v>
          </cell>
          <cell r="G44">
            <v>0</v>
          </cell>
          <cell r="H44">
            <v>0</v>
          </cell>
          <cell r="I44">
            <v>0</v>
          </cell>
          <cell r="J44">
            <v>71272</v>
          </cell>
          <cell r="K44">
            <v>4989</v>
          </cell>
          <cell r="L44">
            <v>4989</v>
          </cell>
        </row>
        <row r="45">
          <cell r="C45" t="str">
            <v>보 통 인 부</v>
          </cell>
          <cell r="D45" t="str">
            <v>인</v>
          </cell>
          <cell r="E45">
            <v>7.0000000000000007E-2</v>
          </cell>
          <cell r="F45">
            <v>0</v>
          </cell>
          <cell r="G45">
            <v>0</v>
          </cell>
          <cell r="H45">
            <v>0</v>
          </cell>
          <cell r="I45">
            <v>0</v>
          </cell>
          <cell r="J45">
            <v>38932</v>
          </cell>
          <cell r="K45">
            <v>2725</v>
          </cell>
          <cell r="L45">
            <v>2725</v>
          </cell>
        </row>
        <row r="51">
          <cell r="A51" t="str">
            <v>30신_2</v>
          </cell>
          <cell r="B51" t="str">
            <v>합    계</v>
          </cell>
          <cell r="C51">
            <v>0</v>
          </cell>
          <cell r="D51">
            <v>0</v>
          </cell>
          <cell r="E51">
            <v>0</v>
          </cell>
          <cell r="F51">
            <v>0</v>
          </cell>
          <cell r="G51">
            <v>0</v>
          </cell>
          <cell r="H51">
            <v>0</v>
          </cell>
          <cell r="I51">
            <v>494394.6</v>
          </cell>
          <cell r="J51">
            <v>0</v>
          </cell>
          <cell r="K51">
            <v>14221</v>
          </cell>
          <cell r="L51">
            <v>508615.6</v>
          </cell>
        </row>
        <row r="54">
          <cell r="A54" t="str">
            <v>30신_3A</v>
          </cell>
          <cell r="B54" t="str">
            <v>3. 변압기신설</v>
          </cell>
          <cell r="C54" t="str">
            <v>TR-1 3상 6.6kV 100kVA</v>
          </cell>
          <cell r="D54" t="str">
            <v>면</v>
          </cell>
          <cell r="E54">
            <v>1</v>
          </cell>
          <cell r="F54">
            <v>0</v>
          </cell>
          <cell r="G54">
            <v>0</v>
          </cell>
          <cell r="H54">
            <v>0</v>
          </cell>
          <cell r="I54">
            <v>0</v>
          </cell>
          <cell r="J54">
            <v>0</v>
          </cell>
          <cell r="K54">
            <v>0</v>
          </cell>
          <cell r="L54" t="str">
            <v>x</v>
          </cell>
          <cell r="M54">
            <v>1</v>
          </cell>
        </row>
        <row r="55">
          <cell r="B55" t="str">
            <v>가) 재 료 비</v>
          </cell>
        </row>
        <row r="56">
          <cell r="B56" t="str">
            <v>변압기반</v>
          </cell>
          <cell r="C56" t="str">
            <v>1400*1500*2600</v>
          </cell>
          <cell r="D56" t="str">
            <v>면</v>
          </cell>
          <cell r="E56">
            <v>1</v>
          </cell>
          <cell r="F56">
            <v>0</v>
          </cell>
          <cell r="G56">
            <v>0</v>
          </cell>
          <cell r="H56">
            <v>0</v>
          </cell>
          <cell r="I56">
            <v>0</v>
          </cell>
          <cell r="J56">
            <v>0</v>
          </cell>
          <cell r="K56">
            <v>0</v>
          </cell>
          <cell r="L56">
            <v>0</v>
          </cell>
          <cell r="M56" t="str">
            <v>관급</v>
          </cell>
        </row>
        <row r="57">
          <cell r="B57" t="str">
            <v>개폐기</v>
          </cell>
          <cell r="C57" t="str">
            <v>AS 7.2KV 3P 200A</v>
          </cell>
          <cell r="D57" t="str">
            <v>대</v>
          </cell>
          <cell r="E57">
            <v>1</v>
          </cell>
          <cell r="F57">
            <v>0</v>
          </cell>
          <cell r="G57">
            <v>0</v>
          </cell>
          <cell r="H57">
            <v>0</v>
          </cell>
          <cell r="I57">
            <v>0</v>
          </cell>
          <cell r="J57">
            <v>0</v>
          </cell>
          <cell r="K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F62">
            <v>0</v>
          </cell>
          <cell r="G62">
            <v>0</v>
          </cell>
          <cell r="H62">
            <v>59158</v>
          </cell>
          <cell r="I62">
            <v>236632</v>
          </cell>
          <cell r="J62">
            <v>0</v>
          </cell>
          <cell r="K62">
            <v>0</v>
          </cell>
          <cell r="L62">
            <v>236632</v>
          </cell>
        </row>
        <row r="63">
          <cell r="C63" t="str">
            <v>비  계  공</v>
          </cell>
          <cell r="D63" t="str">
            <v>인</v>
          </cell>
          <cell r="E63">
            <v>2.7</v>
          </cell>
          <cell r="F63">
            <v>0</v>
          </cell>
          <cell r="G63">
            <v>0</v>
          </cell>
          <cell r="H63">
            <v>71272</v>
          </cell>
          <cell r="I63">
            <v>192434.40000000002</v>
          </cell>
          <cell r="J63">
            <v>0</v>
          </cell>
          <cell r="K63">
            <v>0</v>
          </cell>
          <cell r="L63">
            <v>192434.40000000002</v>
          </cell>
        </row>
        <row r="64">
          <cell r="C64" t="str">
            <v>보 통 인 부</v>
          </cell>
          <cell r="D64" t="str">
            <v>인</v>
          </cell>
          <cell r="E64">
            <v>2.7</v>
          </cell>
          <cell r="F64">
            <v>0</v>
          </cell>
          <cell r="G64">
            <v>0</v>
          </cell>
          <cell r="H64">
            <v>38932</v>
          </cell>
          <cell r="I64">
            <v>105116.40000000001</v>
          </cell>
          <cell r="J64">
            <v>0</v>
          </cell>
          <cell r="K64">
            <v>0</v>
          </cell>
          <cell r="L64">
            <v>105116.40000000001</v>
          </cell>
        </row>
        <row r="66">
          <cell r="B66" t="str">
            <v>다) 공구손료</v>
          </cell>
        </row>
        <row r="67">
          <cell r="C67" t="str">
            <v>플랜트전공</v>
          </cell>
          <cell r="D67" t="str">
            <v>인</v>
          </cell>
          <cell r="E67">
            <v>0.12</v>
          </cell>
          <cell r="F67">
            <v>0</v>
          </cell>
          <cell r="G67">
            <v>0</v>
          </cell>
          <cell r="H67">
            <v>0</v>
          </cell>
          <cell r="I67">
            <v>0</v>
          </cell>
          <cell r="J67">
            <v>59158</v>
          </cell>
          <cell r="K67">
            <v>7098</v>
          </cell>
          <cell r="L67">
            <v>7098</v>
          </cell>
        </row>
        <row r="68">
          <cell r="C68" t="str">
            <v>비  계  공</v>
          </cell>
          <cell r="D68" t="str">
            <v>인</v>
          </cell>
          <cell r="E68">
            <v>0.08</v>
          </cell>
          <cell r="F68">
            <v>0</v>
          </cell>
          <cell r="G68">
            <v>0</v>
          </cell>
          <cell r="H68">
            <v>0</v>
          </cell>
          <cell r="I68">
            <v>0</v>
          </cell>
          <cell r="J68">
            <v>71272</v>
          </cell>
          <cell r="K68">
            <v>5701</v>
          </cell>
          <cell r="L68">
            <v>5701</v>
          </cell>
        </row>
        <row r="69">
          <cell r="C69" t="str">
            <v>보 통 인 부</v>
          </cell>
          <cell r="D69" t="str">
            <v>인</v>
          </cell>
          <cell r="E69">
            <v>0.08</v>
          </cell>
          <cell r="F69">
            <v>0</v>
          </cell>
          <cell r="G69">
            <v>0</v>
          </cell>
          <cell r="H69">
            <v>0</v>
          </cell>
          <cell r="I69">
            <v>0</v>
          </cell>
          <cell r="J69">
            <v>38932</v>
          </cell>
          <cell r="K69">
            <v>3114</v>
          </cell>
          <cell r="L69">
            <v>3114</v>
          </cell>
        </row>
        <row r="75">
          <cell r="A75" t="str">
            <v>30신_3</v>
          </cell>
          <cell r="B75" t="str">
            <v>합    계</v>
          </cell>
          <cell r="C75">
            <v>0</v>
          </cell>
          <cell r="D75">
            <v>0</v>
          </cell>
          <cell r="E75">
            <v>0</v>
          </cell>
          <cell r="F75">
            <v>0</v>
          </cell>
          <cell r="G75">
            <v>0</v>
          </cell>
          <cell r="H75">
            <v>0</v>
          </cell>
          <cell r="I75">
            <v>534182.80000000005</v>
          </cell>
          <cell r="J75">
            <v>0</v>
          </cell>
          <cell r="K75">
            <v>15913</v>
          </cell>
          <cell r="L75">
            <v>550095.80000000005</v>
          </cell>
        </row>
        <row r="79">
          <cell r="A79" t="str">
            <v>30신_4A</v>
          </cell>
          <cell r="B79" t="str">
            <v>4. 변압기신설</v>
          </cell>
          <cell r="C79" t="str">
            <v>TR-2 3상 6.6kV 200kVA</v>
          </cell>
          <cell r="D79" t="str">
            <v>면</v>
          </cell>
          <cell r="E79">
            <v>1</v>
          </cell>
          <cell r="F79">
            <v>0</v>
          </cell>
          <cell r="G79">
            <v>0</v>
          </cell>
          <cell r="H79">
            <v>0</v>
          </cell>
          <cell r="I79">
            <v>0</v>
          </cell>
          <cell r="J79">
            <v>0</v>
          </cell>
          <cell r="K79">
            <v>0</v>
          </cell>
          <cell r="L79" t="str">
            <v>x</v>
          </cell>
          <cell r="M79">
            <v>1</v>
          </cell>
        </row>
        <row r="80">
          <cell r="B80" t="str">
            <v>가) 재 료 비</v>
          </cell>
        </row>
        <row r="81">
          <cell r="B81" t="str">
            <v>변압기반</v>
          </cell>
          <cell r="C81" t="str">
            <v>1300*1500*2300</v>
          </cell>
          <cell r="D81" t="str">
            <v>면</v>
          </cell>
          <cell r="E81">
            <v>1</v>
          </cell>
          <cell r="F81">
            <v>0</v>
          </cell>
          <cell r="G81">
            <v>0</v>
          </cell>
          <cell r="H81">
            <v>0</v>
          </cell>
          <cell r="I81">
            <v>0</v>
          </cell>
          <cell r="J81">
            <v>0</v>
          </cell>
          <cell r="K81">
            <v>0</v>
          </cell>
          <cell r="L81">
            <v>0</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H84">
            <v>0</v>
          </cell>
          <cell r="I84">
            <v>0</v>
          </cell>
          <cell r="J84">
            <v>0</v>
          </cell>
          <cell r="K84">
            <v>0</v>
          </cell>
          <cell r="L84">
            <v>0</v>
          </cell>
        </row>
        <row r="86">
          <cell r="B86" t="str">
            <v>나) 노 무 비</v>
          </cell>
        </row>
        <row r="87">
          <cell r="C87" t="str">
            <v>플랜트전공</v>
          </cell>
          <cell r="D87" t="str">
            <v>인</v>
          </cell>
          <cell r="E87">
            <v>5.4</v>
          </cell>
          <cell r="F87">
            <v>0</v>
          </cell>
          <cell r="G87">
            <v>0</v>
          </cell>
          <cell r="H87">
            <v>59158</v>
          </cell>
          <cell r="I87">
            <v>319453.2</v>
          </cell>
          <cell r="J87">
            <v>0</v>
          </cell>
          <cell r="K87">
            <v>0</v>
          </cell>
          <cell r="L87">
            <v>319453.2</v>
          </cell>
        </row>
        <row r="88">
          <cell r="C88" t="str">
            <v>비  계  공</v>
          </cell>
          <cell r="D88" t="str">
            <v>인</v>
          </cell>
          <cell r="E88">
            <v>3.6</v>
          </cell>
          <cell r="F88">
            <v>0</v>
          </cell>
          <cell r="G88">
            <v>0</v>
          </cell>
          <cell r="H88">
            <v>71272</v>
          </cell>
          <cell r="I88">
            <v>256579.20000000001</v>
          </cell>
          <cell r="J88">
            <v>0</v>
          </cell>
          <cell r="K88">
            <v>0</v>
          </cell>
          <cell r="L88">
            <v>256579.20000000001</v>
          </cell>
        </row>
        <row r="89">
          <cell r="C89" t="str">
            <v>보 통 인 부</v>
          </cell>
          <cell r="D89" t="str">
            <v>인</v>
          </cell>
          <cell r="E89">
            <v>3.6</v>
          </cell>
          <cell r="F89">
            <v>0</v>
          </cell>
          <cell r="G89">
            <v>0</v>
          </cell>
          <cell r="H89">
            <v>38932</v>
          </cell>
          <cell r="I89">
            <v>140155.20000000001</v>
          </cell>
          <cell r="J89">
            <v>0</v>
          </cell>
          <cell r="K89">
            <v>0</v>
          </cell>
          <cell r="L89">
            <v>140155.20000000001</v>
          </cell>
        </row>
        <row r="93">
          <cell r="B93" t="str">
            <v>다) 공구손료</v>
          </cell>
        </row>
        <row r="94">
          <cell r="C94" t="str">
            <v>플랜트전공</v>
          </cell>
          <cell r="D94" t="str">
            <v>인</v>
          </cell>
          <cell r="E94">
            <v>0.16</v>
          </cell>
          <cell r="F94">
            <v>0</v>
          </cell>
          <cell r="G94">
            <v>0</v>
          </cell>
          <cell r="H94">
            <v>0</v>
          </cell>
          <cell r="I94">
            <v>0</v>
          </cell>
          <cell r="J94">
            <v>59158</v>
          </cell>
          <cell r="K94">
            <v>9465</v>
          </cell>
          <cell r="L94">
            <v>9465</v>
          </cell>
        </row>
        <row r="95">
          <cell r="C95" t="str">
            <v>비  계  공</v>
          </cell>
          <cell r="D95" t="str">
            <v>인</v>
          </cell>
          <cell r="E95">
            <v>0.1</v>
          </cell>
          <cell r="F95">
            <v>0</v>
          </cell>
          <cell r="G95">
            <v>0</v>
          </cell>
          <cell r="H95">
            <v>0</v>
          </cell>
          <cell r="I95">
            <v>0</v>
          </cell>
          <cell r="J95">
            <v>71272</v>
          </cell>
          <cell r="K95">
            <v>7127</v>
          </cell>
          <cell r="L95">
            <v>7127</v>
          </cell>
        </row>
        <row r="96">
          <cell r="C96" t="str">
            <v>보 통 인 부</v>
          </cell>
          <cell r="D96" t="str">
            <v>인</v>
          </cell>
          <cell r="E96">
            <v>0.1</v>
          </cell>
          <cell r="F96">
            <v>0</v>
          </cell>
          <cell r="G96">
            <v>0</v>
          </cell>
          <cell r="H96">
            <v>0</v>
          </cell>
          <cell r="I96">
            <v>0</v>
          </cell>
          <cell r="J96">
            <v>38932</v>
          </cell>
          <cell r="K96">
            <v>3893</v>
          </cell>
          <cell r="L96">
            <v>3893</v>
          </cell>
        </row>
        <row r="100">
          <cell r="A100" t="str">
            <v>30신_4</v>
          </cell>
          <cell r="B100" t="str">
            <v>합    계</v>
          </cell>
          <cell r="C100">
            <v>0</v>
          </cell>
          <cell r="D100">
            <v>0</v>
          </cell>
          <cell r="E100">
            <v>0</v>
          </cell>
          <cell r="F100">
            <v>0</v>
          </cell>
          <cell r="G100">
            <v>0</v>
          </cell>
          <cell r="H100">
            <v>0</v>
          </cell>
          <cell r="I100">
            <v>716187.60000000009</v>
          </cell>
          <cell r="J100">
            <v>0</v>
          </cell>
          <cell r="K100">
            <v>20485</v>
          </cell>
          <cell r="L100">
            <v>736672.60000000009</v>
          </cell>
        </row>
        <row r="104">
          <cell r="A104" t="str">
            <v>30신_5A</v>
          </cell>
          <cell r="B104" t="str">
            <v>5. 변압기신설</v>
          </cell>
          <cell r="C104" t="str">
            <v>TR-3 3상 6.6kV 350kVA</v>
          </cell>
          <cell r="D104" t="str">
            <v>면</v>
          </cell>
          <cell r="E104">
            <v>1</v>
          </cell>
          <cell r="F104">
            <v>0</v>
          </cell>
          <cell r="G104">
            <v>0</v>
          </cell>
          <cell r="H104">
            <v>0</v>
          </cell>
          <cell r="I104">
            <v>0</v>
          </cell>
          <cell r="J104">
            <v>0</v>
          </cell>
          <cell r="K104">
            <v>0</v>
          </cell>
          <cell r="L104" t="str">
            <v>x</v>
          </cell>
          <cell r="M104">
            <v>1</v>
          </cell>
        </row>
        <row r="105">
          <cell r="B105" t="str">
            <v>가) 재 료 비</v>
          </cell>
        </row>
        <row r="106">
          <cell r="B106" t="str">
            <v>변압기반</v>
          </cell>
          <cell r="C106" t="str">
            <v>1600*1500*2300</v>
          </cell>
          <cell r="D106" t="str">
            <v>면</v>
          </cell>
          <cell r="E106">
            <v>1</v>
          </cell>
          <cell r="F106">
            <v>0</v>
          </cell>
          <cell r="G106">
            <v>0</v>
          </cell>
          <cell r="H106">
            <v>0</v>
          </cell>
          <cell r="I106">
            <v>0</v>
          </cell>
          <cell r="J106">
            <v>0</v>
          </cell>
          <cell r="K106">
            <v>0</v>
          </cell>
          <cell r="L106">
            <v>0</v>
          </cell>
          <cell r="M106" t="str">
            <v>관급</v>
          </cell>
        </row>
        <row r="107">
          <cell r="B107" t="str">
            <v>개폐기</v>
          </cell>
          <cell r="C107" t="str">
            <v>COS 7.2KV 100AF</v>
          </cell>
          <cell r="D107" t="str">
            <v>EA</v>
          </cell>
          <cell r="E107">
            <v>3</v>
          </cell>
          <cell r="F107">
            <v>0</v>
          </cell>
          <cell r="G107">
            <v>0</v>
          </cell>
          <cell r="H107">
            <v>0</v>
          </cell>
          <cell r="I107">
            <v>0</v>
          </cell>
          <cell r="J107">
            <v>0</v>
          </cell>
          <cell r="K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F112">
            <v>0</v>
          </cell>
          <cell r="G112">
            <v>0</v>
          </cell>
          <cell r="H112">
            <v>59158</v>
          </cell>
          <cell r="I112">
            <v>349032.2</v>
          </cell>
          <cell r="J112">
            <v>0</v>
          </cell>
          <cell r="K112">
            <v>0</v>
          </cell>
          <cell r="L112">
            <v>349032.2</v>
          </cell>
        </row>
        <row r="113">
          <cell r="C113" t="str">
            <v>비  계  공</v>
          </cell>
          <cell r="D113" t="str">
            <v>인</v>
          </cell>
          <cell r="E113">
            <v>4</v>
          </cell>
          <cell r="F113">
            <v>0</v>
          </cell>
          <cell r="G113">
            <v>0</v>
          </cell>
          <cell r="H113">
            <v>71272</v>
          </cell>
          <cell r="I113">
            <v>285088</v>
          </cell>
          <cell r="J113">
            <v>0</v>
          </cell>
          <cell r="K113">
            <v>0</v>
          </cell>
          <cell r="L113">
            <v>285088</v>
          </cell>
        </row>
        <row r="114">
          <cell r="C114" t="str">
            <v>보 통 인 부</v>
          </cell>
          <cell r="D114" t="str">
            <v>인</v>
          </cell>
          <cell r="E114">
            <v>4</v>
          </cell>
          <cell r="F114">
            <v>0</v>
          </cell>
          <cell r="G114">
            <v>0</v>
          </cell>
          <cell r="H114">
            <v>38932</v>
          </cell>
          <cell r="I114">
            <v>155728</v>
          </cell>
          <cell r="J114">
            <v>0</v>
          </cell>
          <cell r="K114">
            <v>0</v>
          </cell>
          <cell r="L114">
            <v>155728</v>
          </cell>
        </row>
        <row r="118">
          <cell r="B118" t="str">
            <v>다) 공구손료</v>
          </cell>
        </row>
        <row r="119">
          <cell r="C119" t="str">
            <v>플랜트전공</v>
          </cell>
          <cell r="D119" t="str">
            <v>인</v>
          </cell>
          <cell r="E119">
            <v>0.17</v>
          </cell>
          <cell r="F119">
            <v>0</v>
          </cell>
          <cell r="G119">
            <v>0</v>
          </cell>
          <cell r="H119">
            <v>0</v>
          </cell>
          <cell r="I119">
            <v>0</v>
          </cell>
          <cell r="J119">
            <v>59158</v>
          </cell>
          <cell r="K119">
            <v>10056</v>
          </cell>
          <cell r="L119">
            <v>10056</v>
          </cell>
        </row>
        <row r="120">
          <cell r="C120" t="str">
            <v>비  계  공</v>
          </cell>
          <cell r="D120" t="str">
            <v>인</v>
          </cell>
          <cell r="E120">
            <v>0.12</v>
          </cell>
          <cell r="F120">
            <v>0</v>
          </cell>
          <cell r="G120">
            <v>0</v>
          </cell>
          <cell r="H120">
            <v>0</v>
          </cell>
          <cell r="I120">
            <v>0</v>
          </cell>
          <cell r="J120">
            <v>71272</v>
          </cell>
          <cell r="K120">
            <v>8552</v>
          </cell>
          <cell r="L120">
            <v>8552</v>
          </cell>
        </row>
        <row r="121">
          <cell r="C121" t="str">
            <v>보 통 인 부</v>
          </cell>
          <cell r="D121" t="str">
            <v>인</v>
          </cell>
          <cell r="E121">
            <v>0.12</v>
          </cell>
          <cell r="F121">
            <v>0</v>
          </cell>
          <cell r="G121">
            <v>0</v>
          </cell>
          <cell r="H121">
            <v>0</v>
          </cell>
          <cell r="I121">
            <v>0</v>
          </cell>
          <cell r="J121">
            <v>38932</v>
          </cell>
          <cell r="K121">
            <v>4671</v>
          </cell>
          <cell r="L121">
            <v>4671</v>
          </cell>
        </row>
        <row r="125">
          <cell r="A125" t="str">
            <v>30신_5</v>
          </cell>
          <cell r="B125" t="str">
            <v>합    계</v>
          </cell>
          <cell r="C125">
            <v>0</v>
          </cell>
          <cell r="D125">
            <v>0</v>
          </cell>
          <cell r="E125">
            <v>0</v>
          </cell>
          <cell r="F125">
            <v>0</v>
          </cell>
          <cell r="G125">
            <v>0</v>
          </cell>
          <cell r="H125">
            <v>0</v>
          </cell>
          <cell r="I125">
            <v>789848.2</v>
          </cell>
          <cell r="J125">
            <v>0</v>
          </cell>
          <cell r="K125">
            <v>23279</v>
          </cell>
          <cell r="L125">
            <v>813127.2</v>
          </cell>
        </row>
        <row r="129">
          <cell r="A129" t="str">
            <v>30신_6A</v>
          </cell>
          <cell r="B129" t="str">
            <v>6. 변압기신설</v>
          </cell>
          <cell r="C129" t="str">
            <v>TR-4 3상 6.6kV 200kVA</v>
          </cell>
          <cell r="D129" t="str">
            <v>면</v>
          </cell>
          <cell r="E129">
            <v>1</v>
          </cell>
          <cell r="F129">
            <v>0</v>
          </cell>
          <cell r="G129">
            <v>0</v>
          </cell>
          <cell r="H129">
            <v>0</v>
          </cell>
          <cell r="I129">
            <v>0</v>
          </cell>
          <cell r="J129">
            <v>0</v>
          </cell>
          <cell r="K129">
            <v>0</v>
          </cell>
          <cell r="L129" t="str">
            <v>x</v>
          </cell>
          <cell r="M129">
            <v>1</v>
          </cell>
        </row>
        <row r="130">
          <cell r="B130" t="str">
            <v>가) 재 료 비</v>
          </cell>
        </row>
        <row r="131">
          <cell r="B131" t="str">
            <v>변압기반</v>
          </cell>
          <cell r="C131" t="str">
            <v>1400*1500*2300</v>
          </cell>
          <cell r="D131" t="str">
            <v>면</v>
          </cell>
          <cell r="E131">
            <v>1</v>
          </cell>
          <cell r="F131">
            <v>0</v>
          </cell>
          <cell r="G131">
            <v>0</v>
          </cell>
          <cell r="H131">
            <v>0</v>
          </cell>
          <cell r="I131">
            <v>0</v>
          </cell>
          <cell r="J131">
            <v>0</v>
          </cell>
          <cell r="K131">
            <v>0</v>
          </cell>
          <cell r="L131">
            <v>0</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H134">
            <v>0</v>
          </cell>
          <cell r="I134">
            <v>0</v>
          </cell>
          <cell r="J134">
            <v>0</v>
          </cell>
          <cell r="K134">
            <v>0</v>
          </cell>
          <cell r="L134">
            <v>0</v>
          </cell>
          <cell r="M134" t="str">
            <v>이설</v>
          </cell>
        </row>
        <row r="136">
          <cell r="B136" t="str">
            <v>나) 노 무 비</v>
          </cell>
        </row>
        <row r="137">
          <cell r="C137" t="str">
            <v>플랜트전공</v>
          </cell>
          <cell r="D137" t="str">
            <v>인</v>
          </cell>
          <cell r="E137">
            <v>4.0999999999999996</v>
          </cell>
          <cell r="F137">
            <v>0</v>
          </cell>
          <cell r="G137">
            <v>0</v>
          </cell>
          <cell r="H137">
            <v>59158</v>
          </cell>
          <cell r="I137">
            <v>242547.8</v>
          </cell>
          <cell r="J137">
            <v>0</v>
          </cell>
          <cell r="K137">
            <v>0</v>
          </cell>
          <cell r="L137">
            <v>242547.8</v>
          </cell>
        </row>
        <row r="138">
          <cell r="C138" t="str">
            <v>기계설치공</v>
          </cell>
          <cell r="D138" t="str">
            <v>인</v>
          </cell>
          <cell r="E138">
            <v>2.8</v>
          </cell>
          <cell r="F138">
            <v>0</v>
          </cell>
          <cell r="G138">
            <v>0</v>
          </cell>
          <cell r="H138">
            <v>54468</v>
          </cell>
          <cell r="I138">
            <v>152510.39999999999</v>
          </cell>
          <cell r="J138">
            <v>0</v>
          </cell>
          <cell r="K138">
            <v>0</v>
          </cell>
          <cell r="L138">
            <v>152510.39999999999</v>
          </cell>
        </row>
        <row r="139">
          <cell r="C139" t="str">
            <v>보 통 인 부</v>
          </cell>
          <cell r="D139" t="str">
            <v>인</v>
          </cell>
          <cell r="E139">
            <v>2.8</v>
          </cell>
          <cell r="F139">
            <v>0</v>
          </cell>
          <cell r="G139">
            <v>0</v>
          </cell>
          <cell r="H139">
            <v>38932</v>
          </cell>
          <cell r="I139">
            <v>109009.59999999999</v>
          </cell>
          <cell r="J139">
            <v>0</v>
          </cell>
          <cell r="K139">
            <v>0</v>
          </cell>
          <cell r="L139">
            <v>109009.59999999999</v>
          </cell>
        </row>
        <row r="142">
          <cell r="B142" t="str">
            <v>다) 공구손료</v>
          </cell>
        </row>
        <row r="143">
          <cell r="C143" t="str">
            <v>플랜트전공</v>
          </cell>
          <cell r="D143" t="str">
            <v>인</v>
          </cell>
          <cell r="E143">
            <v>0.12</v>
          </cell>
          <cell r="F143">
            <v>0</v>
          </cell>
          <cell r="G143">
            <v>0</v>
          </cell>
          <cell r="H143">
            <v>0</v>
          </cell>
          <cell r="I143">
            <v>0</v>
          </cell>
          <cell r="J143">
            <v>59158</v>
          </cell>
          <cell r="K143">
            <v>7098</v>
          </cell>
          <cell r="L143">
            <v>7098</v>
          </cell>
        </row>
        <row r="144">
          <cell r="C144" t="str">
            <v>기계설치공</v>
          </cell>
          <cell r="D144" t="str">
            <v>인</v>
          </cell>
          <cell r="E144">
            <v>0.08</v>
          </cell>
          <cell r="F144">
            <v>0</v>
          </cell>
          <cell r="G144">
            <v>0</v>
          </cell>
          <cell r="H144">
            <v>0</v>
          </cell>
          <cell r="I144">
            <v>0</v>
          </cell>
          <cell r="J144">
            <v>54468</v>
          </cell>
          <cell r="K144">
            <v>4357</v>
          </cell>
          <cell r="L144">
            <v>4357</v>
          </cell>
        </row>
        <row r="145">
          <cell r="C145" t="str">
            <v>보 통 인 부</v>
          </cell>
          <cell r="D145" t="str">
            <v>인</v>
          </cell>
          <cell r="E145">
            <v>0.08</v>
          </cell>
          <cell r="F145">
            <v>0</v>
          </cell>
          <cell r="G145">
            <v>0</v>
          </cell>
          <cell r="H145">
            <v>0</v>
          </cell>
          <cell r="I145">
            <v>0</v>
          </cell>
          <cell r="J145">
            <v>38932</v>
          </cell>
          <cell r="K145">
            <v>3114</v>
          </cell>
          <cell r="L145">
            <v>3114</v>
          </cell>
        </row>
        <row r="150">
          <cell r="A150" t="str">
            <v>30신_6</v>
          </cell>
          <cell r="B150" t="str">
            <v>합    계</v>
          </cell>
          <cell r="C150">
            <v>0</v>
          </cell>
          <cell r="D150">
            <v>0</v>
          </cell>
          <cell r="E150">
            <v>0</v>
          </cell>
          <cell r="F150">
            <v>0</v>
          </cell>
          <cell r="G150">
            <v>0</v>
          </cell>
          <cell r="H150">
            <v>0</v>
          </cell>
          <cell r="I150">
            <v>504067.79999999993</v>
          </cell>
          <cell r="J150">
            <v>0</v>
          </cell>
          <cell r="K150">
            <v>14569</v>
          </cell>
          <cell r="L150">
            <v>518636.79999999993</v>
          </cell>
        </row>
        <row r="154">
          <cell r="A154" t="str">
            <v>30신_7A</v>
          </cell>
          <cell r="B154" t="str">
            <v>7. 변압기신설</v>
          </cell>
          <cell r="C154" t="str">
            <v>TR-5 3상 6.6kV 300kVA</v>
          </cell>
          <cell r="D154" t="str">
            <v>면</v>
          </cell>
          <cell r="E154">
            <v>1</v>
          </cell>
          <cell r="F154">
            <v>0</v>
          </cell>
          <cell r="G154">
            <v>0</v>
          </cell>
          <cell r="H154">
            <v>0</v>
          </cell>
          <cell r="I154">
            <v>0</v>
          </cell>
          <cell r="J154">
            <v>0</v>
          </cell>
          <cell r="K154">
            <v>0</v>
          </cell>
          <cell r="L154" t="str">
            <v>x</v>
          </cell>
          <cell r="M154">
            <v>1</v>
          </cell>
        </row>
        <row r="155">
          <cell r="B155" t="str">
            <v>가) 재 료 비</v>
          </cell>
        </row>
        <row r="156">
          <cell r="B156" t="str">
            <v>변압기반</v>
          </cell>
          <cell r="C156" t="str">
            <v>1500*1500*1300</v>
          </cell>
          <cell r="D156" t="str">
            <v>면</v>
          </cell>
          <cell r="E156">
            <v>1</v>
          </cell>
          <cell r="F156">
            <v>0</v>
          </cell>
          <cell r="G156">
            <v>0</v>
          </cell>
          <cell r="H156">
            <v>0</v>
          </cell>
          <cell r="I156">
            <v>0</v>
          </cell>
          <cell r="J156">
            <v>0</v>
          </cell>
          <cell r="K156">
            <v>0</v>
          </cell>
          <cell r="L156">
            <v>0</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F162">
            <v>0</v>
          </cell>
          <cell r="G162">
            <v>0</v>
          </cell>
          <cell r="H162">
            <v>59158</v>
          </cell>
          <cell r="I162">
            <v>343116.39999999997</v>
          </cell>
          <cell r="J162">
            <v>0</v>
          </cell>
          <cell r="K162">
            <v>0</v>
          </cell>
          <cell r="L162">
            <v>343116.39999999997</v>
          </cell>
        </row>
        <row r="163">
          <cell r="C163" t="str">
            <v>비  계  공</v>
          </cell>
          <cell r="D163" t="str">
            <v>인</v>
          </cell>
          <cell r="E163">
            <v>3.9</v>
          </cell>
          <cell r="F163">
            <v>0</v>
          </cell>
          <cell r="G163">
            <v>0</v>
          </cell>
          <cell r="H163">
            <v>71272</v>
          </cell>
          <cell r="I163">
            <v>277960.8</v>
          </cell>
          <cell r="J163">
            <v>0</v>
          </cell>
          <cell r="K163">
            <v>0</v>
          </cell>
          <cell r="L163">
            <v>277960.8</v>
          </cell>
        </row>
        <row r="164">
          <cell r="C164" t="str">
            <v>보 통 인 부</v>
          </cell>
          <cell r="D164" t="str">
            <v>인</v>
          </cell>
          <cell r="E164">
            <v>3.9</v>
          </cell>
          <cell r="F164">
            <v>0</v>
          </cell>
          <cell r="G164">
            <v>0</v>
          </cell>
          <cell r="H164">
            <v>38932</v>
          </cell>
          <cell r="I164">
            <v>151834.79999999999</v>
          </cell>
          <cell r="J164">
            <v>0</v>
          </cell>
          <cell r="K164">
            <v>0</v>
          </cell>
          <cell r="L164">
            <v>151834.79999999999</v>
          </cell>
        </row>
        <row r="167">
          <cell r="B167" t="str">
            <v>다) 공구손료</v>
          </cell>
        </row>
        <row r="168">
          <cell r="C168" t="str">
            <v>플랜트전공</v>
          </cell>
          <cell r="D168" t="str">
            <v>인</v>
          </cell>
          <cell r="E168">
            <v>0.17</v>
          </cell>
          <cell r="F168">
            <v>0</v>
          </cell>
          <cell r="G168">
            <v>0</v>
          </cell>
          <cell r="H168">
            <v>0</v>
          </cell>
          <cell r="I168">
            <v>0</v>
          </cell>
          <cell r="J168">
            <v>59158</v>
          </cell>
          <cell r="K168">
            <v>10056</v>
          </cell>
          <cell r="L168">
            <v>10056</v>
          </cell>
        </row>
        <row r="169">
          <cell r="C169" t="str">
            <v>비  계  공</v>
          </cell>
          <cell r="D169" t="str">
            <v>인</v>
          </cell>
          <cell r="E169">
            <v>0.11</v>
          </cell>
          <cell r="F169">
            <v>0</v>
          </cell>
          <cell r="G169">
            <v>0</v>
          </cell>
          <cell r="H169">
            <v>0</v>
          </cell>
          <cell r="I169">
            <v>0</v>
          </cell>
          <cell r="J169">
            <v>71272</v>
          </cell>
          <cell r="K169">
            <v>7839</v>
          </cell>
          <cell r="L169">
            <v>7839</v>
          </cell>
        </row>
        <row r="170">
          <cell r="C170" t="str">
            <v>보 통 인 부</v>
          </cell>
          <cell r="D170" t="str">
            <v>인</v>
          </cell>
          <cell r="E170">
            <v>0.11</v>
          </cell>
          <cell r="F170">
            <v>0</v>
          </cell>
          <cell r="G170">
            <v>0</v>
          </cell>
          <cell r="H170">
            <v>0</v>
          </cell>
          <cell r="I170">
            <v>0</v>
          </cell>
          <cell r="J170">
            <v>38932</v>
          </cell>
          <cell r="K170">
            <v>4282</v>
          </cell>
          <cell r="L170">
            <v>4282</v>
          </cell>
        </row>
        <row r="175">
          <cell r="A175" t="str">
            <v>30신_7</v>
          </cell>
          <cell r="B175" t="str">
            <v>합    계</v>
          </cell>
          <cell r="C175">
            <v>0</v>
          </cell>
          <cell r="D175">
            <v>0</v>
          </cell>
          <cell r="E175">
            <v>0</v>
          </cell>
          <cell r="F175">
            <v>0</v>
          </cell>
          <cell r="G175">
            <v>0</v>
          </cell>
          <cell r="H175">
            <v>0</v>
          </cell>
          <cell r="I175">
            <v>772912</v>
          </cell>
          <cell r="J175">
            <v>0</v>
          </cell>
          <cell r="K175">
            <v>22177</v>
          </cell>
          <cell r="L175">
            <v>795089</v>
          </cell>
        </row>
        <row r="179">
          <cell r="A179" t="str">
            <v>30신_8A</v>
          </cell>
          <cell r="B179" t="str">
            <v>8. 배전반 신설</v>
          </cell>
          <cell r="C179" t="str">
            <v>LV-01</v>
          </cell>
          <cell r="D179" t="str">
            <v>면</v>
          </cell>
          <cell r="E179">
            <v>1</v>
          </cell>
          <cell r="F179">
            <v>0</v>
          </cell>
          <cell r="G179">
            <v>0</v>
          </cell>
          <cell r="H179">
            <v>0</v>
          </cell>
          <cell r="I179">
            <v>0</v>
          </cell>
          <cell r="J179">
            <v>0</v>
          </cell>
          <cell r="K179">
            <v>0</v>
          </cell>
          <cell r="L179" t="str">
            <v>x</v>
          </cell>
          <cell r="M179">
            <v>1</v>
          </cell>
        </row>
        <row r="180">
          <cell r="B180" t="str">
            <v>가) 재 료 비</v>
          </cell>
        </row>
        <row r="181">
          <cell r="B181" t="str">
            <v>저압반</v>
          </cell>
          <cell r="C181" t="str">
            <v>800*1500*2600</v>
          </cell>
          <cell r="D181" t="str">
            <v>면</v>
          </cell>
          <cell r="E181">
            <v>1</v>
          </cell>
          <cell r="F181">
            <v>0</v>
          </cell>
          <cell r="G181">
            <v>0</v>
          </cell>
          <cell r="H181">
            <v>0</v>
          </cell>
          <cell r="I181">
            <v>0</v>
          </cell>
          <cell r="J181">
            <v>0</v>
          </cell>
          <cell r="K181">
            <v>0</v>
          </cell>
          <cell r="L181">
            <v>0</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F197">
            <v>0</v>
          </cell>
          <cell r="G197">
            <v>0</v>
          </cell>
          <cell r="H197">
            <v>59158</v>
          </cell>
          <cell r="I197">
            <v>272126.8</v>
          </cell>
          <cell r="J197">
            <v>0</v>
          </cell>
          <cell r="K197">
            <v>0</v>
          </cell>
          <cell r="L197">
            <v>272126.8</v>
          </cell>
        </row>
        <row r="198">
          <cell r="C198" t="str">
            <v>보 통 인 부</v>
          </cell>
          <cell r="D198" t="str">
            <v>인</v>
          </cell>
          <cell r="E198">
            <v>1.5</v>
          </cell>
          <cell r="F198">
            <v>0</v>
          </cell>
          <cell r="G198">
            <v>0</v>
          </cell>
          <cell r="H198">
            <v>38932</v>
          </cell>
          <cell r="I198">
            <v>58398</v>
          </cell>
          <cell r="J198">
            <v>0</v>
          </cell>
          <cell r="K198">
            <v>0</v>
          </cell>
          <cell r="L198">
            <v>58398</v>
          </cell>
        </row>
        <row r="200">
          <cell r="B200" t="str">
            <v>다) 공구손료</v>
          </cell>
          <cell r="C200">
            <v>0</v>
          </cell>
          <cell r="D200">
            <v>0</v>
          </cell>
          <cell r="E200">
            <v>0</v>
          </cell>
          <cell r="F200">
            <v>0</v>
          </cell>
          <cell r="G200">
            <v>0</v>
          </cell>
          <cell r="H200">
            <v>0</v>
          </cell>
          <cell r="I200">
            <v>0</v>
          </cell>
          <cell r="J200">
            <v>0</v>
          </cell>
          <cell r="K200">
            <v>0</v>
          </cell>
          <cell r="L200">
            <v>0</v>
          </cell>
        </row>
        <row r="201">
          <cell r="C201" t="str">
            <v>플랜트전공</v>
          </cell>
          <cell r="D201" t="str">
            <v>인</v>
          </cell>
          <cell r="E201">
            <v>0.13</v>
          </cell>
          <cell r="F201">
            <v>0</v>
          </cell>
          <cell r="G201">
            <v>0</v>
          </cell>
          <cell r="H201">
            <v>0</v>
          </cell>
          <cell r="I201">
            <v>0</v>
          </cell>
          <cell r="J201">
            <v>59158</v>
          </cell>
          <cell r="K201">
            <v>7690</v>
          </cell>
          <cell r="L201">
            <v>7690</v>
          </cell>
        </row>
        <row r="202">
          <cell r="C202" t="str">
            <v>보 통 인 부</v>
          </cell>
          <cell r="D202" t="str">
            <v>인</v>
          </cell>
          <cell r="E202">
            <v>0.04</v>
          </cell>
          <cell r="F202">
            <v>0</v>
          </cell>
          <cell r="G202">
            <v>0</v>
          </cell>
          <cell r="H202">
            <v>0</v>
          </cell>
          <cell r="I202">
            <v>0</v>
          </cell>
          <cell r="J202">
            <v>38932</v>
          </cell>
          <cell r="K202">
            <v>1557</v>
          </cell>
          <cell r="L202">
            <v>1557</v>
          </cell>
        </row>
        <row r="203">
          <cell r="A203" t="str">
            <v>30신_8</v>
          </cell>
          <cell r="B203" t="str">
            <v>합    계</v>
          </cell>
          <cell r="C203">
            <v>0</v>
          </cell>
          <cell r="D203">
            <v>0</v>
          </cell>
          <cell r="E203">
            <v>0</v>
          </cell>
          <cell r="F203">
            <v>0</v>
          </cell>
          <cell r="G203">
            <v>0</v>
          </cell>
          <cell r="H203">
            <v>0</v>
          </cell>
          <cell r="I203">
            <v>330524.79999999999</v>
          </cell>
          <cell r="J203">
            <v>0</v>
          </cell>
          <cell r="K203">
            <v>9247</v>
          </cell>
          <cell r="L203">
            <v>339771.8</v>
          </cell>
        </row>
        <row r="204">
          <cell r="A204" t="str">
            <v>30신_9A</v>
          </cell>
          <cell r="B204" t="str">
            <v>9. 배전반 신설</v>
          </cell>
          <cell r="C204" t="str">
            <v>LV-02</v>
          </cell>
          <cell r="D204" t="str">
            <v>면</v>
          </cell>
          <cell r="E204">
            <v>1</v>
          </cell>
          <cell r="F204">
            <v>0</v>
          </cell>
          <cell r="G204">
            <v>0</v>
          </cell>
          <cell r="H204">
            <v>0</v>
          </cell>
          <cell r="I204">
            <v>0</v>
          </cell>
          <cell r="J204">
            <v>0</v>
          </cell>
          <cell r="K204">
            <v>0</v>
          </cell>
          <cell r="L204" t="str">
            <v>x</v>
          </cell>
          <cell r="M204">
            <v>1</v>
          </cell>
        </row>
        <row r="205">
          <cell r="B205" t="str">
            <v>가) 재 료 비</v>
          </cell>
        </row>
        <row r="206">
          <cell r="B206" t="str">
            <v>저압반</v>
          </cell>
          <cell r="C206" t="str">
            <v>800*1500*2600</v>
          </cell>
          <cell r="D206" t="str">
            <v>면</v>
          </cell>
          <cell r="E206">
            <v>1</v>
          </cell>
          <cell r="F206">
            <v>0</v>
          </cell>
          <cell r="G206">
            <v>0</v>
          </cell>
          <cell r="H206">
            <v>0</v>
          </cell>
          <cell r="I206">
            <v>0</v>
          </cell>
          <cell r="J206">
            <v>0</v>
          </cell>
          <cell r="K206">
            <v>0</v>
          </cell>
          <cell r="L206">
            <v>0</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F219">
            <v>0</v>
          </cell>
          <cell r="G219">
            <v>0</v>
          </cell>
          <cell r="H219">
            <v>59158</v>
          </cell>
          <cell r="I219">
            <v>272126.8</v>
          </cell>
          <cell r="J219">
            <v>0</v>
          </cell>
          <cell r="K219">
            <v>0</v>
          </cell>
          <cell r="L219">
            <v>272126.8</v>
          </cell>
        </row>
        <row r="220">
          <cell r="C220" t="str">
            <v>보 통 인 부</v>
          </cell>
          <cell r="D220" t="str">
            <v>인</v>
          </cell>
          <cell r="E220">
            <v>1.5</v>
          </cell>
          <cell r="F220">
            <v>0</v>
          </cell>
          <cell r="G220">
            <v>0</v>
          </cell>
          <cell r="H220">
            <v>38932</v>
          </cell>
          <cell r="I220">
            <v>58398</v>
          </cell>
          <cell r="J220">
            <v>0</v>
          </cell>
          <cell r="K220">
            <v>0</v>
          </cell>
          <cell r="L220">
            <v>58398</v>
          </cell>
        </row>
        <row r="224">
          <cell r="B224" t="str">
            <v>다) 공구손료</v>
          </cell>
          <cell r="C224">
            <v>0</v>
          </cell>
          <cell r="D224">
            <v>0</v>
          </cell>
          <cell r="E224">
            <v>0</v>
          </cell>
          <cell r="F224">
            <v>0</v>
          </cell>
          <cell r="G224">
            <v>0</v>
          </cell>
          <cell r="H224">
            <v>0</v>
          </cell>
          <cell r="I224">
            <v>0</v>
          </cell>
          <cell r="J224">
            <v>0</v>
          </cell>
          <cell r="K224">
            <v>0</v>
          </cell>
          <cell r="L224">
            <v>0</v>
          </cell>
        </row>
        <row r="225">
          <cell r="C225" t="str">
            <v>플랜트전공</v>
          </cell>
          <cell r="D225" t="str">
            <v>인</v>
          </cell>
          <cell r="E225">
            <v>0.13</v>
          </cell>
          <cell r="F225">
            <v>0</v>
          </cell>
          <cell r="G225">
            <v>0</v>
          </cell>
          <cell r="H225">
            <v>0</v>
          </cell>
          <cell r="I225">
            <v>0</v>
          </cell>
          <cell r="J225">
            <v>59158</v>
          </cell>
          <cell r="K225">
            <v>7690</v>
          </cell>
          <cell r="L225">
            <v>7690</v>
          </cell>
        </row>
        <row r="226">
          <cell r="C226" t="str">
            <v>보 통 인 부</v>
          </cell>
          <cell r="D226" t="str">
            <v>인</v>
          </cell>
          <cell r="E226">
            <v>0.04</v>
          </cell>
          <cell r="F226">
            <v>0</v>
          </cell>
          <cell r="G226">
            <v>0</v>
          </cell>
          <cell r="H226">
            <v>0</v>
          </cell>
          <cell r="I226">
            <v>0</v>
          </cell>
          <cell r="J226">
            <v>38932</v>
          </cell>
          <cell r="K226">
            <v>1557</v>
          </cell>
          <cell r="L226">
            <v>1557</v>
          </cell>
        </row>
        <row r="228">
          <cell r="A228" t="str">
            <v>30신_9</v>
          </cell>
          <cell r="B228" t="str">
            <v>합    계</v>
          </cell>
          <cell r="C228">
            <v>0</v>
          </cell>
          <cell r="D228">
            <v>0</v>
          </cell>
          <cell r="E228">
            <v>0</v>
          </cell>
          <cell r="F228">
            <v>0</v>
          </cell>
          <cell r="G228">
            <v>0</v>
          </cell>
          <cell r="H228">
            <v>0</v>
          </cell>
          <cell r="I228">
            <v>330524.79999999999</v>
          </cell>
          <cell r="J228">
            <v>0</v>
          </cell>
          <cell r="K228">
            <v>9247</v>
          </cell>
          <cell r="L228">
            <v>339771.8</v>
          </cell>
        </row>
        <row r="229">
          <cell r="A229" t="str">
            <v>30신_10A</v>
          </cell>
          <cell r="B229" t="str">
            <v>10. 배전반 신설</v>
          </cell>
          <cell r="C229" t="str">
            <v>LV-03</v>
          </cell>
          <cell r="D229" t="str">
            <v>면</v>
          </cell>
          <cell r="E229">
            <v>1</v>
          </cell>
          <cell r="F229">
            <v>0</v>
          </cell>
          <cell r="G229">
            <v>0</v>
          </cell>
          <cell r="H229">
            <v>0</v>
          </cell>
          <cell r="I229">
            <v>0</v>
          </cell>
          <cell r="J229">
            <v>0</v>
          </cell>
          <cell r="K229">
            <v>0</v>
          </cell>
          <cell r="L229" t="str">
            <v>x</v>
          </cell>
          <cell r="M229">
            <v>1</v>
          </cell>
        </row>
        <row r="230">
          <cell r="B230" t="str">
            <v>가) 재 료 비</v>
          </cell>
        </row>
        <row r="231">
          <cell r="B231" t="str">
            <v>저압반</v>
          </cell>
          <cell r="C231" t="str">
            <v>800*1500*2600</v>
          </cell>
          <cell r="D231" t="str">
            <v>면</v>
          </cell>
          <cell r="E231">
            <v>1</v>
          </cell>
          <cell r="F231">
            <v>0</v>
          </cell>
          <cell r="G231">
            <v>0</v>
          </cell>
          <cell r="H231">
            <v>0</v>
          </cell>
          <cell r="I231">
            <v>0</v>
          </cell>
          <cell r="J231">
            <v>0</v>
          </cell>
          <cell r="K231">
            <v>0</v>
          </cell>
          <cell r="L231">
            <v>0</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F255">
            <v>0</v>
          </cell>
          <cell r="G255">
            <v>0</v>
          </cell>
          <cell r="H255">
            <v>59158</v>
          </cell>
          <cell r="I255">
            <v>272126.8</v>
          </cell>
          <cell r="J255">
            <v>0</v>
          </cell>
          <cell r="K255">
            <v>0</v>
          </cell>
          <cell r="L255">
            <v>272126.8</v>
          </cell>
        </row>
        <row r="256">
          <cell r="C256" t="str">
            <v>보 통 인 부</v>
          </cell>
          <cell r="D256" t="str">
            <v>인</v>
          </cell>
          <cell r="E256">
            <v>1.5</v>
          </cell>
          <cell r="F256">
            <v>0</v>
          </cell>
          <cell r="G256">
            <v>0</v>
          </cell>
          <cell r="H256">
            <v>38932</v>
          </cell>
          <cell r="I256">
            <v>58398</v>
          </cell>
          <cell r="J256">
            <v>0</v>
          </cell>
          <cell r="K256">
            <v>0</v>
          </cell>
          <cell r="L256">
            <v>58398</v>
          </cell>
        </row>
        <row r="260">
          <cell r="B260" t="str">
            <v>다) 공구손료</v>
          </cell>
          <cell r="C260">
            <v>0</v>
          </cell>
          <cell r="D260">
            <v>0</v>
          </cell>
          <cell r="E260">
            <v>0</v>
          </cell>
          <cell r="F260">
            <v>0</v>
          </cell>
          <cell r="G260">
            <v>0</v>
          </cell>
          <cell r="H260">
            <v>0</v>
          </cell>
          <cell r="I260">
            <v>0</v>
          </cell>
          <cell r="J260">
            <v>0</v>
          </cell>
          <cell r="K260">
            <v>0</v>
          </cell>
          <cell r="L260">
            <v>0</v>
          </cell>
        </row>
        <row r="261">
          <cell r="C261" t="str">
            <v>플랜트전공</v>
          </cell>
          <cell r="D261" t="str">
            <v>인</v>
          </cell>
          <cell r="E261">
            <v>0.13</v>
          </cell>
          <cell r="F261">
            <v>0</v>
          </cell>
          <cell r="G261">
            <v>0</v>
          </cell>
          <cell r="H261">
            <v>0</v>
          </cell>
          <cell r="I261">
            <v>0</v>
          </cell>
          <cell r="J261">
            <v>59158</v>
          </cell>
          <cell r="K261">
            <v>7690</v>
          </cell>
          <cell r="L261">
            <v>7690</v>
          </cell>
        </row>
        <row r="262">
          <cell r="C262" t="str">
            <v>보 통 인 부</v>
          </cell>
          <cell r="D262" t="str">
            <v>인</v>
          </cell>
          <cell r="E262">
            <v>0.04</v>
          </cell>
          <cell r="F262">
            <v>0</v>
          </cell>
          <cell r="G262">
            <v>0</v>
          </cell>
          <cell r="H262">
            <v>0</v>
          </cell>
          <cell r="I262">
            <v>0</v>
          </cell>
          <cell r="J262">
            <v>38932</v>
          </cell>
          <cell r="K262">
            <v>1557</v>
          </cell>
          <cell r="L262">
            <v>1557</v>
          </cell>
        </row>
        <row r="275">
          <cell r="A275" t="str">
            <v>30신_10</v>
          </cell>
          <cell r="B275" t="str">
            <v>합    계</v>
          </cell>
          <cell r="C275">
            <v>0</v>
          </cell>
          <cell r="D275">
            <v>0</v>
          </cell>
          <cell r="E275">
            <v>0</v>
          </cell>
          <cell r="F275">
            <v>0</v>
          </cell>
          <cell r="G275">
            <v>0</v>
          </cell>
          <cell r="H275">
            <v>0</v>
          </cell>
          <cell r="I275">
            <v>330524.79999999999</v>
          </cell>
          <cell r="J275">
            <v>0</v>
          </cell>
          <cell r="K275">
            <v>9247</v>
          </cell>
          <cell r="L275">
            <v>339771.8</v>
          </cell>
        </row>
        <row r="279">
          <cell r="A279" t="str">
            <v>30신_11A</v>
          </cell>
          <cell r="B279" t="str">
            <v>11. 분전반 신설(L-1A)</v>
          </cell>
          <cell r="C279" t="str">
            <v>SUS 16회로</v>
          </cell>
          <cell r="D279" t="str">
            <v>면</v>
          </cell>
          <cell r="E279">
            <v>1</v>
          </cell>
          <cell r="F279">
            <v>0</v>
          </cell>
          <cell r="G279">
            <v>0</v>
          </cell>
          <cell r="H279">
            <v>0</v>
          </cell>
          <cell r="I279">
            <v>0</v>
          </cell>
          <cell r="J279">
            <v>0</v>
          </cell>
          <cell r="K279">
            <v>0</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H281">
            <v>0</v>
          </cell>
          <cell r="I281">
            <v>0</v>
          </cell>
          <cell r="J281">
            <v>0</v>
          </cell>
          <cell r="K281">
            <v>0</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F291">
            <v>0</v>
          </cell>
          <cell r="G291">
            <v>0</v>
          </cell>
          <cell r="H291">
            <v>53401</v>
          </cell>
          <cell r="I291">
            <v>302783.67</v>
          </cell>
          <cell r="J291">
            <v>0</v>
          </cell>
          <cell r="K291">
            <v>0</v>
          </cell>
          <cell r="L291">
            <v>302783.67</v>
          </cell>
        </row>
        <row r="295">
          <cell r="B295" t="str">
            <v>다) 공구손료</v>
          </cell>
        </row>
        <row r="296">
          <cell r="C296" t="str">
            <v>내 선 전 공</v>
          </cell>
          <cell r="D296" t="str">
            <v>인</v>
          </cell>
          <cell r="E296">
            <v>0.17</v>
          </cell>
          <cell r="F296">
            <v>0</v>
          </cell>
          <cell r="G296">
            <v>0</v>
          </cell>
          <cell r="H296">
            <v>0</v>
          </cell>
          <cell r="I296">
            <v>0</v>
          </cell>
          <cell r="J296">
            <v>53401</v>
          </cell>
          <cell r="K296">
            <v>9078</v>
          </cell>
          <cell r="L296">
            <v>9078</v>
          </cell>
        </row>
        <row r="301">
          <cell r="A301" t="str">
            <v>30신_11</v>
          </cell>
          <cell r="B301" t="str">
            <v>합    계</v>
          </cell>
          <cell r="C301">
            <v>0</v>
          </cell>
          <cell r="D301">
            <v>0</v>
          </cell>
          <cell r="E301">
            <v>0</v>
          </cell>
          <cell r="F301">
            <v>0</v>
          </cell>
          <cell r="G301">
            <v>1213096</v>
          </cell>
          <cell r="H301">
            <v>0</v>
          </cell>
          <cell r="I301">
            <v>302783.67</v>
          </cell>
          <cell r="J301">
            <v>0</v>
          </cell>
          <cell r="K301">
            <v>9078</v>
          </cell>
          <cell r="L301">
            <v>1524957.67</v>
          </cell>
        </row>
        <row r="304">
          <cell r="A304" t="str">
            <v>30신_12A</v>
          </cell>
          <cell r="B304" t="str">
            <v>12. 분전반 신설(L-1B)</v>
          </cell>
          <cell r="C304" t="str">
            <v>SUS 20회로</v>
          </cell>
          <cell r="D304" t="str">
            <v>면</v>
          </cell>
          <cell r="E304">
            <v>1</v>
          </cell>
          <cell r="F304">
            <v>0</v>
          </cell>
          <cell r="G304">
            <v>0</v>
          </cell>
          <cell r="H304">
            <v>0</v>
          </cell>
          <cell r="I304">
            <v>0</v>
          </cell>
          <cell r="J304">
            <v>0</v>
          </cell>
          <cell r="K304">
            <v>0</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H306">
            <v>0</v>
          </cell>
          <cell r="I306">
            <v>0</v>
          </cell>
          <cell r="J306">
            <v>0</v>
          </cell>
          <cell r="K306">
            <v>0</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F316">
            <v>0</v>
          </cell>
          <cell r="G316">
            <v>0</v>
          </cell>
          <cell r="H316">
            <v>53401</v>
          </cell>
          <cell r="I316">
            <v>383419.18</v>
          </cell>
          <cell r="J316">
            <v>0</v>
          </cell>
          <cell r="K316">
            <v>0</v>
          </cell>
          <cell r="L316">
            <v>383419.18</v>
          </cell>
        </row>
        <row r="320">
          <cell r="B320" t="str">
            <v>다) 공구손료</v>
          </cell>
        </row>
        <row r="321">
          <cell r="C321" t="str">
            <v>내 선 전 공</v>
          </cell>
          <cell r="D321" t="str">
            <v>인</v>
          </cell>
          <cell r="E321">
            <v>0.21</v>
          </cell>
          <cell r="F321">
            <v>0</v>
          </cell>
          <cell r="G321">
            <v>0</v>
          </cell>
          <cell r="H321">
            <v>0</v>
          </cell>
          <cell r="I321">
            <v>0</v>
          </cell>
          <cell r="J321">
            <v>53401</v>
          </cell>
          <cell r="K321">
            <v>11214</v>
          </cell>
          <cell r="L321">
            <v>11214</v>
          </cell>
        </row>
        <row r="326">
          <cell r="A326" t="str">
            <v>30신_12</v>
          </cell>
          <cell r="B326" t="str">
            <v>합    계</v>
          </cell>
          <cell r="C326">
            <v>0</v>
          </cell>
          <cell r="D326">
            <v>0</v>
          </cell>
          <cell r="E326">
            <v>0</v>
          </cell>
          <cell r="F326">
            <v>0</v>
          </cell>
          <cell r="G326">
            <v>1464796</v>
          </cell>
          <cell r="H326">
            <v>0</v>
          </cell>
          <cell r="I326">
            <v>383419.18</v>
          </cell>
          <cell r="J326">
            <v>0</v>
          </cell>
          <cell r="K326">
            <v>11214</v>
          </cell>
          <cell r="L326">
            <v>1859429.18</v>
          </cell>
        </row>
        <row r="329">
          <cell r="A329" t="str">
            <v>30신_13A</v>
          </cell>
          <cell r="B329" t="str">
            <v>13. 분전반 신설(L-1C)</v>
          </cell>
          <cell r="C329" t="str">
            <v>SUS 18회로</v>
          </cell>
          <cell r="D329" t="str">
            <v>면</v>
          </cell>
          <cell r="E329">
            <v>1</v>
          </cell>
          <cell r="F329">
            <v>0</v>
          </cell>
          <cell r="G329">
            <v>0</v>
          </cell>
          <cell r="H329">
            <v>0</v>
          </cell>
          <cell r="I329">
            <v>0</v>
          </cell>
          <cell r="J329">
            <v>0</v>
          </cell>
          <cell r="K329">
            <v>0</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H331">
            <v>0</v>
          </cell>
          <cell r="I331">
            <v>0</v>
          </cell>
          <cell r="J331">
            <v>0</v>
          </cell>
          <cell r="K331">
            <v>0</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F341">
            <v>0</v>
          </cell>
          <cell r="G341">
            <v>0</v>
          </cell>
          <cell r="H341">
            <v>53401</v>
          </cell>
          <cell r="I341">
            <v>353514.61999999994</v>
          </cell>
          <cell r="J341">
            <v>0</v>
          </cell>
          <cell r="K341">
            <v>0</v>
          </cell>
          <cell r="L341">
            <v>353514.61999999994</v>
          </cell>
        </row>
        <row r="345">
          <cell r="B345" t="str">
            <v>다) 공구손료</v>
          </cell>
        </row>
        <row r="346">
          <cell r="C346" t="str">
            <v>내 선 전 공</v>
          </cell>
          <cell r="D346" t="str">
            <v>인</v>
          </cell>
          <cell r="E346">
            <v>0.19</v>
          </cell>
          <cell r="F346">
            <v>0</v>
          </cell>
          <cell r="G346">
            <v>0</v>
          </cell>
          <cell r="H346">
            <v>0</v>
          </cell>
          <cell r="I346">
            <v>0</v>
          </cell>
          <cell r="J346">
            <v>53401</v>
          </cell>
          <cell r="K346">
            <v>10146</v>
          </cell>
          <cell r="L346">
            <v>10146</v>
          </cell>
        </row>
        <row r="351">
          <cell r="A351" t="str">
            <v>30신_13</v>
          </cell>
          <cell r="B351" t="str">
            <v>합    계</v>
          </cell>
          <cell r="C351">
            <v>0</v>
          </cell>
          <cell r="D351">
            <v>0</v>
          </cell>
          <cell r="E351">
            <v>0</v>
          </cell>
          <cell r="F351">
            <v>0</v>
          </cell>
          <cell r="G351">
            <v>1354641</v>
          </cell>
          <cell r="H351">
            <v>0</v>
          </cell>
          <cell r="I351">
            <v>353514.61999999994</v>
          </cell>
          <cell r="J351">
            <v>0</v>
          </cell>
          <cell r="K351">
            <v>10146</v>
          </cell>
          <cell r="L351">
            <v>1718301.6199999999</v>
          </cell>
        </row>
        <row r="354">
          <cell r="A354" t="str">
            <v>30신_14A</v>
          </cell>
          <cell r="B354" t="str">
            <v>14. 분전반 신설(L-2A)</v>
          </cell>
          <cell r="C354" t="str">
            <v>SUS 14회로</v>
          </cell>
          <cell r="D354" t="str">
            <v>면</v>
          </cell>
          <cell r="E354">
            <v>1</v>
          </cell>
          <cell r="F354">
            <v>0</v>
          </cell>
          <cell r="G354">
            <v>0</v>
          </cell>
          <cell r="H354">
            <v>0</v>
          </cell>
          <cell r="I354">
            <v>0</v>
          </cell>
          <cell r="J354">
            <v>0</v>
          </cell>
          <cell r="K354">
            <v>0</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H356">
            <v>0</v>
          </cell>
          <cell r="I356">
            <v>0</v>
          </cell>
          <cell r="J356">
            <v>0</v>
          </cell>
          <cell r="K356">
            <v>0</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F365">
            <v>0</v>
          </cell>
          <cell r="G365">
            <v>0</v>
          </cell>
          <cell r="H365">
            <v>53401</v>
          </cell>
          <cell r="I365">
            <v>241372.52000000002</v>
          </cell>
          <cell r="J365">
            <v>0</v>
          </cell>
          <cell r="K365">
            <v>0</v>
          </cell>
          <cell r="L365">
            <v>241372.52000000002</v>
          </cell>
        </row>
        <row r="369">
          <cell r="B369" t="str">
            <v>다) 공구손료</v>
          </cell>
          <cell r="C369" t="str">
            <v>내 선 전 공</v>
          </cell>
          <cell r="D369" t="str">
            <v>인</v>
          </cell>
          <cell r="E369">
            <v>0.13</v>
          </cell>
          <cell r="F369">
            <v>0</v>
          </cell>
          <cell r="G369">
            <v>0</v>
          </cell>
          <cell r="H369">
            <v>0</v>
          </cell>
          <cell r="I369">
            <v>0</v>
          </cell>
          <cell r="J369">
            <v>53401</v>
          </cell>
          <cell r="K369">
            <v>6942</v>
          </cell>
          <cell r="L369">
            <v>6942</v>
          </cell>
        </row>
        <row r="376">
          <cell r="A376" t="str">
            <v>30신_14</v>
          </cell>
          <cell r="B376" t="str">
            <v>합    계</v>
          </cell>
          <cell r="C376">
            <v>0</v>
          </cell>
          <cell r="D376">
            <v>0</v>
          </cell>
          <cell r="E376">
            <v>0</v>
          </cell>
          <cell r="F376">
            <v>0</v>
          </cell>
          <cell r="G376">
            <v>1046031</v>
          </cell>
          <cell r="H376">
            <v>0</v>
          </cell>
          <cell r="I376">
            <v>241372.52000000002</v>
          </cell>
          <cell r="J376">
            <v>0</v>
          </cell>
          <cell r="K376">
            <v>6942</v>
          </cell>
          <cell r="L376">
            <v>1294345.52</v>
          </cell>
        </row>
        <row r="379">
          <cell r="A379" t="str">
            <v>30신_15A</v>
          </cell>
          <cell r="B379" t="str">
            <v>15. 분전반 신설(L-2B,2C)</v>
          </cell>
          <cell r="C379" t="str">
            <v>SUS 16회로</v>
          </cell>
          <cell r="D379" t="str">
            <v>면</v>
          </cell>
          <cell r="E379">
            <v>1</v>
          </cell>
          <cell r="F379">
            <v>0</v>
          </cell>
          <cell r="G379">
            <v>0</v>
          </cell>
          <cell r="H379">
            <v>0</v>
          </cell>
          <cell r="I379">
            <v>0</v>
          </cell>
          <cell r="J379">
            <v>0</v>
          </cell>
          <cell r="K379">
            <v>0</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H381">
            <v>0</v>
          </cell>
          <cell r="I381">
            <v>0</v>
          </cell>
          <cell r="J381">
            <v>0</v>
          </cell>
          <cell r="K381">
            <v>0</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F391">
            <v>0</v>
          </cell>
          <cell r="G391">
            <v>0</v>
          </cell>
          <cell r="H391">
            <v>53401</v>
          </cell>
          <cell r="I391">
            <v>281423.26999999996</v>
          </cell>
          <cell r="J391">
            <v>0</v>
          </cell>
          <cell r="K391">
            <v>0</v>
          </cell>
          <cell r="L391">
            <v>281423.26999999996</v>
          </cell>
        </row>
        <row r="396">
          <cell r="B396" t="str">
            <v>다) 공구손료</v>
          </cell>
        </row>
        <row r="397">
          <cell r="C397" t="str">
            <v>내 선 전 공</v>
          </cell>
          <cell r="D397" t="str">
            <v>인</v>
          </cell>
          <cell r="E397">
            <v>0.15</v>
          </cell>
          <cell r="F397">
            <v>0</v>
          </cell>
          <cell r="G397">
            <v>0</v>
          </cell>
          <cell r="H397">
            <v>0</v>
          </cell>
          <cell r="I397">
            <v>0</v>
          </cell>
          <cell r="J397">
            <v>53401</v>
          </cell>
          <cell r="K397">
            <v>8010</v>
          </cell>
          <cell r="L397">
            <v>8010</v>
          </cell>
        </row>
        <row r="401">
          <cell r="A401" t="str">
            <v>30신_15</v>
          </cell>
          <cell r="B401" t="str">
            <v>합    계</v>
          </cell>
          <cell r="C401">
            <v>0</v>
          </cell>
          <cell r="D401">
            <v>0</v>
          </cell>
          <cell r="E401">
            <v>0</v>
          </cell>
          <cell r="F401">
            <v>0</v>
          </cell>
          <cell r="G401">
            <v>1192877</v>
          </cell>
          <cell r="H401">
            <v>0</v>
          </cell>
          <cell r="I401">
            <v>281423.26999999996</v>
          </cell>
          <cell r="J401">
            <v>0</v>
          </cell>
          <cell r="K401">
            <v>8010</v>
          </cell>
          <cell r="L401">
            <v>1482310.27</v>
          </cell>
        </row>
        <row r="404">
          <cell r="A404" t="str">
            <v>30신_16A</v>
          </cell>
          <cell r="B404" t="str">
            <v>16. 분전반 신설(P-1A)</v>
          </cell>
          <cell r="C404" t="str">
            <v>SUS 16회로</v>
          </cell>
          <cell r="D404" t="str">
            <v>면</v>
          </cell>
          <cell r="E404">
            <v>1</v>
          </cell>
          <cell r="F404">
            <v>0</v>
          </cell>
          <cell r="G404">
            <v>0</v>
          </cell>
          <cell r="H404">
            <v>0</v>
          </cell>
          <cell r="I404">
            <v>0</v>
          </cell>
          <cell r="J404">
            <v>0</v>
          </cell>
          <cell r="K404">
            <v>0</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H406">
            <v>0</v>
          </cell>
          <cell r="I406">
            <v>0</v>
          </cell>
          <cell r="J406">
            <v>0</v>
          </cell>
          <cell r="K406">
            <v>0</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F418">
            <v>0</v>
          </cell>
          <cell r="G418">
            <v>0</v>
          </cell>
          <cell r="H418">
            <v>53401</v>
          </cell>
          <cell r="I418">
            <v>205059.84000000003</v>
          </cell>
          <cell r="J418">
            <v>0</v>
          </cell>
          <cell r="K418">
            <v>0</v>
          </cell>
          <cell r="L418">
            <v>205059.84000000003</v>
          </cell>
        </row>
        <row r="421">
          <cell r="B421" t="str">
            <v>다) 공구손료</v>
          </cell>
        </row>
        <row r="422">
          <cell r="C422" t="str">
            <v>내 선 전 공</v>
          </cell>
          <cell r="D422" t="str">
            <v>인</v>
          </cell>
          <cell r="E422">
            <v>0.11</v>
          </cell>
          <cell r="F422">
            <v>0</v>
          </cell>
          <cell r="G422">
            <v>0</v>
          </cell>
          <cell r="H422">
            <v>0</v>
          </cell>
          <cell r="I422">
            <v>0</v>
          </cell>
          <cell r="J422">
            <v>53401</v>
          </cell>
          <cell r="K422">
            <v>5874</v>
          </cell>
          <cell r="L422">
            <v>5874</v>
          </cell>
        </row>
        <row r="426">
          <cell r="A426" t="str">
            <v>30신_16</v>
          </cell>
          <cell r="B426" t="str">
            <v>합    계</v>
          </cell>
          <cell r="C426">
            <v>0</v>
          </cell>
          <cell r="D426">
            <v>0</v>
          </cell>
          <cell r="E426">
            <v>0</v>
          </cell>
          <cell r="F426">
            <v>0</v>
          </cell>
          <cell r="G426">
            <v>895884</v>
          </cell>
          <cell r="H426">
            <v>0</v>
          </cell>
          <cell r="I426">
            <v>205059.84000000003</v>
          </cell>
          <cell r="J426">
            <v>0</v>
          </cell>
          <cell r="K426">
            <v>5874</v>
          </cell>
          <cell r="L426">
            <v>1106817.8400000001</v>
          </cell>
        </row>
        <row r="429">
          <cell r="A429" t="str">
            <v>30신_17A</v>
          </cell>
          <cell r="B429" t="str">
            <v>17. 분전반 신설(P-1B)</v>
          </cell>
          <cell r="C429" t="str">
            <v>SUS 16회로</v>
          </cell>
          <cell r="D429" t="str">
            <v>면</v>
          </cell>
          <cell r="E429">
            <v>1</v>
          </cell>
          <cell r="F429">
            <v>0</v>
          </cell>
          <cell r="G429">
            <v>0</v>
          </cell>
          <cell r="H429">
            <v>0</v>
          </cell>
          <cell r="I429">
            <v>0</v>
          </cell>
          <cell r="J429">
            <v>0</v>
          </cell>
          <cell r="K429">
            <v>0</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H431">
            <v>0</v>
          </cell>
          <cell r="I431">
            <v>0</v>
          </cell>
          <cell r="J431">
            <v>0</v>
          </cell>
          <cell r="K431">
            <v>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F443">
            <v>0</v>
          </cell>
          <cell r="G443">
            <v>0</v>
          </cell>
          <cell r="H443">
            <v>53401</v>
          </cell>
          <cell r="I443">
            <v>339096.35</v>
          </cell>
          <cell r="J443">
            <v>0</v>
          </cell>
          <cell r="K443">
            <v>0</v>
          </cell>
          <cell r="L443">
            <v>339096.35</v>
          </cell>
        </row>
        <row r="448">
          <cell r="B448" t="str">
            <v>다) 공구손료</v>
          </cell>
        </row>
        <row r="449">
          <cell r="C449" t="str">
            <v>내 선 전 공</v>
          </cell>
          <cell r="D449" t="str">
            <v>인</v>
          </cell>
          <cell r="E449">
            <v>0.19</v>
          </cell>
          <cell r="F449">
            <v>0</v>
          </cell>
          <cell r="G449">
            <v>0</v>
          </cell>
          <cell r="H449">
            <v>0</v>
          </cell>
          <cell r="I449">
            <v>0</v>
          </cell>
          <cell r="J449">
            <v>53401</v>
          </cell>
          <cell r="K449">
            <v>10146</v>
          </cell>
          <cell r="L449">
            <v>10146</v>
          </cell>
        </row>
        <row r="453">
          <cell r="A453" t="str">
            <v>30신_17</v>
          </cell>
          <cell r="B453" t="str">
            <v>합    계</v>
          </cell>
          <cell r="C453">
            <v>0</v>
          </cell>
          <cell r="D453">
            <v>0</v>
          </cell>
          <cell r="E453">
            <v>0</v>
          </cell>
          <cell r="F453">
            <v>0</v>
          </cell>
          <cell r="G453">
            <v>1346290</v>
          </cell>
          <cell r="H453">
            <v>0</v>
          </cell>
          <cell r="I453">
            <v>339096.35</v>
          </cell>
          <cell r="J453">
            <v>0</v>
          </cell>
          <cell r="K453">
            <v>10146</v>
          </cell>
          <cell r="L453">
            <v>1695532.35</v>
          </cell>
        </row>
        <row r="454">
          <cell r="A454" t="str">
            <v>30신_18A</v>
          </cell>
          <cell r="B454" t="str">
            <v>18. 분전반 신설(P-1C)</v>
          </cell>
          <cell r="C454" t="str">
            <v>SUS 10회로</v>
          </cell>
          <cell r="D454" t="str">
            <v>면</v>
          </cell>
          <cell r="E454">
            <v>1</v>
          </cell>
          <cell r="F454">
            <v>0</v>
          </cell>
          <cell r="G454">
            <v>0</v>
          </cell>
          <cell r="H454">
            <v>0</v>
          </cell>
          <cell r="I454">
            <v>0</v>
          </cell>
          <cell r="J454">
            <v>0</v>
          </cell>
          <cell r="K454">
            <v>0</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H456">
            <v>0</v>
          </cell>
          <cell r="I456">
            <v>0</v>
          </cell>
          <cell r="J456">
            <v>0</v>
          </cell>
          <cell r="K456">
            <v>0</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F468">
            <v>0</v>
          </cell>
          <cell r="G468">
            <v>0</v>
          </cell>
          <cell r="H468">
            <v>53401</v>
          </cell>
          <cell r="I468">
            <v>234964.40000000002</v>
          </cell>
          <cell r="J468">
            <v>0</v>
          </cell>
          <cell r="K468">
            <v>0</v>
          </cell>
          <cell r="L468">
            <v>234964.40000000002</v>
          </cell>
        </row>
        <row r="473">
          <cell r="B473" t="str">
            <v>다) 공구손료</v>
          </cell>
        </row>
        <row r="474">
          <cell r="C474" t="str">
            <v>내 선 전 공</v>
          </cell>
          <cell r="D474" t="str">
            <v>인</v>
          </cell>
          <cell r="E474">
            <v>0.13</v>
          </cell>
          <cell r="F474">
            <v>0</v>
          </cell>
          <cell r="G474">
            <v>0</v>
          </cell>
          <cell r="H474">
            <v>0</v>
          </cell>
          <cell r="I474">
            <v>0</v>
          </cell>
          <cell r="J474">
            <v>53401</v>
          </cell>
          <cell r="K474">
            <v>6942</v>
          </cell>
          <cell r="L474">
            <v>6942</v>
          </cell>
        </row>
        <row r="478">
          <cell r="A478" t="str">
            <v>30신_18</v>
          </cell>
          <cell r="B478" t="str">
            <v>합    계</v>
          </cell>
          <cell r="C478">
            <v>0</v>
          </cell>
          <cell r="D478">
            <v>0</v>
          </cell>
          <cell r="E478">
            <v>0</v>
          </cell>
          <cell r="F478">
            <v>0</v>
          </cell>
          <cell r="G478">
            <v>1009039</v>
          </cell>
          <cell r="H478">
            <v>0</v>
          </cell>
          <cell r="I478">
            <v>234964.40000000002</v>
          </cell>
          <cell r="J478">
            <v>0</v>
          </cell>
          <cell r="K478">
            <v>6942</v>
          </cell>
          <cell r="L478">
            <v>1250945.3999999999</v>
          </cell>
        </row>
        <row r="479">
          <cell r="A479" t="str">
            <v>30신_19A</v>
          </cell>
          <cell r="B479" t="str">
            <v>19. 분전반 신설(P-2A,2B)</v>
          </cell>
          <cell r="C479" t="str">
            <v>SUS 14회로</v>
          </cell>
          <cell r="D479" t="str">
            <v>면</v>
          </cell>
          <cell r="E479">
            <v>1</v>
          </cell>
          <cell r="F479">
            <v>0</v>
          </cell>
          <cell r="G479">
            <v>0</v>
          </cell>
          <cell r="H479">
            <v>0</v>
          </cell>
          <cell r="I479">
            <v>0</v>
          </cell>
          <cell r="J479">
            <v>0</v>
          </cell>
          <cell r="K479">
            <v>0</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H481">
            <v>0</v>
          </cell>
          <cell r="I481">
            <v>0</v>
          </cell>
          <cell r="J481">
            <v>0</v>
          </cell>
          <cell r="K481">
            <v>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F491">
            <v>0</v>
          </cell>
          <cell r="G491">
            <v>0</v>
          </cell>
          <cell r="H491">
            <v>53401</v>
          </cell>
          <cell r="I491">
            <v>260062.87</v>
          </cell>
          <cell r="J491">
            <v>0</v>
          </cell>
          <cell r="K491">
            <v>0</v>
          </cell>
          <cell r="L491">
            <v>260062.87</v>
          </cell>
        </row>
        <row r="496">
          <cell r="B496" t="str">
            <v>다) 공구손료</v>
          </cell>
        </row>
        <row r="497">
          <cell r="C497" t="str">
            <v>내 선 전 공</v>
          </cell>
          <cell r="D497" t="str">
            <v>인</v>
          </cell>
          <cell r="E497">
            <v>0.14000000000000001</v>
          </cell>
          <cell r="F497">
            <v>0</v>
          </cell>
          <cell r="G497">
            <v>0</v>
          </cell>
          <cell r="H497">
            <v>0</v>
          </cell>
          <cell r="I497">
            <v>0</v>
          </cell>
          <cell r="J497">
            <v>53401</v>
          </cell>
          <cell r="K497">
            <v>7476</v>
          </cell>
          <cell r="L497">
            <v>7476</v>
          </cell>
        </row>
        <row r="501">
          <cell r="A501" t="str">
            <v>30신_19</v>
          </cell>
          <cell r="B501" t="str">
            <v>합    계</v>
          </cell>
          <cell r="C501">
            <v>0</v>
          </cell>
          <cell r="D501">
            <v>0</v>
          </cell>
          <cell r="E501">
            <v>0</v>
          </cell>
          <cell r="F501">
            <v>0</v>
          </cell>
          <cell r="G501">
            <v>1085300</v>
          </cell>
          <cell r="H501">
            <v>0</v>
          </cell>
          <cell r="I501">
            <v>260062.87</v>
          </cell>
          <cell r="J501">
            <v>0</v>
          </cell>
          <cell r="K501">
            <v>7476</v>
          </cell>
          <cell r="L501">
            <v>1352838.87</v>
          </cell>
        </row>
        <row r="504">
          <cell r="A504" t="str">
            <v>30신_20A</v>
          </cell>
          <cell r="B504" t="str">
            <v>20. 분전반 신설(P-2C)</v>
          </cell>
          <cell r="C504" t="str">
            <v>SUS 14회로</v>
          </cell>
          <cell r="D504" t="str">
            <v>면</v>
          </cell>
          <cell r="E504">
            <v>1</v>
          </cell>
          <cell r="F504">
            <v>0</v>
          </cell>
          <cell r="G504">
            <v>0</v>
          </cell>
          <cell r="H504">
            <v>0</v>
          </cell>
          <cell r="I504">
            <v>0</v>
          </cell>
          <cell r="J504">
            <v>0</v>
          </cell>
          <cell r="K504">
            <v>0</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H506">
            <v>0</v>
          </cell>
          <cell r="I506">
            <v>0</v>
          </cell>
          <cell r="J506">
            <v>0</v>
          </cell>
          <cell r="K506">
            <v>0</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F516">
            <v>0</v>
          </cell>
          <cell r="G516">
            <v>0</v>
          </cell>
          <cell r="H516">
            <v>53401</v>
          </cell>
          <cell r="I516">
            <v>286229.36000000004</v>
          </cell>
          <cell r="J516">
            <v>0</v>
          </cell>
          <cell r="K516">
            <v>0</v>
          </cell>
          <cell r="L516">
            <v>286229.36000000004</v>
          </cell>
        </row>
        <row r="521">
          <cell r="B521" t="str">
            <v>다) 공구손료</v>
          </cell>
        </row>
        <row r="522">
          <cell r="C522" t="str">
            <v>내 선 전 공</v>
          </cell>
          <cell r="D522" t="str">
            <v>인</v>
          </cell>
          <cell r="E522">
            <v>0.16</v>
          </cell>
          <cell r="F522">
            <v>0</v>
          </cell>
          <cell r="G522">
            <v>0</v>
          </cell>
          <cell r="H522">
            <v>0</v>
          </cell>
          <cell r="I522">
            <v>0</v>
          </cell>
          <cell r="J522">
            <v>53401</v>
          </cell>
          <cell r="K522">
            <v>8544</v>
          </cell>
          <cell r="L522">
            <v>8544</v>
          </cell>
        </row>
        <row r="526">
          <cell r="A526" t="str">
            <v>30신_20</v>
          </cell>
          <cell r="B526" t="str">
            <v>합    계</v>
          </cell>
          <cell r="C526">
            <v>0</v>
          </cell>
          <cell r="D526">
            <v>0</v>
          </cell>
          <cell r="E526">
            <v>0</v>
          </cell>
          <cell r="F526">
            <v>0</v>
          </cell>
          <cell r="G526">
            <v>1209911</v>
          </cell>
          <cell r="H526">
            <v>0</v>
          </cell>
          <cell r="I526">
            <v>286229.36000000004</v>
          </cell>
          <cell r="J526">
            <v>0</v>
          </cell>
          <cell r="K526">
            <v>8544</v>
          </cell>
          <cell r="L526">
            <v>1504684.36</v>
          </cell>
        </row>
        <row r="529">
          <cell r="A529" t="str">
            <v>30신_21A</v>
          </cell>
          <cell r="B529" t="str">
            <v>21. 분전반 신설(P-J)</v>
          </cell>
          <cell r="C529" t="str">
            <v>SUS 4회로</v>
          </cell>
          <cell r="D529" t="str">
            <v>면</v>
          </cell>
          <cell r="E529">
            <v>1</v>
          </cell>
          <cell r="F529">
            <v>0</v>
          </cell>
          <cell r="G529">
            <v>0</v>
          </cell>
          <cell r="H529">
            <v>0</v>
          </cell>
          <cell r="I529">
            <v>0</v>
          </cell>
          <cell r="J529">
            <v>0</v>
          </cell>
          <cell r="K529">
            <v>0</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H531">
            <v>0</v>
          </cell>
          <cell r="I531">
            <v>0</v>
          </cell>
          <cell r="J531">
            <v>0</v>
          </cell>
          <cell r="K531">
            <v>0</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C536">
            <v>0</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F541">
            <v>0</v>
          </cell>
          <cell r="G541">
            <v>0</v>
          </cell>
          <cell r="H541">
            <v>53401</v>
          </cell>
          <cell r="I541">
            <v>149522.79999999999</v>
          </cell>
          <cell r="J541">
            <v>0</v>
          </cell>
          <cell r="K541">
            <v>0</v>
          </cell>
          <cell r="L541">
            <v>149522.79999999999</v>
          </cell>
        </row>
        <row r="546">
          <cell r="B546" t="str">
            <v>다) 공구손료</v>
          </cell>
        </row>
        <row r="547">
          <cell r="C547" t="str">
            <v>내 선 전 공</v>
          </cell>
          <cell r="D547" t="str">
            <v>인</v>
          </cell>
          <cell r="E547">
            <v>0.08</v>
          </cell>
          <cell r="F547">
            <v>0</v>
          </cell>
          <cell r="G547">
            <v>0</v>
          </cell>
          <cell r="H547">
            <v>0</v>
          </cell>
          <cell r="I547">
            <v>0</v>
          </cell>
          <cell r="J547">
            <v>53401</v>
          </cell>
          <cell r="K547">
            <v>4272</v>
          </cell>
          <cell r="L547">
            <v>4272</v>
          </cell>
        </row>
        <row r="551">
          <cell r="A551" t="str">
            <v>30신_21</v>
          </cell>
          <cell r="B551" t="str">
            <v>합    계</v>
          </cell>
          <cell r="C551">
            <v>0</v>
          </cell>
          <cell r="D551">
            <v>0</v>
          </cell>
          <cell r="E551">
            <v>0</v>
          </cell>
          <cell r="F551">
            <v>0</v>
          </cell>
          <cell r="G551">
            <v>844714</v>
          </cell>
          <cell r="H551">
            <v>0</v>
          </cell>
          <cell r="I551">
            <v>149522.79999999999</v>
          </cell>
          <cell r="J551">
            <v>0</v>
          </cell>
          <cell r="K551">
            <v>4272</v>
          </cell>
          <cell r="L551">
            <v>998508.8</v>
          </cell>
        </row>
        <row r="554">
          <cell r="A554" t="str">
            <v>30신_22A</v>
          </cell>
          <cell r="B554" t="str">
            <v>22. 분전반 신설 (ELB 2P 30/30)</v>
          </cell>
          <cell r="C554" t="str">
            <v>SUS 1회로</v>
          </cell>
          <cell r="D554" t="str">
            <v>면</v>
          </cell>
          <cell r="E554">
            <v>1</v>
          </cell>
          <cell r="F554">
            <v>0</v>
          </cell>
          <cell r="G554">
            <v>0</v>
          </cell>
          <cell r="H554">
            <v>0</v>
          </cell>
          <cell r="I554">
            <v>0</v>
          </cell>
          <cell r="J554">
            <v>0</v>
          </cell>
          <cell r="K554">
            <v>0</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H556">
            <v>0</v>
          </cell>
          <cell r="I556">
            <v>0</v>
          </cell>
          <cell r="J556">
            <v>0</v>
          </cell>
          <cell r="K556">
            <v>0</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F564">
            <v>0</v>
          </cell>
          <cell r="G564">
            <v>0</v>
          </cell>
          <cell r="H564">
            <v>53401</v>
          </cell>
          <cell r="I564">
            <v>14418</v>
          </cell>
          <cell r="J564">
            <v>0</v>
          </cell>
          <cell r="K564">
            <v>0</v>
          </cell>
          <cell r="L564">
            <v>14418</v>
          </cell>
        </row>
        <row r="569">
          <cell r="B569" t="str">
            <v>다) 공구손료</v>
          </cell>
        </row>
        <row r="570">
          <cell r="C570" t="str">
            <v>내 선 전 공</v>
          </cell>
          <cell r="D570" t="str">
            <v>인</v>
          </cell>
          <cell r="E570">
            <v>0</v>
          </cell>
          <cell r="F570">
            <v>0</v>
          </cell>
          <cell r="G570">
            <v>0</v>
          </cell>
          <cell r="H570">
            <v>0</v>
          </cell>
          <cell r="I570">
            <v>0</v>
          </cell>
          <cell r="J570">
            <v>0</v>
          </cell>
          <cell r="K570">
            <v>0</v>
          </cell>
          <cell r="L570">
            <v>0</v>
          </cell>
        </row>
        <row r="574">
          <cell r="A574" t="str">
            <v>30신_22</v>
          </cell>
          <cell r="B574" t="str">
            <v>합    계</v>
          </cell>
          <cell r="C574">
            <v>0</v>
          </cell>
          <cell r="D574">
            <v>0</v>
          </cell>
          <cell r="E574">
            <v>0</v>
          </cell>
          <cell r="F574">
            <v>0</v>
          </cell>
          <cell r="G574">
            <v>57231</v>
          </cell>
          <cell r="H574">
            <v>0</v>
          </cell>
          <cell r="I574">
            <v>14418</v>
          </cell>
          <cell r="J574">
            <v>0</v>
          </cell>
          <cell r="K574">
            <v>0</v>
          </cell>
          <cell r="L574">
            <v>71649</v>
          </cell>
        </row>
        <row r="579">
          <cell r="A579" t="str">
            <v>30신_23A</v>
          </cell>
          <cell r="B579" t="str">
            <v>23. 분전반 신설 (ELB 4P 30/20)</v>
          </cell>
          <cell r="C579" t="str">
            <v>SUS 1회로</v>
          </cell>
          <cell r="D579" t="str">
            <v>면</v>
          </cell>
          <cell r="E579">
            <v>1</v>
          </cell>
          <cell r="F579">
            <v>0</v>
          </cell>
          <cell r="G579">
            <v>0</v>
          </cell>
          <cell r="H579">
            <v>0</v>
          </cell>
          <cell r="I579">
            <v>0</v>
          </cell>
          <cell r="J579">
            <v>0</v>
          </cell>
          <cell r="K579">
            <v>0</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H581">
            <v>0</v>
          </cell>
          <cell r="I581">
            <v>0</v>
          </cell>
          <cell r="J581">
            <v>0</v>
          </cell>
          <cell r="K581">
            <v>0</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F589">
            <v>0</v>
          </cell>
          <cell r="G589">
            <v>0</v>
          </cell>
          <cell r="H589">
            <v>53401</v>
          </cell>
          <cell r="I589">
            <v>24030</v>
          </cell>
          <cell r="J589">
            <v>0</v>
          </cell>
          <cell r="K589">
            <v>0</v>
          </cell>
          <cell r="L589">
            <v>24030</v>
          </cell>
        </row>
        <row r="594">
          <cell r="B594" t="str">
            <v>다) 공구손료</v>
          </cell>
        </row>
        <row r="595">
          <cell r="C595" t="str">
            <v>내 선 전 공</v>
          </cell>
          <cell r="D595" t="str">
            <v>인</v>
          </cell>
          <cell r="E595">
            <v>0.01</v>
          </cell>
          <cell r="F595">
            <v>0</v>
          </cell>
          <cell r="G595">
            <v>0</v>
          </cell>
          <cell r="H595">
            <v>0</v>
          </cell>
          <cell r="I595">
            <v>0</v>
          </cell>
          <cell r="J595">
            <v>53401</v>
          </cell>
          <cell r="K595">
            <v>534</v>
          </cell>
          <cell r="L595">
            <v>534</v>
          </cell>
        </row>
        <row r="599">
          <cell r="A599" t="str">
            <v>30신_23</v>
          </cell>
          <cell r="B599" t="str">
            <v>합    계</v>
          </cell>
          <cell r="C599">
            <v>0</v>
          </cell>
          <cell r="D599">
            <v>0</v>
          </cell>
          <cell r="E599">
            <v>0</v>
          </cell>
          <cell r="F599">
            <v>0</v>
          </cell>
          <cell r="G599">
            <v>94102</v>
          </cell>
          <cell r="H599">
            <v>0</v>
          </cell>
          <cell r="I599">
            <v>24030</v>
          </cell>
          <cell r="J599">
            <v>0</v>
          </cell>
          <cell r="K599">
            <v>534</v>
          </cell>
          <cell r="L599">
            <v>118666</v>
          </cell>
        </row>
        <row r="604">
          <cell r="A604" t="str">
            <v>30신_24A</v>
          </cell>
          <cell r="B604" t="str">
            <v>24. 분전반 신설 (ELB 4P 50/30)</v>
          </cell>
          <cell r="C604" t="str">
            <v>SUS 1회로</v>
          </cell>
          <cell r="D604" t="str">
            <v>면</v>
          </cell>
          <cell r="E604">
            <v>1</v>
          </cell>
          <cell r="F604">
            <v>0</v>
          </cell>
          <cell r="G604">
            <v>0</v>
          </cell>
          <cell r="H604">
            <v>0</v>
          </cell>
          <cell r="I604">
            <v>0</v>
          </cell>
          <cell r="J604">
            <v>0</v>
          </cell>
          <cell r="K604">
            <v>0</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H606">
            <v>0</v>
          </cell>
          <cell r="I606">
            <v>0</v>
          </cell>
          <cell r="J606">
            <v>0</v>
          </cell>
          <cell r="K606">
            <v>0</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F614">
            <v>0</v>
          </cell>
          <cell r="G614">
            <v>0</v>
          </cell>
          <cell r="H614">
            <v>53401</v>
          </cell>
          <cell r="I614">
            <v>33108</v>
          </cell>
          <cell r="J614">
            <v>0</v>
          </cell>
          <cell r="K614">
            <v>0</v>
          </cell>
          <cell r="L614">
            <v>33108</v>
          </cell>
        </row>
        <row r="619">
          <cell r="B619" t="str">
            <v>다) 공구손료</v>
          </cell>
        </row>
        <row r="620">
          <cell r="C620" t="str">
            <v>내 선 전 공</v>
          </cell>
          <cell r="D620" t="str">
            <v>인</v>
          </cell>
          <cell r="E620">
            <v>0.01</v>
          </cell>
          <cell r="F620">
            <v>0</v>
          </cell>
          <cell r="G620">
            <v>0</v>
          </cell>
          <cell r="H620">
            <v>0</v>
          </cell>
          <cell r="I620">
            <v>0</v>
          </cell>
          <cell r="J620">
            <v>53401</v>
          </cell>
          <cell r="K620">
            <v>534</v>
          </cell>
          <cell r="L620">
            <v>534</v>
          </cell>
        </row>
        <row r="624">
          <cell r="A624" t="str">
            <v>30신_24</v>
          </cell>
          <cell r="B624" t="str">
            <v>합    계</v>
          </cell>
          <cell r="C624">
            <v>0</v>
          </cell>
          <cell r="D624">
            <v>0</v>
          </cell>
          <cell r="E624">
            <v>0</v>
          </cell>
          <cell r="F624">
            <v>0</v>
          </cell>
          <cell r="G624">
            <v>122553</v>
          </cell>
          <cell r="H624">
            <v>0</v>
          </cell>
          <cell r="I624">
            <v>33108</v>
          </cell>
          <cell r="J624">
            <v>0</v>
          </cell>
          <cell r="K624">
            <v>534</v>
          </cell>
          <cell r="L624">
            <v>156195</v>
          </cell>
        </row>
        <row r="629">
          <cell r="A629" t="str">
            <v>30신_25A</v>
          </cell>
          <cell r="B629" t="str">
            <v>25. 분전반 신설 (MCCB 4P 50/40)</v>
          </cell>
          <cell r="C629" t="str">
            <v>SUS 1회로</v>
          </cell>
          <cell r="D629" t="str">
            <v>면</v>
          </cell>
          <cell r="E629">
            <v>1</v>
          </cell>
          <cell r="F629">
            <v>0</v>
          </cell>
          <cell r="G629">
            <v>0</v>
          </cell>
          <cell r="H629">
            <v>0</v>
          </cell>
          <cell r="I629">
            <v>0</v>
          </cell>
          <cell r="J629">
            <v>0</v>
          </cell>
          <cell r="K629">
            <v>0</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H631">
            <v>0</v>
          </cell>
          <cell r="I631">
            <v>0</v>
          </cell>
          <cell r="J631">
            <v>0</v>
          </cell>
          <cell r="K631">
            <v>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F639">
            <v>0</v>
          </cell>
          <cell r="G639">
            <v>0</v>
          </cell>
          <cell r="H639">
            <v>53401</v>
          </cell>
          <cell r="I639">
            <v>33108</v>
          </cell>
          <cell r="J639">
            <v>0</v>
          </cell>
          <cell r="K639">
            <v>0</v>
          </cell>
          <cell r="L639">
            <v>33108</v>
          </cell>
        </row>
        <row r="644">
          <cell r="B644" t="str">
            <v>다) 공구손료</v>
          </cell>
        </row>
        <row r="645">
          <cell r="C645" t="str">
            <v>내 선 전 공</v>
          </cell>
          <cell r="D645" t="str">
            <v>인</v>
          </cell>
          <cell r="E645">
            <v>0.01</v>
          </cell>
          <cell r="F645">
            <v>0</v>
          </cell>
          <cell r="G645">
            <v>0</v>
          </cell>
          <cell r="H645">
            <v>0</v>
          </cell>
          <cell r="I645">
            <v>0</v>
          </cell>
          <cell r="J645">
            <v>53401</v>
          </cell>
          <cell r="K645">
            <v>534</v>
          </cell>
          <cell r="L645">
            <v>534</v>
          </cell>
        </row>
        <row r="649">
          <cell r="A649" t="str">
            <v>30신_25</v>
          </cell>
          <cell r="B649" t="str">
            <v>합    계</v>
          </cell>
          <cell r="C649">
            <v>0</v>
          </cell>
          <cell r="D649">
            <v>0</v>
          </cell>
          <cell r="E649">
            <v>0</v>
          </cell>
          <cell r="F649">
            <v>0</v>
          </cell>
          <cell r="G649">
            <v>87100</v>
          </cell>
          <cell r="H649">
            <v>0</v>
          </cell>
          <cell r="I649">
            <v>33108</v>
          </cell>
          <cell r="J649">
            <v>0</v>
          </cell>
          <cell r="K649">
            <v>534</v>
          </cell>
          <cell r="L649">
            <v>120742</v>
          </cell>
        </row>
        <row r="654">
          <cell r="A654" t="str">
            <v>30신_26A</v>
          </cell>
          <cell r="B654" t="str">
            <v>26. 분전반 신설 (MCCB 4P 100/100)</v>
          </cell>
          <cell r="C654" t="str">
            <v>SUS 1회로</v>
          </cell>
          <cell r="D654" t="str">
            <v>면</v>
          </cell>
          <cell r="E654">
            <v>1</v>
          </cell>
          <cell r="F654">
            <v>0</v>
          </cell>
          <cell r="G654">
            <v>0</v>
          </cell>
          <cell r="H654">
            <v>0</v>
          </cell>
          <cell r="I654">
            <v>0</v>
          </cell>
          <cell r="J654">
            <v>0</v>
          </cell>
          <cell r="K654">
            <v>0</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H656">
            <v>0</v>
          </cell>
          <cell r="I656">
            <v>0</v>
          </cell>
          <cell r="J656">
            <v>0</v>
          </cell>
          <cell r="K656">
            <v>0</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F664">
            <v>0</v>
          </cell>
          <cell r="G664">
            <v>0</v>
          </cell>
          <cell r="H664">
            <v>53401</v>
          </cell>
          <cell r="I664">
            <v>46458</v>
          </cell>
          <cell r="J664">
            <v>0</v>
          </cell>
          <cell r="K664">
            <v>0</v>
          </cell>
          <cell r="L664">
            <v>46458</v>
          </cell>
        </row>
        <row r="669">
          <cell r="B669" t="str">
            <v>다) 공구손료</v>
          </cell>
        </row>
        <row r="670">
          <cell r="C670" t="str">
            <v>내 선 전 공</v>
          </cell>
          <cell r="D670" t="str">
            <v>인</v>
          </cell>
          <cell r="E670">
            <v>0.02</v>
          </cell>
          <cell r="F670">
            <v>0</v>
          </cell>
          <cell r="G670">
            <v>0</v>
          </cell>
          <cell r="H670">
            <v>0</v>
          </cell>
          <cell r="I670">
            <v>0</v>
          </cell>
          <cell r="J670">
            <v>53401</v>
          </cell>
          <cell r="K670">
            <v>1068</v>
          </cell>
          <cell r="L670">
            <v>1068</v>
          </cell>
        </row>
        <row r="674">
          <cell r="A674" t="str">
            <v>30신_26</v>
          </cell>
          <cell r="B674" t="str">
            <v>합    계</v>
          </cell>
          <cell r="C674">
            <v>0</v>
          </cell>
          <cell r="D674">
            <v>0</v>
          </cell>
          <cell r="E674">
            <v>0</v>
          </cell>
          <cell r="F674">
            <v>0</v>
          </cell>
          <cell r="G674">
            <v>132004</v>
          </cell>
          <cell r="H674">
            <v>0</v>
          </cell>
          <cell r="I674">
            <v>46458</v>
          </cell>
          <cell r="J674">
            <v>0</v>
          </cell>
          <cell r="K674">
            <v>1068</v>
          </cell>
          <cell r="L674">
            <v>179530</v>
          </cell>
        </row>
        <row r="679">
          <cell r="A679" t="str">
            <v>30신_27A</v>
          </cell>
          <cell r="B679" t="str">
            <v>27. 접지장치 신설</v>
          </cell>
          <cell r="C679" t="str">
            <v>제1종</v>
          </cell>
          <cell r="D679" t="str">
            <v>개소</v>
          </cell>
          <cell r="E679">
            <v>1</v>
          </cell>
          <cell r="F679">
            <v>0</v>
          </cell>
          <cell r="G679">
            <v>0</v>
          </cell>
          <cell r="H679">
            <v>0</v>
          </cell>
          <cell r="I679">
            <v>0</v>
          </cell>
          <cell r="J679">
            <v>0</v>
          </cell>
          <cell r="K679">
            <v>0</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H681">
            <v>0</v>
          </cell>
          <cell r="I681">
            <v>0</v>
          </cell>
          <cell r="J681">
            <v>0</v>
          </cell>
          <cell r="K681">
            <v>0</v>
          </cell>
          <cell r="L681">
            <v>27000</v>
          </cell>
        </row>
        <row r="682">
          <cell r="A682" t="str">
            <v>나 동 선60㎟</v>
          </cell>
          <cell r="B682" t="str">
            <v>나 동 선</v>
          </cell>
          <cell r="C682" t="str">
            <v>60㎟</v>
          </cell>
          <cell r="D682" t="str">
            <v>m</v>
          </cell>
          <cell r="E682">
            <v>6.6</v>
          </cell>
          <cell r="F682">
            <v>1910</v>
          </cell>
          <cell r="G682">
            <v>12606</v>
          </cell>
          <cell r="H682">
            <v>0</v>
          </cell>
          <cell r="I682">
            <v>0</v>
          </cell>
          <cell r="J682">
            <v>0</v>
          </cell>
          <cell r="K682">
            <v>0</v>
          </cell>
          <cell r="L682">
            <v>12606</v>
          </cell>
        </row>
        <row r="683">
          <cell r="A683" t="str">
            <v>압착단자60 ㎟</v>
          </cell>
          <cell r="B683" t="str">
            <v>압착단자</v>
          </cell>
          <cell r="C683" t="str">
            <v>60 ㎟</v>
          </cell>
          <cell r="D683" t="str">
            <v>m</v>
          </cell>
          <cell r="E683">
            <v>1</v>
          </cell>
          <cell r="F683">
            <v>486</v>
          </cell>
          <cell r="G683">
            <v>486</v>
          </cell>
          <cell r="H683">
            <v>0</v>
          </cell>
          <cell r="I683">
            <v>0</v>
          </cell>
          <cell r="J683">
            <v>0</v>
          </cell>
          <cell r="K683">
            <v>0</v>
          </cell>
          <cell r="L683">
            <v>486</v>
          </cell>
        </row>
        <row r="684">
          <cell r="A684" t="str">
            <v>접지크램프60㎟</v>
          </cell>
          <cell r="B684" t="str">
            <v>접지크램프</v>
          </cell>
          <cell r="C684" t="str">
            <v>60㎟</v>
          </cell>
          <cell r="D684" t="str">
            <v>m</v>
          </cell>
          <cell r="E684">
            <v>3</v>
          </cell>
          <cell r="F684">
            <v>1500</v>
          </cell>
          <cell r="G684">
            <v>4500</v>
          </cell>
          <cell r="H684">
            <v>0</v>
          </cell>
          <cell r="I684">
            <v>0</v>
          </cell>
          <cell r="J684">
            <v>0</v>
          </cell>
          <cell r="K684">
            <v>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H685">
            <v>0</v>
          </cell>
          <cell r="I685">
            <v>0</v>
          </cell>
          <cell r="J685">
            <v>0</v>
          </cell>
          <cell r="K685">
            <v>0</v>
          </cell>
          <cell r="L685">
            <v>120000</v>
          </cell>
        </row>
        <row r="686">
          <cell r="B686" t="str">
            <v>터파기</v>
          </cell>
          <cell r="C686" t="str">
            <v>자갈섞인 토사</v>
          </cell>
          <cell r="D686" t="str">
            <v>㎥</v>
          </cell>
          <cell r="E686">
            <v>2.6249999999999996</v>
          </cell>
          <cell r="F686">
            <v>0</v>
          </cell>
          <cell r="G686">
            <v>0</v>
          </cell>
          <cell r="H686">
            <v>0</v>
          </cell>
          <cell r="I686">
            <v>0</v>
          </cell>
          <cell r="J686">
            <v>0</v>
          </cell>
          <cell r="K686">
            <v>0</v>
          </cell>
          <cell r="L686">
            <v>0</v>
          </cell>
        </row>
        <row r="687">
          <cell r="L687">
            <v>0</v>
          </cell>
        </row>
        <row r="688">
          <cell r="L688">
            <v>0</v>
          </cell>
        </row>
        <row r="692">
          <cell r="B692" t="str">
            <v>나) 노 무 비</v>
          </cell>
        </row>
        <row r="693">
          <cell r="C693" t="str">
            <v>내 선 전 공</v>
          </cell>
          <cell r="D693" t="str">
            <v>인</v>
          </cell>
          <cell r="E693">
            <v>4.29</v>
          </cell>
          <cell r="F693">
            <v>0</v>
          </cell>
          <cell r="G693">
            <v>0</v>
          </cell>
          <cell r="H693">
            <v>53401</v>
          </cell>
          <cell r="I693">
            <v>229090</v>
          </cell>
          <cell r="J693">
            <v>0</v>
          </cell>
          <cell r="K693">
            <v>0</v>
          </cell>
          <cell r="L693">
            <v>229090</v>
          </cell>
        </row>
        <row r="694">
          <cell r="C694" t="str">
            <v>보 통 인 부</v>
          </cell>
          <cell r="D694" t="str">
            <v>인</v>
          </cell>
          <cell r="E694">
            <v>3.17</v>
          </cell>
          <cell r="F694">
            <v>0</v>
          </cell>
          <cell r="G694">
            <v>0</v>
          </cell>
          <cell r="H694">
            <v>38932</v>
          </cell>
          <cell r="I694">
            <v>123414</v>
          </cell>
          <cell r="J694">
            <v>0</v>
          </cell>
          <cell r="K694">
            <v>0</v>
          </cell>
          <cell r="L694">
            <v>123414</v>
          </cell>
        </row>
        <row r="698">
          <cell r="B698" t="str">
            <v>다) 공구손료</v>
          </cell>
          <cell r="C698">
            <v>0</v>
          </cell>
          <cell r="D698">
            <v>0</v>
          </cell>
          <cell r="E698">
            <v>0</v>
          </cell>
          <cell r="F698">
            <v>0</v>
          </cell>
          <cell r="G698">
            <v>0</v>
          </cell>
          <cell r="H698">
            <v>0</v>
          </cell>
          <cell r="I698">
            <v>0</v>
          </cell>
          <cell r="J698">
            <v>0</v>
          </cell>
          <cell r="K698">
            <v>0</v>
          </cell>
        </row>
        <row r="699">
          <cell r="C699" t="str">
            <v>내 선 전 공</v>
          </cell>
          <cell r="D699" t="str">
            <v>인</v>
          </cell>
          <cell r="E699">
            <v>0.12</v>
          </cell>
          <cell r="F699">
            <v>0</v>
          </cell>
          <cell r="G699">
            <v>0</v>
          </cell>
          <cell r="H699">
            <v>0</v>
          </cell>
          <cell r="I699">
            <v>0</v>
          </cell>
          <cell r="J699">
            <v>53401</v>
          </cell>
          <cell r="K699">
            <v>6408</v>
          </cell>
          <cell r="L699">
            <v>6408</v>
          </cell>
        </row>
        <row r="700">
          <cell r="C700" t="str">
            <v>보 통 인 부</v>
          </cell>
          <cell r="D700" t="str">
            <v>인</v>
          </cell>
          <cell r="E700">
            <v>0.06</v>
          </cell>
          <cell r="F700">
            <v>0</v>
          </cell>
          <cell r="G700">
            <v>0</v>
          </cell>
          <cell r="H700">
            <v>0</v>
          </cell>
          <cell r="I700">
            <v>0</v>
          </cell>
          <cell r="J700">
            <v>38932</v>
          </cell>
          <cell r="K700">
            <v>2335</v>
          </cell>
          <cell r="L700">
            <v>2335</v>
          </cell>
        </row>
        <row r="703">
          <cell r="A703" t="str">
            <v>30신_27</v>
          </cell>
          <cell r="B703" t="str">
            <v>합    계</v>
          </cell>
          <cell r="C703">
            <v>0</v>
          </cell>
          <cell r="D703">
            <v>0</v>
          </cell>
          <cell r="E703">
            <v>0</v>
          </cell>
          <cell r="F703">
            <v>0</v>
          </cell>
          <cell r="G703">
            <v>164592</v>
          </cell>
          <cell r="H703">
            <v>0</v>
          </cell>
          <cell r="I703">
            <v>352504</v>
          </cell>
          <cell r="J703">
            <v>0</v>
          </cell>
          <cell r="K703">
            <v>8743</v>
          </cell>
          <cell r="L703">
            <v>525839</v>
          </cell>
        </row>
        <row r="704">
          <cell r="A704" t="str">
            <v>30신_28A</v>
          </cell>
          <cell r="B704" t="str">
            <v>28. 접지장치 신설</v>
          </cell>
          <cell r="C704" t="str">
            <v>제2종</v>
          </cell>
          <cell r="D704" t="str">
            <v>개소</v>
          </cell>
          <cell r="E704">
            <v>1</v>
          </cell>
          <cell r="F704">
            <v>0</v>
          </cell>
          <cell r="G704">
            <v>0</v>
          </cell>
          <cell r="H704">
            <v>0</v>
          </cell>
          <cell r="I704">
            <v>0</v>
          </cell>
          <cell r="J704">
            <v>0</v>
          </cell>
          <cell r="K704">
            <v>0</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H706">
            <v>0</v>
          </cell>
          <cell r="I706">
            <v>0</v>
          </cell>
          <cell r="J706">
            <v>0</v>
          </cell>
          <cell r="K706">
            <v>0</v>
          </cell>
          <cell r="L706">
            <v>18000</v>
          </cell>
        </row>
        <row r="707">
          <cell r="A707" t="str">
            <v>나 동 선60㎟</v>
          </cell>
          <cell r="B707" t="str">
            <v>나 동 선</v>
          </cell>
          <cell r="C707" t="str">
            <v>60㎟</v>
          </cell>
          <cell r="D707" t="str">
            <v>m</v>
          </cell>
          <cell r="E707">
            <v>6.6</v>
          </cell>
          <cell r="F707">
            <v>1910</v>
          </cell>
          <cell r="G707">
            <v>12606</v>
          </cell>
          <cell r="H707">
            <v>0</v>
          </cell>
          <cell r="I707">
            <v>0</v>
          </cell>
          <cell r="J707">
            <v>0</v>
          </cell>
          <cell r="K707">
            <v>0</v>
          </cell>
          <cell r="L707">
            <v>12606</v>
          </cell>
        </row>
        <row r="708">
          <cell r="A708" t="str">
            <v>압착단자60 ㎟</v>
          </cell>
          <cell r="B708" t="str">
            <v>압착단자</v>
          </cell>
          <cell r="C708" t="str">
            <v>60 ㎟</v>
          </cell>
          <cell r="D708" t="str">
            <v>m</v>
          </cell>
          <cell r="E708">
            <v>1</v>
          </cell>
          <cell r="F708">
            <v>486</v>
          </cell>
          <cell r="G708">
            <v>486</v>
          </cell>
          <cell r="H708">
            <v>0</v>
          </cell>
          <cell r="I708">
            <v>0</v>
          </cell>
          <cell r="J708">
            <v>0</v>
          </cell>
          <cell r="K708">
            <v>0</v>
          </cell>
          <cell r="L708">
            <v>486</v>
          </cell>
        </row>
        <row r="709">
          <cell r="A709" t="str">
            <v>접지크램프60㎟</v>
          </cell>
          <cell r="B709" t="str">
            <v>접지크램프</v>
          </cell>
          <cell r="C709" t="str">
            <v>60㎟</v>
          </cell>
          <cell r="D709" t="str">
            <v>m</v>
          </cell>
          <cell r="E709">
            <v>2</v>
          </cell>
          <cell r="F709">
            <v>1500</v>
          </cell>
          <cell r="G709">
            <v>3000</v>
          </cell>
          <cell r="H709">
            <v>0</v>
          </cell>
          <cell r="I709">
            <v>0</v>
          </cell>
          <cell r="J709">
            <v>0</v>
          </cell>
          <cell r="K709">
            <v>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H710">
            <v>0</v>
          </cell>
          <cell r="I710">
            <v>0</v>
          </cell>
          <cell r="J710">
            <v>0</v>
          </cell>
          <cell r="K710">
            <v>0</v>
          </cell>
          <cell r="L710">
            <v>80000</v>
          </cell>
        </row>
        <row r="711">
          <cell r="B711" t="str">
            <v>터파기</v>
          </cell>
          <cell r="C711" t="str">
            <v>자갈섞인 토사</v>
          </cell>
          <cell r="D711" t="str">
            <v>㎥</v>
          </cell>
          <cell r="E711">
            <v>2.63</v>
          </cell>
          <cell r="F711">
            <v>0</v>
          </cell>
          <cell r="G711">
            <v>0</v>
          </cell>
          <cell r="H711">
            <v>0</v>
          </cell>
          <cell r="I711">
            <v>0</v>
          </cell>
          <cell r="J711">
            <v>0</v>
          </cell>
          <cell r="K711">
            <v>0</v>
          </cell>
          <cell r="L711">
            <v>0</v>
          </cell>
        </row>
        <row r="712">
          <cell r="L712">
            <v>0</v>
          </cell>
        </row>
        <row r="713">
          <cell r="L713">
            <v>0</v>
          </cell>
        </row>
        <row r="717">
          <cell r="B717" t="str">
            <v>나) 노 무 비</v>
          </cell>
        </row>
        <row r="718">
          <cell r="C718" t="str">
            <v>내 선 전 공</v>
          </cell>
          <cell r="D718" t="str">
            <v>인</v>
          </cell>
          <cell r="E718">
            <v>2.04</v>
          </cell>
          <cell r="F718">
            <v>0</v>
          </cell>
          <cell r="G718">
            <v>0</v>
          </cell>
          <cell r="H718">
            <v>53401</v>
          </cell>
          <cell r="I718">
            <v>108938</v>
          </cell>
          <cell r="J718">
            <v>0</v>
          </cell>
          <cell r="K718">
            <v>0</v>
          </cell>
          <cell r="L718">
            <v>108938</v>
          </cell>
        </row>
        <row r="719">
          <cell r="C719" t="str">
            <v>보 통 인 부</v>
          </cell>
          <cell r="D719" t="str">
            <v>인</v>
          </cell>
          <cell r="E719">
            <v>2</v>
          </cell>
          <cell r="F719">
            <v>0</v>
          </cell>
          <cell r="G719">
            <v>0</v>
          </cell>
          <cell r="H719">
            <v>38932</v>
          </cell>
          <cell r="I719">
            <v>77864</v>
          </cell>
          <cell r="J719">
            <v>0</v>
          </cell>
          <cell r="K719">
            <v>0</v>
          </cell>
          <cell r="L719">
            <v>77864</v>
          </cell>
        </row>
        <row r="723">
          <cell r="B723" t="str">
            <v>다) 공구손료</v>
          </cell>
          <cell r="C723">
            <v>0</v>
          </cell>
          <cell r="D723">
            <v>0</v>
          </cell>
          <cell r="E723">
            <v>0</v>
          </cell>
          <cell r="F723">
            <v>0</v>
          </cell>
          <cell r="G723">
            <v>0</v>
          </cell>
          <cell r="H723">
            <v>0</v>
          </cell>
          <cell r="I723">
            <v>0</v>
          </cell>
          <cell r="J723">
            <v>0</v>
          </cell>
          <cell r="K723">
            <v>0</v>
          </cell>
        </row>
        <row r="724">
          <cell r="C724" t="str">
            <v>내 선 전 공</v>
          </cell>
          <cell r="D724" t="str">
            <v>인</v>
          </cell>
          <cell r="E724">
            <v>0.06</v>
          </cell>
          <cell r="F724">
            <v>0</v>
          </cell>
          <cell r="G724">
            <v>0</v>
          </cell>
          <cell r="H724">
            <v>0</v>
          </cell>
          <cell r="I724">
            <v>0</v>
          </cell>
          <cell r="J724">
            <v>53401</v>
          </cell>
          <cell r="K724">
            <v>3204</v>
          </cell>
          <cell r="L724">
            <v>3204</v>
          </cell>
        </row>
        <row r="725">
          <cell r="C725" t="str">
            <v>보 통 인 부</v>
          </cell>
          <cell r="D725" t="str">
            <v>인</v>
          </cell>
          <cell r="E725">
            <v>0.01</v>
          </cell>
          <cell r="F725">
            <v>0</v>
          </cell>
          <cell r="G725">
            <v>0</v>
          </cell>
          <cell r="H725">
            <v>0</v>
          </cell>
          <cell r="I725">
            <v>0</v>
          </cell>
          <cell r="J725">
            <v>38932</v>
          </cell>
          <cell r="K725">
            <v>389</v>
          </cell>
          <cell r="L725">
            <v>389</v>
          </cell>
        </row>
        <row r="728">
          <cell r="A728" t="str">
            <v>30신_28</v>
          </cell>
          <cell r="B728" t="str">
            <v>합    계</v>
          </cell>
          <cell r="C728">
            <v>0</v>
          </cell>
          <cell r="D728">
            <v>0</v>
          </cell>
          <cell r="E728">
            <v>0</v>
          </cell>
          <cell r="F728">
            <v>0</v>
          </cell>
          <cell r="G728">
            <v>114092</v>
          </cell>
          <cell r="H728">
            <v>0</v>
          </cell>
          <cell r="I728">
            <v>186802</v>
          </cell>
          <cell r="J728">
            <v>0</v>
          </cell>
          <cell r="K728">
            <v>3593</v>
          </cell>
          <cell r="L728">
            <v>304487</v>
          </cell>
        </row>
        <row r="729">
          <cell r="A729" t="str">
            <v>30신_29A</v>
          </cell>
          <cell r="B729" t="str">
            <v>29. 접지장치 신설</v>
          </cell>
          <cell r="C729" t="str">
            <v>제3종</v>
          </cell>
          <cell r="D729" t="str">
            <v>개소</v>
          </cell>
          <cell r="E729">
            <v>1</v>
          </cell>
          <cell r="F729">
            <v>0</v>
          </cell>
          <cell r="G729">
            <v>0</v>
          </cell>
          <cell r="H729">
            <v>0</v>
          </cell>
          <cell r="I729">
            <v>0</v>
          </cell>
          <cell r="J729">
            <v>0</v>
          </cell>
          <cell r="K729">
            <v>0</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H731">
            <v>0</v>
          </cell>
          <cell r="I731">
            <v>0</v>
          </cell>
          <cell r="J731">
            <v>0</v>
          </cell>
          <cell r="K731">
            <v>0</v>
          </cell>
          <cell r="L731">
            <v>9000</v>
          </cell>
        </row>
        <row r="732">
          <cell r="A732" t="str">
            <v>나 동 선60㎟</v>
          </cell>
          <cell r="B732" t="str">
            <v>나 동 선</v>
          </cell>
          <cell r="C732" t="str">
            <v>60㎟</v>
          </cell>
          <cell r="D732" t="str">
            <v>m</v>
          </cell>
          <cell r="E732">
            <v>6.6</v>
          </cell>
          <cell r="F732">
            <v>1910</v>
          </cell>
          <cell r="G732">
            <v>12606</v>
          </cell>
          <cell r="H732">
            <v>0</v>
          </cell>
          <cell r="I732">
            <v>0</v>
          </cell>
          <cell r="J732">
            <v>0</v>
          </cell>
          <cell r="K732">
            <v>0</v>
          </cell>
          <cell r="L732">
            <v>12606</v>
          </cell>
        </row>
        <row r="733">
          <cell r="A733" t="str">
            <v>압착단자60 ㎟</v>
          </cell>
          <cell r="B733" t="str">
            <v>압착단자</v>
          </cell>
          <cell r="C733" t="str">
            <v>60 ㎟</v>
          </cell>
          <cell r="D733" t="str">
            <v>m</v>
          </cell>
          <cell r="E733">
            <v>1</v>
          </cell>
          <cell r="F733">
            <v>486</v>
          </cell>
          <cell r="G733">
            <v>486</v>
          </cell>
          <cell r="H733">
            <v>0</v>
          </cell>
          <cell r="I733">
            <v>0</v>
          </cell>
          <cell r="J733">
            <v>0</v>
          </cell>
          <cell r="K733">
            <v>0</v>
          </cell>
          <cell r="L733">
            <v>486</v>
          </cell>
        </row>
        <row r="734">
          <cell r="A734" t="str">
            <v>접지크램프60㎟</v>
          </cell>
          <cell r="B734" t="str">
            <v>접지크램프</v>
          </cell>
          <cell r="C734" t="str">
            <v>60㎟</v>
          </cell>
          <cell r="D734" t="str">
            <v>m</v>
          </cell>
          <cell r="E734">
            <v>3</v>
          </cell>
          <cell r="F734">
            <v>1500</v>
          </cell>
          <cell r="G734">
            <v>4500</v>
          </cell>
          <cell r="H734">
            <v>0</v>
          </cell>
          <cell r="I734">
            <v>0</v>
          </cell>
          <cell r="J734">
            <v>0</v>
          </cell>
          <cell r="K734">
            <v>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H735">
            <v>0</v>
          </cell>
          <cell r="I735">
            <v>0</v>
          </cell>
          <cell r="J735">
            <v>0</v>
          </cell>
          <cell r="K735">
            <v>0</v>
          </cell>
          <cell r="L735">
            <v>40000</v>
          </cell>
        </row>
        <row r="736">
          <cell r="B736" t="str">
            <v>터파기</v>
          </cell>
          <cell r="C736" t="str">
            <v>자갈섞인 토사</v>
          </cell>
          <cell r="D736" t="str">
            <v>㎥</v>
          </cell>
          <cell r="E736">
            <v>2.63</v>
          </cell>
          <cell r="F736">
            <v>0</v>
          </cell>
          <cell r="G736">
            <v>0</v>
          </cell>
          <cell r="H736">
            <v>0</v>
          </cell>
          <cell r="I736">
            <v>0</v>
          </cell>
          <cell r="J736">
            <v>0</v>
          </cell>
          <cell r="K736">
            <v>0</v>
          </cell>
          <cell r="L736">
            <v>0</v>
          </cell>
        </row>
        <row r="737">
          <cell r="L737">
            <v>0</v>
          </cell>
        </row>
        <row r="738">
          <cell r="L738">
            <v>0</v>
          </cell>
        </row>
        <row r="742">
          <cell r="B742" t="str">
            <v>나) 노 무 비</v>
          </cell>
        </row>
        <row r="743">
          <cell r="C743" t="str">
            <v>내 선 전 공</v>
          </cell>
          <cell r="D743" t="str">
            <v>인</v>
          </cell>
          <cell r="E743">
            <v>0.82</v>
          </cell>
          <cell r="F743">
            <v>0</v>
          </cell>
          <cell r="G743">
            <v>0</v>
          </cell>
          <cell r="H743">
            <v>53401</v>
          </cell>
          <cell r="I743">
            <v>43788</v>
          </cell>
          <cell r="J743">
            <v>0</v>
          </cell>
          <cell r="K743">
            <v>0</v>
          </cell>
          <cell r="L743">
            <v>43788</v>
          </cell>
        </row>
        <row r="744">
          <cell r="C744" t="str">
            <v>보 통 인 부</v>
          </cell>
          <cell r="D744" t="str">
            <v>인</v>
          </cell>
          <cell r="E744">
            <v>1.1399999999999999</v>
          </cell>
          <cell r="F744">
            <v>0</v>
          </cell>
          <cell r="G744">
            <v>0</v>
          </cell>
          <cell r="H744">
            <v>38932</v>
          </cell>
          <cell r="I744">
            <v>44382</v>
          </cell>
          <cell r="J744">
            <v>0</v>
          </cell>
          <cell r="K744">
            <v>0</v>
          </cell>
          <cell r="L744">
            <v>44382</v>
          </cell>
        </row>
        <row r="748">
          <cell r="B748" t="str">
            <v>다) 공구손료</v>
          </cell>
          <cell r="C748">
            <v>0</v>
          </cell>
          <cell r="D748">
            <v>0</v>
          </cell>
          <cell r="E748">
            <v>0</v>
          </cell>
          <cell r="F748">
            <v>0</v>
          </cell>
          <cell r="G748">
            <v>0</v>
          </cell>
          <cell r="H748">
            <v>0</v>
          </cell>
          <cell r="I748">
            <v>0</v>
          </cell>
          <cell r="J748">
            <v>0</v>
          </cell>
          <cell r="K748">
            <v>0</v>
          </cell>
        </row>
        <row r="749">
          <cell r="C749" t="str">
            <v>내 선 전 공</v>
          </cell>
          <cell r="D749" t="str">
            <v>인</v>
          </cell>
          <cell r="E749">
            <v>0.02</v>
          </cell>
          <cell r="F749">
            <v>0</v>
          </cell>
          <cell r="G749">
            <v>0</v>
          </cell>
          <cell r="H749">
            <v>0</v>
          </cell>
          <cell r="I749">
            <v>0</v>
          </cell>
          <cell r="J749">
            <v>53401</v>
          </cell>
          <cell r="K749">
            <v>1068</v>
          </cell>
          <cell r="L749">
            <v>1068</v>
          </cell>
        </row>
        <row r="750">
          <cell r="C750" t="str">
            <v>보 통 인 부</v>
          </cell>
          <cell r="D750" t="str">
            <v>인</v>
          </cell>
          <cell r="E750">
            <v>0</v>
          </cell>
          <cell r="F750">
            <v>0</v>
          </cell>
          <cell r="G750">
            <v>0</v>
          </cell>
          <cell r="H750">
            <v>0</v>
          </cell>
          <cell r="I750">
            <v>0</v>
          </cell>
          <cell r="J750">
            <v>0</v>
          </cell>
          <cell r="K750">
            <v>0</v>
          </cell>
          <cell r="L750">
            <v>0</v>
          </cell>
        </row>
        <row r="753">
          <cell r="A753" t="str">
            <v>30신_29</v>
          </cell>
          <cell r="B753" t="str">
            <v>합    계</v>
          </cell>
          <cell r="C753">
            <v>0</v>
          </cell>
          <cell r="D753">
            <v>0</v>
          </cell>
          <cell r="E753">
            <v>0</v>
          </cell>
          <cell r="F753">
            <v>0</v>
          </cell>
          <cell r="G753">
            <v>66592</v>
          </cell>
          <cell r="H753">
            <v>0</v>
          </cell>
          <cell r="I753">
            <v>88170</v>
          </cell>
          <cell r="J753">
            <v>0</v>
          </cell>
          <cell r="K753">
            <v>1068</v>
          </cell>
          <cell r="L753">
            <v>155830</v>
          </cell>
        </row>
        <row r="754">
          <cell r="A754" t="str">
            <v>30신_30A</v>
          </cell>
          <cell r="B754" t="str">
            <v>30. 접지장치 신설</v>
          </cell>
          <cell r="C754" t="str">
            <v>TEST 접지</v>
          </cell>
          <cell r="D754" t="str">
            <v>개소</v>
          </cell>
          <cell r="E754">
            <v>1</v>
          </cell>
          <cell r="F754">
            <v>0</v>
          </cell>
          <cell r="G754">
            <v>0</v>
          </cell>
          <cell r="H754">
            <v>0</v>
          </cell>
          <cell r="I754">
            <v>0</v>
          </cell>
          <cell r="J754">
            <v>0</v>
          </cell>
          <cell r="K754">
            <v>0</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H756">
            <v>0</v>
          </cell>
          <cell r="I756">
            <v>0</v>
          </cell>
          <cell r="J756">
            <v>0</v>
          </cell>
          <cell r="K756">
            <v>0</v>
          </cell>
          <cell r="L756">
            <v>3000</v>
          </cell>
        </row>
        <row r="757">
          <cell r="A757" t="str">
            <v>나 동 선38㎟</v>
          </cell>
          <cell r="B757" t="str">
            <v>나 동 선</v>
          </cell>
          <cell r="C757" t="str">
            <v>38㎟</v>
          </cell>
          <cell r="D757" t="str">
            <v>m</v>
          </cell>
          <cell r="E757">
            <v>6.6</v>
          </cell>
          <cell r="F757">
            <v>1195</v>
          </cell>
          <cell r="G757">
            <v>7887</v>
          </cell>
          <cell r="H757">
            <v>0</v>
          </cell>
          <cell r="I757">
            <v>0</v>
          </cell>
          <cell r="J757">
            <v>0</v>
          </cell>
          <cell r="K757">
            <v>0</v>
          </cell>
          <cell r="L757">
            <v>7887</v>
          </cell>
        </row>
        <row r="758">
          <cell r="A758" t="str">
            <v>압착단자38 ㎟</v>
          </cell>
          <cell r="B758" t="str">
            <v>압착단자</v>
          </cell>
          <cell r="C758" t="str">
            <v>38 ㎟</v>
          </cell>
          <cell r="D758" t="str">
            <v>m</v>
          </cell>
          <cell r="E758">
            <v>1</v>
          </cell>
          <cell r="F758">
            <v>281</v>
          </cell>
          <cell r="G758">
            <v>281</v>
          </cell>
          <cell r="H758">
            <v>0</v>
          </cell>
          <cell r="I758">
            <v>0</v>
          </cell>
          <cell r="J758">
            <v>0</v>
          </cell>
          <cell r="K758">
            <v>0</v>
          </cell>
          <cell r="L758">
            <v>281</v>
          </cell>
        </row>
        <row r="759">
          <cell r="A759" t="str">
            <v>접지크램프38㎟</v>
          </cell>
          <cell r="B759" t="str">
            <v>접지크램프</v>
          </cell>
          <cell r="C759" t="str">
            <v>38㎟</v>
          </cell>
          <cell r="D759" t="str">
            <v>m</v>
          </cell>
          <cell r="E759">
            <v>3</v>
          </cell>
          <cell r="F759">
            <v>1200</v>
          </cell>
          <cell r="G759">
            <v>3600</v>
          </cell>
          <cell r="H759">
            <v>0</v>
          </cell>
          <cell r="I759">
            <v>0</v>
          </cell>
          <cell r="J759">
            <v>0</v>
          </cell>
          <cell r="K759">
            <v>0</v>
          </cell>
          <cell r="L759">
            <v>3600</v>
          </cell>
        </row>
        <row r="760">
          <cell r="B760" t="str">
            <v>터파기</v>
          </cell>
          <cell r="C760" t="str">
            <v>자갈섞인 토사</v>
          </cell>
          <cell r="D760" t="str">
            <v>㎥</v>
          </cell>
          <cell r="E760">
            <v>2.63</v>
          </cell>
          <cell r="F760">
            <v>0</v>
          </cell>
          <cell r="G760">
            <v>0</v>
          </cell>
          <cell r="H760">
            <v>0</v>
          </cell>
          <cell r="I760">
            <v>0</v>
          </cell>
          <cell r="J760">
            <v>0</v>
          </cell>
          <cell r="K760">
            <v>0</v>
          </cell>
          <cell r="L760">
            <v>0</v>
          </cell>
        </row>
        <row r="761">
          <cell r="G761">
            <v>0</v>
          </cell>
          <cell r="H761">
            <v>0</v>
          </cell>
          <cell r="I761">
            <v>0</v>
          </cell>
          <cell r="J761">
            <v>0</v>
          </cell>
          <cell r="K761">
            <v>0</v>
          </cell>
          <cell r="L761">
            <v>0</v>
          </cell>
        </row>
        <row r="762">
          <cell r="G762">
            <v>0</v>
          </cell>
          <cell r="H762">
            <v>0</v>
          </cell>
          <cell r="I762">
            <v>0</v>
          </cell>
          <cell r="J762">
            <v>0</v>
          </cell>
          <cell r="K762">
            <v>0</v>
          </cell>
          <cell r="L762">
            <v>0</v>
          </cell>
        </row>
        <row r="766">
          <cell r="B766" t="str">
            <v>나) 노 무 비</v>
          </cell>
        </row>
        <row r="767">
          <cell r="C767" t="str">
            <v>내 선 전 공</v>
          </cell>
          <cell r="D767" t="str">
            <v>인</v>
          </cell>
          <cell r="E767">
            <v>0.25</v>
          </cell>
          <cell r="F767">
            <v>0</v>
          </cell>
          <cell r="G767">
            <v>0</v>
          </cell>
          <cell r="H767">
            <v>53401</v>
          </cell>
          <cell r="I767">
            <v>13350</v>
          </cell>
          <cell r="J767">
            <v>0</v>
          </cell>
          <cell r="K767">
            <v>0</v>
          </cell>
          <cell r="L767">
            <v>13350</v>
          </cell>
        </row>
        <row r="768">
          <cell r="C768" t="str">
            <v>보 통 인 부</v>
          </cell>
          <cell r="D768" t="str">
            <v>인</v>
          </cell>
          <cell r="E768">
            <v>0.94</v>
          </cell>
          <cell r="F768">
            <v>0</v>
          </cell>
          <cell r="G768">
            <v>0</v>
          </cell>
          <cell r="H768">
            <v>38932</v>
          </cell>
          <cell r="I768">
            <v>36596</v>
          </cell>
          <cell r="J768">
            <v>0</v>
          </cell>
          <cell r="K768">
            <v>0</v>
          </cell>
          <cell r="L768">
            <v>36596</v>
          </cell>
        </row>
        <row r="772">
          <cell r="B772" t="str">
            <v>다) 공구손료</v>
          </cell>
          <cell r="C772">
            <v>0</v>
          </cell>
          <cell r="D772">
            <v>0</v>
          </cell>
          <cell r="E772">
            <v>0</v>
          </cell>
          <cell r="F772">
            <v>0</v>
          </cell>
          <cell r="G772">
            <v>0</v>
          </cell>
          <cell r="H772">
            <v>0</v>
          </cell>
          <cell r="I772">
            <v>0</v>
          </cell>
          <cell r="J772">
            <v>0</v>
          </cell>
          <cell r="K772">
            <v>0</v>
          </cell>
        </row>
        <row r="773">
          <cell r="C773" t="str">
            <v>내 선 전 공</v>
          </cell>
          <cell r="D773" t="str">
            <v>인</v>
          </cell>
          <cell r="E773">
            <v>0</v>
          </cell>
          <cell r="F773">
            <v>0</v>
          </cell>
          <cell r="G773">
            <v>0</v>
          </cell>
          <cell r="H773">
            <v>0</v>
          </cell>
          <cell r="I773">
            <v>0</v>
          </cell>
          <cell r="J773">
            <v>53401</v>
          </cell>
          <cell r="K773">
            <v>0</v>
          </cell>
          <cell r="L773">
            <v>0</v>
          </cell>
        </row>
        <row r="774">
          <cell r="C774" t="str">
            <v>보 통 인 부</v>
          </cell>
          <cell r="D774" t="str">
            <v>인</v>
          </cell>
          <cell r="E774">
            <v>0</v>
          </cell>
          <cell r="F774">
            <v>0</v>
          </cell>
          <cell r="G774">
            <v>0</v>
          </cell>
          <cell r="H774">
            <v>0</v>
          </cell>
          <cell r="I774">
            <v>0</v>
          </cell>
          <cell r="J774">
            <v>0</v>
          </cell>
          <cell r="K774">
            <v>0</v>
          </cell>
          <cell r="L774">
            <v>0</v>
          </cell>
        </row>
        <row r="778">
          <cell r="A778" t="str">
            <v>30신_30</v>
          </cell>
          <cell r="B778" t="str">
            <v>합    계</v>
          </cell>
          <cell r="C778">
            <v>0</v>
          </cell>
          <cell r="D778">
            <v>0</v>
          </cell>
          <cell r="E778">
            <v>0</v>
          </cell>
          <cell r="F778">
            <v>0</v>
          </cell>
          <cell r="G778">
            <v>14768</v>
          </cell>
          <cell r="H778">
            <v>0</v>
          </cell>
          <cell r="I778">
            <v>49946</v>
          </cell>
          <cell r="J778">
            <v>0</v>
          </cell>
          <cell r="K778">
            <v>0</v>
          </cell>
          <cell r="L778">
            <v>64714</v>
          </cell>
        </row>
        <row r="779">
          <cell r="A779" t="str">
            <v>30신_31A</v>
          </cell>
          <cell r="B779" t="str">
            <v>31. 접지단자반</v>
          </cell>
          <cell r="C779" t="str">
            <v>(5CCT)</v>
          </cell>
          <cell r="D779" t="str">
            <v>면</v>
          </cell>
          <cell r="E779">
            <v>1</v>
          </cell>
          <cell r="F779">
            <v>0</v>
          </cell>
          <cell r="G779">
            <v>0</v>
          </cell>
          <cell r="H779">
            <v>0</v>
          </cell>
          <cell r="I779">
            <v>0</v>
          </cell>
          <cell r="J779">
            <v>0</v>
          </cell>
          <cell r="K779">
            <v>0</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H781">
            <v>0</v>
          </cell>
          <cell r="I781">
            <v>0</v>
          </cell>
          <cell r="J781">
            <v>0</v>
          </cell>
          <cell r="K781">
            <v>0</v>
          </cell>
          <cell r="L781">
            <v>140000</v>
          </cell>
        </row>
        <row r="786">
          <cell r="B786" t="str">
            <v>나) 노 무 비</v>
          </cell>
        </row>
        <row r="787">
          <cell r="C787" t="str">
            <v>내 선 전 공</v>
          </cell>
          <cell r="D787" t="str">
            <v>인</v>
          </cell>
          <cell r="E787">
            <v>0.66</v>
          </cell>
          <cell r="F787">
            <v>0</v>
          </cell>
          <cell r="G787">
            <v>0</v>
          </cell>
          <cell r="H787">
            <v>53401</v>
          </cell>
          <cell r="I787">
            <v>35244</v>
          </cell>
          <cell r="J787">
            <v>0</v>
          </cell>
          <cell r="K787">
            <v>0</v>
          </cell>
          <cell r="L787">
            <v>35244</v>
          </cell>
        </row>
        <row r="792">
          <cell r="B792" t="str">
            <v>다) 공구손료</v>
          </cell>
        </row>
        <row r="793">
          <cell r="C793" t="str">
            <v>내 선 전 공</v>
          </cell>
          <cell r="D793" t="str">
            <v>인</v>
          </cell>
          <cell r="E793">
            <v>0.01</v>
          </cell>
          <cell r="F793">
            <v>0</v>
          </cell>
          <cell r="G793">
            <v>0</v>
          </cell>
          <cell r="H793">
            <v>0</v>
          </cell>
          <cell r="I793">
            <v>0</v>
          </cell>
          <cell r="J793">
            <v>53401</v>
          </cell>
          <cell r="K793">
            <v>534</v>
          </cell>
          <cell r="L793">
            <v>534</v>
          </cell>
        </row>
        <row r="799">
          <cell r="A799" t="str">
            <v>30신_31</v>
          </cell>
          <cell r="B799" t="str">
            <v>합    계</v>
          </cell>
          <cell r="C799">
            <v>0</v>
          </cell>
          <cell r="D799">
            <v>0</v>
          </cell>
          <cell r="E799">
            <v>0</v>
          </cell>
          <cell r="F799">
            <v>0</v>
          </cell>
          <cell r="G799">
            <v>140000</v>
          </cell>
          <cell r="H799">
            <v>0</v>
          </cell>
          <cell r="I799">
            <v>35244</v>
          </cell>
          <cell r="J799">
            <v>0</v>
          </cell>
          <cell r="K799">
            <v>534</v>
          </cell>
          <cell r="L799">
            <v>175778</v>
          </cell>
        </row>
        <row r="804">
          <cell r="A804" t="str">
            <v>30신_32A</v>
          </cell>
          <cell r="B804" t="str">
            <v>32. 조명기구 신설</v>
          </cell>
          <cell r="C804" t="str">
            <v>TYPE'A' FL 2/32W</v>
          </cell>
          <cell r="D804" t="str">
            <v>개</v>
          </cell>
          <cell r="E804">
            <v>1</v>
          </cell>
          <cell r="F804">
            <v>0</v>
          </cell>
          <cell r="G804">
            <v>0</v>
          </cell>
          <cell r="H804">
            <v>0</v>
          </cell>
          <cell r="I804">
            <v>0</v>
          </cell>
          <cell r="J804">
            <v>0</v>
          </cell>
          <cell r="K804">
            <v>0</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H806">
            <v>0</v>
          </cell>
          <cell r="I806">
            <v>0</v>
          </cell>
          <cell r="J806">
            <v>0</v>
          </cell>
          <cell r="K806">
            <v>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H807">
            <v>0</v>
          </cell>
          <cell r="I807">
            <v>0</v>
          </cell>
          <cell r="J807">
            <v>0</v>
          </cell>
          <cell r="K807">
            <v>0</v>
          </cell>
          <cell r="L807">
            <v>3900</v>
          </cell>
        </row>
        <row r="808">
          <cell r="A808" t="str">
            <v>와이어 콘넥타3.5㎟x2가닥</v>
          </cell>
          <cell r="B808" t="str">
            <v>와이어 콘넥타</v>
          </cell>
          <cell r="C808" t="str">
            <v>3.5㎟x2가닥</v>
          </cell>
          <cell r="D808" t="str">
            <v>개</v>
          </cell>
          <cell r="E808">
            <v>3</v>
          </cell>
          <cell r="F808">
            <v>112</v>
          </cell>
          <cell r="G808">
            <v>336</v>
          </cell>
          <cell r="H808">
            <v>0</v>
          </cell>
          <cell r="I808">
            <v>0</v>
          </cell>
          <cell r="J808">
            <v>0</v>
          </cell>
          <cell r="K808">
            <v>0</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H809">
            <v>0</v>
          </cell>
          <cell r="I809">
            <v>0</v>
          </cell>
          <cell r="J809">
            <v>0</v>
          </cell>
          <cell r="K809">
            <v>0</v>
          </cell>
          <cell r="L809">
            <v>720</v>
          </cell>
        </row>
        <row r="810">
          <cell r="A810" t="str">
            <v>전     선IV  1.6mm</v>
          </cell>
          <cell r="B810" t="str">
            <v>전     선</v>
          </cell>
          <cell r="C810" t="str">
            <v>IV  1.6mm</v>
          </cell>
          <cell r="D810" t="str">
            <v>m</v>
          </cell>
          <cell r="E810">
            <v>2.2000000000000002</v>
          </cell>
          <cell r="F810">
            <v>75</v>
          </cell>
          <cell r="G810">
            <v>165</v>
          </cell>
          <cell r="H810">
            <v>0</v>
          </cell>
          <cell r="I810">
            <v>0</v>
          </cell>
          <cell r="J810">
            <v>0</v>
          </cell>
          <cell r="K810">
            <v>0</v>
          </cell>
          <cell r="L810">
            <v>165</v>
          </cell>
        </row>
        <row r="811">
          <cell r="A811" t="str">
            <v>전     선IV  2.0mm</v>
          </cell>
          <cell r="B811" t="str">
            <v>전     선</v>
          </cell>
          <cell r="C811" t="str">
            <v>IV  2.0mm</v>
          </cell>
          <cell r="D811" t="str">
            <v>m</v>
          </cell>
          <cell r="E811">
            <v>4.4000000000000004</v>
          </cell>
          <cell r="F811">
            <v>109</v>
          </cell>
          <cell r="G811">
            <v>479</v>
          </cell>
          <cell r="H811">
            <v>0</v>
          </cell>
          <cell r="I811">
            <v>0</v>
          </cell>
          <cell r="J811">
            <v>0</v>
          </cell>
          <cell r="K811">
            <v>0</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H812">
            <v>0</v>
          </cell>
          <cell r="I812">
            <v>0</v>
          </cell>
          <cell r="J812">
            <v>0</v>
          </cell>
          <cell r="K812">
            <v>0</v>
          </cell>
          <cell r="L812">
            <v>946</v>
          </cell>
        </row>
        <row r="817">
          <cell r="B817" t="str">
            <v>나) 노 무 비</v>
          </cell>
        </row>
        <row r="818">
          <cell r="C818" t="str">
            <v>내 선 전 공</v>
          </cell>
          <cell r="D818" t="str">
            <v>인</v>
          </cell>
          <cell r="E818">
            <v>0.69000000000000006</v>
          </cell>
          <cell r="F818">
            <v>0</v>
          </cell>
          <cell r="G818">
            <v>0</v>
          </cell>
          <cell r="H818">
            <v>53401</v>
          </cell>
          <cell r="I818">
            <v>36846</v>
          </cell>
          <cell r="J818">
            <v>0</v>
          </cell>
          <cell r="K818">
            <v>0</v>
          </cell>
          <cell r="L818">
            <v>36846</v>
          </cell>
        </row>
        <row r="823">
          <cell r="B823" t="str">
            <v>다) 공구손료</v>
          </cell>
          <cell r="C823">
            <v>0</v>
          </cell>
          <cell r="D823">
            <v>0</v>
          </cell>
          <cell r="E823">
            <v>0</v>
          </cell>
          <cell r="F823">
            <v>0</v>
          </cell>
          <cell r="G823">
            <v>0</v>
          </cell>
          <cell r="H823">
            <v>0</v>
          </cell>
          <cell r="I823">
            <v>0</v>
          </cell>
          <cell r="J823">
            <v>0</v>
          </cell>
          <cell r="K823">
            <v>0</v>
          </cell>
          <cell r="L823">
            <v>0</v>
          </cell>
        </row>
        <row r="824">
          <cell r="C824" t="str">
            <v>내 선 전 공</v>
          </cell>
          <cell r="D824" t="str">
            <v>인</v>
          </cell>
          <cell r="E824">
            <v>0.02</v>
          </cell>
          <cell r="F824">
            <v>0</v>
          </cell>
          <cell r="G824">
            <v>0</v>
          </cell>
          <cell r="H824">
            <v>0</v>
          </cell>
          <cell r="I824">
            <v>0</v>
          </cell>
          <cell r="J824">
            <v>53401</v>
          </cell>
          <cell r="K824">
            <v>1068</v>
          </cell>
          <cell r="L824">
            <v>1068</v>
          </cell>
        </row>
        <row r="828">
          <cell r="A828" t="str">
            <v>30신_32</v>
          </cell>
          <cell r="B828" t="str">
            <v>합    계</v>
          </cell>
          <cell r="C828">
            <v>0</v>
          </cell>
          <cell r="D828">
            <v>0</v>
          </cell>
          <cell r="E828">
            <v>0</v>
          </cell>
          <cell r="F828">
            <v>0</v>
          </cell>
          <cell r="G828">
            <v>68546</v>
          </cell>
          <cell r="H828">
            <v>0</v>
          </cell>
          <cell r="I828">
            <v>36846</v>
          </cell>
          <cell r="J828">
            <v>0</v>
          </cell>
          <cell r="K828">
            <v>1068</v>
          </cell>
          <cell r="L828">
            <v>106460</v>
          </cell>
        </row>
        <row r="829">
          <cell r="A829" t="str">
            <v>30신_33A</v>
          </cell>
          <cell r="B829" t="str">
            <v>33. 조명기구 신설</v>
          </cell>
          <cell r="C829" t="str">
            <v>TYPE'C' FL 2/32W</v>
          </cell>
          <cell r="D829" t="str">
            <v>개</v>
          </cell>
          <cell r="E829">
            <v>1</v>
          </cell>
          <cell r="F829">
            <v>0</v>
          </cell>
          <cell r="G829">
            <v>0</v>
          </cell>
          <cell r="H829">
            <v>0</v>
          </cell>
          <cell r="I829">
            <v>0</v>
          </cell>
          <cell r="J829">
            <v>0</v>
          </cell>
          <cell r="K829">
            <v>0</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H831">
            <v>0</v>
          </cell>
          <cell r="I831">
            <v>0</v>
          </cell>
          <cell r="J831">
            <v>0</v>
          </cell>
          <cell r="K831">
            <v>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H832">
            <v>0</v>
          </cell>
          <cell r="I832">
            <v>0</v>
          </cell>
          <cell r="J832">
            <v>0</v>
          </cell>
          <cell r="K832">
            <v>0</v>
          </cell>
          <cell r="L832">
            <v>3900</v>
          </cell>
        </row>
        <row r="833">
          <cell r="A833" t="str">
            <v>와이어 콘넥타3.5㎟x2가닥</v>
          </cell>
          <cell r="B833" t="str">
            <v>와이어 콘넥타</v>
          </cell>
          <cell r="C833" t="str">
            <v>3.5㎟x2가닥</v>
          </cell>
          <cell r="D833" t="str">
            <v>개</v>
          </cell>
          <cell r="E833">
            <v>3</v>
          </cell>
          <cell r="F833">
            <v>112</v>
          </cell>
          <cell r="G833">
            <v>336</v>
          </cell>
          <cell r="H833">
            <v>0</v>
          </cell>
          <cell r="I833">
            <v>0</v>
          </cell>
          <cell r="J833">
            <v>0</v>
          </cell>
          <cell r="K833">
            <v>0</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H834">
            <v>0</v>
          </cell>
          <cell r="I834">
            <v>0</v>
          </cell>
          <cell r="J834">
            <v>0</v>
          </cell>
          <cell r="K834">
            <v>0</v>
          </cell>
          <cell r="L834">
            <v>720</v>
          </cell>
        </row>
        <row r="835">
          <cell r="A835" t="str">
            <v>전     선IV  1.6mm</v>
          </cell>
          <cell r="B835" t="str">
            <v>전     선</v>
          </cell>
          <cell r="C835" t="str">
            <v>IV  1.6mm</v>
          </cell>
          <cell r="D835" t="str">
            <v>m</v>
          </cell>
          <cell r="E835">
            <v>2.2000000000000002</v>
          </cell>
          <cell r="F835">
            <v>75</v>
          </cell>
          <cell r="G835">
            <v>165</v>
          </cell>
          <cell r="H835">
            <v>0</v>
          </cell>
          <cell r="I835">
            <v>0</v>
          </cell>
          <cell r="J835">
            <v>0</v>
          </cell>
          <cell r="K835">
            <v>0</v>
          </cell>
          <cell r="L835">
            <v>165</v>
          </cell>
        </row>
        <row r="836">
          <cell r="A836" t="str">
            <v>전     선IV  2.0mm</v>
          </cell>
          <cell r="B836" t="str">
            <v>전     선</v>
          </cell>
          <cell r="C836" t="str">
            <v>IV  2.0mm</v>
          </cell>
          <cell r="D836" t="str">
            <v>m</v>
          </cell>
          <cell r="E836">
            <v>4.4000000000000004</v>
          </cell>
          <cell r="F836">
            <v>109</v>
          </cell>
          <cell r="G836">
            <v>479</v>
          </cell>
          <cell r="H836">
            <v>0</v>
          </cell>
          <cell r="I836">
            <v>0</v>
          </cell>
          <cell r="J836">
            <v>0</v>
          </cell>
          <cell r="K836">
            <v>0</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H837">
            <v>0</v>
          </cell>
          <cell r="I837">
            <v>0</v>
          </cell>
          <cell r="J837">
            <v>0</v>
          </cell>
          <cell r="K837">
            <v>0</v>
          </cell>
          <cell r="L837">
            <v>946</v>
          </cell>
        </row>
        <row r="843">
          <cell r="B843" t="str">
            <v>나) 노 무 비</v>
          </cell>
        </row>
        <row r="844">
          <cell r="C844" t="str">
            <v>내 선 전 공</v>
          </cell>
          <cell r="D844" t="str">
            <v>인</v>
          </cell>
          <cell r="E844">
            <v>0.72</v>
          </cell>
          <cell r="F844">
            <v>0</v>
          </cell>
          <cell r="G844">
            <v>0</v>
          </cell>
          <cell r="H844">
            <v>53401</v>
          </cell>
          <cell r="I844">
            <v>38448</v>
          </cell>
          <cell r="J844">
            <v>0</v>
          </cell>
          <cell r="K844">
            <v>0</v>
          </cell>
          <cell r="L844">
            <v>38448</v>
          </cell>
        </row>
        <row r="848">
          <cell r="B848" t="str">
            <v>다) 공구손료</v>
          </cell>
          <cell r="C848">
            <v>0</v>
          </cell>
          <cell r="D848">
            <v>0</v>
          </cell>
          <cell r="E848">
            <v>0</v>
          </cell>
          <cell r="F848">
            <v>0</v>
          </cell>
          <cell r="G848">
            <v>0</v>
          </cell>
          <cell r="H848">
            <v>0</v>
          </cell>
          <cell r="I848">
            <v>0</v>
          </cell>
          <cell r="J848">
            <v>0</v>
          </cell>
          <cell r="K848">
            <v>0</v>
          </cell>
          <cell r="L848">
            <v>0</v>
          </cell>
        </row>
        <row r="849">
          <cell r="C849" t="str">
            <v>내 선 전 공</v>
          </cell>
          <cell r="D849" t="str">
            <v>인</v>
          </cell>
          <cell r="E849">
            <v>0.02</v>
          </cell>
          <cell r="F849">
            <v>0</v>
          </cell>
          <cell r="G849">
            <v>0</v>
          </cell>
          <cell r="H849">
            <v>0</v>
          </cell>
          <cell r="I849">
            <v>0</v>
          </cell>
          <cell r="J849">
            <v>53401</v>
          </cell>
          <cell r="K849">
            <v>1068</v>
          </cell>
          <cell r="L849">
            <v>1068</v>
          </cell>
        </row>
        <row r="853">
          <cell r="A853" t="str">
            <v>30신_33</v>
          </cell>
          <cell r="B853" t="str">
            <v>합    계</v>
          </cell>
          <cell r="C853">
            <v>0</v>
          </cell>
          <cell r="D853">
            <v>0</v>
          </cell>
          <cell r="E853">
            <v>0</v>
          </cell>
          <cell r="F853">
            <v>0</v>
          </cell>
          <cell r="G853">
            <v>95546</v>
          </cell>
          <cell r="H853">
            <v>0</v>
          </cell>
          <cell r="I853">
            <v>38448</v>
          </cell>
          <cell r="J853">
            <v>0</v>
          </cell>
          <cell r="K853">
            <v>1068</v>
          </cell>
          <cell r="L853">
            <v>135062</v>
          </cell>
        </row>
        <row r="854">
          <cell r="A854" t="str">
            <v>30신_34A</v>
          </cell>
          <cell r="B854" t="str">
            <v>34. 조명기구 신설</v>
          </cell>
          <cell r="C854" t="str">
            <v>TYPE'D' FL 1/32W</v>
          </cell>
          <cell r="D854" t="str">
            <v>개</v>
          </cell>
          <cell r="E854">
            <v>1</v>
          </cell>
          <cell r="F854">
            <v>0</v>
          </cell>
          <cell r="G854">
            <v>0</v>
          </cell>
          <cell r="H854">
            <v>0</v>
          </cell>
          <cell r="I854">
            <v>0</v>
          </cell>
          <cell r="J854">
            <v>0</v>
          </cell>
          <cell r="K854">
            <v>0</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H856">
            <v>0</v>
          </cell>
          <cell r="I856">
            <v>0</v>
          </cell>
          <cell r="J856">
            <v>0</v>
          </cell>
          <cell r="K856">
            <v>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H857">
            <v>0</v>
          </cell>
          <cell r="I857">
            <v>0</v>
          </cell>
          <cell r="J857">
            <v>0</v>
          </cell>
          <cell r="K857">
            <v>0</v>
          </cell>
          <cell r="L857">
            <v>3900</v>
          </cell>
        </row>
        <row r="858">
          <cell r="A858" t="str">
            <v>와이어 콘넥타3.5㎟x2가닥</v>
          </cell>
          <cell r="B858" t="str">
            <v>와이어 콘넥타</v>
          </cell>
          <cell r="C858" t="str">
            <v>3.5㎟x2가닥</v>
          </cell>
          <cell r="D858" t="str">
            <v>개</v>
          </cell>
          <cell r="E858">
            <v>3</v>
          </cell>
          <cell r="F858">
            <v>112</v>
          </cell>
          <cell r="G858">
            <v>336</v>
          </cell>
          <cell r="H858">
            <v>0</v>
          </cell>
          <cell r="I858">
            <v>0</v>
          </cell>
          <cell r="J858">
            <v>0</v>
          </cell>
          <cell r="K858">
            <v>0</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H859">
            <v>0</v>
          </cell>
          <cell r="I859">
            <v>0</v>
          </cell>
          <cell r="J859">
            <v>0</v>
          </cell>
          <cell r="K859">
            <v>0</v>
          </cell>
          <cell r="L859">
            <v>720</v>
          </cell>
        </row>
        <row r="860">
          <cell r="A860" t="str">
            <v>전     선IV  1.6mm</v>
          </cell>
          <cell r="B860" t="str">
            <v>전     선</v>
          </cell>
          <cell r="C860" t="str">
            <v>IV  1.6mm</v>
          </cell>
          <cell r="D860" t="str">
            <v>m</v>
          </cell>
          <cell r="E860">
            <v>2.2000000000000002</v>
          </cell>
          <cell r="F860">
            <v>75</v>
          </cell>
          <cell r="G860">
            <v>165</v>
          </cell>
          <cell r="H860">
            <v>0</v>
          </cell>
          <cell r="I860">
            <v>0</v>
          </cell>
          <cell r="J860">
            <v>0</v>
          </cell>
          <cell r="K860">
            <v>0</v>
          </cell>
          <cell r="L860">
            <v>165</v>
          </cell>
        </row>
        <row r="861">
          <cell r="A861" t="str">
            <v>전     선IV  2.0mm</v>
          </cell>
          <cell r="B861" t="str">
            <v>전     선</v>
          </cell>
          <cell r="C861" t="str">
            <v>IV  2.0mm</v>
          </cell>
          <cell r="D861" t="str">
            <v>m</v>
          </cell>
          <cell r="E861">
            <v>4.4000000000000004</v>
          </cell>
          <cell r="F861">
            <v>109</v>
          </cell>
          <cell r="G861">
            <v>479</v>
          </cell>
          <cell r="H861">
            <v>0</v>
          </cell>
          <cell r="I861">
            <v>0</v>
          </cell>
          <cell r="J861">
            <v>0</v>
          </cell>
          <cell r="K861">
            <v>0</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H862">
            <v>0</v>
          </cell>
          <cell r="I862">
            <v>0</v>
          </cell>
          <cell r="J862">
            <v>0</v>
          </cell>
          <cell r="K862">
            <v>0</v>
          </cell>
          <cell r="L862">
            <v>946</v>
          </cell>
        </row>
        <row r="867">
          <cell r="B867" t="str">
            <v>나) 노 무 비</v>
          </cell>
          <cell r="C867">
            <v>0</v>
          </cell>
          <cell r="D867">
            <v>0</v>
          </cell>
          <cell r="E867">
            <v>0</v>
          </cell>
          <cell r="F867">
            <v>0</v>
          </cell>
          <cell r="G867">
            <v>0</v>
          </cell>
          <cell r="H867">
            <v>0</v>
          </cell>
          <cell r="I867">
            <v>0</v>
          </cell>
          <cell r="J867">
            <v>0</v>
          </cell>
          <cell r="K867">
            <v>0</v>
          </cell>
          <cell r="L867">
            <v>0</v>
          </cell>
        </row>
        <row r="868">
          <cell r="C868" t="str">
            <v>내 선 전 공</v>
          </cell>
          <cell r="D868" t="str">
            <v>인</v>
          </cell>
          <cell r="E868">
            <v>0.61</v>
          </cell>
          <cell r="F868">
            <v>0</v>
          </cell>
          <cell r="G868">
            <v>0</v>
          </cell>
          <cell r="H868">
            <v>53401</v>
          </cell>
          <cell r="I868">
            <v>32574</v>
          </cell>
          <cell r="J868">
            <v>0</v>
          </cell>
          <cell r="K868">
            <v>0</v>
          </cell>
          <cell r="L868">
            <v>32574</v>
          </cell>
        </row>
        <row r="873">
          <cell r="B873" t="str">
            <v>다) 공구손료</v>
          </cell>
          <cell r="C873">
            <v>0</v>
          </cell>
          <cell r="D873">
            <v>0</v>
          </cell>
          <cell r="E873">
            <v>0</v>
          </cell>
          <cell r="F873">
            <v>0</v>
          </cell>
          <cell r="G873">
            <v>0</v>
          </cell>
          <cell r="H873">
            <v>0</v>
          </cell>
          <cell r="I873">
            <v>0</v>
          </cell>
          <cell r="J873">
            <v>0</v>
          </cell>
          <cell r="K873">
            <v>0</v>
          </cell>
          <cell r="L873">
            <v>0</v>
          </cell>
        </row>
        <row r="874">
          <cell r="C874" t="str">
            <v>내 선 전 공</v>
          </cell>
          <cell r="D874" t="str">
            <v>인</v>
          </cell>
          <cell r="E874">
            <v>0.01</v>
          </cell>
          <cell r="F874">
            <v>0</v>
          </cell>
          <cell r="G874">
            <v>0</v>
          </cell>
          <cell r="H874">
            <v>0</v>
          </cell>
          <cell r="I874">
            <v>0</v>
          </cell>
          <cell r="J874">
            <v>53401</v>
          </cell>
          <cell r="K874">
            <v>534</v>
          </cell>
          <cell r="L874">
            <v>534</v>
          </cell>
        </row>
        <row r="878">
          <cell r="A878" t="str">
            <v>30신_34</v>
          </cell>
          <cell r="B878" t="str">
            <v>합    계</v>
          </cell>
          <cell r="C878">
            <v>0</v>
          </cell>
          <cell r="D878">
            <v>0</v>
          </cell>
          <cell r="E878">
            <v>0</v>
          </cell>
          <cell r="F878">
            <v>0</v>
          </cell>
          <cell r="G878">
            <v>74546</v>
          </cell>
          <cell r="H878">
            <v>0</v>
          </cell>
          <cell r="I878">
            <v>32574</v>
          </cell>
          <cell r="J878">
            <v>0</v>
          </cell>
          <cell r="K878">
            <v>534</v>
          </cell>
          <cell r="L878">
            <v>107654</v>
          </cell>
        </row>
        <row r="879">
          <cell r="A879" t="str">
            <v>30신_35A</v>
          </cell>
          <cell r="B879" t="str">
            <v>35. 조명기구 신설</v>
          </cell>
          <cell r="C879" t="str">
            <v>TYPE'E' FL 1/32W</v>
          </cell>
          <cell r="D879" t="str">
            <v>개</v>
          </cell>
          <cell r="E879">
            <v>1</v>
          </cell>
          <cell r="F879">
            <v>0</v>
          </cell>
          <cell r="G879">
            <v>0</v>
          </cell>
          <cell r="H879">
            <v>0</v>
          </cell>
          <cell r="I879">
            <v>0</v>
          </cell>
          <cell r="J879">
            <v>0</v>
          </cell>
          <cell r="K879">
            <v>0</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H881">
            <v>0</v>
          </cell>
          <cell r="I881">
            <v>0</v>
          </cell>
          <cell r="J881">
            <v>0</v>
          </cell>
          <cell r="K881">
            <v>0</v>
          </cell>
          <cell r="L881">
            <v>65000</v>
          </cell>
        </row>
        <row r="882">
          <cell r="B882" t="str">
            <v>와이어 콘넥타</v>
          </cell>
          <cell r="C882" t="str">
            <v>3.5㎟x2가닥</v>
          </cell>
          <cell r="D882" t="str">
            <v>개</v>
          </cell>
          <cell r="E882">
            <v>3</v>
          </cell>
          <cell r="F882">
            <v>112</v>
          </cell>
          <cell r="G882">
            <v>3900</v>
          </cell>
          <cell r="H882">
            <v>0</v>
          </cell>
          <cell r="I882">
            <v>0</v>
          </cell>
          <cell r="J882">
            <v>0</v>
          </cell>
          <cell r="K882">
            <v>0</v>
          </cell>
          <cell r="L882">
            <v>3900</v>
          </cell>
        </row>
        <row r="885">
          <cell r="B885" t="str">
            <v>나) 노 무 비</v>
          </cell>
          <cell r="C885">
            <v>0</v>
          </cell>
          <cell r="D885">
            <v>0</v>
          </cell>
          <cell r="E885">
            <v>0</v>
          </cell>
          <cell r="F885">
            <v>0</v>
          </cell>
          <cell r="G885">
            <v>0</v>
          </cell>
          <cell r="H885">
            <v>0</v>
          </cell>
          <cell r="I885">
            <v>0</v>
          </cell>
          <cell r="J885">
            <v>0</v>
          </cell>
          <cell r="K885">
            <v>0</v>
          </cell>
          <cell r="L885">
            <v>0</v>
          </cell>
        </row>
        <row r="886">
          <cell r="C886" t="str">
            <v>내 선 전 공</v>
          </cell>
          <cell r="D886" t="str">
            <v>인</v>
          </cell>
          <cell r="E886">
            <v>0.24</v>
          </cell>
          <cell r="F886">
            <v>0</v>
          </cell>
          <cell r="G886">
            <v>0</v>
          </cell>
          <cell r="H886">
            <v>53401</v>
          </cell>
          <cell r="I886">
            <v>12816</v>
          </cell>
          <cell r="J886">
            <v>0</v>
          </cell>
          <cell r="K886">
            <v>0</v>
          </cell>
          <cell r="L886">
            <v>12816</v>
          </cell>
        </row>
        <row r="891">
          <cell r="B891" t="str">
            <v>다) 공구손료</v>
          </cell>
          <cell r="C891">
            <v>0</v>
          </cell>
          <cell r="D891">
            <v>0</v>
          </cell>
          <cell r="E891">
            <v>0</v>
          </cell>
          <cell r="F891">
            <v>0</v>
          </cell>
          <cell r="G891">
            <v>0</v>
          </cell>
          <cell r="H891">
            <v>0</v>
          </cell>
          <cell r="I891">
            <v>0</v>
          </cell>
          <cell r="J891">
            <v>0</v>
          </cell>
          <cell r="K891">
            <v>0</v>
          </cell>
          <cell r="L891">
            <v>0</v>
          </cell>
        </row>
        <row r="892">
          <cell r="C892" t="str">
            <v>내 선 전 공</v>
          </cell>
          <cell r="D892" t="str">
            <v>인</v>
          </cell>
          <cell r="E892">
            <v>0</v>
          </cell>
          <cell r="F892">
            <v>0</v>
          </cell>
          <cell r="G892">
            <v>0</v>
          </cell>
          <cell r="H892">
            <v>0</v>
          </cell>
          <cell r="I892">
            <v>0</v>
          </cell>
          <cell r="J892">
            <v>0</v>
          </cell>
          <cell r="K892">
            <v>0</v>
          </cell>
          <cell r="L892">
            <v>0</v>
          </cell>
        </row>
        <row r="896">
          <cell r="A896" t="str">
            <v>30신_35</v>
          </cell>
          <cell r="B896" t="str">
            <v>합    계</v>
          </cell>
          <cell r="C896">
            <v>0</v>
          </cell>
          <cell r="D896">
            <v>0</v>
          </cell>
          <cell r="E896">
            <v>0</v>
          </cell>
          <cell r="F896">
            <v>0</v>
          </cell>
          <cell r="G896">
            <v>68900</v>
          </cell>
          <cell r="H896">
            <v>0</v>
          </cell>
          <cell r="I896">
            <v>12816</v>
          </cell>
          <cell r="J896">
            <v>0</v>
          </cell>
          <cell r="K896">
            <v>0</v>
          </cell>
          <cell r="L896">
            <v>81716</v>
          </cell>
        </row>
        <row r="904">
          <cell r="A904" t="str">
            <v>30신_36A</v>
          </cell>
          <cell r="B904" t="str">
            <v>36. 조명기구 신설</v>
          </cell>
          <cell r="C904" t="str">
            <v>TYPE'F' FL 2/32W</v>
          </cell>
          <cell r="D904" t="str">
            <v>개</v>
          </cell>
          <cell r="E904">
            <v>1</v>
          </cell>
          <cell r="F904">
            <v>0</v>
          </cell>
          <cell r="G904">
            <v>0</v>
          </cell>
          <cell r="H904">
            <v>0</v>
          </cell>
          <cell r="I904">
            <v>0</v>
          </cell>
          <cell r="J904">
            <v>0</v>
          </cell>
          <cell r="K904">
            <v>0</v>
          </cell>
          <cell r="L904" t="str">
            <v>x</v>
          </cell>
          <cell r="M904">
            <v>24</v>
          </cell>
        </row>
        <row r="905">
          <cell r="B905" t="str">
            <v>가) 재 료 비</v>
          </cell>
          <cell r="C905">
            <v>0</v>
          </cell>
          <cell r="D905">
            <v>0</v>
          </cell>
          <cell r="E905">
            <v>0</v>
          </cell>
          <cell r="F905">
            <v>0</v>
          </cell>
          <cell r="G905">
            <v>0</v>
          </cell>
          <cell r="H905">
            <v>0</v>
          </cell>
          <cell r="I905">
            <v>0</v>
          </cell>
          <cell r="J905">
            <v>0</v>
          </cell>
          <cell r="K905">
            <v>0</v>
          </cell>
          <cell r="L905">
            <v>0</v>
          </cell>
        </row>
        <row r="906">
          <cell r="B906" t="str">
            <v>등기구</v>
          </cell>
          <cell r="C906" t="str">
            <v>TYPE'F' FL 2/32W</v>
          </cell>
          <cell r="D906" t="str">
            <v>개</v>
          </cell>
          <cell r="E906">
            <v>1</v>
          </cell>
          <cell r="F906">
            <v>57000</v>
          </cell>
          <cell r="G906">
            <v>57000</v>
          </cell>
          <cell r="H906">
            <v>0</v>
          </cell>
          <cell r="I906">
            <v>0</v>
          </cell>
          <cell r="J906">
            <v>0</v>
          </cell>
          <cell r="K906">
            <v>0</v>
          </cell>
          <cell r="L906">
            <v>57000</v>
          </cell>
        </row>
        <row r="907">
          <cell r="B907" t="str">
            <v>스트롱앵커</v>
          </cell>
          <cell r="C907" t="str">
            <v>3/8"(M10)</v>
          </cell>
          <cell r="D907" t="str">
            <v>개</v>
          </cell>
          <cell r="E907">
            <v>2</v>
          </cell>
          <cell r="F907">
            <v>112</v>
          </cell>
          <cell r="G907">
            <v>224</v>
          </cell>
          <cell r="H907">
            <v>0</v>
          </cell>
          <cell r="I907">
            <v>0</v>
          </cell>
          <cell r="J907">
            <v>0</v>
          </cell>
          <cell r="K907">
            <v>0</v>
          </cell>
          <cell r="L907">
            <v>224</v>
          </cell>
        </row>
        <row r="908">
          <cell r="L908">
            <v>0</v>
          </cell>
        </row>
        <row r="909">
          <cell r="L909">
            <v>0</v>
          </cell>
        </row>
        <row r="910">
          <cell r="L910">
            <v>0</v>
          </cell>
        </row>
        <row r="911">
          <cell r="B911" t="str">
            <v>나) 노 무 비</v>
          </cell>
          <cell r="C911" t="str">
            <v>내 선 전 공</v>
          </cell>
          <cell r="D911" t="str">
            <v>인</v>
          </cell>
          <cell r="E911">
            <v>0.6</v>
          </cell>
          <cell r="F911">
            <v>0</v>
          </cell>
          <cell r="G911">
            <v>0</v>
          </cell>
          <cell r="H911">
            <v>53401</v>
          </cell>
          <cell r="I911">
            <v>32040</v>
          </cell>
          <cell r="J911">
            <v>0</v>
          </cell>
          <cell r="K911">
            <v>0</v>
          </cell>
          <cell r="L911">
            <v>32040</v>
          </cell>
        </row>
        <row r="916">
          <cell r="L916">
            <v>0</v>
          </cell>
        </row>
        <row r="917">
          <cell r="B917" t="str">
            <v>다) 공구손료</v>
          </cell>
          <cell r="C917" t="str">
            <v>내 선 전 공</v>
          </cell>
          <cell r="D917" t="str">
            <v>인</v>
          </cell>
          <cell r="E917">
            <v>0.01</v>
          </cell>
          <cell r="F917">
            <v>0</v>
          </cell>
          <cell r="G917">
            <v>0</v>
          </cell>
          <cell r="H917">
            <v>0</v>
          </cell>
          <cell r="I917">
            <v>0</v>
          </cell>
          <cell r="J917">
            <v>53401</v>
          </cell>
          <cell r="K917">
            <v>534</v>
          </cell>
          <cell r="L917">
            <v>534</v>
          </cell>
        </row>
        <row r="921">
          <cell r="A921" t="str">
            <v>30신_36</v>
          </cell>
          <cell r="B921" t="str">
            <v>합    계</v>
          </cell>
          <cell r="C921">
            <v>0</v>
          </cell>
          <cell r="D921">
            <v>0</v>
          </cell>
          <cell r="E921">
            <v>0</v>
          </cell>
          <cell r="F921">
            <v>0</v>
          </cell>
          <cell r="G921">
            <v>57224</v>
          </cell>
          <cell r="H921">
            <v>0</v>
          </cell>
          <cell r="I921">
            <v>32040</v>
          </cell>
          <cell r="J921">
            <v>0</v>
          </cell>
          <cell r="K921">
            <v>534</v>
          </cell>
          <cell r="L921">
            <v>89798</v>
          </cell>
        </row>
        <row r="929">
          <cell r="A929" t="str">
            <v>30신_37A</v>
          </cell>
          <cell r="B929" t="str">
            <v>37. 조명기구 신설</v>
          </cell>
          <cell r="C929" t="str">
            <v>TYPE'G' FL 1/32W</v>
          </cell>
          <cell r="D929" t="str">
            <v>개</v>
          </cell>
          <cell r="E929">
            <v>1</v>
          </cell>
          <cell r="F929">
            <v>0</v>
          </cell>
          <cell r="G929">
            <v>0</v>
          </cell>
          <cell r="H929">
            <v>0</v>
          </cell>
          <cell r="I929">
            <v>0</v>
          </cell>
          <cell r="J929">
            <v>0</v>
          </cell>
          <cell r="K929">
            <v>0</v>
          </cell>
          <cell r="L929" t="str">
            <v>x</v>
          </cell>
          <cell r="M929">
            <v>10</v>
          </cell>
        </row>
        <row r="930">
          <cell r="B930" t="str">
            <v>가) 재 료 비</v>
          </cell>
          <cell r="C930">
            <v>0</v>
          </cell>
          <cell r="D930">
            <v>0</v>
          </cell>
          <cell r="E930">
            <v>0</v>
          </cell>
          <cell r="F930">
            <v>0</v>
          </cell>
          <cell r="G930">
            <v>0</v>
          </cell>
          <cell r="H930">
            <v>0</v>
          </cell>
          <cell r="I930">
            <v>0</v>
          </cell>
          <cell r="J930">
            <v>0</v>
          </cell>
          <cell r="K930">
            <v>0</v>
          </cell>
          <cell r="L930">
            <v>0</v>
          </cell>
        </row>
        <row r="931">
          <cell r="B931" t="str">
            <v>등기구</v>
          </cell>
          <cell r="C931" t="str">
            <v>TYPE'G' FL 2/32W</v>
          </cell>
          <cell r="D931" t="str">
            <v>개</v>
          </cell>
          <cell r="E931">
            <v>1</v>
          </cell>
          <cell r="F931">
            <v>40000</v>
          </cell>
          <cell r="G931">
            <v>40000</v>
          </cell>
          <cell r="H931">
            <v>0</v>
          </cell>
          <cell r="I931">
            <v>0</v>
          </cell>
          <cell r="J931">
            <v>0</v>
          </cell>
          <cell r="K931">
            <v>0</v>
          </cell>
          <cell r="L931">
            <v>40000</v>
          </cell>
        </row>
        <row r="932">
          <cell r="B932" t="str">
            <v>와이어 콘넥타</v>
          </cell>
          <cell r="C932" t="str">
            <v>3.5㎟x2가닥</v>
          </cell>
          <cell r="D932" t="str">
            <v>개</v>
          </cell>
          <cell r="E932">
            <v>3</v>
          </cell>
          <cell r="F932">
            <v>112</v>
          </cell>
          <cell r="G932">
            <v>336</v>
          </cell>
          <cell r="H932">
            <v>0</v>
          </cell>
          <cell r="I932">
            <v>0</v>
          </cell>
          <cell r="J932">
            <v>0</v>
          </cell>
          <cell r="K932">
            <v>0</v>
          </cell>
          <cell r="L932">
            <v>336</v>
          </cell>
        </row>
        <row r="933">
          <cell r="B933" t="str">
            <v>스트롱앵커</v>
          </cell>
          <cell r="C933" t="str">
            <v>3/8"(M10)</v>
          </cell>
          <cell r="D933" t="str">
            <v>개</v>
          </cell>
          <cell r="E933">
            <v>2</v>
          </cell>
          <cell r="F933">
            <v>59</v>
          </cell>
          <cell r="G933">
            <v>118</v>
          </cell>
          <cell r="H933">
            <v>0</v>
          </cell>
          <cell r="I933">
            <v>0</v>
          </cell>
          <cell r="J933">
            <v>0</v>
          </cell>
          <cell r="K933">
            <v>0</v>
          </cell>
          <cell r="L933">
            <v>118</v>
          </cell>
        </row>
        <row r="936">
          <cell r="B936" t="str">
            <v>나) 노 무 비</v>
          </cell>
          <cell r="C936">
            <v>0</v>
          </cell>
          <cell r="D936">
            <v>0</v>
          </cell>
          <cell r="E936">
            <v>0</v>
          </cell>
          <cell r="F936">
            <v>0</v>
          </cell>
          <cell r="G936">
            <v>0</v>
          </cell>
          <cell r="H936">
            <v>0</v>
          </cell>
          <cell r="I936">
            <v>0</v>
          </cell>
          <cell r="J936">
            <v>0</v>
          </cell>
          <cell r="K936">
            <v>0</v>
          </cell>
          <cell r="L936">
            <v>0</v>
          </cell>
        </row>
        <row r="937">
          <cell r="C937" t="str">
            <v>내 선 전 공</v>
          </cell>
          <cell r="D937" t="str">
            <v>인</v>
          </cell>
          <cell r="E937">
            <v>0.53</v>
          </cell>
          <cell r="F937">
            <v>0</v>
          </cell>
          <cell r="G937">
            <v>0</v>
          </cell>
          <cell r="H937">
            <v>53401</v>
          </cell>
          <cell r="I937">
            <v>28302</v>
          </cell>
          <cell r="J937">
            <v>0</v>
          </cell>
          <cell r="K937">
            <v>0</v>
          </cell>
          <cell r="L937">
            <v>28302</v>
          </cell>
        </row>
        <row r="942">
          <cell r="B942" t="str">
            <v>다) 공구손료</v>
          </cell>
          <cell r="C942">
            <v>0</v>
          </cell>
          <cell r="D942">
            <v>0</v>
          </cell>
          <cell r="E942">
            <v>0</v>
          </cell>
          <cell r="F942">
            <v>0</v>
          </cell>
          <cell r="G942">
            <v>0</v>
          </cell>
          <cell r="H942">
            <v>0</v>
          </cell>
          <cell r="I942">
            <v>0</v>
          </cell>
          <cell r="J942">
            <v>0</v>
          </cell>
          <cell r="K942">
            <v>0</v>
          </cell>
          <cell r="L942">
            <v>0</v>
          </cell>
        </row>
        <row r="943">
          <cell r="C943" t="str">
            <v>내 선 전 공</v>
          </cell>
          <cell r="D943" t="str">
            <v>인</v>
          </cell>
          <cell r="E943">
            <v>0.01</v>
          </cell>
          <cell r="F943">
            <v>0</v>
          </cell>
          <cell r="G943">
            <v>0</v>
          </cell>
          <cell r="H943">
            <v>0</v>
          </cell>
          <cell r="I943">
            <v>0</v>
          </cell>
          <cell r="J943">
            <v>53401</v>
          </cell>
          <cell r="K943">
            <v>534</v>
          </cell>
          <cell r="L943">
            <v>534</v>
          </cell>
        </row>
        <row r="947">
          <cell r="A947" t="str">
            <v>30신_37</v>
          </cell>
          <cell r="B947" t="str">
            <v>합    계</v>
          </cell>
          <cell r="C947">
            <v>0</v>
          </cell>
          <cell r="D947">
            <v>0</v>
          </cell>
          <cell r="E947">
            <v>0</v>
          </cell>
          <cell r="F947">
            <v>0</v>
          </cell>
          <cell r="G947">
            <v>40454</v>
          </cell>
          <cell r="H947">
            <v>0</v>
          </cell>
          <cell r="I947">
            <v>28302</v>
          </cell>
          <cell r="J947">
            <v>0</v>
          </cell>
          <cell r="K947">
            <v>534</v>
          </cell>
          <cell r="L947">
            <v>69290</v>
          </cell>
        </row>
        <row r="954">
          <cell r="A954" t="str">
            <v>30신_38A</v>
          </cell>
          <cell r="B954" t="str">
            <v>38. 조명기구 신설</v>
          </cell>
          <cell r="C954" t="str">
            <v>TYPE'H' FL 1/32W</v>
          </cell>
          <cell r="D954" t="str">
            <v>개</v>
          </cell>
          <cell r="E954">
            <v>1</v>
          </cell>
          <cell r="F954">
            <v>0</v>
          </cell>
          <cell r="G954">
            <v>0</v>
          </cell>
          <cell r="H954">
            <v>0</v>
          </cell>
          <cell r="I954">
            <v>0</v>
          </cell>
          <cell r="J954">
            <v>0</v>
          </cell>
          <cell r="K954">
            <v>0</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H956">
            <v>0</v>
          </cell>
          <cell r="I956">
            <v>0</v>
          </cell>
          <cell r="J956">
            <v>0</v>
          </cell>
          <cell r="K956">
            <v>0</v>
          </cell>
          <cell r="L956">
            <v>26000</v>
          </cell>
        </row>
        <row r="957">
          <cell r="L957">
            <v>0</v>
          </cell>
        </row>
        <row r="958">
          <cell r="L958">
            <v>0</v>
          </cell>
        </row>
        <row r="959">
          <cell r="B959" t="str">
            <v>나) 노 무 비</v>
          </cell>
          <cell r="C959">
            <v>0</v>
          </cell>
          <cell r="D959">
            <v>0</v>
          </cell>
          <cell r="E959">
            <v>0</v>
          </cell>
          <cell r="F959">
            <v>0</v>
          </cell>
          <cell r="G959">
            <v>0</v>
          </cell>
          <cell r="H959">
            <v>0</v>
          </cell>
          <cell r="I959">
            <v>0</v>
          </cell>
          <cell r="J959">
            <v>0</v>
          </cell>
          <cell r="K959">
            <v>0</v>
          </cell>
          <cell r="L959">
            <v>0</v>
          </cell>
        </row>
        <row r="960">
          <cell r="C960" t="str">
            <v>내 선 전 공</v>
          </cell>
          <cell r="D960" t="str">
            <v>인</v>
          </cell>
          <cell r="E960">
            <v>0.24</v>
          </cell>
          <cell r="F960">
            <v>0</v>
          </cell>
          <cell r="G960">
            <v>0</v>
          </cell>
          <cell r="H960">
            <v>53401</v>
          </cell>
          <cell r="I960">
            <v>12816</v>
          </cell>
          <cell r="J960">
            <v>0</v>
          </cell>
          <cell r="K960">
            <v>0</v>
          </cell>
          <cell r="L960">
            <v>12816</v>
          </cell>
        </row>
        <row r="965">
          <cell r="B965" t="str">
            <v>다) 공구손료</v>
          </cell>
          <cell r="C965">
            <v>0</v>
          </cell>
          <cell r="D965">
            <v>0</v>
          </cell>
          <cell r="E965">
            <v>0</v>
          </cell>
          <cell r="F965">
            <v>0</v>
          </cell>
          <cell r="G965">
            <v>0</v>
          </cell>
          <cell r="H965">
            <v>0</v>
          </cell>
          <cell r="I965">
            <v>0</v>
          </cell>
          <cell r="J965">
            <v>0</v>
          </cell>
          <cell r="K965">
            <v>0</v>
          </cell>
          <cell r="L965">
            <v>0</v>
          </cell>
        </row>
        <row r="966">
          <cell r="C966" t="str">
            <v>내 선 전 공</v>
          </cell>
          <cell r="D966" t="str">
            <v>인</v>
          </cell>
          <cell r="E966">
            <v>0</v>
          </cell>
          <cell r="F966">
            <v>0</v>
          </cell>
          <cell r="G966">
            <v>0</v>
          </cell>
          <cell r="H966">
            <v>0</v>
          </cell>
          <cell r="I966">
            <v>0</v>
          </cell>
          <cell r="J966">
            <v>0</v>
          </cell>
          <cell r="K966">
            <v>0</v>
          </cell>
          <cell r="L966">
            <v>0</v>
          </cell>
        </row>
        <row r="970">
          <cell r="A970" t="str">
            <v>30신_38</v>
          </cell>
          <cell r="B970" t="str">
            <v>합    계</v>
          </cell>
          <cell r="C970">
            <v>0</v>
          </cell>
          <cell r="D970">
            <v>0</v>
          </cell>
          <cell r="E970">
            <v>0</v>
          </cell>
          <cell r="F970">
            <v>0</v>
          </cell>
          <cell r="G970">
            <v>26000</v>
          </cell>
          <cell r="H970">
            <v>0</v>
          </cell>
          <cell r="I970">
            <v>12816</v>
          </cell>
          <cell r="J970">
            <v>0</v>
          </cell>
          <cell r="K970">
            <v>0</v>
          </cell>
          <cell r="L970">
            <v>38816</v>
          </cell>
        </row>
        <row r="979">
          <cell r="A979" t="str">
            <v>30신_39A</v>
          </cell>
          <cell r="B979" t="str">
            <v>39. 조명기구 신설</v>
          </cell>
          <cell r="C979" t="str">
            <v>TYPE'J' FL 1/32+40W</v>
          </cell>
          <cell r="D979" t="str">
            <v>개</v>
          </cell>
          <cell r="E979">
            <v>1</v>
          </cell>
          <cell r="F979">
            <v>0</v>
          </cell>
          <cell r="G979">
            <v>0</v>
          </cell>
          <cell r="H979">
            <v>0</v>
          </cell>
          <cell r="I979">
            <v>0</v>
          </cell>
          <cell r="J979">
            <v>0</v>
          </cell>
          <cell r="K979">
            <v>0</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H981">
            <v>0</v>
          </cell>
          <cell r="I981">
            <v>0</v>
          </cell>
          <cell r="J981">
            <v>0</v>
          </cell>
          <cell r="K981">
            <v>0</v>
          </cell>
          <cell r="L981">
            <v>60000</v>
          </cell>
        </row>
        <row r="982">
          <cell r="L982">
            <v>0</v>
          </cell>
        </row>
        <row r="983">
          <cell r="L983">
            <v>0</v>
          </cell>
        </row>
        <row r="984">
          <cell r="B984" t="str">
            <v>나) 노 무 비</v>
          </cell>
          <cell r="C984">
            <v>0</v>
          </cell>
          <cell r="D984">
            <v>0</v>
          </cell>
          <cell r="E984">
            <v>0</v>
          </cell>
          <cell r="F984">
            <v>0</v>
          </cell>
          <cell r="G984">
            <v>0</v>
          </cell>
          <cell r="H984">
            <v>0</v>
          </cell>
          <cell r="I984">
            <v>0</v>
          </cell>
          <cell r="J984">
            <v>0</v>
          </cell>
          <cell r="K984">
            <v>0</v>
          </cell>
          <cell r="L984">
            <v>0</v>
          </cell>
        </row>
        <row r="985">
          <cell r="C985" t="str">
            <v>내 선 전 공</v>
          </cell>
          <cell r="D985" t="str">
            <v>인</v>
          </cell>
          <cell r="E985">
            <v>0.3</v>
          </cell>
          <cell r="F985">
            <v>0</v>
          </cell>
          <cell r="G985">
            <v>0</v>
          </cell>
          <cell r="H985">
            <v>53401</v>
          </cell>
          <cell r="I985">
            <v>16020</v>
          </cell>
          <cell r="J985">
            <v>0</v>
          </cell>
          <cell r="K985">
            <v>0</v>
          </cell>
          <cell r="L985">
            <v>16020</v>
          </cell>
        </row>
        <row r="990">
          <cell r="B990" t="str">
            <v>다) 공구손료</v>
          </cell>
          <cell r="C990">
            <v>0</v>
          </cell>
          <cell r="D990">
            <v>0</v>
          </cell>
          <cell r="E990">
            <v>0</v>
          </cell>
          <cell r="F990">
            <v>0</v>
          </cell>
          <cell r="G990">
            <v>0</v>
          </cell>
          <cell r="H990">
            <v>0</v>
          </cell>
          <cell r="I990">
            <v>0</v>
          </cell>
          <cell r="J990">
            <v>0</v>
          </cell>
          <cell r="K990">
            <v>0</v>
          </cell>
          <cell r="L990">
            <v>0</v>
          </cell>
        </row>
        <row r="991">
          <cell r="C991" t="str">
            <v>내 선 전 공</v>
          </cell>
          <cell r="D991" t="str">
            <v>인</v>
          </cell>
          <cell r="E991">
            <v>0</v>
          </cell>
          <cell r="F991">
            <v>0</v>
          </cell>
          <cell r="G991">
            <v>0</v>
          </cell>
          <cell r="H991">
            <v>0</v>
          </cell>
          <cell r="I991">
            <v>0</v>
          </cell>
          <cell r="J991">
            <v>0</v>
          </cell>
          <cell r="K991">
            <v>0</v>
          </cell>
          <cell r="L991">
            <v>0</v>
          </cell>
        </row>
        <row r="995">
          <cell r="A995" t="str">
            <v>30신_39</v>
          </cell>
          <cell r="B995" t="str">
            <v>합    계</v>
          </cell>
          <cell r="C995">
            <v>0</v>
          </cell>
          <cell r="D995">
            <v>0</v>
          </cell>
          <cell r="E995">
            <v>0</v>
          </cell>
          <cell r="F995">
            <v>0</v>
          </cell>
          <cell r="G995">
            <v>60000</v>
          </cell>
          <cell r="H995">
            <v>0</v>
          </cell>
          <cell r="I995">
            <v>16020</v>
          </cell>
          <cell r="J995">
            <v>0</v>
          </cell>
          <cell r="K995">
            <v>0</v>
          </cell>
          <cell r="L995">
            <v>76020</v>
          </cell>
        </row>
        <row r="1004">
          <cell r="A1004" t="str">
            <v>30신_40A</v>
          </cell>
          <cell r="B1004" t="str">
            <v>40. 조명기구 신설</v>
          </cell>
          <cell r="C1004" t="str">
            <v>TYPE'K' FUL 2/13W</v>
          </cell>
          <cell r="D1004" t="str">
            <v>개</v>
          </cell>
          <cell r="E1004">
            <v>1</v>
          </cell>
          <cell r="F1004">
            <v>0</v>
          </cell>
          <cell r="G1004">
            <v>0</v>
          </cell>
          <cell r="H1004">
            <v>0</v>
          </cell>
          <cell r="I1004">
            <v>0</v>
          </cell>
          <cell r="J1004">
            <v>0</v>
          </cell>
          <cell r="K1004">
            <v>0</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H1006">
            <v>0</v>
          </cell>
          <cell r="I1006">
            <v>0</v>
          </cell>
          <cell r="J1006">
            <v>0</v>
          </cell>
          <cell r="K1006">
            <v>0</v>
          </cell>
          <cell r="L1006">
            <v>24000</v>
          </cell>
        </row>
        <row r="1007">
          <cell r="B1007" t="str">
            <v>등기구 보강대</v>
          </cell>
          <cell r="C1007" t="str">
            <v>(다운라이트용)</v>
          </cell>
          <cell r="D1007" t="str">
            <v>개</v>
          </cell>
          <cell r="E1007">
            <v>1</v>
          </cell>
          <cell r="F1007">
            <v>3900</v>
          </cell>
          <cell r="G1007">
            <v>3900</v>
          </cell>
          <cell r="H1007">
            <v>0</v>
          </cell>
          <cell r="I1007">
            <v>0</v>
          </cell>
          <cell r="J1007">
            <v>0</v>
          </cell>
          <cell r="K1007">
            <v>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H1008">
            <v>0</v>
          </cell>
          <cell r="I1008">
            <v>0</v>
          </cell>
          <cell r="J1008">
            <v>0</v>
          </cell>
          <cell r="K1008">
            <v>0</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H1009">
            <v>0</v>
          </cell>
          <cell r="I1009">
            <v>0</v>
          </cell>
          <cell r="J1009">
            <v>0</v>
          </cell>
          <cell r="K1009">
            <v>0</v>
          </cell>
          <cell r="L1009">
            <v>720</v>
          </cell>
        </row>
        <row r="1010">
          <cell r="A1010" t="str">
            <v>전     선IV  1.6mm</v>
          </cell>
          <cell r="B1010" t="str">
            <v>전     선</v>
          </cell>
          <cell r="C1010" t="str">
            <v>IV  1.6mm</v>
          </cell>
          <cell r="D1010" t="str">
            <v>m</v>
          </cell>
          <cell r="E1010">
            <v>2.2000000000000002</v>
          </cell>
          <cell r="F1010">
            <v>75</v>
          </cell>
          <cell r="G1010">
            <v>165</v>
          </cell>
          <cell r="H1010">
            <v>0</v>
          </cell>
          <cell r="I1010">
            <v>0</v>
          </cell>
          <cell r="J1010">
            <v>0</v>
          </cell>
          <cell r="K1010">
            <v>0</v>
          </cell>
          <cell r="L1010">
            <v>165</v>
          </cell>
        </row>
        <row r="1011">
          <cell r="A1011" t="str">
            <v>전     선IV  2.0mm</v>
          </cell>
          <cell r="B1011" t="str">
            <v>전     선</v>
          </cell>
          <cell r="C1011" t="str">
            <v>IV  2.0mm</v>
          </cell>
          <cell r="D1011" t="str">
            <v>m</v>
          </cell>
          <cell r="E1011">
            <v>4.4000000000000004</v>
          </cell>
          <cell r="F1011">
            <v>109</v>
          </cell>
          <cell r="G1011">
            <v>479</v>
          </cell>
          <cell r="H1011">
            <v>0</v>
          </cell>
          <cell r="I1011">
            <v>0</v>
          </cell>
          <cell r="J1011">
            <v>0</v>
          </cell>
          <cell r="K1011">
            <v>0</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H1012">
            <v>0</v>
          </cell>
          <cell r="I1012">
            <v>0</v>
          </cell>
          <cell r="J1012">
            <v>0</v>
          </cell>
          <cell r="K1012">
            <v>0</v>
          </cell>
          <cell r="L1012">
            <v>946</v>
          </cell>
        </row>
        <row r="1017">
          <cell r="B1017" t="str">
            <v>나) 노 무 비</v>
          </cell>
        </row>
        <row r="1018">
          <cell r="C1018" t="str">
            <v>내 선 전 공</v>
          </cell>
          <cell r="D1018" t="str">
            <v>인</v>
          </cell>
          <cell r="E1018">
            <v>0.36</v>
          </cell>
          <cell r="F1018">
            <v>0</v>
          </cell>
          <cell r="G1018">
            <v>0</v>
          </cell>
          <cell r="H1018">
            <v>53401</v>
          </cell>
          <cell r="I1018">
            <v>19224</v>
          </cell>
          <cell r="J1018">
            <v>0</v>
          </cell>
          <cell r="K1018">
            <v>0</v>
          </cell>
          <cell r="L1018">
            <v>19224</v>
          </cell>
        </row>
        <row r="1023">
          <cell r="B1023" t="str">
            <v>다) 공구손료</v>
          </cell>
          <cell r="C1023">
            <v>0</v>
          </cell>
          <cell r="D1023">
            <v>0</v>
          </cell>
          <cell r="E1023">
            <v>0</v>
          </cell>
          <cell r="F1023">
            <v>0</v>
          </cell>
          <cell r="G1023">
            <v>0</v>
          </cell>
          <cell r="H1023">
            <v>0</v>
          </cell>
          <cell r="I1023">
            <v>0</v>
          </cell>
          <cell r="J1023">
            <v>0</v>
          </cell>
          <cell r="K1023">
            <v>0</v>
          </cell>
          <cell r="L1023">
            <v>0</v>
          </cell>
        </row>
        <row r="1024">
          <cell r="C1024" t="str">
            <v>내 선 전 공</v>
          </cell>
          <cell r="D1024" t="str">
            <v>인</v>
          </cell>
          <cell r="E1024">
            <v>0.01</v>
          </cell>
          <cell r="F1024">
            <v>0</v>
          </cell>
          <cell r="G1024">
            <v>0</v>
          </cell>
          <cell r="H1024">
            <v>0</v>
          </cell>
          <cell r="I1024">
            <v>0</v>
          </cell>
          <cell r="J1024">
            <v>53401</v>
          </cell>
          <cell r="K1024">
            <v>534</v>
          </cell>
          <cell r="L1024">
            <v>534</v>
          </cell>
        </row>
        <row r="1028">
          <cell r="A1028" t="str">
            <v>30신_40</v>
          </cell>
          <cell r="B1028" t="str">
            <v>합    계</v>
          </cell>
          <cell r="C1028">
            <v>0</v>
          </cell>
          <cell r="D1028">
            <v>0</v>
          </cell>
          <cell r="E1028">
            <v>0</v>
          </cell>
          <cell r="F1028">
            <v>0</v>
          </cell>
          <cell r="G1028">
            <v>30546</v>
          </cell>
          <cell r="H1028">
            <v>0</v>
          </cell>
          <cell r="I1028">
            <v>19224</v>
          </cell>
          <cell r="J1028">
            <v>0</v>
          </cell>
          <cell r="K1028">
            <v>534</v>
          </cell>
          <cell r="L1028">
            <v>50304</v>
          </cell>
        </row>
        <row r="1029">
          <cell r="A1029" t="str">
            <v>30신_41A</v>
          </cell>
          <cell r="B1029" t="str">
            <v>41. 조명기구 신설</v>
          </cell>
          <cell r="C1029" t="str">
            <v>TYPE'L' FUL 1/13W</v>
          </cell>
          <cell r="D1029" t="str">
            <v>개</v>
          </cell>
          <cell r="E1029">
            <v>1</v>
          </cell>
          <cell r="F1029">
            <v>0</v>
          </cell>
          <cell r="G1029">
            <v>0</v>
          </cell>
          <cell r="H1029">
            <v>0</v>
          </cell>
          <cell r="I1029">
            <v>0</v>
          </cell>
          <cell r="J1029">
            <v>0</v>
          </cell>
          <cell r="K1029">
            <v>0</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H1031">
            <v>0</v>
          </cell>
          <cell r="I1031">
            <v>0</v>
          </cell>
          <cell r="J1031">
            <v>0</v>
          </cell>
          <cell r="K1031">
            <v>0</v>
          </cell>
          <cell r="L1031">
            <v>18000</v>
          </cell>
        </row>
        <row r="1032">
          <cell r="B1032" t="str">
            <v>등기구 보강대</v>
          </cell>
          <cell r="C1032" t="str">
            <v>(다운라이트용)</v>
          </cell>
          <cell r="D1032" t="str">
            <v>개</v>
          </cell>
          <cell r="E1032">
            <v>1</v>
          </cell>
          <cell r="F1032">
            <v>3900</v>
          </cell>
          <cell r="G1032">
            <v>3900</v>
          </cell>
          <cell r="H1032">
            <v>0</v>
          </cell>
          <cell r="I1032">
            <v>0</v>
          </cell>
          <cell r="J1032">
            <v>0</v>
          </cell>
          <cell r="K1032">
            <v>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H1033">
            <v>0</v>
          </cell>
          <cell r="I1033">
            <v>0</v>
          </cell>
          <cell r="J1033">
            <v>0</v>
          </cell>
          <cell r="K1033">
            <v>0</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H1034">
            <v>0</v>
          </cell>
          <cell r="I1034">
            <v>0</v>
          </cell>
          <cell r="J1034">
            <v>0</v>
          </cell>
          <cell r="K1034">
            <v>0</v>
          </cell>
          <cell r="L1034">
            <v>720</v>
          </cell>
        </row>
        <row r="1035">
          <cell r="A1035" t="str">
            <v>전     선IV  1.6mm</v>
          </cell>
          <cell r="B1035" t="str">
            <v>전     선</v>
          </cell>
          <cell r="C1035" t="str">
            <v>IV  1.6mm</v>
          </cell>
          <cell r="D1035" t="str">
            <v>m</v>
          </cell>
          <cell r="E1035">
            <v>2.2000000000000002</v>
          </cell>
          <cell r="F1035">
            <v>75</v>
          </cell>
          <cell r="G1035">
            <v>165</v>
          </cell>
          <cell r="H1035">
            <v>0</v>
          </cell>
          <cell r="I1035">
            <v>0</v>
          </cell>
          <cell r="J1035">
            <v>0</v>
          </cell>
          <cell r="K1035">
            <v>0</v>
          </cell>
          <cell r="L1035">
            <v>165</v>
          </cell>
        </row>
        <row r="1036">
          <cell r="A1036" t="str">
            <v>전     선IV  2.0mm</v>
          </cell>
          <cell r="B1036" t="str">
            <v>전     선</v>
          </cell>
          <cell r="C1036" t="str">
            <v>IV  2.0mm</v>
          </cell>
          <cell r="D1036" t="str">
            <v>m</v>
          </cell>
          <cell r="E1036">
            <v>4.4000000000000004</v>
          </cell>
          <cell r="F1036">
            <v>109</v>
          </cell>
          <cell r="G1036">
            <v>479</v>
          </cell>
          <cell r="H1036">
            <v>0</v>
          </cell>
          <cell r="I1036">
            <v>0</v>
          </cell>
          <cell r="J1036">
            <v>0</v>
          </cell>
          <cell r="K1036">
            <v>0</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H1037">
            <v>0</v>
          </cell>
          <cell r="I1037">
            <v>0</v>
          </cell>
          <cell r="J1037">
            <v>0</v>
          </cell>
          <cell r="K1037">
            <v>0</v>
          </cell>
          <cell r="L1037">
            <v>946</v>
          </cell>
        </row>
        <row r="1041">
          <cell r="L1041">
            <v>0</v>
          </cell>
        </row>
        <row r="1042">
          <cell r="B1042" t="str">
            <v>나) 노 무 비</v>
          </cell>
          <cell r="C1042">
            <v>0</v>
          </cell>
          <cell r="D1042">
            <v>0</v>
          </cell>
          <cell r="E1042">
            <v>0</v>
          </cell>
          <cell r="F1042">
            <v>0</v>
          </cell>
          <cell r="G1042">
            <v>0</v>
          </cell>
          <cell r="H1042">
            <v>0</v>
          </cell>
          <cell r="I1042">
            <v>0</v>
          </cell>
          <cell r="J1042">
            <v>0</v>
          </cell>
          <cell r="K1042">
            <v>0</v>
          </cell>
          <cell r="L1042">
            <v>0</v>
          </cell>
        </row>
        <row r="1043">
          <cell r="C1043" t="str">
            <v>내 선 전 공</v>
          </cell>
          <cell r="D1043" t="str">
            <v>인</v>
          </cell>
          <cell r="E1043">
            <v>0.42000000000000004</v>
          </cell>
          <cell r="F1043">
            <v>0</v>
          </cell>
          <cell r="G1043">
            <v>0</v>
          </cell>
          <cell r="H1043">
            <v>53401</v>
          </cell>
          <cell r="I1043">
            <v>22428</v>
          </cell>
          <cell r="J1043">
            <v>0</v>
          </cell>
          <cell r="K1043">
            <v>0</v>
          </cell>
          <cell r="L1043">
            <v>22428</v>
          </cell>
        </row>
        <row r="1047">
          <cell r="L1047">
            <v>0</v>
          </cell>
        </row>
        <row r="1048">
          <cell r="B1048" t="str">
            <v>다) 공구손료</v>
          </cell>
          <cell r="C1048">
            <v>0</v>
          </cell>
          <cell r="D1048">
            <v>0</v>
          </cell>
          <cell r="E1048">
            <v>0</v>
          </cell>
          <cell r="F1048">
            <v>0</v>
          </cell>
          <cell r="G1048">
            <v>0</v>
          </cell>
          <cell r="H1048">
            <v>0</v>
          </cell>
          <cell r="I1048">
            <v>0</v>
          </cell>
          <cell r="J1048">
            <v>0</v>
          </cell>
          <cell r="K1048">
            <v>0</v>
          </cell>
          <cell r="L1048">
            <v>0</v>
          </cell>
        </row>
        <row r="1049">
          <cell r="C1049" t="str">
            <v>내 선 전 공</v>
          </cell>
          <cell r="D1049" t="str">
            <v>인</v>
          </cell>
          <cell r="E1049">
            <v>0.01</v>
          </cell>
          <cell r="F1049">
            <v>0</v>
          </cell>
          <cell r="G1049">
            <v>0</v>
          </cell>
          <cell r="H1049">
            <v>0</v>
          </cell>
          <cell r="I1049">
            <v>0</v>
          </cell>
          <cell r="J1049">
            <v>53401</v>
          </cell>
          <cell r="K1049">
            <v>534</v>
          </cell>
          <cell r="L1049">
            <v>534</v>
          </cell>
        </row>
        <row r="1053">
          <cell r="A1053" t="str">
            <v>30신_41</v>
          </cell>
          <cell r="B1053" t="str">
            <v>합    계</v>
          </cell>
          <cell r="C1053">
            <v>0</v>
          </cell>
          <cell r="D1053">
            <v>0</v>
          </cell>
          <cell r="E1053">
            <v>0</v>
          </cell>
          <cell r="F1053">
            <v>0</v>
          </cell>
          <cell r="G1053">
            <v>24546</v>
          </cell>
          <cell r="H1053">
            <v>0</v>
          </cell>
          <cell r="I1053">
            <v>22428</v>
          </cell>
          <cell r="J1053">
            <v>0</v>
          </cell>
          <cell r="K1053">
            <v>534</v>
          </cell>
          <cell r="L1053">
            <v>47508</v>
          </cell>
        </row>
        <row r="1054">
          <cell r="A1054" t="str">
            <v>30신_42A</v>
          </cell>
          <cell r="B1054" t="str">
            <v>42. 조명기구 신설</v>
          </cell>
          <cell r="C1054" t="str">
            <v>TYPE'M' IL 60W</v>
          </cell>
          <cell r="D1054" t="str">
            <v>개</v>
          </cell>
          <cell r="E1054">
            <v>1</v>
          </cell>
          <cell r="F1054">
            <v>0</v>
          </cell>
          <cell r="G1054">
            <v>0</v>
          </cell>
          <cell r="H1054">
            <v>0</v>
          </cell>
          <cell r="I1054">
            <v>0</v>
          </cell>
          <cell r="J1054">
            <v>0</v>
          </cell>
          <cell r="K1054">
            <v>0</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H1056">
            <v>0</v>
          </cell>
          <cell r="I1056">
            <v>0</v>
          </cell>
          <cell r="J1056">
            <v>0</v>
          </cell>
          <cell r="K1056">
            <v>0</v>
          </cell>
          <cell r="L1056">
            <v>22000</v>
          </cell>
        </row>
        <row r="1057">
          <cell r="L1057">
            <v>0</v>
          </cell>
        </row>
        <row r="1058">
          <cell r="L1058">
            <v>0</v>
          </cell>
        </row>
        <row r="1059">
          <cell r="B1059" t="str">
            <v>나) 노 무 비</v>
          </cell>
          <cell r="C1059">
            <v>0</v>
          </cell>
          <cell r="D1059">
            <v>0</v>
          </cell>
          <cell r="E1059">
            <v>0</v>
          </cell>
          <cell r="F1059">
            <v>0</v>
          </cell>
          <cell r="G1059">
            <v>0</v>
          </cell>
          <cell r="H1059">
            <v>0</v>
          </cell>
          <cell r="I1059">
            <v>0</v>
          </cell>
          <cell r="J1059">
            <v>0</v>
          </cell>
          <cell r="K1059">
            <v>0</v>
          </cell>
          <cell r="L1059">
            <v>0</v>
          </cell>
        </row>
        <row r="1060">
          <cell r="C1060" t="str">
            <v>내 선 전 공</v>
          </cell>
          <cell r="D1060" t="str">
            <v>인</v>
          </cell>
          <cell r="E1060">
            <v>0.18</v>
          </cell>
          <cell r="F1060">
            <v>0</v>
          </cell>
          <cell r="G1060">
            <v>0</v>
          </cell>
          <cell r="H1060">
            <v>53401</v>
          </cell>
          <cell r="I1060">
            <v>9612</v>
          </cell>
          <cell r="J1060">
            <v>0</v>
          </cell>
          <cell r="K1060">
            <v>0</v>
          </cell>
          <cell r="L1060">
            <v>9612</v>
          </cell>
        </row>
        <row r="1061">
          <cell r="L1061">
            <v>0</v>
          </cell>
        </row>
        <row r="1062">
          <cell r="L1062">
            <v>0</v>
          </cell>
        </row>
        <row r="1063">
          <cell r="L1063">
            <v>0</v>
          </cell>
        </row>
        <row r="1064">
          <cell r="L1064">
            <v>0</v>
          </cell>
        </row>
        <row r="1065">
          <cell r="B1065" t="str">
            <v>다) 공구손료</v>
          </cell>
          <cell r="C1065">
            <v>0</v>
          </cell>
          <cell r="D1065">
            <v>0</v>
          </cell>
          <cell r="E1065">
            <v>0</v>
          </cell>
          <cell r="F1065">
            <v>0</v>
          </cell>
          <cell r="G1065">
            <v>0</v>
          </cell>
          <cell r="H1065">
            <v>0</v>
          </cell>
          <cell r="I1065">
            <v>0</v>
          </cell>
          <cell r="J1065">
            <v>0</v>
          </cell>
          <cell r="K1065">
            <v>0</v>
          </cell>
          <cell r="L1065">
            <v>0</v>
          </cell>
        </row>
        <row r="1066">
          <cell r="C1066" t="str">
            <v>내 선 전 공</v>
          </cell>
          <cell r="D1066" t="str">
            <v>인</v>
          </cell>
          <cell r="E1066">
            <v>0</v>
          </cell>
          <cell r="F1066">
            <v>0</v>
          </cell>
          <cell r="G1066">
            <v>0</v>
          </cell>
          <cell r="H1066">
            <v>0</v>
          </cell>
          <cell r="I1066">
            <v>0</v>
          </cell>
          <cell r="J1066">
            <v>0</v>
          </cell>
          <cell r="K1066">
            <v>0</v>
          </cell>
          <cell r="L1066">
            <v>0</v>
          </cell>
        </row>
        <row r="1070">
          <cell r="A1070" t="str">
            <v>30신_42</v>
          </cell>
          <cell r="B1070" t="str">
            <v>합    계</v>
          </cell>
          <cell r="C1070">
            <v>0</v>
          </cell>
          <cell r="D1070">
            <v>0</v>
          </cell>
          <cell r="E1070">
            <v>0</v>
          </cell>
          <cell r="F1070">
            <v>0</v>
          </cell>
          <cell r="G1070">
            <v>22000</v>
          </cell>
          <cell r="H1070">
            <v>0</v>
          </cell>
          <cell r="I1070">
            <v>9612</v>
          </cell>
          <cell r="J1070">
            <v>0</v>
          </cell>
          <cell r="K1070">
            <v>0</v>
          </cell>
          <cell r="L1070">
            <v>31612</v>
          </cell>
        </row>
        <row r="1079">
          <cell r="A1079" t="str">
            <v>30신_43A</v>
          </cell>
          <cell r="B1079" t="str">
            <v>43. 조명기구 신설</v>
          </cell>
          <cell r="C1079" t="str">
            <v>TYPE'N' IL 60W</v>
          </cell>
          <cell r="D1079" t="str">
            <v>개</v>
          </cell>
          <cell r="E1079">
            <v>1</v>
          </cell>
          <cell r="F1079">
            <v>0</v>
          </cell>
          <cell r="G1079">
            <v>0</v>
          </cell>
          <cell r="H1079">
            <v>0</v>
          </cell>
          <cell r="I1079">
            <v>0</v>
          </cell>
          <cell r="J1079">
            <v>0</v>
          </cell>
          <cell r="K1079">
            <v>0</v>
          </cell>
          <cell r="L1079" t="str">
            <v>x</v>
          </cell>
          <cell r="M1079">
            <v>21</v>
          </cell>
        </row>
        <row r="1080">
          <cell r="B1080" t="str">
            <v>가) 재 료 비</v>
          </cell>
          <cell r="C1080">
            <v>0</v>
          </cell>
          <cell r="D1080">
            <v>0</v>
          </cell>
          <cell r="E1080">
            <v>0</v>
          </cell>
          <cell r="F1080">
            <v>0</v>
          </cell>
          <cell r="G1080">
            <v>0</v>
          </cell>
          <cell r="H1080">
            <v>0</v>
          </cell>
          <cell r="I1080">
            <v>0</v>
          </cell>
          <cell r="J1080">
            <v>0</v>
          </cell>
          <cell r="K1080">
            <v>0</v>
          </cell>
          <cell r="L1080">
            <v>0</v>
          </cell>
        </row>
        <row r="1081">
          <cell r="B1081" t="str">
            <v>등기구</v>
          </cell>
          <cell r="C1081" t="str">
            <v>TYPE'N' IL 1/60W</v>
          </cell>
          <cell r="D1081" t="str">
            <v>개</v>
          </cell>
          <cell r="E1081">
            <v>1</v>
          </cell>
          <cell r="F1081">
            <v>7000</v>
          </cell>
          <cell r="G1081">
            <v>7000</v>
          </cell>
          <cell r="H1081">
            <v>0</v>
          </cell>
          <cell r="I1081">
            <v>0</v>
          </cell>
          <cell r="J1081">
            <v>0</v>
          </cell>
          <cell r="K1081">
            <v>0</v>
          </cell>
          <cell r="L1081">
            <v>7000</v>
          </cell>
        </row>
        <row r="1082">
          <cell r="L1082">
            <v>0</v>
          </cell>
        </row>
        <row r="1083">
          <cell r="L1083">
            <v>0</v>
          </cell>
        </row>
        <row r="1084">
          <cell r="B1084" t="str">
            <v>나) 노 무 비</v>
          </cell>
          <cell r="C1084">
            <v>0</v>
          </cell>
          <cell r="D1084">
            <v>0</v>
          </cell>
          <cell r="E1084">
            <v>0</v>
          </cell>
          <cell r="F1084">
            <v>0</v>
          </cell>
          <cell r="G1084">
            <v>0</v>
          </cell>
          <cell r="H1084">
            <v>0</v>
          </cell>
          <cell r="I1084">
            <v>0</v>
          </cell>
          <cell r="J1084">
            <v>0</v>
          </cell>
          <cell r="K1084">
            <v>0</v>
          </cell>
          <cell r="L1084">
            <v>0</v>
          </cell>
        </row>
        <row r="1085">
          <cell r="C1085" t="str">
            <v>내 선 전 공</v>
          </cell>
          <cell r="D1085" t="str">
            <v>인</v>
          </cell>
          <cell r="E1085">
            <v>0.18</v>
          </cell>
          <cell r="F1085">
            <v>0</v>
          </cell>
          <cell r="G1085">
            <v>0</v>
          </cell>
          <cell r="H1085">
            <v>53401</v>
          </cell>
          <cell r="I1085">
            <v>9612</v>
          </cell>
          <cell r="J1085">
            <v>0</v>
          </cell>
          <cell r="K1085">
            <v>0</v>
          </cell>
          <cell r="L1085">
            <v>9612</v>
          </cell>
        </row>
        <row r="1089">
          <cell r="L1089">
            <v>0</v>
          </cell>
        </row>
        <row r="1090">
          <cell r="B1090" t="str">
            <v>다) 공구손료</v>
          </cell>
          <cell r="C1090">
            <v>0</v>
          </cell>
          <cell r="D1090">
            <v>0</v>
          </cell>
          <cell r="E1090">
            <v>0</v>
          </cell>
          <cell r="F1090">
            <v>0</v>
          </cell>
          <cell r="G1090">
            <v>0</v>
          </cell>
          <cell r="H1090">
            <v>0</v>
          </cell>
          <cell r="I1090">
            <v>0</v>
          </cell>
          <cell r="J1090">
            <v>0</v>
          </cell>
          <cell r="K1090">
            <v>0</v>
          </cell>
          <cell r="L1090">
            <v>0</v>
          </cell>
        </row>
        <row r="1091">
          <cell r="C1091" t="str">
            <v>내 선 전 공</v>
          </cell>
          <cell r="D1091" t="str">
            <v>인</v>
          </cell>
          <cell r="E1091">
            <v>0</v>
          </cell>
          <cell r="F1091">
            <v>0</v>
          </cell>
          <cell r="G1091">
            <v>0</v>
          </cell>
          <cell r="H1091">
            <v>0</v>
          </cell>
          <cell r="I1091">
            <v>0</v>
          </cell>
          <cell r="J1091">
            <v>0</v>
          </cell>
          <cell r="K1091">
            <v>0</v>
          </cell>
          <cell r="L1091">
            <v>0</v>
          </cell>
        </row>
        <row r="1095">
          <cell r="A1095" t="str">
            <v>30신_43</v>
          </cell>
          <cell r="B1095" t="str">
            <v>합    계</v>
          </cell>
          <cell r="C1095">
            <v>0</v>
          </cell>
          <cell r="D1095">
            <v>0</v>
          </cell>
          <cell r="E1095">
            <v>0</v>
          </cell>
          <cell r="F1095">
            <v>0</v>
          </cell>
          <cell r="G1095">
            <v>7000</v>
          </cell>
          <cell r="H1095">
            <v>0</v>
          </cell>
          <cell r="I1095">
            <v>9612</v>
          </cell>
          <cell r="J1095">
            <v>0</v>
          </cell>
          <cell r="K1095">
            <v>0</v>
          </cell>
          <cell r="L1095">
            <v>16612</v>
          </cell>
        </row>
        <row r="1104">
          <cell r="A1104" t="str">
            <v>30신_44A</v>
          </cell>
          <cell r="B1104" t="str">
            <v>44. 조명기구 신설</v>
          </cell>
          <cell r="C1104" t="str">
            <v>TYPE'O' IL 60W</v>
          </cell>
          <cell r="D1104" t="str">
            <v>개</v>
          </cell>
          <cell r="E1104">
            <v>1</v>
          </cell>
          <cell r="F1104">
            <v>0</v>
          </cell>
          <cell r="G1104">
            <v>0</v>
          </cell>
          <cell r="H1104">
            <v>0</v>
          </cell>
          <cell r="I1104">
            <v>0</v>
          </cell>
          <cell r="J1104">
            <v>0</v>
          </cell>
          <cell r="K1104">
            <v>0</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H1106">
            <v>0</v>
          </cell>
          <cell r="I1106">
            <v>0</v>
          </cell>
          <cell r="J1106">
            <v>0</v>
          </cell>
          <cell r="K1106">
            <v>0</v>
          </cell>
          <cell r="L1106">
            <v>35000</v>
          </cell>
        </row>
        <row r="1107">
          <cell r="L1107">
            <v>0</v>
          </cell>
        </row>
        <row r="1108">
          <cell r="L1108">
            <v>0</v>
          </cell>
        </row>
        <row r="1109">
          <cell r="B1109" t="str">
            <v>나) 노 무 비</v>
          </cell>
          <cell r="C1109">
            <v>0</v>
          </cell>
          <cell r="D1109">
            <v>0</v>
          </cell>
          <cell r="E1109">
            <v>0</v>
          </cell>
          <cell r="F1109">
            <v>0</v>
          </cell>
          <cell r="G1109">
            <v>0</v>
          </cell>
          <cell r="H1109">
            <v>0</v>
          </cell>
          <cell r="I1109">
            <v>0</v>
          </cell>
          <cell r="J1109">
            <v>0</v>
          </cell>
          <cell r="K1109">
            <v>0</v>
          </cell>
          <cell r="L1109">
            <v>0</v>
          </cell>
        </row>
        <row r="1110">
          <cell r="C1110" t="str">
            <v>내 선 전 공</v>
          </cell>
          <cell r="D1110" t="str">
            <v>인</v>
          </cell>
          <cell r="E1110">
            <v>0.18</v>
          </cell>
          <cell r="F1110">
            <v>0</v>
          </cell>
          <cell r="G1110">
            <v>0</v>
          </cell>
          <cell r="H1110">
            <v>53401</v>
          </cell>
          <cell r="I1110">
            <v>9612</v>
          </cell>
          <cell r="J1110">
            <v>0</v>
          </cell>
          <cell r="K1110">
            <v>0</v>
          </cell>
          <cell r="L1110">
            <v>9612</v>
          </cell>
        </row>
        <row r="1115">
          <cell r="B1115" t="str">
            <v>다) 공구손료</v>
          </cell>
          <cell r="C1115">
            <v>0</v>
          </cell>
          <cell r="D1115">
            <v>0</v>
          </cell>
          <cell r="E1115">
            <v>0</v>
          </cell>
          <cell r="F1115">
            <v>0</v>
          </cell>
          <cell r="G1115">
            <v>0</v>
          </cell>
          <cell r="H1115">
            <v>0</v>
          </cell>
          <cell r="I1115">
            <v>0</v>
          </cell>
          <cell r="J1115">
            <v>0</v>
          </cell>
          <cell r="K1115">
            <v>0</v>
          </cell>
          <cell r="L1115">
            <v>0</v>
          </cell>
        </row>
        <row r="1116">
          <cell r="C1116" t="str">
            <v>내 선 전 공</v>
          </cell>
          <cell r="D1116" t="str">
            <v>인</v>
          </cell>
          <cell r="E1116">
            <v>0</v>
          </cell>
          <cell r="F1116">
            <v>0</v>
          </cell>
          <cell r="G1116">
            <v>0</v>
          </cell>
          <cell r="H1116">
            <v>0</v>
          </cell>
          <cell r="I1116">
            <v>0</v>
          </cell>
          <cell r="J1116">
            <v>0</v>
          </cell>
          <cell r="K1116">
            <v>0</v>
          </cell>
          <cell r="L1116">
            <v>0</v>
          </cell>
        </row>
        <row r="1120">
          <cell r="A1120" t="str">
            <v>30신_44</v>
          </cell>
          <cell r="B1120" t="str">
            <v>합    계</v>
          </cell>
          <cell r="C1120">
            <v>0</v>
          </cell>
          <cell r="D1120">
            <v>0</v>
          </cell>
          <cell r="E1120">
            <v>0</v>
          </cell>
          <cell r="F1120">
            <v>0</v>
          </cell>
          <cell r="G1120">
            <v>35000</v>
          </cell>
          <cell r="H1120">
            <v>0</v>
          </cell>
          <cell r="I1120">
            <v>9612</v>
          </cell>
          <cell r="J1120">
            <v>0</v>
          </cell>
          <cell r="K1120">
            <v>0</v>
          </cell>
          <cell r="L1120">
            <v>44612</v>
          </cell>
        </row>
        <row r="1129">
          <cell r="A1129" t="str">
            <v>30신_45A</v>
          </cell>
          <cell r="B1129" t="str">
            <v>45. 조명기구 신설</v>
          </cell>
          <cell r="C1129" t="str">
            <v>TYPE'P' IL 100W</v>
          </cell>
          <cell r="D1129" t="str">
            <v>개</v>
          </cell>
          <cell r="E1129">
            <v>1</v>
          </cell>
          <cell r="F1129">
            <v>0</v>
          </cell>
          <cell r="G1129">
            <v>0</v>
          </cell>
          <cell r="H1129">
            <v>0</v>
          </cell>
          <cell r="I1129">
            <v>0</v>
          </cell>
          <cell r="J1129">
            <v>0</v>
          </cell>
          <cell r="K1129">
            <v>0</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H1131">
            <v>0</v>
          </cell>
          <cell r="I1131">
            <v>0</v>
          </cell>
          <cell r="J1131">
            <v>0</v>
          </cell>
          <cell r="K1131">
            <v>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F1135">
            <v>0</v>
          </cell>
          <cell r="G1135">
            <v>0</v>
          </cell>
          <cell r="H1135">
            <v>53401</v>
          </cell>
          <cell r="I1135">
            <v>10146</v>
          </cell>
          <cell r="J1135">
            <v>0</v>
          </cell>
          <cell r="K1135">
            <v>0</v>
          </cell>
          <cell r="L1135">
            <v>10146</v>
          </cell>
        </row>
        <row r="1140">
          <cell r="L1140">
            <v>0</v>
          </cell>
        </row>
        <row r="1141">
          <cell r="B1141" t="str">
            <v>다) 공구손료</v>
          </cell>
          <cell r="C1141" t="str">
            <v>내 선 전 공</v>
          </cell>
          <cell r="D1141" t="str">
            <v>인</v>
          </cell>
          <cell r="E1141">
            <v>0</v>
          </cell>
          <cell r="F1141">
            <v>0</v>
          </cell>
          <cell r="G1141">
            <v>0</v>
          </cell>
          <cell r="H1141">
            <v>0</v>
          </cell>
          <cell r="I1141">
            <v>0</v>
          </cell>
          <cell r="J1141">
            <v>0</v>
          </cell>
          <cell r="K1141">
            <v>0</v>
          </cell>
          <cell r="L1141">
            <v>0</v>
          </cell>
        </row>
        <row r="1145">
          <cell r="A1145" t="str">
            <v>30신_45</v>
          </cell>
          <cell r="B1145" t="str">
            <v>합    계</v>
          </cell>
          <cell r="C1145">
            <v>0</v>
          </cell>
          <cell r="D1145">
            <v>0</v>
          </cell>
          <cell r="E1145">
            <v>0</v>
          </cell>
          <cell r="F1145">
            <v>0</v>
          </cell>
          <cell r="G1145">
            <v>8000</v>
          </cell>
          <cell r="H1145">
            <v>0</v>
          </cell>
          <cell r="I1145">
            <v>10146</v>
          </cell>
          <cell r="J1145">
            <v>0</v>
          </cell>
          <cell r="K1145">
            <v>0</v>
          </cell>
          <cell r="L1145">
            <v>18146</v>
          </cell>
        </row>
        <row r="1154">
          <cell r="A1154" t="str">
            <v>30신_46A</v>
          </cell>
          <cell r="B1154" t="str">
            <v>46. 조명기구 신설</v>
          </cell>
          <cell r="C1154" t="str">
            <v>TYPE'Q' IL 30W</v>
          </cell>
          <cell r="D1154" t="str">
            <v>개</v>
          </cell>
          <cell r="E1154">
            <v>1</v>
          </cell>
          <cell r="F1154">
            <v>0</v>
          </cell>
          <cell r="G1154">
            <v>0</v>
          </cell>
          <cell r="H1154">
            <v>0</v>
          </cell>
          <cell r="I1154">
            <v>0</v>
          </cell>
          <cell r="J1154">
            <v>0</v>
          </cell>
          <cell r="K1154">
            <v>0</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H1156">
            <v>0</v>
          </cell>
          <cell r="I1156">
            <v>0</v>
          </cell>
          <cell r="J1156">
            <v>0</v>
          </cell>
          <cell r="K1156">
            <v>0</v>
          </cell>
          <cell r="L1156">
            <v>10000</v>
          </cell>
        </row>
        <row r="1157">
          <cell r="B1157" t="str">
            <v>등기구 보강대</v>
          </cell>
          <cell r="C1157" t="str">
            <v>(다운라이트용)</v>
          </cell>
          <cell r="D1157" t="str">
            <v>개</v>
          </cell>
          <cell r="E1157">
            <v>1</v>
          </cell>
          <cell r="F1157">
            <v>3900</v>
          </cell>
          <cell r="G1157">
            <v>3900</v>
          </cell>
          <cell r="H1157">
            <v>0</v>
          </cell>
          <cell r="I1157">
            <v>0</v>
          </cell>
          <cell r="J1157">
            <v>0</v>
          </cell>
          <cell r="K1157">
            <v>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H1158">
            <v>0</v>
          </cell>
          <cell r="I1158">
            <v>0</v>
          </cell>
          <cell r="J1158">
            <v>0</v>
          </cell>
          <cell r="K1158">
            <v>0</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H1159">
            <v>0</v>
          </cell>
          <cell r="I1159">
            <v>0</v>
          </cell>
          <cell r="J1159">
            <v>0</v>
          </cell>
          <cell r="K1159">
            <v>0</v>
          </cell>
          <cell r="L1159">
            <v>720</v>
          </cell>
        </row>
        <row r="1160">
          <cell r="A1160" t="str">
            <v>전     선IV  1.6mm</v>
          </cell>
          <cell r="B1160" t="str">
            <v>전     선</v>
          </cell>
          <cell r="C1160" t="str">
            <v>IV  1.6mm</v>
          </cell>
          <cell r="D1160" t="str">
            <v>m</v>
          </cell>
          <cell r="E1160">
            <v>2.2000000000000002</v>
          </cell>
          <cell r="F1160">
            <v>75</v>
          </cell>
          <cell r="G1160">
            <v>165</v>
          </cell>
          <cell r="H1160">
            <v>0</v>
          </cell>
          <cell r="I1160">
            <v>0</v>
          </cell>
          <cell r="J1160">
            <v>0</v>
          </cell>
          <cell r="K1160">
            <v>0</v>
          </cell>
          <cell r="L1160">
            <v>165</v>
          </cell>
        </row>
        <row r="1161">
          <cell r="A1161" t="str">
            <v>전     선IV  2.0mm</v>
          </cell>
          <cell r="B1161" t="str">
            <v>전     선</v>
          </cell>
          <cell r="C1161" t="str">
            <v>IV  2.0mm</v>
          </cell>
          <cell r="D1161" t="str">
            <v>m</v>
          </cell>
          <cell r="E1161">
            <v>4.4000000000000004</v>
          </cell>
          <cell r="F1161">
            <v>109</v>
          </cell>
          <cell r="G1161">
            <v>479</v>
          </cell>
          <cell r="H1161">
            <v>0</v>
          </cell>
          <cell r="I1161">
            <v>0</v>
          </cell>
          <cell r="J1161">
            <v>0</v>
          </cell>
          <cell r="K1161">
            <v>0</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H1162">
            <v>0</v>
          </cell>
          <cell r="I1162">
            <v>0</v>
          </cell>
          <cell r="J1162">
            <v>0</v>
          </cell>
          <cell r="K1162">
            <v>0</v>
          </cell>
          <cell r="L1162">
            <v>946</v>
          </cell>
        </row>
        <row r="1165">
          <cell r="L1165">
            <v>0</v>
          </cell>
        </row>
        <row r="1166">
          <cell r="L1166">
            <v>0</v>
          </cell>
        </row>
        <row r="1167">
          <cell r="B1167" t="str">
            <v>나) 노 무 비</v>
          </cell>
          <cell r="C1167">
            <v>0</v>
          </cell>
          <cell r="D1167">
            <v>0</v>
          </cell>
          <cell r="E1167">
            <v>0</v>
          </cell>
          <cell r="F1167">
            <v>0</v>
          </cell>
          <cell r="G1167">
            <v>0</v>
          </cell>
          <cell r="H1167">
            <v>0</v>
          </cell>
          <cell r="I1167">
            <v>0</v>
          </cell>
          <cell r="J1167">
            <v>0</v>
          </cell>
          <cell r="K1167">
            <v>0</v>
          </cell>
          <cell r="L1167">
            <v>0</v>
          </cell>
        </row>
        <row r="1168">
          <cell r="C1168" t="str">
            <v>내 선 전 공</v>
          </cell>
          <cell r="D1168" t="str">
            <v>인</v>
          </cell>
          <cell r="E1168">
            <v>0.35</v>
          </cell>
          <cell r="F1168">
            <v>0</v>
          </cell>
          <cell r="G1168">
            <v>0</v>
          </cell>
          <cell r="H1168">
            <v>53401</v>
          </cell>
          <cell r="I1168">
            <v>18690</v>
          </cell>
          <cell r="J1168">
            <v>0</v>
          </cell>
          <cell r="K1168">
            <v>0</v>
          </cell>
          <cell r="L1168">
            <v>18690</v>
          </cell>
        </row>
        <row r="1173">
          <cell r="B1173" t="str">
            <v>다) 공구손료</v>
          </cell>
          <cell r="C1173">
            <v>0</v>
          </cell>
          <cell r="D1173">
            <v>0</v>
          </cell>
          <cell r="E1173">
            <v>0</v>
          </cell>
          <cell r="F1173">
            <v>0</v>
          </cell>
          <cell r="G1173">
            <v>0</v>
          </cell>
          <cell r="H1173">
            <v>0</v>
          </cell>
          <cell r="I1173">
            <v>0</v>
          </cell>
          <cell r="J1173">
            <v>0</v>
          </cell>
          <cell r="K1173">
            <v>0</v>
          </cell>
          <cell r="L1173">
            <v>0</v>
          </cell>
        </row>
        <row r="1174">
          <cell r="C1174" t="str">
            <v>내 선 전 공</v>
          </cell>
          <cell r="D1174" t="str">
            <v>인</v>
          </cell>
          <cell r="E1174">
            <v>0.01</v>
          </cell>
          <cell r="F1174">
            <v>0</v>
          </cell>
          <cell r="G1174">
            <v>0</v>
          </cell>
          <cell r="H1174">
            <v>0</v>
          </cell>
          <cell r="I1174">
            <v>0</v>
          </cell>
          <cell r="J1174">
            <v>53401</v>
          </cell>
          <cell r="K1174">
            <v>534</v>
          </cell>
          <cell r="L1174">
            <v>534</v>
          </cell>
        </row>
        <row r="1178">
          <cell r="A1178" t="str">
            <v>30신_46</v>
          </cell>
          <cell r="B1178" t="str">
            <v>합    계</v>
          </cell>
          <cell r="C1178">
            <v>0</v>
          </cell>
          <cell r="D1178">
            <v>0</v>
          </cell>
          <cell r="E1178">
            <v>0</v>
          </cell>
          <cell r="F1178">
            <v>0</v>
          </cell>
          <cell r="G1178">
            <v>16546</v>
          </cell>
          <cell r="H1178">
            <v>0</v>
          </cell>
          <cell r="I1178">
            <v>18690</v>
          </cell>
          <cell r="J1178">
            <v>0</v>
          </cell>
          <cell r="K1178">
            <v>534</v>
          </cell>
          <cell r="L1178">
            <v>35770</v>
          </cell>
        </row>
        <row r="1179">
          <cell r="A1179" t="str">
            <v>30신_47A</v>
          </cell>
          <cell r="B1179" t="str">
            <v>47. 개폐기신설</v>
          </cell>
          <cell r="C1179" t="str">
            <v>15A 250V 1구</v>
          </cell>
          <cell r="D1179" t="str">
            <v>개</v>
          </cell>
          <cell r="E1179">
            <v>1</v>
          </cell>
          <cell r="F1179">
            <v>0</v>
          </cell>
          <cell r="G1179">
            <v>0</v>
          </cell>
          <cell r="H1179">
            <v>0</v>
          </cell>
          <cell r="I1179">
            <v>0</v>
          </cell>
          <cell r="J1179">
            <v>0</v>
          </cell>
          <cell r="K1179">
            <v>0</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H1181">
            <v>0</v>
          </cell>
          <cell r="I1181">
            <v>0</v>
          </cell>
          <cell r="J1181">
            <v>0</v>
          </cell>
          <cell r="K1181">
            <v>0</v>
          </cell>
          <cell r="L1181">
            <v>2070</v>
          </cell>
        </row>
        <row r="1182">
          <cell r="L1182">
            <v>0</v>
          </cell>
        </row>
        <row r="1183">
          <cell r="L1183">
            <v>0</v>
          </cell>
        </row>
        <row r="1184">
          <cell r="B1184" t="str">
            <v>나) 노 무 비</v>
          </cell>
          <cell r="C1184">
            <v>0</v>
          </cell>
          <cell r="D1184">
            <v>0</v>
          </cell>
          <cell r="E1184">
            <v>0</v>
          </cell>
          <cell r="F1184">
            <v>0</v>
          </cell>
          <cell r="G1184">
            <v>0</v>
          </cell>
          <cell r="H1184">
            <v>0</v>
          </cell>
          <cell r="I1184">
            <v>0</v>
          </cell>
          <cell r="J1184">
            <v>0</v>
          </cell>
          <cell r="K1184">
            <v>0</v>
          </cell>
          <cell r="L1184">
            <v>0</v>
          </cell>
        </row>
        <row r="1185">
          <cell r="C1185" t="str">
            <v>내 선 전 공</v>
          </cell>
          <cell r="D1185" t="str">
            <v>인</v>
          </cell>
          <cell r="E1185">
            <v>0.06</v>
          </cell>
          <cell r="F1185">
            <v>0</v>
          </cell>
          <cell r="G1185">
            <v>0</v>
          </cell>
          <cell r="H1185">
            <v>53401</v>
          </cell>
          <cell r="I1185">
            <v>3204</v>
          </cell>
          <cell r="J1185">
            <v>0</v>
          </cell>
          <cell r="K1185">
            <v>0</v>
          </cell>
          <cell r="L1185">
            <v>3204</v>
          </cell>
        </row>
        <row r="1190">
          <cell r="L1190">
            <v>0</v>
          </cell>
        </row>
        <row r="1191">
          <cell r="B1191" t="str">
            <v>다) 공구손료</v>
          </cell>
          <cell r="C1191">
            <v>0</v>
          </cell>
          <cell r="D1191">
            <v>0</v>
          </cell>
          <cell r="E1191">
            <v>0</v>
          </cell>
          <cell r="F1191">
            <v>0</v>
          </cell>
          <cell r="G1191">
            <v>0</v>
          </cell>
          <cell r="H1191">
            <v>0</v>
          </cell>
          <cell r="I1191">
            <v>0</v>
          </cell>
          <cell r="J1191">
            <v>0</v>
          </cell>
          <cell r="K1191">
            <v>0</v>
          </cell>
          <cell r="L1191">
            <v>0</v>
          </cell>
        </row>
        <row r="1192">
          <cell r="C1192" t="str">
            <v>내 선 전 공</v>
          </cell>
          <cell r="D1192" t="str">
            <v>인</v>
          </cell>
          <cell r="E1192">
            <v>0</v>
          </cell>
          <cell r="F1192">
            <v>0</v>
          </cell>
          <cell r="G1192">
            <v>0</v>
          </cell>
          <cell r="H1192">
            <v>0</v>
          </cell>
          <cell r="I1192">
            <v>0</v>
          </cell>
          <cell r="J1192">
            <v>0</v>
          </cell>
          <cell r="K1192">
            <v>0</v>
          </cell>
          <cell r="L1192">
            <v>0</v>
          </cell>
        </row>
        <row r="1195">
          <cell r="A1195" t="str">
            <v>30신_47</v>
          </cell>
          <cell r="B1195" t="str">
            <v>합    계</v>
          </cell>
          <cell r="C1195">
            <v>0</v>
          </cell>
          <cell r="D1195">
            <v>0</v>
          </cell>
          <cell r="E1195">
            <v>0</v>
          </cell>
          <cell r="F1195">
            <v>0</v>
          </cell>
          <cell r="G1195">
            <v>2070</v>
          </cell>
          <cell r="H1195">
            <v>0</v>
          </cell>
          <cell r="I1195">
            <v>3204</v>
          </cell>
          <cell r="J1195">
            <v>0</v>
          </cell>
          <cell r="K1195">
            <v>0</v>
          </cell>
          <cell r="L1195">
            <v>5274</v>
          </cell>
        </row>
        <row r="1204">
          <cell r="A1204" t="str">
            <v>30신_48A</v>
          </cell>
          <cell r="B1204" t="str">
            <v>48. 개폐기신설</v>
          </cell>
          <cell r="C1204" t="str">
            <v>15A 250V 2구</v>
          </cell>
          <cell r="D1204" t="str">
            <v>개</v>
          </cell>
          <cell r="E1204">
            <v>1</v>
          </cell>
          <cell r="F1204">
            <v>0</v>
          </cell>
          <cell r="G1204">
            <v>0</v>
          </cell>
          <cell r="H1204">
            <v>0</v>
          </cell>
          <cell r="I1204">
            <v>0</v>
          </cell>
          <cell r="J1204">
            <v>0</v>
          </cell>
          <cell r="K1204">
            <v>0</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H1206">
            <v>0</v>
          </cell>
          <cell r="I1206">
            <v>0</v>
          </cell>
          <cell r="J1206">
            <v>0</v>
          </cell>
          <cell r="K1206">
            <v>0</v>
          </cell>
          <cell r="L1206">
            <v>2931</v>
          </cell>
        </row>
        <row r="1208">
          <cell r="L1208">
            <v>0</v>
          </cell>
        </row>
        <row r="1209">
          <cell r="B1209" t="str">
            <v>나) 노 무 비</v>
          </cell>
          <cell r="C1209">
            <v>0</v>
          </cell>
          <cell r="D1209">
            <v>0</v>
          </cell>
          <cell r="E1209">
            <v>0</v>
          </cell>
          <cell r="F1209">
            <v>0</v>
          </cell>
          <cell r="G1209">
            <v>0</v>
          </cell>
          <cell r="H1209">
            <v>0</v>
          </cell>
          <cell r="I1209">
            <v>0</v>
          </cell>
          <cell r="J1209">
            <v>0</v>
          </cell>
          <cell r="K1209">
            <v>0</v>
          </cell>
          <cell r="L1209">
            <v>0</v>
          </cell>
        </row>
        <row r="1210">
          <cell r="C1210" t="str">
            <v>내 선 전 공</v>
          </cell>
          <cell r="D1210" t="str">
            <v>인</v>
          </cell>
          <cell r="E1210">
            <v>7.0000000000000007E-2</v>
          </cell>
          <cell r="F1210">
            <v>0</v>
          </cell>
          <cell r="G1210">
            <v>0</v>
          </cell>
          <cell r="H1210">
            <v>53401</v>
          </cell>
          <cell r="I1210">
            <v>3738</v>
          </cell>
          <cell r="J1210">
            <v>0</v>
          </cell>
          <cell r="K1210">
            <v>0</v>
          </cell>
          <cell r="L1210">
            <v>3738</v>
          </cell>
        </row>
        <row r="1215">
          <cell r="L1215">
            <v>0</v>
          </cell>
        </row>
        <row r="1216">
          <cell r="B1216" t="str">
            <v>다) 공구손료</v>
          </cell>
          <cell r="C1216">
            <v>0</v>
          </cell>
          <cell r="D1216">
            <v>0</v>
          </cell>
          <cell r="E1216">
            <v>0</v>
          </cell>
          <cell r="F1216">
            <v>0</v>
          </cell>
          <cell r="G1216">
            <v>0</v>
          </cell>
          <cell r="H1216">
            <v>0</v>
          </cell>
          <cell r="I1216">
            <v>0</v>
          </cell>
          <cell r="J1216">
            <v>0</v>
          </cell>
          <cell r="K1216">
            <v>0</v>
          </cell>
          <cell r="L1216">
            <v>0</v>
          </cell>
        </row>
        <row r="1217">
          <cell r="C1217" t="str">
            <v>내 선 전 공</v>
          </cell>
          <cell r="D1217" t="str">
            <v>인</v>
          </cell>
          <cell r="E1217">
            <v>0</v>
          </cell>
          <cell r="F1217">
            <v>0</v>
          </cell>
          <cell r="G1217">
            <v>0</v>
          </cell>
          <cell r="H1217">
            <v>0</v>
          </cell>
          <cell r="I1217">
            <v>0</v>
          </cell>
          <cell r="J1217">
            <v>0</v>
          </cell>
          <cell r="K1217">
            <v>0</v>
          </cell>
          <cell r="L1217">
            <v>0</v>
          </cell>
        </row>
        <row r="1220">
          <cell r="A1220" t="str">
            <v>30신_48</v>
          </cell>
          <cell r="B1220" t="str">
            <v>합    계</v>
          </cell>
          <cell r="C1220">
            <v>0</v>
          </cell>
          <cell r="D1220">
            <v>0</v>
          </cell>
          <cell r="E1220">
            <v>0</v>
          </cell>
          <cell r="F1220">
            <v>0</v>
          </cell>
          <cell r="G1220">
            <v>2931</v>
          </cell>
          <cell r="H1220">
            <v>0</v>
          </cell>
          <cell r="I1220">
            <v>3738</v>
          </cell>
          <cell r="J1220">
            <v>0</v>
          </cell>
          <cell r="K1220">
            <v>0</v>
          </cell>
          <cell r="L1220">
            <v>6669</v>
          </cell>
        </row>
        <row r="1229">
          <cell r="A1229" t="str">
            <v>30신_49A</v>
          </cell>
          <cell r="B1229" t="str">
            <v>49. 개폐기신설</v>
          </cell>
          <cell r="C1229" t="str">
            <v>15A 250V 3구</v>
          </cell>
          <cell r="D1229" t="str">
            <v>개</v>
          </cell>
          <cell r="E1229">
            <v>1</v>
          </cell>
          <cell r="F1229">
            <v>0</v>
          </cell>
          <cell r="G1229">
            <v>0</v>
          </cell>
          <cell r="H1229">
            <v>0</v>
          </cell>
          <cell r="I1229">
            <v>0</v>
          </cell>
          <cell r="J1229">
            <v>0</v>
          </cell>
          <cell r="K1229">
            <v>0</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H1231">
            <v>0</v>
          </cell>
          <cell r="I1231">
            <v>0</v>
          </cell>
          <cell r="J1231">
            <v>0</v>
          </cell>
          <cell r="K1231">
            <v>0</v>
          </cell>
          <cell r="L1231">
            <v>3780</v>
          </cell>
        </row>
        <row r="1233">
          <cell r="L1233">
            <v>0</v>
          </cell>
        </row>
        <row r="1234">
          <cell r="B1234" t="str">
            <v>나) 노 무 비</v>
          </cell>
          <cell r="C1234">
            <v>0</v>
          </cell>
          <cell r="D1234">
            <v>0</v>
          </cell>
          <cell r="E1234">
            <v>0</v>
          </cell>
          <cell r="F1234">
            <v>0</v>
          </cell>
          <cell r="G1234">
            <v>0</v>
          </cell>
          <cell r="H1234">
            <v>0</v>
          </cell>
          <cell r="I1234">
            <v>0</v>
          </cell>
          <cell r="J1234">
            <v>0</v>
          </cell>
          <cell r="K1234">
            <v>0</v>
          </cell>
          <cell r="L1234">
            <v>0</v>
          </cell>
        </row>
        <row r="1235">
          <cell r="C1235" t="str">
            <v>내 선 전 공</v>
          </cell>
          <cell r="D1235" t="str">
            <v>인</v>
          </cell>
          <cell r="E1235">
            <v>0.09</v>
          </cell>
          <cell r="F1235">
            <v>0</v>
          </cell>
          <cell r="G1235">
            <v>0</v>
          </cell>
          <cell r="H1235">
            <v>53401</v>
          </cell>
          <cell r="I1235">
            <v>4806</v>
          </cell>
          <cell r="J1235">
            <v>0</v>
          </cell>
          <cell r="K1235">
            <v>0</v>
          </cell>
          <cell r="L1235">
            <v>4806</v>
          </cell>
        </row>
        <row r="1240">
          <cell r="L1240">
            <v>0</v>
          </cell>
        </row>
        <row r="1241">
          <cell r="B1241" t="str">
            <v>다) 공구손료</v>
          </cell>
          <cell r="C1241">
            <v>0</v>
          </cell>
          <cell r="D1241">
            <v>0</v>
          </cell>
          <cell r="E1241">
            <v>0</v>
          </cell>
          <cell r="F1241">
            <v>0</v>
          </cell>
          <cell r="G1241">
            <v>0</v>
          </cell>
          <cell r="H1241">
            <v>0</v>
          </cell>
          <cell r="I1241">
            <v>0</v>
          </cell>
          <cell r="J1241">
            <v>0</v>
          </cell>
          <cell r="K1241">
            <v>0</v>
          </cell>
          <cell r="L1241">
            <v>0</v>
          </cell>
        </row>
        <row r="1242">
          <cell r="C1242" t="str">
            <v>내 선 전 공</v>
          </cell>
          <cell r="D1242" t="str">
            <v>인</v>
          </cell>
          <cell r="E1242">
            <v>0</v>
          </cell>
          <cell r="F1242">
            <v>0</v>
          </cell>
          <cell r="G1242">
            <v>0</v>
          </cell>
          <cell r="H1242">
            <v>0</v>
          </cell>
          <cell r="I1242">
            <v>0</v>
          </cell>
          <cell r="J1242">
            <v>0</v>
          </cell>
          <cell r="K1242">
            <v>0</v>
          </cell>
          <cell r="L1242">
            <v>0</v>
          </cell>
        </row>
        <row r="1245">
          <cell r="A1245" t="str">
            <v>30신_49</v>
          </cell>
          <cell r="B1245" t="str">
            <v>합    계</v>
          </cell>
          <cell r="C1245">
            <v>0</v>
          </cell>
          <cell r="D1245">
            <v>0</v>
          </cell>
          <cell r="E1245">
            <v>0</v>
          </cell>
          <cell r="F1245">
            <v>0</v>
          </cell>
          <cell r="G1245">
            <v>3780</v>
          </cell>
          <cell r="H1245">
            <v>0</v>
          </cell>
          <cell r="I1245">
            <v>4806</v>
          </cell>
          <cell r="J1245">
            <v>0</v>
          </cell>
          <cell r="K1245">
            <v>0</v>
          </cell>
          <cell r="L1245">
            <v>8586</v>
          </cell>
        </row>
        <row r="1254">
          <cell r="A1254" t="str">
            <v>30신_50A</v>
          </cell>
          <cell r="B1254" t="str">
            <v>50. 개폐기신설</v>
          </cell>
          <cell r="C1254" t="str">
            <v>15A 250V 4구</v>
          </cell>
          <cell r="D1254" t="str">
            <v>개</v>
          </cell>
          <cell r="E1254">
            <v>1</v>
          </cell>
          <cell r="F1254">
            <v>0</v>
          </cell>
          <cell r="G1254">
            <v>0</v>
          </cell>
          <cell r="H1254">
            <v>0</v>
          </cell>
          <cell r="I1254">
            <v>0</v>
          </cell>
          <cell r="J1254">
            <v>0</v>
          </cell>
          <cell r="K1254">
            <v>0</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H1256">
            <v>0</v>
          </cell>
          <cell r="I1256">
            <v>0</v>
          </cell>
          <cell r="J1256">
            <v>0</v>
          </cell>
          <cell r="K1256">
            <v>0</v>
          </cell>
          <cell r="L1256">
            <v>5940</v>
          </cell>
        </row>
        <row r="1258">
          <cell r="L1258">
            <v>0</v>
          </cell>
        </row>
        <row r="1259">
          <cell r="B1259" t="str">
            <v>나) 노 무 비</v>
          </cell>
          <cell r="C1259">
            <v>0</v>
          </cell>
          <cell r="D1259">
            <v>0</v>
          </cell>
          <cell r="E1259">
            <v>0</v>
          </cell>
          <cell r="F1259">
            <v>0</v>
          </cell>
          <cell r="G1259">
            <v>0</v>
          </cell>
          <cell r="H1259">
            <v>0</v>
          </cell>
          <cell r="I1259">
            <v>0</v>
          </cell>
          <cell r="J1259">
            <v>0</v>
          </cell>
          <cell r="K1259">
            <v>0</v>
          </cell>
          <cell r="L1259">
            <v>0</v>
          </cell>
        </row>
        <row r="1260">
          <cell r="C1260" t="str">
            <v>내 선 전 공</v>
          </cell>
          <cell r="D1260" t="str">
            <v>인</v>
          </cell>
          <cell r="E1260">
            <v>0.1</v>
          </cell>
          <cell r="F1260">
            <v>0</v>
          </cell>
          <cell r="G1260">
            <v>0</v>
          </cell>
          <cell r="H1260">
            <v>53401</v>
          </cell>
          <cell r="I1260">
            <v>5340</v>
          </cell>
          <cell r="J1260">
            <v>0</v>
          </cell>
          <cell r="K1260">
            <v>0</v>
          </cell>
          <cell r="L1260">
            <v>5340</v>
          </cell>
        </row>
        <row r="1265">
          <cell r="L1265">
            <v>0</v>
          </cell>
        </row>
        <row r="1266">
          <cell r="B1266" t="str">
            <v>다) 공구손료</v>
          </cell>
          <cell r="C1266">
            <v>0</v>
          </cell>
          <cell r="D1266">
            <v>0</v>
          </cell>
          <cell r="E1266">
            <v>0</v>
          </cell>
          <cell r="F1266">
            <v>0</v>
          </cell>
          <cell r="G1266">
            <v>0</v>
          </cell>
          <cell r="H1266">
            <v>0</v>
          </cell>
          <cell r="I1266">
            <v>0</v>
          </cell>
          <cell r="J1266">
            <v>0</v>
          </cell>
          <cell r="K1266">
            <v>0</v>
          </cell>
          <cell r="L1266">
            <v>0</v>
          </cell>
        </row>
        <row r="1267">
          <cell r="C1267" t="str">
            <v>내 선 전 공</v>
          </cell>
          <cell r="D1267" t="str">
            <v>인</v>
          </cell>
          <cell r="E1267">
            <v>0</v>
          </cell>
          <cell r="F1267">
            <v>0</v>
          </cell>
          <cell r="G1267">
            <v>0</v>
          </cell>
          <cell r="H1267">
            <v>0</v>
          </cell>
          <cell r="I1267">
            <v>0</v>
          </cell>
          <cell r="J1267">
            <v>0</v>
          </cell>
          <cell r="K1267">
            <v>0</v>
          </cell>
          <cell r="L1267">
            <v>0</v>
          </cell>
        </row>
        <row r="1270">
          <cell r="A1270" t="str">
            <v>30신_50</v>
          </cell>
          <cell r="B1270" t="str">
            <v>합    계</v>
          </cell>
          <cell r="C1270">
            <v>0</v>
          </cell>
          <cell r="D1270">
            <v>0</v>
          </cell>
          <cell r="E1270">
            <v>0</v>
          </cell>
          <cell r="F1270">
            <v>0</v>
          </cell>
          <cell r="G1270">
            <v>5940</v>
          </cell>
          <cell r="H1270">
            <v>0</v>
          </cell>
          <cell r="I1270">
            <v>5340</v>
          </cell>
          <cell r="J1270">
            <v>0</v>
          </cell>
          <cell r="K1270">
            <v>0</v>
          </cell>
          <cell r="L1270">
            <v>11280</v>
          </cell>
        </row>
        <row r="1279">
          <cell r="A1279" t="str">
            <v>30신_51A</v>
          </cell>
          <cell r="B1279" t="str">
            <v>51. 개폐기신설</v>
          </cell>
          <cell r="C1279" t="str">
            <v>15A 250V 1구(3로)</v>
          </cell>
          <cell r="D1279" t="str">
            <v>개</v>
          </cell>
          <cell r="E1279">
            <v>1</v>
          </cell>
          <cell r="F1279">
            <v>0</v>
          </cell>
          <cell r="G1279">
            <v>0</v>
          </cell>
          <cell r="H1279">
            <v>0</v>
          </cell>
          <cell r="I1279">
            <v>0</v>
          </cell>
          <cell r="J1279">
            <v>0</v>
          </cell>
          <cell r="K1279">
            <v>0</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H1281">
            <v>0</v>
          </cell>
          <cell r="I1281">
            <v>0</v>
          </cell>
          <cell r="J1281">
            <v>0</v>
          </cell>
          <cell r="K1281">
            <v>0</v>
          </cell>
          <cell r="L1281">
            <v>2250</v>
          </cell>
        </row>
        <row r="1283">
          <cell r="L1283">
            <v>0</v>
          </cell>
        </row>
        <row r="1284">
          <cell r="B1284" t="str">
            <v>나) 노 무 비</v>
          </cell>
          <cell r="C1284">
            <v>0</v>
          </cell>
          <cell r="D1284">
            <v>0</v>
          </cell>
          <cell r="E1284">
            <v>0</v>
          </cell>
          <cell r="F1284">
            <v>0</v>
          </cell>
          <cell r="G1284">
            <v>0</v>
          </cell>
          <cell r="H1284">
            <v>0</v>
          </cell>
          <cell r="I1284">
            <v>0</v>
          </cell>
          <cell r="J1284">
            <v>0</v>
          </cell>
          <cell r="K1284">
            <v>0</v>
          </cell>
          <cell r="L1284">
            <v>0</v>
          </cell>
        </row>
        <row r="1285">
          <cell r="C1285" t="str">
            <v>내 선 전 공</v>
          </cell>
          <cell r="D1285" t="str">
            <v>인</v>
          </cell>
          <cell r="E1285">
            <v>0.08</v>
          </cell>
          <cell r="F1285">
            <v>0</v>
          </cell>
          <cell r="G1285">
            <v>0</v>
          </cell>
          <cell r="H1285">
            <v>53401</v>
          </cell>
          <cell r="I1285">
            <v>4272</v>
          </cell>
          <cell r="J1285">
            <v>0</v>
          </cell>
          <cell r="K1285">
            <v>0</v>
          </cell>
          <cell r="L1285">
            <v>4272</v>
          </cell>
        </row>
        <row r="1290">
          <cell r="L1290">
            <v>0</v>
          </cell>
        </row>
        <row r="1291">
          <cell r="B1291" t="str">
            <v>다) 공구손료</v>
          </cell>
          <cell r="C1291">
            <v>0</v>
          </cell>
          <cell r="D1291">
            <v>0</v>
          </cell>
          <cell r="E1291">
            <v>0</v>
          </cell>
          <cell r="F1291">
            <v>0</v>
          </cell>
          <cell r="G1291">
            <v>0</v>
          </cell>
          <cell r="H1291">
            <v>0</v>
          </cell>
          <cell r="I1291">
            <v>0</v>
          </cell>
          <cell r="J1291">
            <v>0</v>
          </cell>
          <cell r="K1291">
            <v>0</v>
          </cell>
          <cell r="L1291">
            <v>0</v>
          </cell>
        </row>
        <row r="1292">
          <cell r="C1292" t="str">
            <v>내 선 전 공</v>
          </cell>
          <cell r="D1292" t="str">
            <v>인</v>
          </cell>
          <cell r="E1292">
            <v>0</v>
          </cell>
          <cell r="F1292">
            <v>0</v>
          </cell>
          <cell r="G1292">
            <v>0</v>
          </cell>
          <cell r="H1292">
            <v>0</v>
          </cell>
          <cell r="I1292">
            <v>0</v>
          </cell>
          <cell r="J1292">
            <v>0</v>
          </cell>
          <cell r="K1292">
            <v>0</v>
          </cell>
          <cell r="L1292">
            <v>0</v>
          </cell>
        </row>
        <row r="1295">
          <cell r="A1295" t="str">
            <v>30신_51</v>
          </cell>
          <cell r="B1295" t="str">
            <v>합    계</v>
          </cell>
          <cell r="C1295">
            <v>0</v>
          </cell>
          <cell r="D1295">
            <v>0</v>
          </cell>
          <cell r="E1295">
            <v>0</v>
          </cell>
          <cell r="F1295">
            <v>0</v>
          </cell>
          <cell r="G1295">
            <v>2250</v>
          </cell>
          <cell r="H1295">
            <v>0</v>
          </cell>
          <cell r="I1295">
            <v>4272</v>
          </cell>
          <cell r="J1295">
            <v>0</v>
          </cell>
          <cell r="K1295">
            <v>0</v>
          </cell>
          <cell r="L1295">
            <v>6522</v>
          </cell>
        </row>
        <row r="1304">
          <cell r="A1304" t="str">
            <v>30신_52A</v>
          </cell>
          <cell r="B1304" t="str">
            <v>52. 콘센트신설</v>
          </cell>
          <cell r="C1304" t="str">
            <v>15A 250V  1구</v>
          </cell>
          <cell r="D1304" t="str">
            <v>개</v>
          </cell>
          <cell r="E1304">
            <v>1</v>
          </cell>
          <cell r="F1304">
            <v>0</v>
          </cell>
          <cell r="G1304">
            <v>0</v>
          </cell>
          <cell r="H1304">
            <v>0</v>
          </cell>
          <cell r="I1304">
            <v>0</v>
          </cell>
          <cell r="J1304">
            <v>0</v>
          </cell>
          <cell r="K1304">
            <v>0</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H1306">
            <v>0</v>
          </cell>
          <cell r="I1306">
            <v>0</v>
          </cell>
          <cell r="J1306">
            <v>0</v>
          </cell>
          <cell r="K1306">
            <v>0</v>
          </cell>
          <cell r="L1306">
            <v>1080</v>
          </cell>
        </row>
        <row r="1308">
          <cell r="L1308">
            <v>0</v>
          </cell>
        </row>
        <row r="1309">
          <cell r="L1309">
            <v>0</v>
          </cell>
        </row>
        <row r="1310">
          <cell r="B1310" t="str">
            <v>나) 노 무 비</v>
          </cell>
          <cell r="C1310" t="str">
            <v>내 선 전 공</v>
          </cell>
          <cell r="D1310" t="str">
            <v>인</v>
          </cell>
          <cell r="E1310">
            <v>0.08</v>
          </cell>
          <cell r="F1310">
            <v>0</v>
          </cell>
          <cell r="G1310">
            <v>0</v>
          </cell>
          <cell r="H1310">
            <v>53401</v>
          </cell>
          <cell r="I1310">
            <v>4272</v>
          </cell>
          <cell r="J1310">
            <v>0</v>
          </cell>
          <cell r="K1310">
            <v>0</v>
          </cell>
          <cell r="L1310">
            <v>4272</v>
          </cell>
        </row>
        <row r="1315">
          <cell r="L1315">
            <v>0</v>
          </cell>
        </row>
        <row r="1316">
          <cell r="B1316" t="str">
            <v>다) 공구손료</v>
          </cell>
          <cell r="C1316" t="str">
            <v>내 선 전 공</v>
          </cell>
          <cell r="D1316" t="str">
            <v>인</v>
          </cell>
          <cell r="E1316">
            <v>0</v>
          </cell>
          <cell r="F1316">
            <v>0</v>
          </cell>
          <cell r="G1316">
            <v>0</v>
          </cell>
          <cell r="H1316">
            <v>0</v>
          </cell>
          <cell r="I1316">
            <v>0</v>
          </cell>
          <cell r="J1316">
            <v>0</v>
          </cell>
          <cell r="K1316">
            <v>0</v>
          </cell>
          <cell r="L1316">
            <v>0</v>
          </cell>
        </row>
        <row r="1319">
          <cell r="A1319" t="str">
            <v>30신_52</v>
          </cell>
          <cell r="B1319" t="str">
            <v>합    계</v>
          </cell>
          <cell r="C1319">
            <v>0</v>
          </cell>
          <cell r="D1319">
            <v>0</v>
          </cell>
          <cell r="E1319">
            <v>0</v>
          </cell>
          <cell r="F1319">
            <v>0</v>
          </cell>
          <cell r="G1319">
            <v>1080</v>
          </cell>
          <cell r="H1319">
            <v>0</v>
          </cell>
          <cell r="I1319">
            <v>4272</v>
          </cell>
          <cell r="J1319">
            <v>0</v>
          </cell>
          <cell r="K1319">
            <v>0</v>
          </cell>
          <cell r="L1319">
            <v>5352</v>
          </cell>
        </row>
        <row r="1329">
          <cell r="A1329" t="str">
            <v>30신_53A</v>
          </cell>
          <cell r="B1329" t="str">
            <v>53.콘센트신설</v>
          </cell>
          <cell r="C1329" t="str">
            <v>15A 250V  2구</v>
          </cell>
          <cell r="D1329" t="str">
            <v>개</v>
          </cell>
          <cell r="E1329">
            <v>1</v>
          </cell>
          <cell r="F1329">
            <v>0</v>
          </cell>
          <cell r="G1329">
            <v>0</v>
          </cell>
          <cell r="H1329">
            <v>0</v>
          </cell>
          <cell r="I1329">
            <v>0</v>
          </cell>
          <cell r="J1329">
            <v>0</v>
          </cell>
          <cell r="K1329">
            <v>0</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H1331">
            <v>0</v>
          </cell>
          <cell r="I1331">
            <v>0</v>
          </cell>
          <cell r="J1331">
            <v>0</v>
          </cell>
          <cell r="K1331">
            <v>0</v>
          </cell>
          <cell r="L1331">
            <v>1364</v>
          </cell>
        </row>
        <row r="1333">
          <cell r="L1333">
            <v>0</v>
          </cell>
        </row>
        <row r="1334">
          <cell r="B1334" t="str">
            <v>나) 노 무 비</v>
          </cell>
          <cell r="C1334">
            <v>0</v>
          </cell>
          <cell r="D1334">
            <v>0</v>
          </cell>
          <cell r="E1334">
            <v>0</v>
          </cell>
          <cell r="F1334">
            <v>0</v>
          </cell>
          <cell r="G1334">
            <v>0</v>
          </cell>
          <cell r="H1334">
            <v>0</v>
          </cell>
          <cell r="I1334">
            <v>0</v>
          </cell>
          <cell r="J1334">
            <v>0</v>
          </cell>
          <cell r="K1334">
            <v>0</v>
          </cell>
          <cell r="L1334">
            <v>0</v>
          </cell>
        </row>
        <row r="1335">
          <cell r="C1335" t="str">
            <v>내 선 전 공</v>
          </cell>
          <cell r="D1335" t="str">
            <v>인</v>
          </cell>
          <cell r="E1335">
            <v>0.08</v>
          </cell>
          <cell r="F1335">
            <v>0</v>
          </cell>
          <cell r="G1335">
            <v>0</v>
          </cell>
          <cell r="H1335">
            <v>53401</v>
          </cell>
          <cell r="I1335">
            <v>4272</v>
          </cell>
          <cell r="J1335">
            <v>0</v>
          </cell>
          <cell r="K1335">
            <v>0</v>
          </cell>
          <cell r="L1335">
            <v>4272</v>
          </cell>
        </row>
        <row r="1340">
          <cell r="B1340" t="str">
            <v>다) 공구손료</v>
          </cell>
          <cell r="C1340">
            <v>0</v>
          </cell>
          <cell r="D1340">
            <v>0</v>
          </cell>
          <cell r="E1340">
            <v>0</v>
          </cell>
          <cell r="F1340">
            <v>0</v>
          </cell>
          <cell r="G1340">
            <v>0</v>
          </cell>
          <cell r="H1340">
            <v>0</v>
          </cell>
          <cell r="I1340">
            <v>0</v>
          </cell>
          <cell r="J1340">
            <v>0</v>
          </cell>
          <cell r="K1340">
            <v>0</v>
          </cell>
          <cell r="L1340">
            <v>0</v>
          </cell>
        </row>
        <row r="1341">
          <cell r="C1341" t="str">
            <v>내 선 전 공</v>
          </cell>
          <cell r="D1341" t="str">
            <v>인</v>
          </cell>
          <cell r="E1341">
            <v>0</v>
          </cell>
          <cell r="F1341">
            <v>0</v>
          </cell>
          <cell r="G1341">
            <v>0</v>
          </cell>
          <cell r="H1341">
            <v>0</v>
          </cell>
          <cell r="I1341">
            <v>0</v>
          </cell>
          <cell r="J1341">
            <v>0</v>
          </cell>
          <cell r="K1341">
            <v>0</v>
          </cell>
          <cell r="L1341">
            <v>0</v>
          </cell>
        </row>
        <row r="1344">
          <cell r="A1344" t="str">
            <v>30신_53</v>
          </cell>
          <cell r="B1344" t="str">
            <v>합    계</v>
          </cell>
          <cell r="C1344">
            <v>0</v>
          </cell>
          <cell r="D1344">
            <v>0</v>
          </cell>
          <cell r="E1344">
            <v>0</v>
          </cell>
          <cell r="F1344">
            <v>0</v>
          </cell>
          <cell r="G1344">
            <v>1364</v>
          </cell>
          <cell r="H1344">
            <v>0</v>
          </cell>
          <cell r="I1344">
            <v>4272</v>
          </cell>
          <cell r="J1344">
            <v>0</v>
          </cell>
          <cell r="K1344">
            <v>0</v>
          </cell>
          <cell r="L1344">
            <v>5636</v>
          </cell>
        </row>
        <row r="1354">
          <cell r="A1354" t="str">
            <v>30신_54A</v>
          </cell>
          <cell r="B1354" t="str">
            <v>54. 콘센트신설</v>
          </cell>
          <cell r="C1354" t="str">
            <v>15A 250V  1구(방습 COVER)</v>
          </cell>
          <cell r="D1354" t="str">
            <v>개</v>
          </cell>
          <cell r="E1354">
            <v>1</v>
          </cell>
          <cell r="F1354">
            <v>0</v>
          </cell>
          <cell r="G1354">
            <v>0</v>
          </cell>
          <cell r="H1354">
            <v>0</v>
          </cell>
          <cell r="I1354">
            <v>0</v>
          </cell>
          <cell r="J1354">
            <v>0</v>
          </cell>
          <cell r="K1354">
            <v>0</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H1356">
            <v>0</v>
          </cell>
          <cell r="I1356">
            <v>0</v>
          </cell>
          <cell r="J1356">
            <v>0</v>
          </cell>
          <cell r="K1356">
            <v>0</v>
          </cell>
          <cell r="L1356">
            <v>2084</v>
          </cell>
        </row>
        <row r="1358">
          <cell r="L1358">
            <v>0</v>
          </cell>
        </row>
        <row r="1359">
          <cell r="B1359" t="str">
            <v>나) 노 무 비</v>
          </cell>
          <cell r="C1359">
            <v>0</v>
          </cell>
          <cell r="D1359">
            <v>0</v>
          </cell>
          <cell r="E1359">
            <v>0</v>
          </cell>
          <cell r="F1359">
            <v>0</v>
          </cell>
          <cell r="G1359">
            <v>0</v>
          </cell>
          <cell r="H1359">
            <v>0</v>
          </cell>
          <cell r="I1359">
            <v>0</v>
          </cell>
          <cell r="J1359">
            <v>0</v>
          </cell>
          <cell r="K1359">
            <v>0</v>
          </cell>
          <cell r="L1359">
            <v>0</v>
          </cell>
        </row>
        <row r="1360">
          <cell r="C1360" t="str">
            <v>내 선 전 공</v>
          </cell>
          <cell r="D1360" t="str">
            <v>인</v>
          </cell>
          <cell r="E1360">
            <v>0.08</v>
          </cell>
          <cell r="F1360">
            <v>0</v>
          </cell>
          <cell r="G1360">
            <v>0</v>
          </cell>
          <cell r="H1360">
            <v>53401</v>
          </cell>
          <cell r="I1360">
            <v>4272</v>
          </cell>
          <cell r="J1360">
            <v>0</v>
          </cell>
          <cell r="K1360">
            <v>0</v>
          </cell>
          <cell r="L1360">
            <v>4272</v>
          </cell>
        </row>
        <row r="1365">
          <cell r="B1365" t="str">
            <v>다) 공구손료</v>
          </cell>
          <cell r="C1365">
            <v>0</v>
          </cell>
          <cell r="D1365">
            <v>0</v>
          </cell>
          <cell r="E1365">
            <v>0</v>
          </cell>
          <cell r="F1365">
            <v>0</v>
          </cell>
          <cell r="G1365">
            <v>0</v>
          </cell>
          <cell r="H1365">
            <v>0</v>
          </cell>
          <cell r="I1365">
            <v>0</v>
          </cell>
          <cell r="J1365">
            <v>0</v>
          </cell>
          <cell r="K1365">
            <v>0</v>
          </cell>
          <cell r="L1365">
            <v>0</v>
          </cell>
        </row>
        <row r="1366">
          <cell r="C1366" t="str">
            <v>내 선 전 공</v>
          </cell>
          <cell r="D1366" t="str">
            <v>인</v>
          </cell>
          <cell r="E1366">
            <v>0</v>
          </cell>
          <cell r="F1366">
            <v>0</v>
          </cell>
          <cell r="G1366">
            <v>0</v>
          </cell>
          <cell r="H1366">
            <v>0</v>
          </cell>
          <cell r="I1366">
            <v>0</v>
          </cell>
          <cell r="J1366">
            <v>0</v>
          </cell>
          <cell r="K1366">
            <v>0</v>
          </cell>
          <cell r="L1366">
            <v>0</v>
          </cell>
        </row>
        <row r="1369">
          <cell r="A1369" t="str">
            <v>30신_54</v>
          </cell>
          <cell r="B1369" t="str">
            <v>합    계</v>
          </cell>
          <cell r="C1369">
            <v>0</v>
          </cell>
          <cell r="D1369">
            <v>0</v>
          </cell>
          <cell r="E1369">
            <v>0</v>
          </cell>
          <cell r="F1369">
            <v>0</v>
          </cell>
          <cell r="G1369">
            <v>2084</v>
          </cell>
          <cell r="H1369">
            <v>0</v>
          </cell>
          <cell r="I1369">
            <v>4272</v>
          </cell>
          <cell r="J1369">
            <v>0</v>
          </cell>
          <cell r="K1369">
            <v>0</v>
          </cell>
          <cell r="L1369">
            <v>6356</v>
          </cell>
        </row>
        <row r="1379">
          <cell r="A1379" t="str">
            <v>30신_55A</v>
          </cell>
          <cell r="B1379" t="str">
            <v>55. 콘센트신설</v>
          </cell>
          <cell r="C1379" t="str">
            <v>15A 250V  2구(방습 COVER)</v>
          </cell>
          <cell r="D1379" t="str">
            <v>개</v>
          </cell>
          <cell r="E1379">
            <v>1</v>
          </cell>
          <cell r="F1379">
            <v>0</v>
          </cell>
          <cell r="G1379">
            <v>0</v>
          </cell>
          <cell r="H1379">
            <v>0</v>
          </cell>
          <cell r="I1379">
            <v>0</v>
          </cell>
          <cell r="J1379">
            <v>0</v>
          </cell>
          <cell r="K1379">
            <v>0</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H1381">
            <v>0</v>
          </cell>
          <cell r="I1381">
            <v>0</v>
          </cell>
          <cell r="J1381">
            <v>0</v>
          </cell>
          <cell r="K1381">
            <v>0</v>
          </cell>
          <cell r="L1381">
            <v>2920</v>
          </cell>
        </row>
        <row r="1383">
          <cell r="L1383">
            <v>0</v>
          </cell>
        </row>
        <row r="1384">
          <cell r="B1384" t="str">
            <v>나) 노 무 비</v>
          </cell>
          <cell r="C1384">
            <v>0</v>
          </cell>
          <cell r="D1384">
            <v>0</v>
          </cell>
          <cell r="E1384">
            <v>0</v>
          </cell>
          <cell r="F1384">
            <v>0</v>
          </cell>
          <cell r="G1384">
            <v>0</v>
          </cell>
          <cell r="H1384">
            <v>0</v>
          </cell>
          <cell r="I1384">
            <v>0</v>
          </cell>
          <cell r="J1384">
            <v>0</v>
          </cell>
          <cell r="K1384">
            <v>0</v>
          </cell>
          <cell r="L1384">
            <v>0</v>
          </cell>
        </row>
        <row r="1385">
          <cell r="C1385" t="str">
            <v>내 선 전 공</v>
          </cell>
          <cell r="D1385" t="str">
            <v>인</v>
          </cell>
          <cell r="E1385">
            <v>0.08</v>
          </cell>
          <cell r="F1385">
            <v>0</v>
          </cell>
          <cell r="G1385">
            <v>0</v>
          </cell>
          <cell r="H1385">
            <v>53401</v>
          </cell>
          <cell r="I1385">
            <v>4272</v>
          </cell>
          <cell r="J1385">
            <v>0</v>
          </cell>
          <cell r="K1385">
            <v>0</v>
          </cell>
          <cell r="L1385">
            <v>4272</v>
          </cell>
        </row>
        <row r="1390">
          <cell r="B1390" t="str">
            <v>다) 공구손료</v>
          </cell>
          <cell r="C1390">
            <v>0</v>
          </cell>
          <cell r="D1390">
            <v>0</v>
          </cell>
          <cell r="E1390">
            <v>0</v>
          </cell>
          <cell r="F1390">
            <v>0</v>
          </cell>
          <cell r="G1390">
            <v>0</v>
          </cell>
          <cell r="H1390">
            <v>0</v>
          </cell>
          <cell r="I1390">
            <v>0</v>
          </cell>
          <cell r="J1390">
            <v>0</v>
          </cell>
          <cell r="K1390">
            <v>0</v>
          </cell>
          <cell r="L1390">
            <v>0</v>
          </cell>
        </row>
        <row r="1391">
          <cell r="C1391" t="str">
            <v>내 선 전 공</v>
          </cell>
          <cell r="D1391" t="str">
            <v>인</v>
          </cell>
          <cell r="E1391">
            <v>0</v>
          </cell>
          <cell r="F1391">
            <v>0</v>
          </cell>
          <cell r="G1391">
            <v>0</v>
          </cell>
          <cell r="H1391">
            <v>0</v>
          </cell>
          <cell r="I1391">
            <v>0</v>
          </cell>
          <cell r="J1391">
            <v>0</v>
          </cell>
          <cell r="K1391">
            <v>0</v>
          </cell>
          <cell r="L1391">
            <v>0</v>
          </cell>
        </row>
        <row r="1394">
          <cell r="A1394" t="str">
            <v>30신_55</v>
          </cell>
          <cell r="B1394" t="str">
            <v>합    계</v>
          </cell>
          <cell r="C1394">
            <v>0</v>
          </cell>
          <cell r="D1394">
            <v>0</v>
          </cell>
          <cell r="E1394">
            <v>0</v>
          </cell>
          <cell r="F1394">
            <v>0</v>
          </cell>
          <cell r="G1394">
            <v>2920</v>
          </cell>
          <cell r="H1394">
            <v>0</v>
          </cell>
          <cell r="I1394">
            <v>4272</v>
          </cell>
          <cell r="J1394">
            <v>0</v>
          </cell>
          <cell r="K1394">
            <v>0</v>
          </cell>
          <cell r="L1394">
            <v>7192</v>
          </cell>
        </row>
        <row r="1404">
          <cell r="A1404" t="str">
            <v>30신_56A</v>
          </cell>
          <cell r="B1404" t="str">
            <v>56. CABLE DUCT신설</v>
          </cell>
          <cell r="C1404" t="str">
            <v>600Wx200Hx1.2t</v>
          </cell>
          <cell r="D1404" t="str">
            <v>m</v>
          </cell>
          <cell r="E1404">
            <v>4</v>
          </cell>
          <cell r="F1404">
            <v>0</v>
          </cell>
          <cell r="G1404">
            <v>0</v>
          </cell>
          <cell r="H1404">
            <v>0</v>
          </cell>
          <cell r="I1404">
            <v>0</v>
          </cell>
          <cell r="J1404">
            <v>0</v>
          </cell>
          <cell r="K1404">
            <v>0</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H1406">
            <v>0</v>
          </cell>
          <cell r="I1406">
            <v>0</v>
          </cell>
          <cell r="J1406">
            <v>0</v>
          </cell>
          <cell r="K1406">
            <v>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F1416">
            <v>0</v>
          </cell>
          <cell r="G1416">
            <v>0</v>
          </cell>
          <cell r="H1416">
            <v>53401</v>
          </cell>
          <cell r="I1416">
            <v>405847</v>
          </cell>
          <cell r="J1416">
            <v>0</v>
          </cell>
          <cell r="K1416">
            <v>0</v>
          </cell>
          <cell r="L1416">
            <v>405847</v>
          </cell>
        </row>
        <row r="1421">
          <cell r="B1421" t="str">
            <v>다) 공구손료</v>
          </cell>
        </row>
        <row r="1422">
          <cell r="C1422" t="str">
            <v>내 선 전 공</v>
          </cell>
          <cell r="D1422" t="str">
            <v>인</v>
          </cell>
          <cell r="E1422">
            <v>0.22</v>
          </cell>
          <cell r="F1422">
            <v>0</v>
          </cell>
          <cell r="G1422">
            <v>0</v>
          </cell>
          <cell r="H1422">
            <v>0</v>
          </cell>
          <cell r="I1422">
            <v>0</v>
          </cell>
          <cell r="J1422">
            <v>53401</v>
          </cell>
          <cell r="K1422">
            <v>11748</v>
          </cell>
          <cell r="L1422">
            <v>11748</v>
          </cell>
        </row>
        <row r="1425">
          <cell r="A1425" t="str">
            <v>30신_56</v>
          </cell>
          <cell r="B1425" t="str">
            <v>합    계</v>
          </cell>
          <cell r="C1425">
            <v>0</v>
          </cell>
          <cell r="D1425">
            <v>0</v>
          </cell>
          <cell r="E1425">
            <v>0</v>
          </cell>
          <cell r="F1425">
            <v>0</v>
          </cell>
          <cell r="G1425">
            <v>218088</v>
          </cell>
          <cell r="H1425">
            <v>0</v>
          </cell>
          <cell r="I1425">
            <v>440023</v>
          </cell>
          <cell r="J1425">
            <v>0</v>
          </cell>
          <cell r="K1425">
            <v>11748</v>
          </cell>
          <cell r="L1425">
            <v>669859</v>
          </cell>
        </row>
        <row r="1429">
          <cell r="A1429" t="str">
            <v>30신_57A</v>
          </cell>
          <cell r="B1429" t="str">
            <v>57. 통로유도등</v>
          </cell>
          <cell r="C1429" t="str">
            <v>소형</v>
          </cell>
          <cell r="D1429" t="str">
            <v>개</v>
          </cell>
          <cell r="E1429">
            <v>1</v>
          </cell>
          <cell r="F1429">
            <v>0</v>
          </cell>
          <cell r="G1429">
            <v>0</v>
          </cell>
          <cell r="H1429">
            <v>0</v>
          </cell>
          <cell r="I1429">
            <v>0</v>
          </cell>
          <cell r="J1429">
            <v>0</v>
          </cell>
          <cell r="K1429">
            <v>0</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H1431">
            <v>0</v>
          </cell>
          <cell r="I1431">
            <v>0</v>
          </cell>
          <cell r="J1431">
            <v>0</v>
          </cell>
          <cell r="K1431">
            <v>0</v>
          </cell>
          <cell r="L1431">
            <v>35000</v>
          </cell>
        </row>
        <row r="1436">
          <cell r="B1436" t="str">
            <v>나) 노 무 비</v>
          </cell>
        </row>
        <row r="1437">
          <cell r="C1437" t="str">
            <v>내 선 전 공</v>
          </cell>
          <cell r="D1437" t="str">
            <v>인</v>
          </cell>
          <cell r="E1437">
            <v>0.2</v>
          </cell>
          <cell r="F1437">
            <v>0</v>
          </cell>
          <cell r="G1437">
            <v>0</v>
          </cell>
          <cell r="H1437">
            <v>53401</v>
          </cell>
          <cell r="I1437">
            <v>10680</v>
          </cell>
          <cell r="J1437">
            <v>0</v>
          </cell>
          <cell r="K1437">
            <v>0</v>
          </cell>
          <cell r="L1437">
            <v>10680</v>
          </cell>
        </row>
        <row r="1442">
          <cell r="B1442" t="str">
            <v>다) 공구손료</v>
          </cell>
        </row>
        <row r="1443">
          <cell r="C1443" t="str">
            <v>내 선 전 공</v>
          </cell>
          <cell r="D1443" t="str">
            <v>인</v>
          </cell>
          <cell r="E1443">
            <v>0</v>
          </cell>
          <cell r="F1443">
            <v>0</v>
          </cell>
          <cell r="G1443">
            <v>0</v>
          </cell>
          <cell r="H1443">
            <v>0</v>
          </cell>
          <cell r="I1443">
            <v>0</v>
          </cell>
          <cell r="J1443">
            <v>0</v>
          </cell>
          <cell r="K1443">
            <v>0</v>
          </cell>
          <cell r="L1443">
            <v>0</v>
          </cell>
        </row>
        <row r="1448">
          <cell r="A1448" t="str">
            <v>30신_57</v>
          </cell>
          <cell r="B1448" t="str">
            <v>합    계</v>
          </cell>
          <cell r="C1448">
            <v>0</v>
          </cell>
          <cell r="D1448">
            <v>0</v>
          </cell>
          <cell r="E1448">
            <v>0</v>
          </cell>
          <cell r="F1448">
            <v>0</v>
          </cell>
          <cell r="G1448">
            <v>35000</v>
          </cell>
          <cell r="H1448">
            <v>0</v>
          </cell>
          <cell r="I1448">
            <v>10680</v>
          </cell>
          <cell r="J1448">
            <v>0</v>
          </cell>
          <cell r="K1448">
            <v>0</v>
          </cell>
          <cell r="L1448">
            <v>45680</v>
          </cell>
        </row>
        <row r="1454">
          <cell r="A1454" t="str">
            <v>30신_58A</v>
          </cell>
          <cell r="B1454" t="str">
            <v>58. 피난구유도등</v>
          </cell>
          <cell r="C1454" t="str">
            <v>(소형)</v>
          </cell>
          <cell r="D1454" t="str">
            <v>개</v>
          </cell>
          <cell r="E1454">
            <v>1</v>
          </cell>
          <cell r="F1454">
            <v>0</v>
          </cell>
          <cell r="G1454">
            <v>0</v>
          </cell>
          <cell r="H1454">
            <v>0</v>
          </cell>
          <cell r="I1454">
            <v>0</v>
          </cell>
          <cell r="J1454">
            <v>0</v>
          </cell>
          <cell r="K1454">
            <v>0</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H1456">
            <v>0</v>
          </cell>
          <cell r="I1456">
            <v>0</v>
          </cell>
          <cell r="J1456">
            <v>0</v>
          </cell>
          <cell r="K1456">
            <v>0</v>
          </cell>
          <cell r="L1456">
            <v>30000</v>
          </cell>
        </row>
        <row r="1461">
          <cell r="B1461" t="str">
            <v>나) 노 무 비</v>
          </cell>
        </row>
        <row r="1462">
          <cell r="C1462" t="str">
            <v>내 선 전 공</v>
          </cell>
          <cell r="D1462" t="str">
            <v>인</v>
          </cell>
          <cell r="E1462">
            <v>0.2</v>
          </cell>
          <cell r="F1462">
            <v>0</v>
          </cell>
          <cell r="G1462">
            <v>0</v>
          </cell>
          <cell r="H1462">
            <v>53401</v>
          </cell>
          <cell r="I1462">
            <v>10680</v>
          </cell>
          <cell r="J1462">
            <v>0</v>
          </cell>
          <cell r="K1462">
            <v>0</v>
          </cell>
          <cell r="L1462">
            <v>10680</v>
          </cell>
        </row>
        <row r="1467">
          <cell r="B1467" t="str">
            <v>다) 공구손료</v>
          </cell>
        </row>
        <row r="1468">
          <cell r="C1468" t="str">
            <v>내 선 전 공</v>
          </cell>
          <cell r="D1468" t="str">
            <v>인</v>
          </cell>
          <cell r="E1468">
            <v>0</v>
          </cell>
          <cell r="F1468">
            <v>0</v>
          </cell>
          <cell r="G1468">
            <v>0</v>
          </cell>
          <cell r="H1468">
            <v>0</v>
          </cell>
          <cell r="I1468">
            <v>0</v>
          </cell>
          <cell r="J1468">
            <v>0</v>
          </cell>
          <cell r="K1468">
            <v>0</v>
          </cell>
          <cell r="L1468">
            <v>0</v>
          </cell>
        </row>
        <row r="1473">
          <cell r="A1473" t="str">
            <v>30신_58</v>
          </cell>
          <cell r="B1473" t="str">
            <v>합    계</v>
          </cell>
          <cell r="C1473">
            <v>0</v>
          </cell>
          <cell r="D1473">
            <v>0</v>
          </cell>
          <cell r="E1473">
            <v>0</v>
          </cell>
          <cell r="F1473">
            <v>0</v>
          </cell>
          <cell r="G1473">
            <v>30000</v>
          </cell>
          <cell r="H1473">
            <v>0</v>
          </cell>
          <cell r="I1473">
            <v>10680</v>
          </cell>
          <cell r="J1473">
            <v>0</v>
          </cell>
          <cell r="K1473">
            <v>0</v>
          </cell>
          <cell r="L1473">
            <v>40680</v>
          </cell>
        </row>
        <row r="1479">
          <cell r="A1479" t="str">
            <v>30신_59A</v>
          </cell>
          <cell r="B1479" t="str">
            <v>59. 피난구유도등</v>
          </cell>
          <cell r="C1479" t="str">
            <v>(중형)</v>
          </cell>
          <cell r="D1479" t="str">
            <v>개</v>
          </cell>
          <cell r="E1479">
            <v>1</v>
          </cell>
          <cell r="F1479">
            <v>0</v>
          </cell>
          <cell r="G1479">
            <v>0</v>
          </cell>
          <cell r="H1479">
            <v>0</v>
          </cell>
          <cell r="I1479">
            <v>0</v>
          </cell>
          <cell r="J1479">
            <v>0</v>
          </cell>
          <cell r="K1479">
            <v>0</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H1481">
            <v>0</v>
          </cell>
          <cell r="I1481">
            <v>0</v>
          </cell>
          <cell r="J1481">
            <v>0</v>
          </cell>
          <cell r="K1481">
            <v>0</v>
          </cell>
          <cell r="L1481">
            <v>45000</v>
          </cell>
        </row>
        <row r="1486">
          <cell r="B1486" t="str">
            <v>나) 노 무 비</v>
          </cell>
        </row>
        <row r="1487">
          <cell r="C1487" t="str">
            <v>내 선 전 공</v>
          </cell>
          <cell r="D1487" t="str">
            <v>인</v>
          </cell>
          <cell r="E1487">
            <v>0.2</v>
          </cell>
          <cell r="F1487">
            <v>0</v>
          </cell>
          <cell r="G1487">
            <v>0</v>
          </cell>
          <cell r="H1487">
            <v>53401</v>
          </cell>
          <cell r="I1487">
            <v>10680</v>
          </cell>
          <cell r="J1487">
            <v>0</v>
          </cell>
          <cell r="K1487">
            <v>0</v>
          </cell>
          <cell r="L1487">
            <v>10680</v>
          </cell>
        </row>
        <row r="1492">
          <cell r="B1492" t="str">
            <v>다) 공구손료</v>
          </cell>
        </row>
        <row r="1493">
          <cell r="C1493" t="str">
            <v>내 선 전 공</v>
          </cell>
          <cell r="D1493" t="str">
            <v>인</v>
          </cell>
          <cell r="E1493">
            <v>0</v>
          </cell>
          <cell r="F1493">
            <v>0</v>
          </cell>
          <cell r="G1493">
            <v>0</v>
          </cell>
          <cell r="H1493">
            <v>0</v>
          </cell>
          <cell r="I1493">
            <v>0</v>
          </cell>
          <cell r="J1493">
            <v>0</v>
          </cell>
          <cell r="K1493">
            <v>0</v>
          </cell>
          <cell r="L1493">
            <v>0</v>
          </cell>
        </row>
        <row r="1498">
          <cell r="A1498" t="str">
            <v>30신_59</v>
          </cell>
          <cell r="B1498" t="str">
            <v>합    계</v>
          </cell>
          <cell r="C1498">
            <v>0</v>
          </cell>
          <cell r="D1498">
            <v>0</v>
          </cell>
          <cell r="E1498">
            <v>0</v>
          </cell>
          <cell r="F1498">
            <v>0</v>
          </cell>
          <cell r="G1498">
            <v>45000</v>
          </cell>
          <cell r="H1498">
            <v>0</v>
          </cell>
          <cell r="I1498">
            <v>10680</v>
          </cell>
          <cell r="J1498">
            <v>0</v>
          </cell>
          <cell r="K1498">
            <v>0</v>
          </cell>
          <cell r="L1498">
            <v>55680</v>
          </cell>
        </row>
        <row r="1504">
          <cell r="A1504" t="str">
            <v>30신_60A</v>
          </cell>
          <cell r="B1504" t="str">
            <v>60. 케이블신설</v>
          </cell>
          <cell r="C1504" t="str">
            <v>CV  38㎟/1C 외 각종</v>
          </cell>
          <cell r="D1504" t="str">
            <v>m</v>
          </cell>
          <cell r="E1504">
            <v>4275</v>
          </cell>
          <cell r="F1504">
            <v>0</v>
          </cell>
          <cell r="G1504">
            <v>0</v>
          </cell>
          <cell r="H1504">
            <v>0</v>
          </cell>
          <cell r="I1504">
            <v>0</v>
          </cell>
          <cell r="J1504">
            <v>0</v>
          </cell>
          <cell r="K1504">
            <v>0</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H1506">
            <v>0</v>
          </cell>
          <cell r="I1506">
            <v>0</v>
          </cell>
          <cell r="J1506">
            <v>0</v>
          </cell>
          <cell r="K1506">
            <v>0</v>
          </cell>
          <cell r="L1506">
            <v>141988</v>
          </cell>
        </row>
        <row r="1507">
          <cell r="A1507" t="str">
            <v>케 이 블600V CV 5.5㎟/1C</v>
          </cell>
          <cell r="B1507" t="str">
            <v>케 이 블</v>
          </cell>
          <cell r="C1507" t="str">
            <v>600V CV 5.5㎟/1C</v>
          </cell>
          <cell r="D1507" t="str">
            <v>m</v>
          </cell>
          <cell r="E1507">
            <v>777</v>
          </cell>
          <cell r="F1507">
            <v>315</v>
          </cell>
          <cell r="G1507">
            <v>244755</v>
          </cell>
          <cell r="H1507">
            <v>0</v>
          </cell>
          <cell r="I1507">
            <v>0</v>
          </cell>
          <cell r="J1507">
            <v>0</v>
          </cell>
          <cell r="K1507">
            <v>0</v>
          </cell>
          <cell r="L1507">
            <v>244755</v>
          </cell>
        </row>
        <row r="1508">
          <cell r="A1508" t="str">
            <v>케 이 블600V CV 14㎟/1C</v>
          </cell>
          <cell r="B1508" t="str">
            <v>케 이 블</v>
          </cell>
          <cell r="C1508" t="str">
            <v>600V CV 14㎟/1C</v>
          </cell>
          <cell r="D1508" t="str">
            <v>m</v>
          </cell>
          <cell r="E1508">
            <v>659</v>
          </cell>
          <cell r="F1508">
            <v>642</v>
          </cell>
          <cell r="G1508">
            <v>423078</v>
          </cell>
          <cell r="H1508">
            <v>0</v>
          </cell>
          <cell r="I1508">
            <v>0</v>
          </cell>
          <cell r="J1508">
            <v>0</v>
          </cell>
          <cell r="K1508">
            <v>0</v>
          </cell>
          <cell r="L1508">
            <v>423078</v>
          </cell>
        </row>
        <row r="1509">
          <cell r="A1509" t="str">
            <v>케 이 블600V CV 22㎟/1C</v>
          </cell>
          <cell r="B1509" t="str">
            <v>케 이 블</v>
          </cell>
          <cell r="C1509" t="str">
            <v>600V CV 22㎟/1C</v>
          </cell>
          <cell r="D1509" t="str">
            <v>m</v>
          </cell>
          <cell r="E1509">
            <v>47</v>
          </cell>
          <cell r="F1509">
            <v>928</v>
          </cell>
          <cell r="G1509">
            <v>43616</v>
          </cell>
          <cell r="H1509">
            <v>0</v>
          </cell>
          <cell r="I1509">
            <v>0</v>
          </cell>
          <cell r="J1509">
            <v>0</v>
          </cell>
          <cell r="K1509">
            <v>0</v>
          </cell>
          <cell r="L1509">
            <v>43616</v>
          </cell>
        </row>
        <row r="1510">
          <cell r="A1510" t="str">
            <v>케 이 블600V CV 38㎟/1C</v>
          </cell>
          <cell r="B1510" t="str">
            <v>케 이 블</v>
          </cell>
          <cell r="C1510" t="str">
            <v>600V CV 38㎟/1C</v>
          </cell>
          <cell r="D1510" t="str">
            <v>m</v>
          </cell>
          <cell r="E1510">
            <v>2315</v>
          </cell>
          <cell r="F1510">
            <v>1451</v>
          </cell>
          <cell r="G1510">
            <v>3359065</v>
          </cell>
          <cell r="H1510">
            <v>0</v>
          </cell>
          <cell r="I1510">
            <v>0</v>
          </cell>
          <cell r="J1510">
            <v>0</v>
          </cell>
          <cell r="K1510">
            <v>0</v>
          </cell>
          <cell r="L1510">
            <v>3359065</v>
          </cell>
        </row>
        <row r="1511">
          <cell r="A1511" t="str">
            <v>케 이 블600V CV 60㎟/1C</v>
          </cell>
          <cell r="B1511" t="str">
            <v>케 이 블</v>
          </cell>
          <cell r="C1511" t="str">
            <v>600V CV 60㎟/1C</v>
          </cell>
          <cell r="D1511" t="str">
            <v>m</v>
          </cell>
          <cell r="E1511">
            <v>37</v>
          </cell>
          <cell r="F1511">
            <v>2272</v>
          </cell>
          <cell r="G1511">
            <v>84064</v>
          </cell>
          <cell r="H1511">
            <v>0</v>
          </cell>
          <cell r="I1511">
            <v>0</v>
          </cell>
          <cell r="J1511">
            <v>0</v>
          </cell>
          <cell r="K1511">
            <v>0</v>
          </cell>
          <cell r="L1511">
            <v>84064</v>
          </cell>
        </row>
        <row r="1512">
          <cell r="A1512" t="str">
            <v>케 이 블600V CV 150㎟/1C</v>
          </cell>
          <cell r="B1512" t="str">
            <v>케 이 블</v>
          </cell>
          <cell r="C1512" t="str">
            <v>600V CV 150㎟/1C</v>
          </cell>
          <cell r="D1512" t="str">
            <v>m</v>
          </cell>
          <cell r="E1512">
            <v>42</v>
          </cell>
          <cell r="F1512">
            <v>5426</v>
          </cell>
          <cell r="G1512">
            <v>227892</v>
          </cell>
          <cell r="H1512">
            <v>0</v>
          </cell>
          <cell r="I1512">
            <v>0</v>
          </cell>
          <cell r="J1512">
            <v>0</v>
          </cell>
          <cell r="K1512">
            <v>0</v>
          </cell>
          <cell r="L1512">
            <v>227892</v>
          </cell>
        </row>
        <row r="1513">
          <cell r="A1513" t="str">
            <v>케 이 블600V CV 200㎟/1C</v>
          </cell>
          <cell r="B1513" t="str">
            <v>케 이 블</v>
          </cell>
          <cell r="C1513" t="str">
            <v>600V CV 200㎟/1C</v>
          </cell>
          <cell r="D1513" t="str">
            <v>m</v>
          </cell>
          <cell r="E1513">
            <v>18</v>
          </cell>
          <cell r="F1513">
            <v>7513</v>
          </cell>
          <cell r="G1513">
            <v>135234</v>
          </cell>
          <cell r="H1513">
            <v>0</v>
          </cell>
          <cell r="I1513">
            <v>0</v>
          </cell>
          <cell r="J1513">
            <v>0</v>
          </cell>
          <cell r="K1513">
            <v>0</v>
          </cell>
          <cell r="L1513">
            <v>135234</v>
          </cell>
        </row>
        <row r="1514">
          <cell r="A1514" t="str">
            <v>케 이 블600V CV 250㎟/1C</v>
          </cell>
          <cell r="B1514" t="str">
            <v>케 이 블</v>
          </cell>
          <cell r="C1514" t="str">
            <v>600V CV 250㎟/1C</v>
          </cell>
          <cell r="D1514" t="str">
            <v>m</v>
          </cell>
          <cell r="E1514">
            <v>63</v>
          </cell>
          <cell r="F1514">
            <v>9147</v>
          </cell>
          <cell r="G1514">
            <v>576261</v>
          </cell>
          <cell r="H1514">
            <v>0</v>
          </cell>
          <cell r="I1514">
            <v>0</v>
          </cell>
          <cell r="J1514">
            <v>0</v>
          </cell>
          <cell r="K1514">
            <v>0</v>
          </cell>
          <cell r="L1514">
            <v>576261</v>
          </cell>
        </row>
        <row r="1515">
          <cell r="A1515" t="str">
            <v>케 이 블FR-8  38㎟/1C</v>
          </cell>
          <cell r="B1515" t="str">
            <v>케 이 블</v>
          </cell>
          <cell r="C1515" t="str">
            <v>FR-8  38㎟/1C</v>
          </cell>
          <cell r="D1515" t="str">
            <v>m</v>
          </cell>
          <cell r="E1515">
            <v>273</v>
          </cell>
          <cell r="F1515">
            <v>2251</v>
          </cell>
          <cell r="G1515">
            <v>614523</v>
          </cell>
          <cell r="H1515">
            <v>0</v>
          </cell>
          <cell r="I1515">
            <v>0</v>
          </cell>
          <cell r="J1515">
            <v>0</v>
          </cell>
          <cell r="K1515">
            <v>0</v>
          </cell>
          <cell r="L1515">
            <v>614523</v>
          </cell>
        </row>
        <row r="1516">
          <cell r="A1516" t="str">
            <v>압착단자14 ㎟</v>
          </cell>
          <cell r="B1516" t="str">
            <v>압착단자</v>
          </cell>
          <cell r="C1516" t="str">
            <v>14 ㎟</v>
          </cell>
          <cell r="D1516" t="str">
            <v>개</v>
          </cell>
          <cell r="E1516">
            <v>61</v>
          </cell>
          <cell r="F1516">
            <v>160</v>
          </cell>
          <cell r="G1516">
            <v>9760</v>
          </cell>
          <cell r="H1516">
            <v>0</v>
          </cell>
          <cell r="I1516">
            <v>0</v>
          </cell>
          <cell r="J1516">
            <v>0</v>
          </cell>
          <cell r="K1516">
            <v>0</v>
          </cell>
          <cell r="L1516">
            <v>9760</v>
          </cell>
        </row>
        <row r="1517">
          <cell r="A1517" t="str">
            <v>압착단자22 ㎟</v>
          </cell>
          <cell r="B1517" t="str">
            <v>압착단자</v>
          </cell>
          <cell r="C1517" t="str">
            <v>22 ㎟</v>
          </cell>
          <cell r="D1517" t="str">
            <v>개</v>
          </cell>
          <cell r="E1517">
            <v>18</v>
          </cell>
          <cell r="F1517">
            <v>230</v>
          </cell>
          <cell r="G1517">
            <v>4140</v>
          </cell>
          <cell r="H1517">
            <v>0</v>
          </cell>
          <cell r="I1517">
            <v>0</v>
          </cell>
          <cell r="J1517">
            <v>0</v>
          </cell>
          <cell r="K1517">
            <v>0</v>
          </cell>
          <cell r="L1517">
            <v>4140</v>
          </cell>
        </row>
        <row r="1518">
          <cell r="A1518" t="str">
            <v>압착단자38 ㎟</v>
          </cell>
          <cell r="B1518" t="str">
            <v>압착단자</v>
          </cell>
          <cell r="C1518" t="str">
            <v>38 ㎟</v>
          </cell>
          <cell r="D1518" t="str">
            <v>개</v>
          </cell>
          <cell r="E1518">
            <v>50</v>
          </cell>
          <cell r="F1518">
            <v>281</v>
          </cell>
          <cell r="G1518">
            <v>14050</v>
          </cell>
          <cell r="H1518">
            <v>0</v>
          </cell>
          <cell r="I1518">
            <v>0</v>
          </cell>
          <cell r="J1518">
            <v>0</v>
          </cell>
          <cell r="K1518">
            <v>0</v>
          </cell>
          <cell r="L1518">
            <v>14050</v>
          </cell>
        </row>
        <row r="1519">
          <cell r="A1519" t="str">
            <v>압착단자60 ㎟</v>
          </cell>
          <cell r="B1519" t="str">
            <v>압착단자</v>
          </cell>
          <cell r="C1519" t="str">
            <v>60 ㎟</v>
          </cell>
          <cell r="D1519" t="str">
            <v>개</v>
          </cell>
          <cell r="E1519">
            <v>9</v>
          </cell>
          <cell r="F1519">
            <v>486</v>
          </cell>
          <cell r="G1519">
            <v>4374</v>
          </cell>
          <cell r="H1519">
            <v>0</v>
          </cell>
          <cell r="I1519">
            <v>0</v>
          </cell>
          <cell r="J1519">
            <v>0</v>
          </cell>
          <cell r="K1519">
            <v>0</v>
          </cell>
          <cell r="L1519">
            <v>4374</v>
          </cell>
        </row>
        <row r="1520">
          <cell r="B1520" t="str">
            <v>동관단자</v>
          </cell>
          <cell r="C1520" t="str">
            <v>60 ㎟</v>
          </cell>
          <cell r="D1520" t="str">
            <v>개</v>
          </cell>
          <cell r="E1520">
            <v>8</v>
          </cell>
          <cell r="F1520">
            <v>1050</v>
          </cell>
          <cell r="G1520">
            <v>8400</v>
          </cell>
          <cell r="H1520">
            <v>0</v>
          </cell>
          <cell r="I1520">
            <v>0</v>
          </cell>
          <cell r="J1520">
            <v>0</v>
          </cell>
          <cell r="K1520">
            <v>0</v>
          </cell>
          <cell r="L1520">
            <v>8400</v>
          </cell>
        </row>
        <row r="1521">
          <cell r="B1521" t="str">
            <v>동관단자</v>
          </cell>
          <cell r="C1521" t="str">
            <v>200 ㎟</v>
          </cell>
          <cell r="D1521" t="str">
            <v>개</v>
          </cell>
          <cell r="E1521">
            <v>6</v>
          </cell>
          <cell r="F1521">
            <v>4090</v>
          </cell>
          <cell r="G1521">
            <v>24540</v>
          </cell>
          <cell r="H1521">
            <v>0</v>
          </cell>
          <cell r="I1521">
            <v>0</v>
          </cell>
          <cell r="J1521">
            <v>0</v>
          </cell>
          <cell r="K1521">
            <v>0</v>
          </cell>
          <cell r="L1521">
            <v>24540</v>
          </cell>
        </row>
        <row r="1522">
          <cell r="B1522" t="str">
            <v>동관단자</v>
          </cell>
          <cell r="C1522" t="str">
            <v>250 ㎟</v>
          </cell>
          <cell r="D1522" t="str">
            <v>개</v>
          </cell>
          <cell r="E1522">
            <v>14</v>
          </cell>
          <cell r="F1522">
            <v>4680</v>
          </cell>
          <cell r="G1522">
            <v>65520</v>
          </cell>
          <cell r="H1522">
            <v>0</v>
          </cell>
          <cell r="I1522">
            <v>0</v>
          </cell>
          <cell r="J1522">
            <v>0</v>
          </cell>
          <cell r="K1522">
            <v>0</v>
          </cell>
          <cell r="L1522">
            <v>65520</v>
          </cell>
        </row>
        <row r="1523">
          <cell r="B1523" t="str">
            <v>케이블헤드</v>
          </cell>
          <cell r="C1523" t="str">
            <v>6.6KV 14 ㎟/1C(3상분)</v>
          </cell>
          <cell r="D1523" t="str">
            <v>개</v>
          </cell>
          <cell r="E1523">
            <v>2</v>
          </cell>
          <cell r="F1523">
            <v>72100</v>
          </cell>
          <cell r="G1523">
            <v>144200</v>
          </cell>
          <cell r="H1523">
            <v>0</v>
          </cell>
          <cell r="I1523">
            <v>0</v>
          </cell>
          <cell r="J1523">
            <v>0</v>
          </cell>
          <cell r="K1523">
            <v>0</v>
          </cell>
          <cell r="L1523">
            <v>144200</v>
          </cell>
        </row>
        <row r="1524">
          <cell r="B1524" t="str">
            <v>케이블헤드</v>
          </cell>
          <cell r="C1524" t="str">
            <v>6.6KV 38 ㎟/1C(3상분)</v>
          </cell>
          <cell r="D1524" t="str">
            <v>개</v>
          </cell>
          <cell r="E1524">
            <v>9</v>
          </cell>
          <cell r="F1524">
            <v>85800</v>
          </cell>
          <cell r="G1524">
            <v>772200</v>
          </cell>
          <cell r="H1524">
            <v>0</v>
          </cell>
          <cell r="I1524">
            <v>0</v>
          </cell>
          <cell r="J1524">
            <v>0</v>
          </cell>
          <cell r="K1524">
            <v>0</v>
          </cell>
          <cell r="L1524">
            <v>772200</v>
          </cell>
        </row>
        <row r="1525">
          <cell r="B1525" t="str">
            <v>케이블헤드</v>
          </cell>
          <cell r="C1525" t="str">
            <v>6.6KV 60 ㎟/1C(3상분)</v>
          </cell>
          <cell r="D1525" t="str">
            <v>개</v>
          </cell>
          <cell r="E1525">
            <v>2</v>
          </cell>
          <cell r="F1525">
            <v>93700</v>
          </cell>
          <cell r="G1525">
            <v>187400</v>
          </cell>
          <cell r="H1525">
            <v>0</v>
          </cell>
          <cell r="I1525">
            <v>0</v>
          </cell>
          <cell r="J1525">
            <v>0</v>
          </cell>
          <cell r="K1525">
            <v>0</v>
          </cell>
          <cell r="L1525">
            <v>187400</v>
          </cell>
        </row>
        <row r="1529">
          <cell r="B1529" t="str">
            <v>나) 노 무 비</v>
          </cell>
        </row>
        <row r="1530">
          <cell r="C1530" t="str">
            <v>고압케이블전공</v>
          </cell>
          <cell r="D1530" t="str">
            <v>인</v>
          </cell>
          <cell r="E1530">
            <v>8.9</v>
          </cell>
          <cell r="F1530">
            <v>0</v>
          </cell>
          <cell r="G1530">
            <v>0</v>
          </cell>
          <cell r="H1530">
            <v>80902</v>
          </cell>
          <cell r="I1530">
            <v>720027</v>
          </cell>
          <cell r="J1530">
            <v>0</v>
          </cell>
          <cell r="K1530">
            <v>0</v>
          </cell>
          <cell r="L1530">
            <v>720027</v>
          </cell>
        </row>
        <row r="1531">
          <cell r="C1531" t="str">
            <v>저압케이블전공</v>
          </cell>
          <cell r="D1531" t="str">
            <v>인</v>
          </cell>
          <cell r="E1531">
            <v>153.84</v>
          </cell>
          <cell r="F1531">
            <v>0</v>
          </cell>
          <cell r="G1531">
            <v>0</v>
          </cell>
          <cell r="H1531">
            <v>67695</v>
          </cell>
          <cell r="I1531">
            <v>10414198</v>
          </cell>
          <cell r="J1531">
            <v>0</v>
          </cell>
          <cell r="K1531">
            <v>0</v>
          </cell>
          <cell r="L1531">
            <v>10414198</v>
          </cell>
        </row>
        <row r="1534">
          <cell r="B1534" t="str">
            <v>다) 공구손료</v>
          </cell>
        </row>
        <row r="1535">
          <cell r="C1535" t="str">
            <v>고압케이블전공</v>
          </cell>
          <cell r="D1535" t="str">
            <v>인</v>
          </cell>
          <cell r="E1535">
            <v>0.26</v>
          </cell>
          <cell r="F1535">
            <v>0</v>
          </cell>
          <cell r="G1535">
            <v>0</v>
          </cell>
          <cell r="H1535">
            <v>0</v>
          </cell>
          <cell r="I1535">
            <v>0</v>
          </cell>
          <cell r="J1535">
            <v>80902</v>
          </cell>
          <cell r="K1535">
            <v>21034</v>
          </cell>
          <cell r="L1535">
            <v>21034</v>
          </cell>
        </row>
        <row r="1536">
          <cell r="C1536" t="str">
            <v>저압케이블전공</v>
          </cell>
          <cell r="D1536" t="str">
            <v>인</v>
          </cell>
          <cell r="E1536">
            <v>4.6100000000000003</v>
          </cell>
          <cell r="F1536">
            <v>0</v>
          </cell>
          <cell r="G1536">
            <v>0</v>
          </cell>
          <cell r="H1536">
            <v>0</v>
          </cell>
          <cell r="I1536">
            <v>0</v>
          </cell>
          <cell r="J1536">
            <v>67695</v>
          </cell>
          <cell r="K1536">
            <v>312073</v>
          </cell>
          <cell r="L1536">
            <v>312073</v>
          </cell>
        </row>
        <row r="1545">
          <cell r="A1545" t="str">
            <v>30신_60</v>
          </cell>
          <cell r="B1545" t="str">
            <v>합    계</v>
          </cell>
          <cell r="C1545">
            <v>0</v>
          </cell>
          <cell r="D1545">
            <v>0</v>
          </cell>
          <cell r="E1545">
            <v>0</v>
          </cell>
          <cell r="F1545">
            <v>0</v>
          </cell>
          <cell r="G1545">
            <v>7085060</v>
          </cell>
          <cell r="H1545">
            <v>0</v>
          </cell>
          <cell r="I1545">
            <v>11134225</v>
          </cell>
          <cell r="J1545">
            <v>0</v>
          </cell>
          <cell r="K1545">
            <v>333107</v>
          </cell>
          <cell r="L1545">
            <v>18552392</v>
          </cell>
        </row>
        <row r="1554">
          <cell r="A1554" t="str">
            <v>30신_61A</v>
          </cell>
          <cell r="B1554" t="str">
            <v>61. 옥내배관배선신설</v>
          </cell>
          <cell r="C1554" t="str">
            <v>각  종</v>
          </cell>
          <cell r="D1554" t="str">
            <v>식</v>
          </cell>
          <cell r="E1554">
            <v>1</v>
          </cell>
          <cell r="F1554">
            <v>0</v>
          </cell>
          <cell r="G1554">
            <v>0</v>
          </cell>
          <cell r="H1554">
            <v>0</v>
          </cell>
          <cell r="I1554">
            <v>0</v>
          </cell>
          <cell r="J1554">
            <v>0</v>
          </cell>
          <cell r="K1554">
            <v>0</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H1556">
            <v>0</v>
          </cell>
          <cell r="I1556">
            <v>0</v>
          </cell>
          <cell r="J1556">
            <v>0</v>
          </cell>
          <cell r="K1556">
            <v>0</v>
          </cell>
          <cell r="L1556">
            <v>9612</v>
          </cell>
        </row>
        <row r="1557">
          <cell r="A1557" t="str">
            <v>강제전선관ST 54C</v>
          </cell>
          <cell r="B1557" t="str">
            <v>강제전선관</v>
          </cell>
          <cell r="C1557" t="str">
            <v>ST 54C</v>
          </cell>
          <cell r="D1557" t="str">
            <v>m</v>
          </cell>
          <cell r="E1557">
            <v>36</v>
          </cell>
          <cell r="F1557">
            <v>3178</v>
          </cell>
          <cell r="G1557">
            <v>114408</v>
          </cell>
          <cell r="H1557">
            <v>0</v>
          </cell>
          <cell r="I1557">
            <v>0</v>
          </cell>
          <cell r="J1557">
            <v>0</v>
          </cell>
          <cell r="K1557">
            <v>0</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H1558">
            <v>0</v>
          </cell>
          <cell r="I1558">
            <v>0</v>
          </cell>
          <cell r="J1558">
            <v>0</v>
          </cell>
          <cell r="K1558">
            <v>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H1559">
            <v>0</v>
          </cell>
          <cell r="I1559">
            <v>0</v>
          </cell>
          <cell r="J1559">
            <v>0</v>
          </cell>
          <cell r="K1559">
            <v>0</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H1560">
            <v>0</v>
          </cell>
          <cell r="I1560">
            <v>0</v>
          </cell>
          <cell r="J1560">
            <v>0</v>
          </cell>
          <cell r="K1560">
            <v>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H1561">
            <v>0</v>
          </cell>
          <cell r="I1561">
            <v>0</v>
          </cell>
          <cell r="J1561">
            <v>0</v>
          </cell>
          <cell r="K1561">
            <v>0</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H1562">
            <v>0</v>
          </cell>
          <cell r="I1562">
            <v>0</v>
          </cell>
          <cell r="J1562">
            <v>0</v>
          </cell>
          <cell r="K1562">
            <v>0</v>
          </cell>
          <cell r="L1562">
            <v>17920</v>
          </cell>
        </row>
        <row r="1564">
          <cell r="B1564" t="str">
            <v>전선관부속품비</v>
          </cell>
          <cell r="C1564" t="str">
            <v>전선관(15%)</v>
          </cell>
          <cell r="D1564" t="str">
            <v>식</v>
          </cell>
          <cell r="E1564">
            <v>1</v>
          </cell>
          <cell r="F1564">
            <v>272410.05</v>
          </cell>
          <cell r="G1564">
            <v>272410.05</v>
          </cell>
          <cell r="H1564">
            <v>0</v>
          </cell>
          <cell r="I1564">
            <v>0</v>
          </cell>
          <cell r="J1564">
            <v>0</v>
          </cell>
          <cell r="K1564">
            <v>0</v>
          </cell>
          <cell r="L1564">
            <v>272410.05</v>
          </cell>
        </row>
        <row r="1565">
          <cell r="A1565" t="str">
            <v>전     선IV  1.6mm</v>
          </cell>
          <cell r="B1565" t="str">
            <v>전     선</v>
          </cell>
          <cell r="C1565" t="str">
            <v>IV  1.6mm</v>
          </cell>
          <cell r="D1565" t="str">
            <v>m</v>
          </cell>
          <cell r="E1565">
            <v>4373</v>
          </cell>
          <cell r="F1565">
            <v>75</v>
          </cell>
          <cell r="G1565">
            <v>327975</v>
          </cell>
          <cell r="H1565">
            <v>0</v>
          </cell>
          <cell r="I1565">
            <v>0</v>
          </cell>
          <cell r="J1565">
            <v>0</v>
          </cell>
          <cell r="K1565">
            <v>0</v>
          </cell>
          <cell r="L1565">
            <v>327975</v>
          </cell>
        </row>
        <row r="1566">
          <cell r="A1566" t="str">
            <v>전     선IV  2.0mm</v>
          </cell>
          <cell r="B1566" t="str">
            <v>전     선</v>
          </cell>
          <cell r="C1566" t="str">
            <v>IV  2.0mm</v>
          </cell>
          <cell r="D1566" t="str">
            <v>m</v>
          </cell>
          <cell r="E1566">
            <v>10181</v>
          </cell>
          <cell r="F1566">
            <v>109</v>
          </cell>
          <cell r="G1566">
            <v>1109729</v>
          </cell>
          <cell r="H1566">
            <v>0</v>
          </cell>
          <cell r="I1566">
            <v>0</v>
          </cell>
          <cell r="J1566">
            <v>0</v>
          </cell>
          <cell r="K1566">
            <v>0</v>
          </cell>
          <cell r="L1566">
            <v>1109729</v>
          </cell>
        </row>
        <row r="1567">
          <cell r="A1567" t="str">
            <v>전     선IV  3.5㎟</v>
          </cell>
          <cell r="B1567" t="str">
            <v>전     선</v>
          </cell>
          <cell r="C1567" t="str">
            <v>IV  3.5㎟</v>
          </cell>
          <cell r="D1567" t="str">
            <v>m</v>
          </cell>
          <cell r="E1567">
            <v>203</v>
          </cell>
          <cell r="F1567">
            <v>140</v>
          </cell>
          <cell r="G1567">
            <v>28420</v>
          </cell>
          <cell r="H1567">
            <v>0</v>
          </cell>
          <cell r="I1567">
            <v>0</v>
          </cell>
          <cell r="J1567">
            <v>0</v>
          </cell>
          <cell r="K1567">
            <v>0</v>
          </cell>
          <cell r="L1567">
            <v>28420</v>
          </cell>
        </row>
        <row r="1568">
          <cell r="A1568" t="str">
            <v>전     선IV  5.5㎟</v>
          </cell>
          <cell r="B1568" t="str">
            <v>전     선</v>
          </cell>
          <cell r="C1568" t="str">
            <v>IV  5.5㎟</v>
          </cell>
          <cell r="D1568" t="str">
            <v>m</v>
          </cell>
          <cell r="E1568">
            <v>650</v>
          </cell>
          <cell r="F1568">
            <v>210</v>
          </cell>
          <cell r="G1568">
            <v>136500</v>
          </cell>
          <cell r="H1568">
            <v>0</v>
          </cell>
          <cell r="I1568">
            <v>0</v>
          </cell>
          <cell r="J1568">
            <v>0</v>
          </cell>
          <cell r="K1568">
            <v>0</v>
          </cell>
          <cell r="L1568">
            <v>136500</v>
          </cell>
        </row>
        <row r="1569">
          <cell r="A1569" t="str">
            <v>전     선IV  8㎟</v>
          </cell>
          <cell r="B1569" t="str">
            <v>전     선</v>
          </cell>
          <cell r="C1569" t="str">
            <v>IV  8㎟</v>
          </cell>
          <cell r="D1569" t="str">
            <v>m</v>
          </cell>
          <cell r="E1569">
            <v>567</v>
          </cell>
          <cell r="F1569">
            <v>305</v>
          </cell>
          <cell r="G1569">
            <v>172935</v>
          </cell>
          <cell r="H1569">
            <v>0</v>
          </cell>
          <cell r="I1569">
            <v>0</v>
          </cell>
          <cell r="J1569">
            <v>0</v>
          </cell>
          <cell r="K1569">
            <v>0</v>
          </cell>
          <cell r="L1569">
            <v>172935</v>
          </cell>
        </row>
        <row r="1570">
          <cell r="A1570" t="str">
            <v>전     선IV  14㎟</v>
          </cell>
          <cell r="B1570" t="str">
            <v>전     선</v>
          </cell>
          <cell r="C1570" t="str">
            <v>IV  14㎟</v>
          </cell>
          <cell r="D1570" t="str">
            <v>m</v>
          </cell>
          <cell r="E1570">
            <v>434</v>
          </cell>
          <cell r="F1570">
            <v>556</v>
          </cell>
          <cell r="G1570">
            <v>241304</v>
          </cell>
          <cell r="H1570">
            <v>0</v>
          </cell>
          <cell r="I1570">
            <v>0</v>
          </cell>
          <cell r="J1570">
            <v>0</v>
          </cell>
          <cell r="K1570">
            <v>0</v>
          </cell>
          <cell r="L1570">
            <v>241304</v>
          </cell>
        </row>
        <row r="1571">
          <cell r="A1571" t="str">
            <v>전     선GV  14㎟</v>
          </cell>
          <cell r="B1571" t="str">
            <v>전     선</v>
          </cell>
          <cell r="C1571" t="str">
            <v>GV  14㎟</v>
          </cell>
          <cell r="D1571" t="str">
            <v>m</v>
          </cell>
          <cell r="E1571">
            <v>55</v>
          </cell>
          <cell r="F1571">
            <v>691</v>
          </cell>
          <cell r="G1571">
            <v>38005</v>
          </cell>
          <cell r="H1571">
            <v>0</v>
          </cell>
          <cell r="I1571">
            <v>0</v>
          </cell>
          <cell r="J1571">
            <v>0</v>
          </cell>
          <cell r="K1571">
            <v>0</v>
          </cell>
          <cell r="L1571">
            <v>38005</v>
          </cell>
        </row>
        <row r="1572">
          <cell r="A1572" t="str">
            <v>전     선GV  60㎟</v>
          </cell>
          <cell r="B1572" t="str">
            <v>전     선</v>
          </cell>
          <cell r="C1572" t="str">
            <v>GV  60㎟</v>
          </cell>
          <cell r="D1572" t="str">
            <v>m</v>
          </cell>
          <cell r="E1572">
            <v>247</v>
          </cell>
          <cell r="F1572">
            <v>2357</v>
          </cell>
          <cell r="G1572">
            <v>582179</v>
          </cell>
          <cell r="H1572">
            <v>0</v>
          </cell>
          <cell r="I1572">
            <v>0</v>
          </cell>
          <cell r="J1572">
            <v>0</v>
          </cell>
          <cell r="K1572">
            <v>0</v>
          </cell>
          <cell r="L1572">
            <v>582179</v>
          </cell>
        </row>
        <row r="1573">
          <cell r="A1573" t="str">
            <v>전     선HIV  2.0mm</v>
          </cell>
          <cell r="B1573" t="str">
            <v>전     선</v>
          </cell>
          <cell r="C1573" t="str">
            <v>HIV  2.0mm</v>
          </cell>
          <cell r="D1573" t="str">
            <v>m</v>
          </cell>
          <cell r="E1573">
            <v>1506</v>
          </cell>
          <cell r="F1573">
            <v>113</v>
          </cell>
          <cell r="G1573">
            <v>170178</v>
          </cell>
          <cell r="H1573">
            <v>0</v>
          </cell>
          <cell r="I1573">
            <v>0</v>
          </cell>
          <cell r="J1573">
            <v>0</v>
          </cell>
          <cell r="K1573">
            <v>0</v>
          </cell>
          <cell r="L1573">
            <v>170178</v>
          </cell>
        </row>
        <row r="1574">
          <cell r="A1574" t="str">
            <v>나 동 선2.0㎟</v>
          </cell>
          <cell r="B1574" t="str">
            <v>나 동 선</v>
          </cell>
          <cell r="C1574" t="str">
            <v>2.0㎟</v>
          </cell>
          <cell r="D1574" t="str">
            <v>m</v>
          </cell>
          <cell r="E1574">
            <v>18</v>
          </cell>
          <cell r="F1574">
            <v>67</v>
          </cell>
          <cell r="G1574">
            <v>1206</v>
          </cell>
          <cell r="H1574">
            <v>0</v>
          </cell>
          <cell r="I1574">
            <v>0</v>
          </cell>
          <cell r="J1574">
            <v>0</v>
          </cell>
          <cell r="K1574">
            <v>0</v>
          </cell>
          <cell r="L1574">
            <v>1206</v>
          </cell>
        </row>
        <row r="1575">
          <cell r="A1575" t="str">
            <v>크램프 (일반)ST  28C</v>
          </cell>
          <cell r="B1575" t="str">
            <v>크램프 (일반)</v>
          </cell>
          <cell r="C1575" t="str">
            <v>ST  28C</v>
          </cell>
          <cell r="D1575" t="str">
            <v>개</v>
          </cell>
          <cell r="E1575">
            <v>5</v>
          </cell>
          <cell r="F1575">
            <v>100</v>
          </cell>
          <cell r="G1575">
            <v>500</v>
          </cell>
          <cell r="H1575">
            <v>0</v>
          </cell>
          <cell r="I1575">
            <v>0</v>
          </cell>
          <cell r="J1575">
            <v>0</v>
          </cell>
          <cell r="K1575">
            <v>0</v>
          </cell>
          <cell r="L1575">
            <v>500</v>
          </cell>
        </row>
        <row r="1576">
          <cell r="A1576" t="str">
            <v>크램프 (일반)ST  36C</v>
          </cell>
          <cell r="B1576" t="str">
            <v>크램프 (일반)</v>
          </cell>
          <cell r="C1576" t="str">
            <v>ST  36C</v>
          </cell>
          <cell r="D1576" t="str">
            <v>개</v>
          </cell>
          <cell r="E1576">
            <v>4</v>
          </cell>
          <cell r="F1576">
            <v>118</v>
          </cell>
          <cell r="G1576">
            <v>472</v>
          </cell>
          <cell r="H1576">
            <v>0</v>
          </cell>
          <cell r="I1576">
            <v>0</v>
          </cell>
          <cell r="J1576">
            <v>0</v>
          </cell>
          <cell r="K1576">
            <v>0</v>
          </cell>
          <cell r="L1576">
            <v>472</v>
          </cell>
        </row>
        <row r="1577">
          <cell r="A1577" t="str">
            <v>크램프 (일반)ST  54C</v>
          </cell>
          <cell r="B1577" t="str">
            <v>크램프 (일반)</v>
          </cell>
          <cell r="C1577" t="str">
            <v>ST  54C</v>
          </cell>
          <cell r="D1577" t="str">
            <v>개</v>
          </cell>
          <cell r="E1577">
            <v>16</v>
          </cell>
          <cell r="F1577">
            <v>160</v>
          </cell>
          <cell r="G1577">
            <v>2560</v>
          </cell>
          <cell r="H1577">
            <v>0</v>
          </cell>
          <cell r="I1577">
            <v>0</v>
          </cell>
          <cell r="J1577">
            <v>0</v>
          </cell>
          <cell r="K1577">
            <v>0</v>
          </cell>
          <cell r="L1577">
            <v>2560</v>
          </cell>
        </row>
        <row r="1578">
          <cell r="A1578" t="str">
            <v>노말 밴드ST  28C</v>
          </cell>
          <cell r="B1578" t="str">
            <v>노말 밴드</v>
          </cell>
          <cell r="C1578" t="str">
            <v>ST  28C</v>
          </cell>
          <cell r="D1578" t="str">
            <v>개</v>
          </cell>
          <cell r="E1578">
            <v>1</v>
          </cell>
          <cell r="F1578">
            <v>1550</v>
          </cell>
          <cell r="G1578">
            <v>1550</v>
          </cell>
          <cell r="H1578">
            <v>0</v>
          </cell>
          <cell r="I1578">
            <v>0</v>
          </cell>
          <cell r="J1578">
            <v>0</v>
          </cell>
          <cell r="K1578">
            <v>0</v>
          </cell>
          <cell r="L1578">
            <v>1550</v>
          </cell>
        </row>
        <row r="1579">
          <cell r="A1579" t="str">
            <v>노말 밴드ST  36C</v>
          </cell>
          <cell r="B1579" t="str">
            <v>노말 밴드</v>
          </cell>
          <cell r="C1579" t="str">
            <v>ST  36C</v>
          </cell>
          <cell r="D1579" t="str">
            <v>개</v>
          </cell>
          <cell r="E1579">
            <v>2</v>
          </cell>
          <cell r="F1579">
            <v>2070</v>
          </cell>
          <cell r="G1579">
            <v>4140</v>
          </cell>
          <cell r="H1579">
            <v>0</v>
          </cell>
          <cell r="I1579">
            <v>0</v>
          </cell>
          <cell r="J1579">
            <v>0</v>
          </cell>
          <cell r="K1579">
            <v>0</v>
          </cell>
          <cell r="L1579">
            <v>4140</v>
          </cell>
        </row>
        <row r="1580">
          <cell r="A1580" t="str">
            <v>노말 밴드PVC 28C</v>
          </cell>
          <cell r="B1580" t="str">
            <v>노말 밴드</v>
          </cell>
          <cell r="C1580" t="str">
            <v>PVC 28C</v>
          </cell>
          <cell r="D1580" t="str">
            <v>개</v>
          </cell>
          <cell r="E1580">
            <v>3</v>
          </cell>
          <cell r="F1580">
            <v>960</v>
          </cell>
          <cell r="G1580">
            <v>2880</v>
          </cell>
          <cell r="H1580">
            <v>0</v>
          </cell>
          <cell r="I1580">
            <v>0</v>
          </cell>
          <cell r="J1580">
            <v>0</v>
          </cell>
          <cell r="K1580">
            <v>0</v>
          </cell>
          <cell r="L1580">
            <v>2880</v>
          </cell>
        </row>
        <row r="1581">
          <cell r="B1581" t="str">
            <v>접지크램프</v>
          </cell>
          <cell r="C1581" t="str">
            <v>60㎟ (T형)</v>
          </cell>
          <cell r="D1581" t="str">
            <v>개</v>
          </cell>
          <cell r="E1581">
            <v>5</v>
          </cell>
          <cell r="F1581">
            <v>1500</v>
          </cell>
          <cell r="G1581">
            <v>7500</v>
          </cell>
          <cell r="H1581">
            <v>0</v>
          </cell>
          <cell r="I1581">
            <v>0</v>
          </cell>
          <cell r="J1581">
            <v>0</v>
          </cell>
          <cell r="K1581">
            <v>0</v>
          </cell>
          <cell r="L1581">
            <v>7500</v>
          </cell>
        </row>
        <row r="1582">
          <cell r="B1582" t="str">
            <v>접지크램프</v>
          </cell>
          <cell r="C1582" t="str">
            <v>60㎟ (+형)</v>
          </cell>
          <cell r="D1582" t="str">
            <v>개</v>
          </cell>
          <cell r="E1582">
            <v>2</v>
          </cell>
          <cell r="F1582">
            <v>1500</v>
          </cell>
          <cell r="G1582">
            <v>3000</v>
          </cell>
          <cell r="H1582">
            <v>0</v>
          </cell>
          <cell r="I1582">
            <v>0</v>
          </cell>
          <cell r="J1582">
            <v>0</v>
          </cell>
          <cell r="K1582">
            <v>0</v>
          </cell>
          <cell r="L1582">
            <v>3000</v>
          </cell>
        </row>
        <row r="1583">
          <cell r="B1583" t="str">
            <v>본딩접지크램프</v>
          </cell>
          <cell r="C1583" t="str">
            <v>28C</v>
          </cell>
          <cell r="D1583" t="str">
            <v>개</v>
          </cell>
          <cell r="E1583">
            <v>6</v>
          </cell>
          <cell r="F1583">
            <v>290</v>
          </cell>
          <cell r="G1583">
            <v>1740</v>
          </cell>
          <cell r="H1583">
            <v>0</v>
          </cell>
          <cell r="I1583">
            <v>0</v>
          </cell>
          <cell r="J1583">
            <v>0</v>
          </cell>
          <cell r="K1583">
            <v>0</v>
          </cell>
          <cell r="L1583">
            <v>1740</v>
          </cell>
        </row>
        <row r="1584">
          <cell r="B1584" t="str">
            <v>본딩접지크램프</v>
          </cell>
          <cell r="C1584" t="str">
            <v>36C</v>
          </cell>
          <cell r="D1584" t="str">
            <v>개</v>
          </cell>
          <cell r="E1584">
            <v>4</v>
          </cell>
          <cell r="F1584">
            <v>330</v>
          </cell>
          <cell r="G1584">
            <v>1320</v>
          </cell>
          <cell r="H1584">
            <v>0</v>
          </cell>
          <cell r="I1584">
            <v>0</v>
          </cell>
          <cell r="J1584">
            <v>0</v>
          </cell>
          <cell r="K1584">
            <v>0</v>
          </cell>
          <cell r="L1584">
            <v>1320</v>
          </cell>
        </row>
        <row r="1585">
          <cell r="B1585" t="str">
            <v>본딩접지크램프</v>
          </cell>
          <cell r="C1585" t="str">
            <v>54C</v>
          </cell>
          <cell r="D1585" t="str">
            <v>개</v>
          </cell>
          <cell r="E1585">
            <v>19</v>
          </cell>
          <cell r="F1585">
            <v>650</v>
          </cell>
          <cell r="G1585">
            <v>12350</v>
          </cell>
          <cell r="H1585">
            <v>0</v>
          </cell>
          <cell r="I1585">
            <v>0</v>
          </cell>
          <cell r="J1585">
            <v>0</v>
          </cell>
          <cell r="K1585">
            <v>0</v>
          </cell>
          <cell r="L1585">
            <v>12350</v>
          </cell>
        </row>
        <row r="1586">
          <cell r="B1586" t="str">
            <v>OUTLET BOX</v>
          </cell>
          <cell r="C1586" t="str">
            <v>SW</v>
          </cell>
          <cell r="D1586" t="str">
            <v>개</v>
          </cell>
          <cell r="E1586">
            <v>281</v>
          </cell>
          <cell r="F1586">
            <v>654</v>
          </cell>
          <cell r="G1586">
            <v>183774</v>
          </cell>
          <cell r="H1586">
            <v>0</v>
          </cell>
          <cell r="I1586">
            <v>0</v>
          </cell>
          <cell r="J1586">
            <v>0</v>
          </cell>
          <cell r="K1586">
            <v>0</v>
          </cell>
          <cell r="L1586">
            <v>183774</v>
          </cell>
        </row>
        <row r="1587">
          <cell r="B1587" t="str">
            <v>OUTLET BOX</v>
          </cell>
          <cell r="C1587" t="str">
            <v>4각 54mm</v>
          </cell>
          <cell r="D1587" t="str">
            <v>개</v>
          </cell>
          <cell r="E1587">
            <v>251</v>
          </cell>
          <cell r="F1587">
            <v>832</v>
          </cell>
          <cell r="G1587">
            <v>208832</v>
          </cell>
          <cell r="H1587">
            <v>0</v>
          </cell>
          <cell r="I1587">
            <v>0</v>
          </cell>
          <cell r="J1587">
            <v>0</v>
          </cell>
          <cell r="K1587">
            <v>0</v>
          </cell>
          <cell r="L1587">
            <v>208832</v>
          </cell>
        </row>
        <row r="1588">
          <cell r="B1588" t="str">
            <v>OUTLET BOX</v>
          </cell>
          <cell r="C1588" t="str">
            <v>8각 54mm</v>
          </cell>
          <cell r="D1588" t="str">
            <v>개</v>
          </cell>
          <cell r="E1588">
            <v>576</v>
          </cell>
          <cell r="F1588">
            <v>460</v>
          </cell>
          <cell r="G1588">
            <v>264960</v>
          </cell>
          <cell r="H1588">
            <v>0</v>
          </cell>
          <cell r="I1588">
            <v>0</v>
          </cell>
          <cell r="J1588">
            <v>0</v>
          </cell>
          <cell r="K1588">
            <v>0</v>
          </cell>
          <cell r="L1588">
            <v>264960</v>
          </cell>
        </row>
        <row r="1589">
          <cell r="B1589" t="str">
            <v>박스커버</v>
          </cell>
          <cell r="C1589" t="str">
            <v>4각</v>
          </cell>
          <cell r="D1589" t="str">
            <v>개</v>
          </cell>
          <cell r="E1589">
            <v>248</v>
          </cell>
          <cell r="F1589">
            <v>150</v>
          </cell>
          <cell r="G1589">
            <v>37200</v>
          </cell>
          <cell r="H1589">
            <v>0</v>
          </cell>
          <cell r="I1589">
            <v>0</v>
          </cell>
          <cell r="J1589">
            <v>0</v>
          </cell>
          <cell r="K1589">
            <v>0</v>
          </cell>
          <cell r="L1589">
            <v>37200</v>
          </cell>
        </row>
        <row r="1590">
          <cell r="B1590" t="str">
            <v>박스커버</v>
          </cell>
          <cell r="C1590" t="str">
            <v>8각</v>
          </cell>
          <cell r="D1590" t="str">
            <v>개</v>
          </cell>
          <cell r="E1590">
            <v>371</v>
          </cell>
          <cell r="F1590">
            <v>190</v>
          </cell>
          <cell r="G1590">
            <v>70490</v>
          </cell>
          <cell r="H1590">
            <v>0</v>
          </cell>
          <cell r="I1590">
            <v>0</v>
          </cell>
          <cell r="J1590">
            <v>0</v>
          </cell>
          <cell r="K1590">
            <v>0</v>
          </cell>
          <cell r="L1590">
            <v>70490</v>
          </cell>
        </row>
        <row r="1591">
          <cell r="B1591" t="str">
            <v>노출박스</v>
          </cell>
          <cell r="C1591" t="str">
            <v>200x200x150</v>
          </cell>
          <cell r="D1591" t="str">
            <v>개</v>
          </cell>
          <cell r="E1591">
            <v>12</v>
          </cell>
          <cell r="F1591">
            <v>4460</v>
          </cell>
          <cell r="G1591">
            <v>53520</v>
          </cell>
          <cell r="H1591">
            <v>0</v>
          </cell>
          <cell r="I1591">
            <v>0</v>
          </cell>
          <cell r="J1591">
            <v>0</v>
          </cell>
          <cell r="K1591">
            <v>0</v>
          </cell>
          <cell r="L1591">
            <v>53520</v>
          </cell>
        </row>
        <row r="1594">
          <cell r="B1594" t="str">
            <v>나) 노 무 비</v>
          </cell>
        </row>
        <row r="1595">
          <cell r="C1595" t="str">
            <v>내 선 전 공</v>
          </cell>
          <cell r="D1595" t="str">
            <v>인</v>
          </cell>
          <cell r="E1595">
            <v>788.88</v>
          </cell>
          <cell r="F1595">
            <v>0</v>
          </cell>
          <cell r="G1595">
            <v>0</v>
          </cell>
          <cell r="H1595">
            <v>53401</v>
          </cell>
          <cell r="I1595">
            <v>42126980</v>
          </cell>
          <cell r="J1595">
            <v>0</v>
          </cell>
          <cell r="K1595">
            <v>0</v>
          </cell>
          <cell r="L1595">
            <v>42126980</v>
          </cell>
        </row>
        <row r="1597">
          <cell r="B1597" t="str">
            <v>다) 공구손료</v>
          </cell>
        </row>
        <row r="1598">
          <cell r="C1598" t="str">
            <v>내 선 전 공</v>
          </cell>
          <cell r="D1598" t="str">
            <v>인</v>
          </cell>
          <cell r="E1598">
            <v>23.66</v>
          </cell>
          <cell r="F1598">
            <v>0</v>
          </cell>
          <cell r="G1598">
            <v>0</v>
          </cell>
          <cell r="H1598">
            <v>0</v>
          </cell>
          <cell r="I1598">
            <v>0</v>
          </cell>
          <cell r="J1598">
            <v>53401</v>
          </cell>
          <cell r="K1598">
            <v>1263467</v>
          </cell>
          <cell r="L1598">
            <v>1263467</v>
          </cell>
        </row>
        <row r="1601">
          <cell r="A1601" t="str">
            <v>30신_61</v>
          </cell>
          <cell r="B1601" t="str">
            <v>합    계</v>
          </cell>
          <cell r="C1601">
            <v>0</v>
          </cell>
          <cell r="D1601">
            <v>0</v>
          </cell>
          <cell r="E1601">
            <v>0</v>
          </cell>
          <cell r="F1601">
            <v>0</v>
          </cell>
          <cell r="G1601">
            <v>5753696.0499999998</v>
          </cell>
          <cell r="H1601">
            <v>0</v>
          </cell>
          <cell r="I1601">
            <v>42126980</v>
          </cell>
          <cell r="J1601">
            <v>0</v>
          </cell>
          <cell r="K1601">
            <v>1263467</v>
          </cell>
          <cell r="L1601">
            <v>49144143.049999997</v>
          </cell>
        </row>
      </sheetData>
      <sheetData sheetId="2"/>
      <sheetData sheetId="3"/>
      <sheetData sheetId="4" refreshError="1">
        <row r="4">
          <cell r="A4" t="str">
            <v>강제전선관ST 28C</v>
          </cell>
          <cell r="B4" t="str">
            <v>강제전선관</v>
          </cell>
          <cell r="C4" t="str">
            <v>ST 28C</v>
          </cell>
          <cell r="D4" t="str">
            <v>m</v>
          </cell>
          <cell r="E4" t="str">
            <v/>
          </cell>
          <cell r="F4">
            <v>6</v>
          </cell>
          <cell r="G4" t="str">
            <v/>
          </cell>
          <cell r="H4" t="str">
            <v/>
          </cell>
          <cell r="I4" t="str">
            <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t="str">
            <v/>
          </cell>
          <cell r="F5">
            <v>33</v>
          </cell>
          <cell r="G5" t="str">
            <v/>
          </cell>
          <cell r="H5" t="str">
            <v/>
          </cell>
          <cell r="I5" t="str">
            <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t="str">
            <v/>
          </cell>
          <cell r="F6" t="str">
            <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t="str">
            <v/>
          </cell>
          <cell r="G7">
            <v>238.5</v>
          </cell>
          <cell r="H7">
            <v>103.5</v>
          </cell>
          <cell r="I7" t="str">
            <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t="str">
            <v/>
          </cell>
          <cell r="F8">
            <v>112.5</v>
          </cell>
          <cell r="G8" t="str">
            <v/>
          </cell>
          <cell r="H8">
            <v>8.5</v>
          </cell>
          <cell r="I8" t="str">
            <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t="str">
            <v/>
          </cell>
          <cell r="H9" t="str">
            <v/>
          </cell>
          <cell r="I9" t="str">
            <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t="str">
            <v/>
          </cell>
          <cell r="F10">
            <v>15</v>
          </cell>
          <cell r="G10" t="str">
            <v/>
          </cell>
          <cell r="H10" t="str">
            <v/>
          </cell>
          <cell r="I10" t="str">
            <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t="str">
            <v/>
          </cell>
          <cell r="G11" t="str">
            <v/>
          </cell>
          <cell r="H11" t="str">
            <v/>
          </cell>
          <cell r="I11" t="str">
            <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t="str">
            <v/>
          </cell>
          <cell r="F12">
            <v>740</v>
          </cell>
          <cell r="G12" t="str">
            <v/>
          </cell>
          <cell r="H12" t="str">
            <v/>
          </cell>
          <cell r="I12" t="str">
            <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t="str">
            <v/>
          </cell>
          <cell r="F13">
            <v>628</v>
          </cell>
          <cell r="G13" t="str">
            <v/>
          </cell>
          <cell r="H13" t="str">
            <v/>
          </cell>
          <cell r="I13" t="str">
            <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t="str">
            <v/>
          </cell>
          <cell r="F14">
            <v>45</v>
          </cell>
          <cell r="G14" t="str">
            <v/>
          </cell>
          <cell r="H14" t="str">
            <v/>
          </cell>
          <cell r="I14" t="str">
            <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t="str">
            <v/>
          </cell>
          <cell r="F15">
            <v>2205</v>
          </cell>
          <cell r="G15" t="str">
            <v/>
          </cell>
          <cell r="H15" t="str">
            <v/>
          </cell>
          <cell r="I15" t="str">
            <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t="str">
            <v/>
          </cell>
          <cell r="G16" t="str">
            <v/>
          </cell>
          <cell r="H16" t="str">
            <v/>
          </cell>
          <cell r="I16" t="str">
            <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t="str">
            <v/>
          </cell>
          <cell r="G17" t="str">
            <v/>
          </cell>
          <cell r="H17" t="str">
            <v/>
          </cell>
          <cell r="I17" t="str">
            <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t="str">
            <v/>
          </cell>
          <cell r="G18" t="str">
            <v/>
          </cell>
          <cell r="H18" t="str">
            <v/>
          </cell>
          <cell r="I18" t="str">
            <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t="str">
            <v/>
          </cell>
          <cell r="G19" t="str">
            <v/>
          </cell>
          <cell r="H19" t="str">
            <v/>
          </cell>
          <cell r="I19" t="str">
            <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t="str">
            <v/>
          </cell>
          <cell r="F20">
            <v>260</v>
          </cell>
          <cell r="G20" t="str">
            <v/>
          </cell>
          <cell r="H20" t="str">
            <v/>
          </cell>
          <cell r="I20" t="str">
            <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t="str">
            <v/>
          </cell>
          <cell r="F21" t="str">
            <v/>
          </cell>
          <cell r="G21">
            <v>1914</v>
          </cell>
          <cell r="H21">
            <v>2062</v>
          </cell>
          <cell r="I21" t="str">
            <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t="str">
            <v/>
          </cell>
          <cell r="F22" t="str">
            <v/>
          </cell>
          <cell r="G22">
            <v>4806</v>
          </cell>
          <cell r="H22">
            <v>4449.5</v>
          </cell>
          <cell r="I22" t="str">
            <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t="str">
            <v/>
          </cell>
          <cell r="F23">
            <v>185</v>
          </cell>
          <cell r="G23" t="str">
            <v/>
          </cell>
          <cell r="H23" t="str">
            <v/>
          </cell>
          <cell r="I23" t="str">
            <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t="str">
            <v/>
          </cell>
          <cell r="F24" t="str">
            <v/>
          </cell>
          <cell r="G24" t="str">
            <v/>
          </cell>
          <cell r="H24">
            <v>591.5</v>
          </cell>
          <cell r="I24" t="str">
            <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t="str">
            <v/>
          </cell>
          <cell r="F25">
            <v>472</v>
          </cell>
          <cell r="G25" t="str">
            <v/>
          </cell>
          <cell r="H25">
            <v>44</v>
          </cell>
          <cell r="I25" t="str">
            <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t="str">
            <v/>
          </cell>
          <cell r="F26">
            <v>395</v>
          </cell>
          <cell r="G26" t="str">
            <v/>
          </cell>
          <cell r="H26" t="str">
            <v/>
          </cell>
          <cell r="I26" t="str">
            <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t="str">
            <v/>
          </cell>
          <cell r="G27" t="str">
            <v/>
          </cell>
          <cell r="H27" t="str">
            <v/>
          </cell>
          <cell r="I27" t="str">
            <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t="str">
            <v/>
          </cell>
          <cell r="G28" t="str">
            <v/>
          </cell>
          <cell r="H28" t="str">
            <v/>
          </cell>
          <cell r="I28" t="str">
            <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t="str">
            <v/>
          </cell>
          <cell r="F29" t="str">
            <v/>
          </cell>
          <cell r="G29" t="str">
            <v/>
          </cell>
          <cell r="H29" t="str">
            <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t="str">
            <v/>
          </cell>
          <cell r="F30">
            <v>17</v>
          </cell>
          <cell r="G30" t="str">
            <v/>
          </cell>
          <cell r="H30" t="str">
            <v/>
          </cell>
          <cell r="I30" t="str">
            <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t="str">
            <v/>
          </cell>
          <cell r="G31" t="str">
            <v/>
          </cell>
          <cell r="H31" t="str">
            <v/>
          </cell>
          <cell r="I31" t="str">
            <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t="str">
            <v/>
          </cell>
          <cell r="G32" t="str">
            <v/>
          </cell>
          <cell r="H32" t="str">
            <v/>
          </cell>
          <cell r="I32" t="str">
            <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t="str">
            <v/>
          </cell>
          <cell r="G33" t="str">
            <v/>
          </cell>
          <cell r="H33" t="str">
            <v/>
          </cell>
          <cell r="I33" t="str">
            <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t="str">
            <v/>
          </cell>
          <cell r="H34" t="str">
            <v/>
          </cell>
          <cell r="I34" t="str">
            <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t="str">
            <v/>
          </cell>
          <cell r="F35">
            <v>18</v>
          </cell>
          <cell r="G35" t="str">
            <v/>
          </cell>
          <cell r="H35" t="str">
            <v/>
          </cell>
          <cell r="I35" t="str">
            <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t="str">
            <v/>
          </cell>
          <cell r="F36">
            <v>50</v>
          </cell>
          <cell r="G36" t="str">
            <v/>
          </cell>
          <cell r="H36" t="str">
            <v/>
          </cell>
          <cell r="I36" t="str">
            <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t="str">
            <v/>
          </cell>
          <cell r="G37" t="str">
            <v/>
          </cell>
          <cell r="H37" t="str">
            <v/>
          </cell>
          <cell r="I37" t="str">
            <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t="str">
            <v/>
          </cell>
          <cell r="G38" t="str">
            <v/>
          </cell>
          <cell r="H38" t="str">
            <v/>
          </cell>
          <cell r="I38" t="str">
            <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t="str">
            <v/>
          </cell>
          <cell r="G39" t="str">
            <v/>
          </cell>
          <cell r="H39" t="str">
            <v/>
          </cell>
          <cell r="I39" t="str">
            <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t="str">
            <v/>
          </cell>
          <cell r="G40" t="str">
            <v/>
          </cell>
          <cell r="H40" t="str">
            <v/>
          </cell>
          <cell r="I40" t="str">
            <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t="str">
            <v/>
          </cell>
          <cell r="G41" t="str">
            <v/>
          </cell>
          <cell r="H41" t="str">
            <v/>
          </cell>
          <cell r="I41" t="str">
            <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t="str">
            <v/>
          </cell>
          <cell r="G42" t="str">
            <v/>
          </cell>
          <cell r="H42" t="str">
            <v/>
          </cell>
          <cell r="I42" t="str">
            <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t="str">
            <v/>
          </cell>
          <cell r="F43" t="str">
            <v/>
          </cell>
          <cell r="G43" t="str">
            <v/>
          </cell>
          <cell r="H43">
            <v>1</v>
          </cell>
          <cell r="I43" t="str">
            <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t="str">
            <v/>
          </cell>
          <cell r="G44" t="str">
            <v/>
          </cell>
          <cell r="H44" t="str">
            <v/>
          </cell>
          <cell r="I44" t="str">
            <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t="str">
            <v/>
          </cell>
          <cell r="G45" t="str">
            <v/>
          </cell>
          <cell r="H45" t="str">
            <v/>
          </cell>
          <cell r="I45" t="str">
            <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t="str">
            <v/>
          </cell>
          <cell r="G46" t="str">
            <v/>
          </cell>
          <cell r="H46" t="str">
            <v/>
          </cell>
          <cell r="I46" t="str">
            <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t="str">
            <v/>
          </cell>
          <cell r="F47" t="str">
            <v/>
          </cell>
          <cell r="G47" t="str">
            <v/>
          </cell>
          <cell r="H47">
            <v>3</v>
          </cell>
          <cell r="I47" t="str">
            <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t="str">
            <v/>
          </cell>
          <cell r="F48">
            <v>1</v>
          </cell>
          <cell r="G48" t="str">
            <v/>
          </cell>
          <cell r="H48" t="str">
            <v/>
          </cell>
          <cell r="I48" t="str">
            <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t="str">
            <v/>
          </cell>
          <cell r="F49">
            <v>2</v>
          </cell>
          <cell r="G49" t="str">
            <v/>
          </cell>
          <cell r="H49" t="str">
            <v/>
          </cell>
          <cell r="I49" t="str">
            <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t="str">
            <v/>
          </cell>
          <cell r="F50">
            <v>5</v>
          </cell>
          <cell r="G50" t="str">
            <v/>
          </cell>
          <cell r="H50" t="str">
            <v/>
          </cell>
          <cell r="I50" t="str">
            <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t="str">
            <v/>
          </cell>
          <cell r="F51">
            <v>4</v>
          </cell>
          <cell r="G51" t="str">
            <v/>
          </cell>
          <cell r="H51" t="str">
            <v/>
          </cell>
          <cell r="I51" t="str">
            <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t="str">
            <v/>
          </cell>
          <cell r="F52">
            <v>16</v>
          </cell>
          <cell r="G52" t="str">
            <v/>
          </cell>
          <cell r="H52" t="str">
            <v/>
          </cell>
          <cell r="I52" t="str">
            <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t="str">
            <v/>
          </cell>
          <cell r="F53">
            <v>6</v>
          </cell>
          <cell r="G53" t="str">
            <v/>
          </cell>
          <cell r="H53" t="str">
            <v/>
          </cell>
          <cell r="I53" t="str">
            <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t="str">
            <v/>
          </cell>
          <cell r="F54">
            <v>4</v>
          </cell>
          <cell r="G54" t="str">
            <v/>
          </cell>
          <cell r="H54" t="str">
            <v/>
          </cell>
          <cell r="I54" t="str">
            <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t="str">
            <v/>
          </cell>
          <cell r="F55">
            <v>19</v>
          </cell>
          <cell r="G55" t="str">
            <v/>
          </cell>
          <cell r="H55" t="str">
            <v/>
          </cell>
          <cell r="I55" t="str">
            <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t="str">
            <v/>
          </cell>
          <cell r="G56" t="str">
            <v/>
          </cell>
          <cell r="H56" t="str">
            <v/>
          </cell>
          <cell r="I56" t="str">
            <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t="str">
            <v/>
          </cell>
          <cell r="G57" t="str">
            <v/>
          </cell>
          <cell r="H57" t="str">
            <v/>
          </cell>
          <cell r="I57" t="str">
            <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t="str">
            <v/>
          </cell>
          <cell r="G58" t="str">
            <v/>
          </cell>
          <cell r="H58" t="str">
            <v/>
          </cell>
          <cell r="I58" t="str">
            <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t="str">
            <v/>
          </cell>
          <cell r="F59" t="str">
            <v/>
          </cell>
          <cell r="G59">
            <v>281</v>
          </cell>
          <cell r="H59" t="str">
            <v/>
          </cell>
          <cell r="I59" t="str">
            <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t="str">
            <v/>
          </cell>
          <cell r="F60" t="str">
            <v/>
          </cell>
          <cell r="G60">
            <v>248</v>
          </cell>
          <cell r="H60" t="str">
            <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t="str">
            <v/>
          </cell>
          <cell r="F61" t="str">
            <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t="str">
            <v/>
          </cell>
          <cell r="F62" t="str">
            <v/>
          </cell>
          <cell r="G62">
            <v>248</v>
          </cell>
          <cell r="H62" t="str">
            <v/>
          </cell>
          <cell r="I62" t="str">
            <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t="str">
            <v/>
          </cell>
          <cell r="F63" t="str">
            <v/>
          </cell>
          <cell r="G63">
            <v>371</v>
          </cell>
          <cell r="H63" t="str">
            <v/>
          </cell>
          <cell r="I63" t="str">
            <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t="str">
            <v/>
          </cell>
          <cell r="F64">
            <v>12</v>
          </cell>
          <cell r="G64" t="str">
            <v/>
          </cell>
          <cell r="H64" t="str">
            <v/>
          </cell>
          <cell r="I64" t="str">
            <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t="str">
            <v/>
          </cell>
          <cell r="F65" t="str">
            <v/>
          </cell>
          <cell r="G65">
            <v>13</v>
          </cell>
          <cell r="H65">
            <v>210</v>
          </cell>
          <cell r="I65" t="str">
            <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t="str">
            <v/>
          </cell>
          <cell r="F66" t="str">
            <v/>
          </cell>
          <cell r="G66" t="str">
            <v/>
          </cell>
          <cell r="H66">
            <v>2</v>
          </cell>
          <cell r="I66" t="str">
            <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t="str">
            <v/>
          </cell>
          <cell r="F67" t="str">
            <v/>
          </cell>
          <cell r="G67" t="str">
            <v/>
          </cell>
          <cell r="H67">
            <v>48</v>
          </cell>
          <cell r="I67" t="str">
            <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t="str">
            <v/>
          </cell>
          <cell r="F68" t="str">
            <v/>
          </cell>
          <cell r="G68" t="str">
            <v/>
          </cell>
          <cell r="H68">
            <v>9</v>
          </cell>
          <cell r="I68" t="str">
            <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t="str">
            <v/>
          </cell>
          <cell r="F69" t="str">
            <v/>
          </cell>
          <cell r="G69">
            <v>159</v>
          </cell>
          <cell r="H69" t="str">
            <v/>
          </cell>
          <cell r="I69" t="str">
            <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t="str">
            <v/>
          </cell>
          <cell r="F70" t="str">
            <v/>
          </cell>
          <cell r="G70">
            <v>45</v>
          </cell>
          <cell r="H70" t="str">
            <v/>
          </cell>
          <cell r="I70" t="str">
            <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t="str">
            <v/>
          </cell>
          <cell r="F71" t="str">
            <v/>
          </cell>
          <cell r="G71">
            <v>43</v>
          </cell>
          <cell r="H71" t="str">
            <v/>
          </cell>
          <cell r="I71" t="str">
            <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t="str">
            <v/>
          </cell>
          <cell r="F72" t="str">
            <v/>
          </cell>
          <cell r="G72">
            <v>11</v>
          </cell>
          <cell r="H72" t="str">
            <v/>
          </cell>
          <cell r="I72" t="str">
            <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t="str">
            <v/>
          </cell>
          <cell r="F73" t="str">
            <v/>
          </cell>
          <cell r="G73">
            <v>18</v>
          </cell>
          <cell r="H73" t="str">
            <v/>
          </cell>
          <cell r="I73" t="str">
            <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t="str">
            <v/>
          </cell>
          <cell r="F74" t="str">
            <v/>
          </cell>
          <cell r="G74" t="str">
            <v/>
          </cell>
          <cell r="H74" t="str">
            <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t="str">
            <v/>
          </cell>
          <cell r="F75" t="str">
            <v/>
          </cell>
          <cell r="G75" t="str">
            <v/>
          </cell>
          <cell r="H75" t="str">
            <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t="str">
            <v/>
          </cell>
          <cell r="F76" t="str">
            <v/>
          </cell>
          <cell r="G76" t="str">
            <v/>
          </cell>
          <cell r="H76" t="str">
            <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t="str">
            <v/>
          </cell>
          <cell r="G77" t="str">
            <v/>
          </cell>
          <cell r="H77" t="str">
            <v/>
          </cell>
          <cell r="I77" t="str">
            <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t="str">
            <v/>
          </cell>
          <cell r="G78" t="str">
            <v/>
          </cell>
          <cell r="H78" t="str">
            <v/>
          </cell>
          <cell r="I78" t="str">
            <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t="str">
            <v/>
          </cell>
          <cell r="G79" t="str">
            <v/>
          </cell>
          <cell r="H79" t="str">
            <v/>
          </cell>
          <cell r="I79" t="str">
            <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t="str">
            <v/>
          </cell>
          <cell r="G80" t="str">
            <v/>
          </cell>
          <cell r="H80" t="str">
            <v/>
          </cell>
          <cell r="I80" t="str">
            <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t="str">
            <v/>
          </cell>
          <cell r="G81" t="str">
            <v/>
          </cell>
          <cell r="H81" t="str">
            <v/>
          </cell>
          <cell r="I81" t="str">
            <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t="str">
            <v/>
          </cell>
          <cell r="G82" t="str">
            <v/>
          </cell>
          <cell r="H82" t="str">
            <v/>
          </cell>
          <cell r="I82" t="str">
            <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t="str">
            <v/>
          </cell>
          <cell r="G83" t="str">
            <v/>
          </cell>
          <cell r="H83" t="str">
            <v/>
          </cell>
          <cell r="I83" t="str">
            <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t="str">
            <v/>
          </cell>
          <cell r="G84" t="str">
            <v/>
          </cell>
          <cell r="H84" t="str">
            <v/>
          </cell>
          <cell r="I84" t="str">
            <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t="str">
            <v/>
          </cell>
          <cell r="G85" t="str">
            <v/>
          </cell>
          <cell r="H85" t="str">
            <v/>
          </cell>
          <cell r="I85" t="str">
            <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t="str">
            <v/>
          </cell>
          <cell r="G86" t="str">
            <v/>
          </cell>
          <cell r="H86" t="str">
            <v/>
          </cell>
          <cell r="I86" t="str">
            <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t="str">
            <v/>
          </cell>
          <cell r="G87" t="str">
            <v/>
          </cell>
          <cell r="H87" t="str">
            <v/>
          </cell>
          <cell r="I87" t="str">
            <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t="str">
            <v/>
          </cell>
          <cell r="G88" t="str">
            <v/>
          </cell>
          <cell r="H88" t="str">
            <v/>
          </cell>
          <cell r="I88" t="str">
            <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t="str">
            <v/>
          </cell>
          <cell r="F89" t="str">
            <v/>
          </cell>
          <cell r="G89" t="str">
            <v/>
          </cell>
          <cell r="H89">
            <v>5</v>
          </cell>
          <cell r="I89" t="str">
            <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t="str">
            <v/>
          </cell>
          <cell r="F90" t="str">
            <v/>
          </cell>
          <cell r="G90" t="str">
            <v/>
          </cell>
          <cell r="H90">
            <v>7</v>
          </cell>
          <cell r="I90" t="str">
            <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t="str">
            <v/>
          </cell>
          <cell r="F91" t="str">
            <v/>
          </cell>
          <cell r="G91" t="str">
            <v/>
          </cell>
          <cell r="H91">
            <v>1</v>
          </cell>
          <cell r="I91" t="str">
            <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t="str">
            <v/>
          </cell>
          <cell r="F92">
            <v>2</v>
          </cell>
          <cell r="G92" t="str">
            <v/>
          </cell>
          <cell r="H92" t="str">
            <v/>
          </cell>
          <cell r="I92" t="str">
            <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t="str">
            <v/>
          </cell>
          <cell r="F93">
            <v>1</v>
          </cell>
          <cell r="G93" t="str">
            <v/>
          </cell>
          <cell r="H93" t="str">
            <v/>
          </cell>
          <cell r="I93" t="str">
            <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t="str">
            <v/>
          </cell>
          <cell r="F94">
            <v>1</v>
          </cell>
          <cell r="G94" t="str">
            <v/>
          </cell>
          <cell r="H94" t="str">
            <v/>
          </cell>
          <cell r="I94" t="str">
            <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t="str">
            <v/>
          </cell>
          <cell r="F95">
            <v>1</v>
          </cell>
          <cell r="G95" t="str">
            <v/>
          </cell>
          <cell r="H95" t="str">
            <v/>
          </cell>
          <cell r="I95" t="str">
            <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t="str">
            <v/>
          </cell>
          <cell r="F96">
            <v>1</v>
          </cell>
          <cell r="G96" t="str">
            <v/>
          </cell>
          <cell r="H96" t="str">
            <v/>
          </cell>
          <cell r="I96" t="str">
            <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t="str">
            <v/>
          </cell>
          <cell r="F97">
            <v>1</v>
          </cell>
          <cell r="G97" t="str">
            <v/>
          </cell>
          <cell r="H97" t="str">
            <v/>
          </cell>
          <cell r="I97" t="str">
            <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t="str">
            <v/>
          </cell>
          <cell r="F98">
            <v>2</v>
          </cell>
          <cell r="G98" t="str">
            <v/>
          </cell>
          <cell r="H98" t="str">
            <v/>
          </cell>
          <cell r="I98" t="str">
            <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t="str">
            <v/>
          </cell>
          <cell r="F99">
            <v>1</v>
          </cell>
          <cell r="G99" t="str">
            <v/>
          </cell>
          <cell r="H99" t="str">
            <v/>
          </cell>
          <cell r="I99" t="str">
            <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t="str">
            <v/>
          </cell>
          <cell r="F100">
            <v>1</v>
          </cell>
          <cell r="G100" t="str">
            <v/>
          </cell>
          <cell r="H100" t="str">
            <v/>
          </cell>
          <cell r="I100" t="str">
            <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t="str">
            <v/>
          </cell>
          <cell r="F101">
            <v>1</v>
          </cell>
          <cell r="G101" t="str">
            <v/>
          </cell>
          <cell r="H101" t="str">
            <v/>
          </cell>
          <cell r="I101" t="str">
            <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t="str">
            <v/>
          </cell>
          <cell r="F102">
            <v>2</v>
          </cell>
          <cell r="G102" t="str">
            <v/>
          </cell>
          <cell r="H102" t="str">
            <v/>
          </cell>
          <cell r="I102" t="str">
            <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t="str">
            <v/>
          </cell>
          <cell r="F103">
            <v>1</v>
          </cell>
          <cell r="G103" t="str">
            <v/>
          </cell>
          <cell r="H103" t="str">
            <v/>
          </cell>
          <cell r="I103" t="str">
            <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t="str">
            <v/>
          </cell>
          <cell r="F104">
            <v>1</v>
          </cell>
          <cell r="G104" t="str">
            <v/>
          </cell>
          <cell r="H104" t="str">
            <v/>
          </cell>
          <cell r="I104" t="str">
            <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t="str">
            <v/>
          </cell>
          <cell r="F105" t="str">
            <v/>
          </cell>
          <cell r="G105">
            <v>51</v>
          </cell>
          <cell r="H105" t="str">
            <v/>
          </cell>
          <cell r="I105" t="str">
            <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t="str">
            <v/>
          </cell>
          <cell r="F106" t="str">
            <v/>
          </cell>
          <cell r="G106">
            <v>66</v>
          </cell>
          <cell r="H106" t="str">
            <v/>
          </cell>
          <cell r="I106" t="str">
            <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t="str">
            <v/>
          </cell>
          <cell r="F107" t="str">
            <v/>
          </cell>
          <cell r="G107">
            <v>32</v>
          </cell>
          <cell r="H107" t="str">
            <v/>
          </cell>
          <cell r="I107" t="str">
            <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t="str">
            <v/>
          </cell>
          <cell r="F108" t="str">
            <v/>
          </cell>
          <cell r="G108">
            <v>14</v>
          </cell>
          <cell r="H108" t="str">
            <v/>
          </cell>
          <cell r="I108" t="str">
            <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t="str">
            <v/>
          </cell>
          <cell r="F109" t="str">
            <v/>
          </cell>
          <cell r="G109">
            <v>24</v>
          </cell>
          <cell r="H109" t="str">
            <v/>
          </cell>
          <cell r="I109" t="str">
            <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t="str">
            <v/>
          </cell>
          <cell r="F110" t="str">
            <v/>
          </cell>
          <cell r="G110">
            <v>10</v>
          </cell>
          <cell r="H110" t="str">
            <v/>
          </cell>
          <cell r="I110" t="str">
            <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t="str">
            <v/>
          </cell>
          <cell r="F111" t="str">
            <v/>
          </cell>
          <cell r="G111">
            <v>4</v>
          </cell>
          <cell r="H111" t="str">
            <v/>
          </cell>
          <cell r="I111" t="str">
            <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t="str">
            <v/>
          </cell>
          <cell r="F112" t="str">
            <v/>
          </cell>
          <cell r="G112">
            <v>35</v>
          </cell>
          <cell r="H112" t="str">
            <v/>
          </cell>
          <cell r="I112" t="str">
            <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t="str">
            <v/>
          </cell>
          <cell r="F113" t="str">
            <v/>
          </cell>
          <cell r="G113">
            <v>60</v>
          </cell>
          <cell r="H113" t="str">
            <v/>
          </cell>
          <cell r="I113" t="str">
            <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t="str">
            <v/>
          </cell>
          <cell r="F114" t="str">
            <v/>
          </cell>
          <cell r="G114">
            <v>8</v>
          </cell>
          <cell r="H114" t="str">
            <v/>
          </cell>
          <cell r="I114" t="str">
            <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t="str">
            <v/>
          </cell>
          <cell r="F115" t="str">
            <v/>
          </cell>
          <cell r="G115">
            <v>34</v>
          </cell>
          <cell r="H115" t="str">
            <v/>
          </cell>
          <cell r="I115" t="str">
            <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t="str">
            <v/>
          </cell>
          <cell r="F116" t="str">
            <v/>
          </cell>
          <cell r="G116">
            <v>21</v>
          </cell>
          <cell r="H116" t="str">
            <v/>
          </cell>
          <cell r="I116" t="str">
            <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t="str">
            <v/>
          </cell>
          <cell r="F117" t="str">
            <v/>
          </cell>
          <cell r="G117">
            <v>10</v>
          </cell>
          <cell r="H117" t="str">
            <v/>
          </cell>
          <cell r="I117" t="str">
            <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t="str">
            <v/>
          </cell>
          <cell r="F118" t="str">
            <v/>
          </cell>
          <cell r="G118">
            <v>13</v>
          </cell>
          <cell r="H118" t="str">
            <v/>
          </cell>
          <cell r="I118" t="str">
            <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t="str">
            <v/>
          </cell>
          <cell r="F119" t="str">
            <v/>
          </cell>
          <cell r="G119">
            <v>34</v>
          </cell>
          <cell r="H119" t="str">
            <v/>
          </cell>
          <cell r="I119" t="str">
            <v/>
          </cell>
          <cell r="J119">
            <v>34</v>
          </cell>
          <cell r="K119" t="str">
            <v>x</v>
          </cell>
          <cell r="L119">
            <v>1</v>
          </cell>
          <cell r="M119" t="str">
            <v>=</v>
          </cell>
          <cell r="N119">
            <v>34</v>
          </cell>
          <cell r="O119" t="str">
            <v>전기1-6</v>
          </cell>
        </row>
        <row r="132">
          <cell r="A132" t="str">
            <v/>
          </cell>
          <cell r="B132">
            <v>0</v>
          </cell>
          <cell r="C132">
            <v>0</v>
          </cell>
          <cell r="D132">
            <v>0</v>
          </cell>
          <cell r="E132" t="str">
            <v/>
          </cell>
          <cell r="F132" t="str">
            <v/>
          </cell>
        </row>
      </sheetData>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 val="견적단가"/>
      <sheetName val="30신설일위대가"/>
      <sheetName val="30집계표"/>
      <sheetName val="노임단가"/>
      <sheetName val="자재단가"/>
      <sheetName val="#REF"/>
      <sheetName val="을"/>
      <sheetName val="MOTOR"/>
      <sheetName val="단가산출서40"/>
      <sheetName val="일위목록"/>
      <sheetName val="노임"/>
      <sheetName val="단가"/>
    </sheetNames>
    <sheetDataSet>
      <sheetData sheetId="0" refreshError="1">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D53">
            <v>0</v>
          </cell>
          <cell r="E53">
            <v>0</v>
          </cell>
          <cell r="F53">
            <v>0</v>
          </cell>
          <cell r="G53">
            <v>0</v>
          </cell>
          <cell r="H53">
            <v>121169807</v>
          </cell>
          <cell r="I53">
            <v>0</v>
          </cell>
          <cell r="J53">
            <v>200568849</v>
          </cell>
          <cell r="K53">
            <v>0</v>
          </cell>
          <cell r="L53">
            <v>5416766</v>
          </cell>
          <cell r="M53">
            <v>0</v>
          </cell>
          <cell r="N53">
            <v>327155422</v>
          </cell>
        </row>
      </sheetData>
      <sheetData sheetId="1"/>
      <sheetData sheetId="2"/>
      <sheetData sheetId="3"/>
      <sheetData sheetId="4" refreshError="1">
        <row r="4">
          <cell r="A4" t="str">
            <v>강제전선관ST 16C</v>
          </cell>
          <cell r="B4" t="str">
            <v>강제전선관</v>
          </cell>
          <cell r="C4" t="str">
            <v>ST 16C</v>
          </cell>
          <cell r="D4" t="str">
            <v>m</v>
          </cell>
          <cell r="E4">
            <v>0</v>
          </cell>
          <cell r="F4">
            <v>0</v>
          </cell>
          <cell r="G4">
            <v>172.5</v>
          </cell>
          <cell r="H4">
            <v>285.5</v>
          </cell>
          <cell r="I4">
            <v>0</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E5">
            <v>0</v>
          </cell>
          <cell r="F5">
            <v>0</v>
          </cell>
          <cell r="G5">
            <v>29.5</v>
          </cell>
          <cell r="H5">
            <v>37</v>
          </cell>
          <cell r="I5">
            <v>0</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E6">
            <v>0</v>
          </cell>
          <cell r="F6">
            <v>0</v>
          </cell>
          <cell r="G6">
            <v>72</v>
          </cell>
          <cell r="H6">
            <v>2196</v>
          </cell>
          <cell r="I6">
            <v>0</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E7">
            <v>0</v>
          </cell>
          <cell r="F7">
            <v>20</v>
          </cell>
          <cell r="G7">
            <v>0</v>
          </cell>
          <cell r="H7">
            <v>132</v>
          </cell>
          <cell r="I7">
            <v>0</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E8">
            <v>0</v>
          </cell>
          <cell r="F8">
            <v>20</v>
          </cell>
          <cell r="G8">
            <v>0</v>
          </cell>
          <cell r="H8">
            <v>144</v>
          </cell>
          <cell r="I8">
            <v>0</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E9">
            <v>0</v>
          </cell>
          <cell r="F9">
            <v>52</v>
          </cell>
          <cell r="G9">
            <v>0</v>
          </cell>
          <cell r="H9">
            <v>432</v>
          </cell>
          <cell r="I9">
            <v>0</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E10">
            <v>0</v>
          </cell>
          <cell r="F10">
            <v>12</v>
          </cell>
          <cell r="G10">
            <v>0</v>
          </cell>
          <cell r="H10">
            <v>0</v>
          </cell>
          <cell r="I10">
            <v>0</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E11">
            <v>0</v>
          </cell>
          <cell r="F11">
            <v>4</v>
          </cell>
          <cell r="G11">
            <v>0</v>
          </cell>
          <cell r="H11">
            <v>0</v>
          </cell>
          <cell r="I11">
            <v>0</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E12">
            <v>0</v>
          </cell>
          <cell r="F12">
            <v>4</v>
          </cell>
          <cell r="G12">
            <v>0</v>
          </cell>
          <cell r="H12">
            <v>0</v>
          </cell>
          <cell r="I12">
            <v>0</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F13">
            <v>0</v>
          </cell>
          <cell r="G13">
            <v>0</v>
          </cell>
          <cell r="H13">
            <v>0</v>
          </cell>
          <cell r="I13">
            <v>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F14">
            <v>0</v>
          </cell>
          <cell r="G14">
            <v>0</v>
          </cell>
          <cell r="H14">
            <v>0</v>
          </cell>
          <cell r="I14">
            <v>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E15">
            <v>0</v>
          </cell>
          <cell r="F15">
            <v>0</v>
          </cell>
          <cell r="G15">
            <v>0</v>
          </cell>
          <cell r="H15">
            <v>317</v>
          </cell>
          <cell r="I15">
            <v>0</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E16">
            <v>0</v>
          </cell>
          <cell r="F16">
            <v>6</v>
          </cell>
          <cell r="G16">
            <v>0</v>
          </cell>
          <cell r="H16">
            <v>6</v>
          </cell>
          <cell r="I16">
            <v>0</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E17">
            <v>0</v>
          </cell>
          <cell r="F17">
            <v>5</v>
          </cell>
          <cell r="G17">
            <v>0</v>
          </cell>
          <cell r="H17">
            <v>24</v>
          </cell>
          <cell r="I17">
            <v>0</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E18">
            <v>0</v>
          </cell>
          <cell r="F18">
            <v>7</v>
          </cell>
          <cell r="G18">
            <v>0</v>
          </cell>
          <cell r="H18">
            <v>32</v>
          </cell>
          <cell r="I18">
            <v>0</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E19">
            <v>0</v>
          </cell>
          <cell r="F19">
            <v>6</v>
          </cell>
          <cell r="G19">
            <v>0</v>
          </cell>
          <cell r="H19">
            <v>0</v>
          </cell>
          <cell r="I19">
            <v>0</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E20">
            <v>0</v>
          </cell>
          <cell r="F20">
            <v>1</v>
          </cell>
          <cell r="G20">
            <v>0</v>
          </cell>
          <cell r="H20">
            <v>0</v>
          </cell>
          <cell r="I20">
            <v>0</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E21">
            <v>0</v>
          </cell>
          <cell r="F21">
            <v>1</v>
          </cell>
          <cell r="G21">
            <v>0</v>
          </cell>
          <cell r="H21">
            <v>0</v>
          </cell>
          <cell r="I21">
            <v>0</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E22">
            <v>0</v>
          </cell>
          <cell r="F22">
            <v>0</v>
          </cell>
          <cell r="G22">
            <v>166</v>
          </cell>
          <cell r="H22">
            <v>190.33333333333334</v>
          </cell>
          <cell r="I22">
            <v>0</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E23">
            <v>0</v>
          </cell>
          <cell r="F23">
            <v>0</v>
          </cell>
          <cell r="G23">
            <v>57</v>
          </cell>
          <cell r="H23">
            <v>0</v>
          </cell>
          <cell r="I23">
            <v>0</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E24">
            <v>0</v>
          </cell>
          <cell r="F24">
            <v>0</v>
          </cell>
          <cell r="G24">
            <v>48</v>
          </cell>
          <cell r="H24">
            <v>1332</v>
          </cell>
          <cell r="I24">
            <v>0</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E25">
            <v>0</v>
          </cell>
          <cell r="F25">
            <v>10</v>
          </cell>
          <cell r="G25">
            <v>0</v>
          </cell>
          <cell r="H25">
            <v>56</v>
          </cell>
          <cell r="I25">
            <v>0</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E26">
            <v>0</v>
          </cell>
          <cell r="F26">
            <v>10</v>
          </cell>
          <cell r="G26">
            <v>0</v>
          </cell>
          <cell r="H26">
            <v>72</v>
          </cell>
          <cell r="I26">
            <v>0</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E27">
            <v>0</v>
          </cell>
          <cell r="F27">
            <v>10</v>
          </cell>
          <cell r="G27">
            <v>0</v>
          </cell>
          <cell r="H27">
            <v>216</v>
          </cell>
          <cell r="I27">
            <v>0</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E28">
            <v>0</v>
          </cell>
          <cell r="F28">
            <v>6</v>
          </cell>
          <cell r="G28">
            <v>0</v>
          </cell>
          <cell r="H28">
            <v>0</v>
          </cell>
          <cell r="I28">
            <v>0</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E29">
            <v>0</v>
          </cell>
          <cell r="F29">
            <v>2</v>
          </cell>
          <cell r="G29">
            <v>0</v>
          </cell>
          <cell r="H29">
            <v>0</v>
          </cell>
          <cell r="I29">
            <v>0</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E30">
            <v>0</v>
          </cell>
          <cell r="F30">
            <v>2</v>
          </cell>
          <cell r="G30">
            <v>0</v>
          </cell>
          <cell r="H30">
            <v>0</v>
          </cell>
          <cell r="I30">
            <v>0</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E31">
            <v>0</v>
          </cell>
          <cell r="F31">
            <v>0</v>
          </cell>
          <cell r="G31">
            <v>0</v>
          </cell>
          <cell r="H31">
            <v>936</v>
          </cell>
          <cell r="I31">
            <v>0</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E32">
            <v>0</v>
          </cell>
          <cell r="F32">
            <v>0</v>
          </cell>
          <cell r="G32">
            <v>234</v>
          </cell>
          <cell r="H32">
            <v>5010</v>
          </cell>
          <cell r="I32">
            <v>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E33">
            <v>0</v>
          </cell>
          <cell r="F33">
            <v>1600</v>
          </cell>
          <cell r="G33">
            <v>0</v>
          </cell>
          <cell r="H33">
            <v>0</v>
          </cell>
          <cell r="I33">
            <v>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E34">
            <v>0</v>
          </cell>
          <cell r="F34">
            <v>4060</v>
          </cell>
          <cell r="G34">
            <v>0</v>
          </cell>
          <cell r="H34">
            <v>0</v>
          </cell>
          <cell r="I34">
            <v>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E35">
            <v>0</v>
          </cell>
          <cell r="F35">
            <v>680</v>
          </cell>
          <cell r="G35">
            <v>0</v>
          </cell>
          <cell r="H35">
            <v>1152</v>
          </cell>
          <cell r="I35">
            <v>0</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E36">
            <v>0</v>
          </cell>
          <cell r="F36">
            <v>310</v>
          </cell>
          <cell r="G36">
            <v>0</v>
          </cell>
          <cell r="H36">
            <v>0</v>
          </cell>
          <cell r="I36">
            <v>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G37">
            <v>0</v>
          </cell>
          <cell r="H37">
            <v>0</v>
          </cell>
          <cell r="I37">
            <v>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G38">
            <v>0</v>
          </cell>
          <cell r="H38">
            <v>0</v>
          </cell>
          <cell r="I38">
            <v>0</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E39">
            <v>0</v>
          </cell>
          <cell r="F39">
            <v>0</v>
          </cell>
          <cell r="G39">
            <v>360</v>
          </cell>
          <cell r="H39">
            <v>0</v>
          </cell>
          <cell r="I39">
            <v>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E40">
            <v>0</v>
          </cell>
          <cell r="F40">
            <v>0</v>
          </cell>
          <cell r="G40">
            <v>150.5</v>
          </cell>
          <cell r="H40">
            <v>285.5</v>
          </cell>
          <cell r="I40">
            <v>0</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E41">
            <v>0</v>
          </cell>
          <cell r="F41">
            <v>0</v>
          </cell>
          <cell r="G41">
            <v>14380.5</v>
          </cell>
          <cell r="H41">
            <v>571</v>
          </cell>
          <cell r="I41">
            <v>0</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E42">
            <v>0</v>
          </cell>
          <cell r="F42">
            <v>0</v>
          </cell>
          <cell r="G42">
            <v>210</v>
          </cell>
          <cell r="H42">
            <v>2499</v>
          </cell>
          <cell r="I42">
            <v>0</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E43">
            <v>0</v>
          </cell>
          <cell r="F43">
            <v>1230</v>
          </cell>
          <cell r="G43">
            <v>0</v>
          </cell>
          <cell r="H43">
            <v>576</v>
          </cell>
          <cell r="I43">
            <v>0</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E44">
            <v>0</v>
          </cell>
          <cell r="F44">
            <v>60</v>
          </cell>
          <cell r="G44">
            <v>0</v>
          </cell>
          <cell r="H44">
            <v>0</v>
          </cell>
          <cell r="I44">
            <v>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E45">
            <v>0</v>
          </cell>
          <cell r="F45">
            <v>335</v>
          </cell>
          <cell r="G45">
            <v>0</v>
          </cell>
          <cell r="H45">
            <v>0</v>
          </cell>
          <cell r="I45">
            <v>0</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E46">
            <v>0</v>
          </cell>
          <cell r="F46">
            <v>135</v>
          </cell>
          <cell r="G46">
            <v>0</v>
          </cell>
          <cell r="H46">
            <v>0</v>
          </cell>
          <cell r="I46">
            <v>0</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G47">
            <v>0</v>
          </cell>
          <cell r="H47">
            <v>0</v>
          </cell>
          <cell r="I47">
            <v>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G48">
            <v>0</v>
          </cell>
          <cell r="H48">
            <v>0</v>
          </cell>
          <cell r="I48">
            <v>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G49">
            <v>0</v>
          </cell>
          <cell r="H49">
            <v>0</v>
          </cell>
          <cell r="I49">
            <v>0</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E50">
            <v>0</v>
          </cell>
          <cell r="F50">
            <v>48</v>
          </cell>
          <cell r="G50">
            <v>0</v>
          </cell>
          <cell r="H50">
            <v>0</v>
          </cell>
          <cell r="I50">
            <v>0</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E51">
            <v>0</v>
          </cell>
          <cell r="F51">
            <v>12</v>
          </cell>
          <cell r="G51">
            <v>0</v>
          </cell>
          <cell r="H51">
            <v>0</v>
          </cell>
          <cell r="I51">
            <v>0</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E52">
            <v>0</v>
          </cell>
          <cell r="F52">
            <v>12</v>
          </cell>
          <cell r="G52">
            <v>0</v>
          </cell>
          <cell r="H52">
            <v>0</v>
          </cell>
          <cell r="I52">
            <v>0</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E53">
            <v>0</v>
          </cell>
          <cell r="F53">
            <v>12</v>
          </cell>
          <cell r="G53">
            <v>0</v>
          </cell>
          <cell r="H53">
            <v>0</v>
          </cell>
          <cell r="I53">
            <v>0</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E54">
            <v>0</v>
          </cell>
          <cell r="F54">
            <v>10</v>
          </cell>
          <cell r="G54">
            <v>0</v>
          </cell>
          <cell r="H54">
            <v>0</v>
          </cell>
          <cell r="I54">
            <v>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F55">
            <v>0</v>
          </cell>
          <cell r="G55">
            <v>0</v>
          </cell>
          <cell r="H55">
            <v>0</v>
          </cell>
          <cell r="I55">
            <v>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F56">
            <v>0</v>
          </cell>
          <cell r="G56">
            <v>0</v>
          </cell>
          <cell r="H56">
            <v>0</v>
          </cell>
          <cell r="I56">
            <v>0</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F57">
            <v>0</v>
          </cell>
          <cell r="G57">
            <v>0</v>
          </cell>
          <cell r="H57">
            <v>0</v>
          </cell>
          <cell r="I57">
            <v>0</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E58">
            <v>0</v>
          </cell>
          <cell r="F58">
            <v>16</v>
          </cell>
          <cell r="G58">
            <v>0</v>
          </cell>
          <cell r="H58">
            <v>0</v>
          </cell>
          <cell r="I58">
            <v>0</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E59">
            <v>0</v>
          </cell>
          <cell r="F59">
            <v>4</v>
          </cell>
          <cell r="G59">
            <v>0</v>
          </cell>
          <cell r="H59">
            <v>0</v>
          </cell>
          <cell r="I59">
            <v>0</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E60">
            <v>0</v>
          </cell>
          <cell r="F60">
            <v>2</v>
          </cell>
          <cell r="G60">
            <v>0</v>
          </cell>
          <cell r="H60">
            <v>0</v>
          </cell>
          <cell r="I60">
            <v>0</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E61">
            <v>0</v>
          </cell>
          <cell r="F61">
            <v>0</v>
          </cell>
          <cell r="G61">
            <v>101.11111111111111</v>
          </cell>
          <cell r="H61">
            <v>197.22222222222223</v>
          </cell>
          <cell r="I61">
            <v>0</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E62">
            <v>0</v>
          </cell>
          <cell r="F62">
            <v>0</v>
          </cell>
          <cell r="G62">
            <v>19.444444444444443</v>
          </cell>
          <cell r="H62">
            <v>25.833333333333332</v>
          </cell>
          <cell r="I62">
            <v>0</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E63">
            <v>0</v>
          </cell>
          <cell r="F63">
            <v>0</v>
          </cell>
          <cell r="G63">
            <v>40</v>
          </cell>
          <cell r="H63">
            <v>73.333333333333329</v>
          </cell>
          <cell r="I63">
            <v>0</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E64">
            <v>0</v>
          </cell>
          <cell r="F64">
            <v>0</v>
          </cell>
          <cell r="G64">
            <v>0</v>
          </cell>
          <cell r="H64">
            <v>1220</v>
          </cell>
          <cell r="I64">
            <v>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E65">
            <v>0</v>
          </cell>
          <cell r="F65">
            <v>0</v>
          </cell>
          <cell r="G65">
            <v>0</v>
          </cell>
          <cell r="H65">
            <v>80</v>
          </cell>
          <cell r="I65">
            <v>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E66">
            <v>0</v>
          </cell>
          <cell r="F66">
            <v>0</v>
          </cell>
          <cell r="G66">
            <v>0</v>
          </cell>
          <cell r="H66">
            <v>240</v>
          </cell>
          <cell r="I66">
            <v>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E67">
            <v>0</v>
          </cell>
          <cell r="F67">
            <v>0</v>
          </cell>
          <cell r="G67">
            <v>24.083333333333329</v>
          </cell>
          <cell r="H67">
            <v>227.45833333333334</v>
          </cell>
          <cell r="I67">
            <v>0</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F68">
            <v>0</v>
          </cell>
          <cell r="G68">
            <v>0</v>
          </cell>
          <cell r="H68">
            <v>0</v>
          </cell>
          <cell r="I68">
            <v>0</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F69">
            <v>0</v>
          </cell>
          <cell r="G69">
            <v>0</v>
          </cell>
          <cell r="H69">
            <v>0</v>
          </cell>
          <cell r="I69">
            <v>0</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F70">
            <v>0</v>
          </cell>
          <cell r="G70">
            <v>0</v>
          </cell>
          <cell r="H70">
            <v>0</v>
          </cell>
          <cell r="I70">
            <v>0</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F71">
            <v>0</v>
          </cell>
          <cell r="G71">
            <v>0</v>
          </cell>
          <cell r="H71">
            <v>0</v>
          </cell>
          <cell r="I71">
            <v>0</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E72">
            <v>0</v>
          </cell>
          <cell r="F72">
            <v>17</v>
          </cell>
          <cell r="G72">
            <v>0</v>
          </cell>
          <cell r="H72">
            <v>0</v>
          </cell>
          <cell r="I72">
            <v>0</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E73">
            <v>0</v>
          </cell>
          <cell r="F73">
            <v>4</v>
          </cell>
          <cell r="G73">
            <v>0</v>
          </cell>
          <cell r="H73">
            <v>0</v>
          </cell>
          <cell r="I73">
            <v>0</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F74">
            <v>0</v>
          </cell>
          <cell r="G74">
            <v>0</v>
          </cell>
          <cell r="H74">
            <v>0</v>
          </cell>
          <cell r="I74">
            <v>0</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F75">
            <v>0</v>
          </cell>
          <cell r="G75">
            <v>0</v>
          </cell>
          <cell r="H75">
            <v>0</v>
          </cell>
          <cell r="I75">
            <v>0</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F76">
            <v>0</v>
          </cell>
          <cell r="G76">
            <v>0</v>
          </cell>
          <cell r="H76">
            <v>0</v>
          </cell>
          <cell r="I76">
            <v>0</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F77">
            <v>0</v>
          </cell>
          <cell r="G77">
            <v>0</v>
          </cell>
          <cell r="H77">
            <v>0</v>
          </cell>
          <cell r="I77">
            <v>0</v>
          </cell>
          <cell r="J77">
            <v>17.55</v>
          </cell>
          <cell r="K77" t="str">
            <v>x</v>
          </cell>
          <cell r="L77">
            <v>1</v>
          </cell>
          <cell r="M77" t="str">
            <v>=</v>
          </cell>
          <cell r="N77">
            <v>17</v>
          </cell>
          <cell r="O77" t="str">
            <v>전품1-6</v>
          </cell>
        </row>
        <row r="78">
          <cell r="A78" t="str">
            <v>CABLE TRENCH</v>
          </cell>
          <cell r="B78" t="str">
            <v>CABLE TRENCH</v>
          </cell>
          <cell r="C78">
            <v>0</v>
          </cell>
          <cell r="D78" t="str">
            <v>식</v>
          </cell>
          <cell r="E78">
            <v>1</v>
          </cell>
          <cell r="F78">
            <v>0</v>
          </cell>
          <cell r="G78">
            <v>0</v>
          </cell>
          <cell r="H78">
            <v>0</v>
          </cell>
          <cell r="I78">
            <v>0</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E79">
            <v>0</v>
          </cell>
          <cell r="F79">
            <v>425</v>
          </cell>
          <cell r="G79">
            <v>0</v>
          </cell>
          <cell r="H79">
            <v>0</v>
          </cell>
          <cell r="I79">
            <v>0</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E80">
            <v>0</v>
          </cell>
          <cell r="F80">
            <v>390</v>
          </cell>
          <cell r="G80">
            <v>0</v>
          </cell>
          <cell r="H80">
            <v>0</v>
          </cell>
          <cell r="I80">
            <v>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E81">
            <v>0</v>
          </cell>
          <cell r="F81">
            <v>66</v>
          </cell>
          <cell r="G81">
            <v>0</v>
          </cell>
          <cell r="H81">
            <v>0</v>
          </cell>
          <cell r="I81">
            <v>0</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E82">
            <v>0</v>
          </cell>
          <cell r="F82">
            <v>66</v>
          </cell>
          <cell r="G82">
            <v>0</v>
          </cell>
          <cell r="H82">
            <v>0</v>
          </cell>
          <cell r="I82">
            <v>0</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E83">
            <v>0</v>
          </cell>
          <cell r="F83">
            <v>132</v>
          </cell>
          <cell r="G83">
            <v>0</v>
          </cell>
          <cell r="H83">
            <v>0</v>
          </cell>
          <cell r="I83">
            <v>0</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E84">
            <v>0</v>
          </cell>
          <cell r="F84">
            <v>132</v>
          </cell>
          <cell r="G84">
            <v>0</v>
          </cell>
          <cell r="H84">
            <v>0</v>
          </cell>
          <cell r="I84">
            <v>0</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E85">
            <v>0</v>
          </cell>
          <cell r="F85">
            <v>2</v>
          </cell>
          <cell r="G85">
            <v>0</v>
          </cell>
          <cell r="H85">
            <v>0</v>
          </cell>
          <cell r="I85">
            <v>0</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E86">
            <v>0</v>
          </cell>
          <cell r="F86">
            <v>0</v>
          </cell>
          <cell r="G86">
            <v>3126</v>
          </cell>
          <cell r="H86">
            <v>0</v>
          </cell>
          <cell r="I86">
            <v>0</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E87">
            <v>0</v>
          </cell>
          <cell r="F87">
            <v>0</v>
          </cell>
          <cell r="G87">
            <v>3126</v>
          </cell>
          <cell r="H87">
            <v>0</v>
          </cell>
          <cell r="I87">
            <v>0</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E88">
            <v>0</v>
          </cell>
          <cell r="F88">
            <v>0</v>
          </cell>
          <cell r="G88">
            <v>14</v>
          </cell>
          <cell r="H88">
            <v>0</v>
          </cell>
          <cell r="I88">
            <v>0</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E89">
            <v>0</v>
          </cell>
          <cell r="F89">
            <v>0</v>
          </cell>
          <cell r="G89">
            <v>1564</v>
          </cell>
          <cell r="H89">
            <v>0</v>
          </cell>
          <cell r="I89">
            <v>0</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E90">
            <v>0</v>
          </cell>
          <cell r="F90">
            <v>0</v>
          </cell>
          <cell r="G90">
            <v>520</v>
          </cell>
          <cell r="H90">
            <v>0</v>
          </cell>
          <cell r="I90">
            <v>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E91">
            <v>0</v>
          </cell>
          <cell r="F91">
            <v>0</v>
          </cell>
          <cell r="G91">
            <v>598</v>
          </cell>
          <cell r="H91">
            <v>0</v>
          </cell>
          <cell r="I91">
            <v>0</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E92">
            <v>0</v>
          </cell>
          <cell r="F92">
            <v>0</v>
          </cell>
          <cell r="G92">
            <v>260</v>
          </cell>
          <cell r="H92">
            <v>0</v>
          </cell>
          <cell r="I92">
            <v>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E93">
            <v>0</v>
          </cell>
          <cell r="F93">
            <v>0</v>
          </cell>
          <cell r="G93">
            <v>78</v>
          </cell>
          <cell r="H93">
            <v>0</v>
          </cell>
          <cell r="I93">
            <v>0</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E94">
            <v>0</v>
          </cell>
          <cell r="F94">
            <v>0</v>
          </cell>
          <cell r="G94">
            <v>60</v>
          </cell>
          <cell r="H94">
            <v>0</v>
          </cell>
          <cell r="I94">
            <v>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E95">
            <v>0</v>
          </cell>
          <cell r="F95">
            <v>0</v>
          </cell>
          <cell r="G95">
            <v>17</v>
          </cell>
          <cell r="H95">
            <v>0</v>
          </cell>
          <cell r="I95">
            <v>0</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E96">
            <v>0</v>
          </cell>
          <cell r="F96">
            <v>0</v>
          </cell>
          <cell r="G96">
            <v>4530</v>
          </cell>
          <cell r="H96">
            <v>0</v>
          </cell>
          <cell r="I96">
            <v>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E97">
            <v>0</v>
          </cell>
          <cell r="F97">
            <v>0</v>
          </cell>
          <cell r="G97">
            <v>1042</v>
          </cell>
          <cell r="H97">
            <v>0</v>
          </cell>
          <cell r="I97">
            <v>0</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E98">
            <v>0</v>
          </cell>
          <cell r="F98">
            <v>0</v>
          </cell>
          <cell r="G98">
            <v>15</v>
          </cell>
          <cell r="H98">
            <v>0</v>
          </cell>
          <cell r="I98">
            <v>0</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E99">
            <v>0</v>
          </cell>
          <cell r="F99">
            <v>0</v>
          </cell>
          <cell r="G99">
            <v>6</v>
          </cell>
          <cell r="H99">
            <v>0</v>
          </cell>
          <cell r="I99">
            <v>0</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E100">
            <v>0</v>
          </cell>
          <cell r="F100">
            <v>0</v>
          </cell>
          <cell r="G100">
            <v>0</v>
          </cell>
          <cell r="H100">
            <v>4</v>
          </cell>
          <cell r="I100">
            <v>0</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E101">
            <v>0</v>
          </cell>
          <cell r="F101">
            <v>0</v>
          </cell>
          <cell r="G101">
            <v>0</v>
          </cell>
          <cell r="H101">
            <v>234</v>
          </cell>
          <cell r="I101">
            <v>0</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E102">
            <v>0</v>
          </cell>
          <cell r="F102">
            <v>0</v>
          </cell>
          <cell r="G102">
            <v>0</v>
          </cell>
          <cell r="H102">
            <v>32</v>
          </cell>
          <cell r="I102">
            <v>0</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E103">
            <v>0</v>
          </cell>
          <cell r="F103">
            <v>0</v>
          </cell>
          <cell r="G103">
            <v>21</v>
          </cell>
          <cell r="H103">
            <v>40</v>
          </cell>
          <cell r="I103">
            <v>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E104">
            <v>0</v>
          </cell>
          <cell r="F104">
            <v>0</v>
          </cell>
          <cell r="G104">
            <v>0</v>
          </cell>
          <cell r="H104">
            <v>210</v>
          </cell>
          <cell r="I104">
            <v>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E105">
            <v>0</v>
          </cell>
          <cell r="F105">
            <v>0</v>
          </cell>
          <cell r="G105">
            <v>0</v>
          </cell>
          <cell r="H105">
            <v>12</v>
          </cell>
          <cell r="I105">
            <v>0</v>
          </cell>
          <cell r="J105">
            <v>12</v>
          </cell>
          <cell r="K105" t="str">
            <v>x</v>
          </cell>
          <cell r="L105">
            <v>1</v>
          </cell>
          <cell r="M105" t="str">
            <v>=</v>
          </cell>
          <cell r="N105">
            <v>12</v>
          </cell>
          <cell r="O105" t="str">
            <v>전품1-6</v>
          </cell>
        </row>
        <row r="106">
          <cell r="A106" t="str">
            <v>JOINT BOX</v>
          </cell>
          <cell r="B106" t="str">
            <v>JOINT BOX</v>
          </cell>
          <cell r="C106">
            <v>0</v>
          </cell>
          <cell r="D106" t="str">
            <v>EA</v>
          </cell>
          <cell r="E106">
            <v>0</v>
          </cell>
          <cell r="F106">
            <v>0</v>
          </cell>
          <cell r="G106">
            <v>0</v>
          </cell>
          <cell r="H106">
            <v>21</v>
          </cell>
          <cell r="I106">
            <v>0</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E107">
            <v>0</v>
          </cell>
          <cell r="F107">
            <v>0</v>
          </cell>
          <cell r="G107">
            <v>30</v>
          </cell>
          <cell r="H107">
            <v>0</v>
          </cell>
          <cell r="I107">
            <v>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E108">
            <v>0</v>
          </cell>
          <cell r="F108">
            <v>0</v>
          </cell>
          <cell r="G108">
            <v>11</v>
          </cell>
          <cell r="H108">
            <v>0</v>
          </cell>
          <cell r="I108">
            <v>0</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E109">
            <v>0</v>
          </cell>
          <cell r="F109">
            <v>0</v>
          </cell>
          <cell r="G109">
            <v>1134</v>
          </cell>
          <cell r="H109">
            <v>0</v>
          </cell>
          <cell r="I109">
            <v>0</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E110">
            <v>0</v>
          </cell>
          <cell r="F110">
            <v>0</v>
          </cell>
          <cell r="G110">
            <v>16</v>
          </cell>
          <cell r="H110">
            <v>0</v>
          </cell>
          <cell r="I110">
            <v>0</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F111">
            <v>0</v>
          </cell>
          <cell r="G111">
            <v>0</v>
          </cell>
          <cell r="H111">
            <v>0</v>
          </cell>
          <cell r="I111">
            <v>0</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F112">
            <v>0</v>
          </cell>
          <cell r="G112">
            <v>0</v>
          </cell>
          <cell r="H112">
            <v>0</v>
          </cell>
          <cell r="I112">
            <v>0</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F113">
            <v>0</v>
          </cell>
          <cell r="G113">
            <v>0</v>
          </cell>
          <cell r="H113">
            <v>0</v>
          </cell>
          <cell r="I113">
            <v>0</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F114">
            <v>0</v>
          </cell>
          <cell r="G114">
            <v>0</v>
          </cell>
          <cell r="H114">
            <v>0</v>
          </cell>
          <cell r="I114">
            <v>0</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F115">
            <v>0</v>
          </cell>
          <cell r="G115">
            <v>0</v>
          </cell>
          <cell r="H115">
            <v>0</v>
          </cell>
          <cell r="I115">
            <v>0</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F116">
            <v>0</v>
          </cell>
          <cell r="G116">
            <v>0</v>
          </cell>
          <cell r="H116">
            <v>0</v>
          </cell>
          <cell r="I116">
            <v>0</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F117">
            <v>0</v>
          </cell>
          <cell r="G117">
            <v>0</v>
          </cell>
          <cell r="H117">
            <v>0</v>
          </cell>
          <cell r="I117">
            <v>0</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F118">
            <v>0</v>
          </cell>
          <cell r="G118">
            <v>0</v>
          </cell>
          <cell r="H118">
            <v>0</v>
          </cell>
          <cell r="I118">
            <v>0</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F119">
            <v>0</v>
          </cell>
          <cell r="G119">
            <v>0</v>
          </cell>
          <cell r="H119">
            <v>0</v>
          </cell>
          <cell r="I119">
            <v>0</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E120">
            <v>0</v>
          </cell>
          <cell r="F120">
            <v>0</v>
          </cell>
          <cell r="G120">
            <v>1</v>
          </cell>
          <cell r="H120">
            <v>0</v>
          </cell>
          <cell r="I120">
            <v>0</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E121">
            <v>0</v>
          </cell>
          <cell r="F121">
            <v>0</v>
          </cell>
          <cell r="G121">
            <v>1</v>
          </cell>
          <cell r="H121">
            <v>0</v>
          </cell>
          <cell r="I121">
            <v>0</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E122">
            <v>0</v>
          </cell>
          <cell r="F122">
            <v>0</v>
          </cell>
          <cell r="G122">
            <v>1</v>
          </cell>
          <cell r="H122">
            <v>0</v>
          </cell>
          <cell r="I122">
            <v>0</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E123">
            <v>0</v>
          </cell>
          <cell r="F123">
            <v>0</v>
          </cell>
          <cell r="G123">
            <v>1</v>
          </cell>
          <cell r="H123">
            <v>0</v>
          </cell>
          <cell r="I123">
            <v>0</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E124">
            <v>0</v>
          </cell>
          <cell r="F124">
            <v>0</v>
          </cell>
          <cell r="G124">
            <v>1</v>
          </cell>
          <cell r="H124">
            <v>0</v>
          </cell>
          <cell r="I124">
            <v>0</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E125">
            <v>0</v>
          </cell>
          <cell r="F125">
            <v>0</v>
          </cell>
          <cell r="G125">
            <v>1</v>
          </cell>
          <cell r="H125">
            <v>0</v>
          </cell>
          <cell r="I125">
            <v>0</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E126">
            <v>0</v>
          </cell>
          <cell r="F126">
            <v>0</v>
          </cell>
          <cell r="G126">
            <v>1</v>
          </cell>
          <cell r="H126">
            <v>0</v>
          </cell>
          <cell r="I126">
            <v>0</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E127">
            <v>0</v>
          </cell>
          <cell r="F127">
            <v>0</v>
          </cell>
          <cell r="G127">
            <v>0</v>
          </cell>
          <cell r="H127">
            <v>1</v>
          </cell>
          <cell r="I127">
            <v>0</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E128">
            <v>0</v>
          </cell>
          <cell r="F128">
            <v>0</v>
          </cell>
          <cell r="G128">
            <v>0</v>
          </cell>
          <cell r="H128">
            <v>1</v>
          </cell>
          <cell r="I128">
            <v>0</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E129">
            <v>0</v>
          </cell>
          <cell r="F129">
            <v>0</v>
          </cell>
          <cell r="G129">
            <v>0</v>
          </cell>
          <cell r="H129">
            <v>1</v>
          </cell>
          <cell r="I129">
            <v>0</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E130">
            <v>0</v>
          </cell>
          <cell r="F130">
            <v>0</v>
          </cell>
          <cell r="G130">
            <v>0</v>
          </cell>
          <cell r="H130">
            <v>1</v>
          </cell>
          <cell r="I130">
            <v>0</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E131">
            <v>0</v>
          </cell>
          <cell r="F131">
            <v>0</v>
          </cell>
          <cell r="G131">
            <v>0</v>
          </cell>
          <cell r="H131">
            <v>1</v>
          </cell>
          <cell r="I131">
            <v>0</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E132">
            <v>0</v>
          </cell>
          <cell r="F132">
            <v>0</v>
          </cell>
          <cell r="G132">
            <v>0</v>
          </cell>
          <cell r="H132">
            <v>1</v>
          </cell>
          <cell r="I132">
            <v>0</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E133">
            <v>0</v>
          </cell>
          <cell r="F133">
            <v>0</v>
          </cell>
          <cell r="G133">
            <v>0</v>
          </cell>
          <cell r="H133">
            <v>1</v>
          </cell>
          <cell r="I133">
            <v>0</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E134">
            <v>0</v>
          </cell>
          <cell r="F134">
            <v>0</v>
          </cell>
          <cell r="G134">
            <v>0</v>
          </cell>
          <cell r="H134">
            <v>1</v>
          </cell>
          <cell r="I134">
            <v>0</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E135">
            <v>0</v>
          </cell>
          <cell r="F135">
            <v>1</v>
          </cell>
          <cell r="G135">
            <v>0</v>
          </cell>
          <cell r="H135">
            <v>0</v>
          </cell>
          <cell r="I135">
            <v>0</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E136">
            <v>0</v>
          </cell>
          <cell r="F136">
            <v>1</v>
          </cell>
          <cell r="G136">
            <v>0</v>
          </cell>
          <cell r="H136">
            <v>0</v>
          </cell>
          <cell r="I136">
            <v>0</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E137">
            <v>0</v>
          </cell>
          <cell r="F137">
            <v>1</v>
          </cell>
          <cell r="G137">
            <v>0</v>
          </cell>
          <cell r="H137">
            <v>0</v>
          </cell>
          <cell r="I137">
            <v>0</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E138">
            <v>0</v>
          </cell>
          <cell r="F138">
            <v>1</v>
          </cell>
          <cell r="G138">
            <v>0</v>
          </cell>
          <cell r="H138">
            <v>0</v>
          </cell>
          <cell r="I138">
            <v>0</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E139">
            <v>0</v>
          </cell>
          <cell r="F139">
            <v>2</v>
          </cell>
          <cell r="G139">
            <v>0</v>
          </cell>
          <cell r="H139">
            <v>0</v>
          </cell>
          <cell r="I139">
            <v>0</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E140">
            <v>0</v>
          </cell>
          <cell r="F140">
            <v>48</v>
          </cell>
          <cell r="G140">
            <v>0</v>
          </cell>
          <cell r="H140">
            <v>0</v>
          </cell>
          <cell r="I140">
            <v>0</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F141">
            <v>0</v>
          </cell>
          <cell r="G141">
            <v>0</v>
          </cell>
          <cell r="H141">
            <v>0</v>
          </cell>
          <cell r="I141">
            <v>0</v>
          </cell>
          <cell r="J141">
            <v>11</v>
          </cell>
          <cell r="K141" t="str">
            <v>x</v>
          </cell>
          <cell r="L141">
            <v>1</v>
          </cell>
          <cell r="M141" t="str">
            <v>=</v>
          </cell>
          <cell r="N141">
            <v>11</v>
          </cell>
          <cell r="O141" t="str">
            <v>전품1-6</v>
          </cell>
        </row>
      </sheetData>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차"/>
      <sheetName val="원가계산"/>
      <sheetName val="원가계산기준"/>
      <sheetName val="총괄집계표"/>
      <sheetName val="집계표"/>
      <sheetName val="단가산출서"/>
      <sheetName val="수량산출-재료"/>
      <sheetName val="수량산출-노무"/>
      <sheetName val="산출2-전력"/>
      <sheetName val="산출2-분전반"/>
      <sheetName val="산출2-기기동력"/>
      <sheetName val="산출2-동력"/>
      <sheetName val="산출2-풀박스"/>
      <sheetName val="산출2-피뢰침"/>
      <sheetName val="산출2-전등"/>
      <sheetName val="산출2-조명기구"/>
      <sheetName val="산출2-전등TRAY"/>
      <sheetName val="산출2-전열"/>
      <sheetName val="산출2-조명제어"/>
      <sheetName val="산출2-TRAY"/>
      <sheetName val="산출3-유도등"/>
      <sheetName val="공통단가"/>
      <sheetName val="견적단가"/>
      <sheetName val="노임단가"/>
      <sheetName val="표지"/>
      <sheetName val="40총괄"/>
      <sheetName val="40집계"/>
      <sheetName val="설직재_1"/>
      <sheetName val="산출3-동력"/>
      <sheetName val="산출4-전등"/>
      <sheetName val="산출9-TRA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전기일위대가"/>
      <sheetName val="당초"/>
      <sheetName val="단가"/>
      <sheetName val="200"/>
      <sheetName val="공통자료"/>
      <sheetName val="금액내역서"/>
      <sheetName val="단가 "/>
      <sheetName val="일위대가 (PM)"/>
      <sheetName val="노임"/>
      <sheetName val="C-직노1"/>
      <sheetName val="노임단가"/>
      <sheetName val="공사비집계"/>
      <sheetName val="내역서"/>
      <sheetName val="SG"/>
      <sheetName val="하수BOX이설"/>
      <sheetName val="EKOG10건축"/>
      <sheetName val="BOX 본체"/>
      <sheetName val="배수유공블럭"/>
      <sheetName val="DANGA"/>
      <sheetName val="#REF"/>
      <sheetName val="단면 (2)"/>
      <sheetName val="자료입력"/>
      <sheetName val="전기"/>
      <sheetName val="A-4"/>
      <sheetName val="지급자재"/>
      <sheetName val="수목표준대가"/>
      <sheetName val="말뚝지지력산정"/>
      <sheetName val="표지"/>
      <sheetName val="할증"/>
      <sheetName val="산출2-기기동력"/>
      <sheetName val="40총괄"/>
      <sheetName val="40집계"/>
      <sheetName val="견적990322"/>
      <sheetName val="단위수량"/>
      <sheetName val="40단가산출서"/>
      <sheetName val="중기일위대가"/>
      <sheetName val="골조시행"/>
      <sheetName val="산정표"/>
      <sheetName val="노무비 경비"/>
      <sheetName val="산재 안전"/>
      <sheetName val="Sheet1"/>
      <sheetName val="1.설계조건"/>
      <sheetName val="3.공통공사대비"/>
      <sheetName val="옵션"/>
      <sheetName val="합산자재"/>
      <sheetName val="일대목차"/>
      <sheetName val="노임근거"/>
      <sheetName val="Baby일위대가"/>
      <sheetName val="산출3-유도등"/>
      <sheetName val="산출2-동력"/>
      <sheetName val="산출2-피뢰침"/>
      <sheetName val="덤프"/>
      <sheetName val="구조물철거타공정이월"/>
      <sheetName val="COVER"/>
      <sheetName val="가격조사서"/>
      <sheetName val="공사비예산서(토목분)"/>
      <sheetName val="ELECTRIC"/>
      <sheetName val="CTEMCOST"/>
      <sheetName val="SCHEDULE"/>
      <sheetName val="경영상태"/>
      <sheetName val="대림경상68억"/>
      <sheetName val="DATE"/>
      <sheetName val="결과조달"/>
      <sheetName val="입찰안"/>
      <sheetName val="내역"/>
      <sheetName val="여과지동"/>
      <sheetName val="기초자료"/>
      <sheetName val="토목"/>
      <sheetName val="조명시설"/>
      <sheetName val="수량이동"/>
      <sheetName val="관급자재집계표"/>
      <sheetName val="총괄내역서"/>
      <sheetName val="설치공사"/>
      <sheetName val="간선계산"/>
      <sheetName val="일위대가(계측기설치)"/>
      <sheetName val="S003031"/>
      <sheetName val="날개벽(시점좌측)"/>
      <sheetName val="Supplement2"/>
      <sheetName val="양수장(기계)"/>
      <sheetName val="__"/>
      <sheetName val="처리단락"/>
      <sheetName val="포장공"/>
      <sheetName val="일위대가목차"/>
      <sheetName val="단가대비표"/>
      <sheetName val="투찰금액"/>
      <sheetName val="인건-측정"/>
      <sheetName val="BOX_본체"/>
      <sheetName val="1.수인터널"/>
      <sheetName val="Y-WORK"/>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FILE1"/>
      <sheetName val="개요"/>
      <sheetName val="●내역"/>
      <sheetName val="건축단가"/>
      <sheetName val="일위목록"/>
      <sheetName val="기성내역서"/>
      <sheetName val="2F 회의실견적(5_14 일대)"/>
      <sheetName val="방조제+선착장+배수갑문+부대공+1-2방조제"/>
      <sheetName val="hvac(제어동)"/>
      <sheetName val="단가산출서"/>
      <sheetName val="수량산출서"/>
      <sheetName val="교각1"/>
      <sheetName val="BOQ(전체)"/>
      <sheetName val="저"/>
      <sheetName val="일집"/>
      <sheetName val="일위"/>
      <sheetName val="Macro(차단기)"/>
      <sheetName val="DATA"/>
      <sheetName val="데이타"/>
      <sheetName val="집계표"/>
      <sheetName val="설계"/>
      <sheetName val="공사비증감"/>
      <sheetName val="토공계산서(부체도로)"/>
      <sheetName val="환경기계공정표 (3)"/>
      <sheetName val="설직재-1"/>
      <sheetName val="제직재"/>
      <sheetName val="archi(본사)"/>
      <sheetName val="계산근거"/>
      <sheetName val="장비"/>
      <sheetName val="노무"/>
      <sheetName val="연돌일위집계"/>
      <sheetName val="관로토공집계표"/>
      <sheetName val="1062-X방향 "/>
      <sheetName val="하부철근수량"/>
      <sheetName val="원형맨홀수량"/>
      <sheetName val="woo(mac)"/>
      <sheetName val="설계내역서"/>
      <sheetName val="점수계산1-2"/>
      <sheetName val="견적서"/>
      <sheetName val="교통신호등"/>
      <sheetName val="N賃率-職"/>
      <sheetName val="직재"/>
      <sheetName val="터파기및재료"/>
      <sheetName val="조명율표"/>
      <sheetName val="plan&amp;section of foundation"/>
      <sheetName val="design criteria"/>
      <sheetName val="노무비"/>
      <sheetName val="기초일위"/>
      <sheetName val="수목단가"/>
      <sheetName val="시설수량표"/>
      <sheetName val="시설일위"/>
      <sheetName val="식재수량표"/>
      <sheetName val="식재일위"/>
      <sheetName val="자재단가"/>
      <sheetName val="data2"/>
      <sheetName val="노무비 근거"/>
      <sheetName val="물가대비표"/>
      <sheetName val="정공공사"/>
      <sheetName val="2000,9월 일위"/>
      <sheetName val="공통단가"/>
      <sheetName val="단가조사"/>
      <sheetName val="단위단가"/>
      <sheetName val="경상직원"/>
      <sheetName val="조건"/>
      <sheetName val="코드표"/>
      <sheetName val="재료비"/>
      <sheetName val="단가일람"/>
      <sheetName val="조경일람"/>
      <sheetName val="운반비"/>
      <sheetName val="단가표"/>
      <sheetName val="전체도급"/>
      <sheetName val="부대대비"/>
      <sheetName val="냉연집계"/>
      <sheetName val="예가표"/>
      <sheetName val="ENE-CAL 1"/>
      <sheetName val="인건비"/>
      <sheetName val="D-3109"/>
      <sheetName val="품"/>
      <sheetName val="Sheet2"/>
      <sheetName val="MCC제원"/>
      <sheetName val="E01-02(EV-1-LBS)"/>
      <sheetName val="Sheet9"/>
      <sheetName val="Sheet10"/>
      <sheetName val="간선"/>
      <sheetName val="발전기"/>
      <sheetName val="Sheet13"/>
      <sheetName val="Sheet14"/>
      <sheetName val="GEN"/>
      <sheetName val="모델링"/>
      <sheetName val="하중계산"/>
      <sheetName val="Macro(전선)"/>
      <sheetName val="제-노임"/>
      <sheetName val="제경비율"/>
      <sheetName val="토공사"/>
      <sheetName val="수량산출서 갑지"/>
      <sheetName val="공내역"/>
      <sheetName val="내역및총괄"/>
      <sheetName val="MAIN"/>
      <sheetName val="BweData"/>
      <sheetName val="총괄표"/>
      <sheetName val="수량산출서(전기계장)"/>
      <sheetName val="집계표(OPTION)"/>
      <sheetName val="P-J"/>
      <sheetName val="설계명세서"/>
      <sheetName val="약품공급2"/>
      <sheetName val="1단계"/>
      <sheetName val="Sheet1 (2)"/>
      <sheetName val="Sheet6"/>
      <sheetName val="대운산출"/>
      <sheetName val="표지 (2)"/>
      <sheetName val="표지 (3)"/>
      <sheetName val="표지 (4)"/>
      <sheetName val="표지 (5)"/>
      <sheetName val="목차"/>
      <sheetName val="요약"/>
      <sheetName val="목적"/>
      <sheetName val="전제"/>
      <sheetName val="계산기준"/>
      <sheetName val="간지"/>
      <sheetName val="일위(PN)"/>
      <sheetName val="1 자원총괄"/>
      <sheetName val="1.2단락전류"/>
      <sheetName val="원가(총괄-4단지)"/>
      <sheetName val="PAD TR보호대기초"/>
      <sheetName val="가로등기초"/>
      <sheetName val="HANDHOLE(2)"/>
      <sheetName val="집계"/>
      <sheetName val="기본일위"/>
      <sheetName val="내역서2안"/>
      <sheetName val="패널"/>
      <sheetName val="직노"/>
      <sheetName val="실행내역"/>
      <sheetName val="교각토공"/>
      <sheetName val="EQ-R1"/>
      <sheetName val="6PILE  (돌출)"/>
      <sheetName val="1.0표준품셈"/>
      <sheetName val="1.0계산품셈"/>
      <sheetName val="철거산출근거"/>
      <sheetName val="SULKEA"/>
      <sheetName val="잔수량(작성)"/>
      <sheetName val="도급"/>
      <sheetName val="기계내역"/>
      <sheetName val="준검 내역서"/>
      <sheetName val="평가데이터"/>
      <sheetName val="H-pile(298x299)"/>
      <sheetName val="H-pile(250x250)"/>
      <sheetName val="252K444"/>
      <sheetName val="변경내역대비표(2)"/>
      <sheetName val="내역분개"/>
      <sheetName val="I一般比"/>
      <sheetName val="EP0618"/>
      <sheetName val="IW-LIST"/>
      <sheetName val="sw1"/>
      <sheetName val="횡배수관토공수량"/>
      <sheetName val="공사원가계산서"/>
      <sheetName val="1호맨홀토공"/>
      <sheetName val="D-경비1"/>
      <sheetName val="DATA98"/>
      <sheetName val="VXXXXX"/>
      <sheetName val="입출재고현황 (2)"/>
      <sheetName val="TYPE A"/>
      <sheetName val="목표세부명세"/>
      <sheetName val="30신설일위대가"/>
      <sheetName val="30집계표"/>
      <sheetName val="공량산출서"/>
      <sheetName val="교각계산"/>
      <sheetName val="공예을"/>
      <sheetName val="Recovered_Sheet22"/>
      <sheetName val="Recovered_Sheet21"/>
      <sheetName val="Recovered_Sheet37"/>
      <sheetName val="6호기"/>
      <sheetName val="IMPEADENCE MAP 취수장"/>
      <sheetName val="배수공 주요자재 집계표"/>
      <sheetName val="가도공"/>
      <sheetName val="Pier 3"/>
      <sheetName val="INPUT"/>
      <sheetName val="esc"/>
      <sheetName val="직공비"/>
      <sheetName val="토공A"/>
      <sheetName val="TEST1"/>
      <sheetName val="현장관리비 산출내역"/>
      <sheetName val="일반공사"/>
      <sheetName val="자재단가비교표"/>
      <sheetName val="아파트기별"/>
      <sheetName val="공리일"/>
      <sheetName val="예산변경사항"/>
      <sheetName val="2.단면가정"/>
      <sheetName val="input (2)"/>
      <sheetName val="심부구속"/>
      <sheetName val="1"/>
      <sheetName val="기초계산 (2)"/>
      <sheetName val="구조계산"/>
      <sheetName val="말뚝기초"/>
      <sheetName val="노원열병합  건축공사기성내역서"/>
      <sheetName val="Sheet4"/>
      <sheetName val="CODE"/>
      <sheetName val="외주현황9905"/>
      <sheetName val="별표"/>
      <sheetName val="자재조사표"/>
      <sheetName val="대비"/>
      <sheetName val="수질정화시설"/>
      <sheetName val="견적"/>
      <sheetName val="BOX전기내역"/>
      <sheetName val="전체철근집계"/>
      <sheetName val="T13(P68~72,78)"/>
      <sheetName val="내역표지"/>
      <sheetName val="국공유지및사유지"/>
      <sheetName val="방배동내역(리라)"/>
      <sheetName val="공통가설"/>
      <sheetName val="부대공사총괄"/>
      <sheetName val="현장경비"/>
      <sheetName val="건축공사집계표"/>
      <sheetName val="방배동내역 (총괄)"/>
      <sheetName val="대비표"/>
      <sheetName val="W-현원가"/>
      <sheetName val="공사내역"/>
      <sheetName val="자료"/>
      <sheetName val="DATE2001"/>
      <sheetName val="신우"/>
      <sheetName val="공종별집계표"/>
      <sheetName val="공종별세부사항"/>
      <sheetName val="공종별내역서(견적용)"/>
      <sheetName val="금호"/>
      <sheetName val="을"/>
      <sheetName val="Total"/>
      <sheetName val="laroux"/>
      <sheetName val="반포-봉암"/>
      <sheetName val="조건표"/>
      <sheetName val="Module1"/>
      <sheetName val="차액보증"/>
      <sheetName val="★도급내역"/>
      <sheetName val="1공구 건정토건 토공"/>
      <sheetName val="밸브설치"/>
      <sheetName val="부대공사비"/>
      <sheetName val="적격"/>
      <sheetName val="공용정보"/>
      <sheetName val="sum1 (2)"/>
      <sheetName val="일위대가(가설)"/>
      <sheetName val="MOTOR"/>
      <sheetName val="일위대가표"/>
      <sheetName val="유림골조"/>
      <sheetName val="공통부대비"/>
      <sheetName val="4.전기"/>
      <sheetName val="공사비총괄표"/>
      <sheetName val="asd"/>
      <sheetName val="01"/>
      <sheetName val="실행분개"/>
      <sheetName val="램머"/>
      <sheetName val="COPING"/>
      <sheetName val="부하(성남)"/>
      <sheetName val="장기차입금"/>
      <sheetName val="산출내역서집계표"/>
      <sheetName val="내역서 "/>
      <sheetName val="연결임시"/>
      <sheetName val="1995년 섹터별 매출"/>
      <sheetName val="Curves"/>
      <sheetName val="Tables"/>
      <sheetName val="DATA2000"/>
      <sheetName val="전계가"/>
      <sheetName val="설산1.나"/>
      <sheetName val="본사S"/>
      <sheetName val="부속동"/>
      <sheetName val="000000"/>
      <sheetName val="J01"/>
      <sheetName val="사전공사"/>
      <sheetName val="단가산출"/>
      <sheetName val="2006기계경비산출표"/>
      <sheetName val="단가산출2"/>
      <sheetName val="중기비"/>
      <sheetName val="계화총괄"/>
      <sheetName val="계화배수(3대)"/>
      <sheetName val="기초공"/>
      <sheetName val="기둥(원형)"/>
      <sheetName val="철근단면적"/>
      <sheetName val="옹벽"/>
      <sheetName val="기계경비(시간당)"/>
      <sheetName val="전기자료"/>
      <sheetName val="산출및내역"/>
      <sheetName val="수량산출"/>
      <sheetName val="1.설계기준"/>
      <sheetName val="I.설계조건"/>
      <sheetName val="주형"/>
      <sheetName val="3.바닥판설계"/>
      <sheetName val="교대(A1-A2)"/>
      <sheetName val="BID"/>
      <sheetName val="교량전기"/>
      <sheetName val="공사원가"/>
      <sheetName val="단면가정"/>
      <sheetName val="기본"/>
      <sheetName val="참조(X)"/>
      <sheetName val="허용전류-IEC DATA"/>
      <sheetName val="2. 차단기 용량계산"/>
      <sheetName val="3.3 전력간선 굵기"/>
      <sheetName val="1.4 부하계산서(환산계수)"/>
      <sheetName val="2.  단락전류의 계산"/>
      <sheetName val="1.2 부하계산서"/>
      <sheetName val="원가계산서"/>
      <sheetName val="배관단가조사서"/>
      <sheetName val="4-3 보온 기본물량집계"/>
      <sheetName val="맨홀수량"/>
      <sheetName val="총괄원가계산서"/>
      <sheetName val="총괄원가계산서 (업체제공)"/>
      <sheetName val="9"/>
      <sheetName val="합천내역"/>
      <sheetName val="사급자재"/>
      <sheetName val="설계내역"/>
      <sheetName val="토공정보"/>
      <sheetName val="총괄"/>
      <sheetName val="관급자재"/>
      <sheetName val="이전비"/>
      <sheetName val="ABUT수량-A1"/>
      <sheetName val="수로단위수량"/>
      <sheetName val="분전반"/>
      <sheetName val="원가계산서구조조정"/>
      <sheetName val="3지구단위"/>
      <sheetName val="전체"/>
      <sheetName val="원가계산서_"/>
      <sheetName val="1st"/>
      <sheetName val="주방환기"/>
      <sheetName val="TYPE-A"/>
      <sheetName val="AP1"/>
      <sheetName val="고창방향"/>
      <sheetName val="c_balju"/>
      <sheetName val="1.우편집중내역서"/>
      <sheetName val="산근"/>
      <sheetName val="3.하중산정4.지지력"/>
      <sheetName val="정부노임단가"/>
      <sheetName val="화전내"/>
      <sheetName val="Sheet15"/>
      <sheetName val="문학간접"/>
      <sheetName val=" 상부공통집계(총괄)"/>
      <sheetName val="EQUIPMENT -2"/>
      <sheetName val="설계예산서"/>
      <sheetName val="SLAB&quot;1&quot;"/>
      <sheetName val="XZLC004_PART2"/>
      <sheetName val="96까지"/>
      <sheetName val="97년"/>
      <sheetName val="98이후"/>
      <sheetName val="내역서(당초변경)"/>
      <sheetName val="결재란"/>
      <sheetName val="chitimc"/>
      <sheetName val="WORK"/>
      <sheetName val="자재"/>
      <sheetName val="산근1"/>
      <sheetName val="소야공정계획표"/>
      <sheetName val="마감사양"/>
      <sheetName val="전력구구조물산근"/>
      <sheetName val="COST"/>
      <sheetName val="SP-B1"/>
      <sheetName val="H-PILE 박기"/>
      <sheetName val="하천제원"/>
      <sheetName val="설직재_1"/>
      <sheetName val="취수탑"/>
      <sheetName val="단면_(2)"/>
      <sheetName val="준검_내역서"/>
      <sheetName val="간접비"/>
      <sheetName val="인건비 "/>
      <sheetName val="프랜트면허"/>
      <sheetName val="토목주소"/>
      <sheetName val="FORM-0"/>
      <sheetName val="시멘트"/>
      <sheetName val="MATRLDATA"/>
      <sheetName val="J直材4"/>
      <sheetName val="공종별내역서"/>
      <sheetName val="대전21토목내역서"/>
      <sheetName val="변경공종별내역서"/>
      <sheetName val="결재갑지"/>
      <sheetName val="일위대가(건축)"/>
      <sheetName val="MEXICO-C"/>
      <sheetName val="U-TYPE(1)"/>
      <sheetName val="식생블럭단위수량"/>
      <sheetName val="손익분석"/>
      <sheetName val="플랜트 설치"/>
      <sheetName val="부대공Ⅱ"/>
      <sheetName val="기초단가"/>
      <sheetName val="노단"/>
      <sheetName val="B"/>
      <sheetName val="_REF"/>
      <sheetName val="노임조정"/>
      <sheetName val="품셈TABLE"/>
      <sheetName val="J형측구단위수량"/>
      <sheetName val="APT"/>
      <sheetName val="견적대비표"/>
      <sheetName val="금융"/>
      <sheetName val="DIRECT WORK"/>
      <sheetName val="출자한도"/>
      <sheetName val="본사공가현황"/>
      <sheetName val="홍보비디오"/>
      <sheetName val="DATA1"/>
      <sheetName val="부하계산서"/>
      <sheetName val="퇴비산출근거"/>
      <sheetName val="예정(3)"/>
      <sheetName val="동원(3)"/>
      <sheetName val="단면치수"/>
      <sheetName val="갑지(추정)"/>
      <sheetName val="REINF."/>
      <sheetName val="의뢰서"/>
      <sheetName val="단락전류-A"/>
      <sheetName val="LD"/>
      <sheetName val="약전닥트"/>
      <sheetName val="건축부하"/>
      <sheetName val="일지-H"/>
      <sheetName val="FA설치명세"/>
      <sheetName val="guard(mac)"/>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설계설명"/>
      <sheetName val="예정공정"/>
      <sheetName val="동원"/>
      <sheetName val="총(관로+케이블)"/>
      <sheetName val="총공사"/>
      <sheetName val="준공내역서(총괄)"/>
      <sheetName val="준공내역서"/>
      <sheetName val="지입자재"/>
      <sheetName val="일위대가 (2)"/>
      <sheetName val="자재근거"/>
      <sheetName val="일위대가산출근거"/>
      <sheetName val="공구손료"/>
      <sheetName val="소요노력"/>
      <sheetName val="MdlSul"/>
      <sheetName val="공정코드"/>
      <sheetName val="9.2단가산출서"/>
      <sheetName val="손료"/>
      <sheetName val="부대"/>
      <sheetName val="일위CODE"/>
      <sheetName val="재료-CODE"/>
      <sheetName val="하조서"/>
      <sheetName val="토목단가"/>
      <sheetName val="물가"/>
      <sheetName val="ilch"/>
      <sheetName val="일위대가 (PMIS)"/>
      <sheetName val="제경비(3차분)"/>
      <sheetName val="경산"/>
      <sheetName val="99노임기준"/>
      <sheetName val="YES-T"/>
      <sheetName val="bm(CIcable)"/>
      <sheetName val="김포IO"/>
      <sheetName val="단"/>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
      <sheetName val="설계명세서(선로)"/>
      <sheetName val="연장산출서"/>
      <sheetName val="관기초단위수량( type A)"/>
      <sheetName val="관기초단위수량( type B)"/>
      <sheetName val="관기초단위수량(type C)"/>
      <sheetName val="관기초단위수량(type D"/>
      <sheetName val="관기초단위수량(type E)"/>
      <sheetName val="적용기준"/>
      <sheetName val="L형옹벽단위수량(35)"/>
      <sheetName val="L형옹벽단위수량(25)"/>
      <sheetName val="일위(설)"/>
      <sheetName val="양수장내역"/>
      <sheetName val="BOX_본체1"/>
      <sheetName val="단가_"/>
      <sheetName val="일위대가_(PM)"/>
      <sheetName val="Sheet1_(2)"/>
      <sheetName val="노무비_경비"/>
      <sheetName val="산재_안전"/>
      <sheetName val="표지_(2)"/>
      <sheetName val="표지_(3)"/>
      <sheetName val="표지_(4)"/>
      <sheetName val="표지_(5)"/>
      <sheetName val="PAD_TR보호대기초"/>
      <sheetName val="3_공통공사대비"/>
      <sheetName val="환경기계공정표_(3)"/>
      <sheetName val="1_수인터널"/>
      <sheetName val="6PILE__(돌출)"/>
      <sheetName val="2F_회의실견적(5_14_일대)"/>
      <sheetName val="수량산출서_갑지"/>
      <sheetName val="노무비_근거"/>
      <sheetName val="1_0표준품셈"/>
      <sheetName val="1_0계산품셈"/>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ENE-CAL_1"/>
      <sheetName val="plan&amp;section_of_foundation"/>
      <sheetName val="design_criteria"/>
      <sheetName val="IMPEADENCE_MAP_취수장"/>
      <sheetName val="현장관리비_산출내역"/>
      <sheetName val="1_설계조건"/>
      <sheetName val="1062-X방향_"/>
      <sheetName val="2_단면가정"/>
      <sheetName val="input_(2)"/>
      <sheetName val="기초계산_(2)"/>
      <sheetName val="노원열병합__건축공사기성내역서"/>
      <sheetName val="방배동내역_(총괄)"/>
      <sheetName val="배수공_주요자재_집계표"/>
      <sheetName val="1공구_건정토건_토공"/>
      <sheetName val="sum1_(2)"/>
      <sheetName val="4_전기"/>
      <sheetName val="입출재고현황_(2)"/>
      <sheetName val="TYPE_A"/>
      <sheetName val="내역서_"/>
      <sheetName val="1995년_섹터별_매출"/>
      <sheetName val="설산1_나"/>
      <sheetName val="VS P-Q"/>
      <sheetName val="자재단가표"/>
      <sheetName val="UNIT"/>
      <sheetName val="설비단가표"/>
      <sheetName val="단가 및 재료비"/>
      <sheetName val="조도계산(1)"/>
      <sheetName val="설계개요"/>
      <sheetName val="금융비용"/>
      <sheetName val="E01_02_EV_1_LBS_"/>
      <sheetName val="설계조건"/>
      <sheetName val="관일"/>
      <sheetName val="설명서 "/>
      <sheetName val="총괄집계표"/>
      <sheetName val="귀래 설계 공내역서"/>
      <sheetName val="하수급견적대비"/>
      <sheetName val="지수"/>
      <sheetName val="예산내역서"/>
      <sheetName val="건내역(초)"/>
      <sheetName val="신당동집계표"/>
      <sheetName val="CAB_OD"/>
      <sheetName val="8.PILE  (돌출)"/>
      <sheetName val="연습"/>
      <sheetName val="2002상반기노임기준"/>
      <sheetName val="각형맨홀"/>
      <sheetName val="CCTV내역서"/>
      <sheetName val="단가산근"/>
      <sheetName val="주경기-오배수"/>
      <sheetName val="수입"/>
      <sheetName val="변화치수"/>
      <sheetName val="내역서(펌프장)"/>
      <sheetName val="전기공사-공종구분"/>
      <sheetName val="COVERSHEET"/>
      <sheetName val="적용단가"/>
      <sheetName val="LOAD 5 Wind "/>
      <sheetName val="장비명"/>
      <sheetName val="DB"/>
      <sheetName val="결재판"/>
      <sheetName val="2.단가산출서(총괄)"/>
      <sheetName val="5.일위대가"/>
      <sheetName val="0708"/>
      <sheetName val="CAT_5"/>
      <sheetName val="계산중"/>
      <sheetName val="횡배위치"/>
      <sheetName val="우,오수"/>
      <sheetName val="전동기 SPEC"/>
      <sheetName val="7.PILE  (돌출)"/>
      <sheetName val="입찰보고"/>
      <sheetName val="배관내역"/>
      <sheetName val="자판실행"/>
      <sheetName val="실행"/>
      <sheetName val="판가반영"/>
      <sheetName val="경제성분석"/>
      <sheetName val="유화"/>
      <sheetName val="HISTORICAL"/>
      <sheetName val="FORECASTING"/>
      <sheetName val="hGH정제"/>
      <sheetName val="95월별매출"/>
      <sheetName val="입력시트"/>
      <sheetName val="PIPE"/>
      <sheetName val="FLANGE"/>
      <sheetName val="VALVE"/>
      <sheetName val="청산공사"/>
      <sheetName val="집 계 표"/>
      <sheetName val="원형1호맨홀토공수량"/>
      <sheetName val="산업"/>
      <sheetName val="관개"/>
      <sheetName val="견적단가"/>
      <sheetName val="AAA"/>
      <sheetName val="부안일위"/>
      <sheetName val="AC포장수량"/>
      <sheetName val="보차도경계석"/>
      <sheetName val="원가서"/>
      <sheetName val="원형측구(B-type)"/>
      <sheetName val="건축"/>
      <sheetName val="사진대지"/>
      <sheetName val="TYPE별집계"/>
      <sheetName val="토목수량(공정)"/>
      <sheetName val="공종단가"/>
      <sheetName val="증감대비"/>
      <sheetName val="품셈(기초)"/>
      <sheetName val="설계예산내역서"/>
      <sheetName val="설계예산2"/>
      <sheetName val="현장지지물물량"/>
      <sheetName val="실행기성 갑지"/>
      <sheetName val="FD"/>
      <sheetName val="집"/>
      <sheetName val="대포2교접속"/>
      <sheetName val="가설공사내역"/>
      <sheetName val="401"/>
      <sheetName val="내역서을지"/>
      <sheetName val="공통"/>
      <sheetName val="3BL공동구 수량"/>
      <sheetName val="변경집계표"/>
      <sheetName val="Control"/>
      <sheetName val="6.2.1 지하차도 조도계산"/>
      <sheetName val="환율"/>
    </sheetNames>
    <sheetDataSet>
      <sheetData sheetId="0" refreshError="1">
        <row r="732">
          <cell r="A732" t="str">
            <v>K02</v>
          </cell>
          <cell r="B732">
            <v>47</v>
          </cell>
          <cell r="C732">
            <v>0</v>
          </cell>
          <cell r="D732" t="str">
            <v>제 47 호표</v>
          </cell>
          <cell r="E732" t="str">
            <v>프라임코팅</v>
          </cell>
          <cell r="F732">
            <v>0</v>
          </cell>
          <cell r="G732">
            <v>0</v>
          </cell>
          <cell r="H732" t="str">
            <v>MC-1</v>
          </cell>
          <cell r="I732">
            <v>0</v>
          </cell>
          <cell r="J732">
            <v>0</v>
          </cell>
          <cell r="K732">
            <v>0</v>
          </cell>
          <cell r="L732" t="str">
            <v>근거 : 건설12-11</v>
          </cell>
          <cell r="M732">
            <v>0</v>
          </cell>
          <cell r="N732">
            <v>0</v>
          </cell>
          <cell r="O732">
            <v>0</v>
          </cell>
          <cell r="P732">
            <v>0</v>
          </cell>
          <cell r="Q732" t="str">
            <v>단위 : 100m2</v>
          </cell>
        </row>
        <row r="733">
          <cell r="A733" t="str">
            <v xml:space="preserve"> </v>
          </cell>
          <cell r="B733">
            <v>0</v>
          </cell>
          <cell r="C733">
            <v>0</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B734">
            <v>0</v>
          </cell>
          <cell r="C734">
            <v>0</v>
          </cell>
          <cell r="D734">
            <v>0</v>
          </cell>
          <cell r="E734">
            <v>0</v>
          </cell>
          <cell r="F734">
            <v>0</v>
          </cell>
          <cell r="G734">
            <v>0</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C735">
            <v>0</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C736">
            <v>0</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C737">
            <v>0</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1">
          <cell r="D741" t="str">
            <v>보통인부</v>
          </cell>
          <cell r="E741">
            <v>0</v>
          </cell>
          <cell r="F741" t="str">
            <v>인</v>
          </cell>
          <cell r="G741">
            <v>0.12</v>
          </cell>
          <cell r="H741">
            <v>0</v>
          </cell>
          <cell r="I741">
            <v>0</v>
          </cell>
          <cell r="J741">
            <v>0</v>
          </cell>
          <cell r="K741">
            <v>0</v>
          </cell>
          <cell r="L741">
            <v>34900</v>
          </cell>
          <cell r="M741">
            <v>4188</v>
          </cell>
          <cell r="N741">
            <v>0</v>
          </cell>
          <cell r="O741">
            <v>0</v>
          </cell>
          <cell r="P741">
            <v>4188</v>
          </cell>
        </row>
        <row r="742">
          <cell r="A742" t="str">
            <v xml:space="preserve"> </v>
          </cell>
        </row>
        <row r="743">
          <cell r="A743" t="str">
            <v xml:space="preserve"> </v>
          </cell>
        </row>
        <row r="744">
          <cell r="A744" t="str">
            <v xml:space="preserve"> </v>
          </cell>
        </row>
        <row r="745">
          <cell r="A745" t="str">
            <v xml:space="preserve"> </v>
          </cell>
          <cell r="B745">
            <v>0</v>
          </cell>
          <cell r="C745" t="str">
            <v>K02</v>
          </cell>
          <cell r="D745" t="str">
            <v>계</v>
          </cell>
          <cell r="E745" t="str">
            <v>제 47 호표</v>
          </cell>
          <cell r="F745">
            <v>0</v>
          </cell>
          <cell r="G745">
            <v>0</v>
          </cell>
          <cell r="H745">
            <v>0</v>
          </cell>
          <cell r="I745">
            <v>14440</v>
          </cell>
          <cell r="J745">
            <v>0</v>
          </cell>
          <cell r="K745">
            <v>0</v>
          </cell>
          <cell r="L745">
            <v>0</v>
          </cell>
          <cell r="M745">
            <v>6916</v>
          </cell>
          <cell r="N745">
            <v>0</v>
          </cell>
          <cell r="O745">
            <v>0</v>
          </cell>
          <cell r="P745">
            <v>21356</v>
          </cell>
        </row>
        <row r="1400">
          <cell r="A1400" t="str">
            <v>B22</v>
          </cell>
          <cell r="B1400">
            <v>93</v>
          </cell>
          <cell r="C1400">
            <v>0</v>
          </cell>
          <cell r="D1400" t="str">
            <v>제 93 호표</v>
          </cell>
          <cell r="E1400" t="str">
            <v>관용접(Φ400mm)</v>
          </cell>
          <cell r="F1400">
            <v>0</v>
          </cell>
          <cell r="G1400">
            <v>0</v>
          </cell>
          <cell r="H1400">
            <v>0</v>
          </cell>
          <cell r="I1400">
            <v>0</v>
          </cell>
          <cell r="J1400">
            <v>0</v>
          </cell>
          <cell r="K1400">
            <v>0</v>
          </cell>
          <cell r="L1400" t="str">
            <v>근거 : 건설17-8</v>
          </cell>
          <cell r="M1400">
            <v>0</v>
          </cell>
          <cell r="N1400">
            <v>0</v>
          </cell>
          <cell r="O1400">
            <v>0</v>
          </cell>
          <cell r="P1400">
            <v>0</v>
          </cell>
          <cell r="Q1400" t="str">
            <v>단위 : 개소/6m</v>
          </cell>
        </row>
        <row r="1401">
          <cell r="A1401" t="str">
            <v xml:space="preserve"> </v>
          </cell>
          <cell r="B1401">
            <v>0</v>
          </cell>
          <cell r="C1401">
            <v>0</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B1402">
            <v>0</v>
          </cell>
          <cell r="C1402">
            <v>0</v>
          </cell>
          <cell r="D1402">
            <v>0</v>
          </cell>
          <cell r="E1402">
            <v>0</v>
          </cell>
          <cell r="F1402">
            <v>0</v>
          </cell>
          <cell r="G1402">
            <v>0</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C1403">
            <v>0</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C1404">
            <v>0</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0">
          <cell r="D1410" t="str">
            <v>용접공</v>
          </cell>
          <cell r="E1410">
            <v>0</v>
          </cell>
          <cell r="F1410" t="str">
            <v>인</v>
          </cell>
          <cell r="G1410">
            <v>0.54</v>
          </cell>
          <cell r="H1410">
            <v>0</v>
          </cell>
          <cell r="I1410">
            <v>0</v>
          </cell>
          <cell r="J1410">
            <v>0</v>
          </cell>
          <cell r="K1410">
            <v>0</v>
          </cell>
          <cell r="L1410">
            <v>65500</v>
          </cell>
          <cell r="M1410">
            <v>35370</v>
          </cell>
          <cell r="N1410">
            <v>0</v>
          </cell>
          <cell r="O1410">
            <v>0</v>
          </cell>
          <cell r="P1410">
            <v>35370</v>
          </cell>
        </row>
        <row r="1411">
          <cell r="A1411" t="str">
            <v xml:space="preserve"> </v>
          </cell>
        </row>
        <row r="1412">
          <cell r="A1412" t="str">
            <v xml:space="preserve"> </v>
          </cell>
        </row>
        <row r="1413">
          <cell r="A1413" t="str">
            <v xml:space="preserve"> </v>
          </cell>
          <cell r="B1413">
            <v>0</v>
          </cell>
          <cell r="C1413" t="str">
            <v>B22</v>
          </cell>
          <cell r="D1413" t="str">
            <v>계</v>
          </cell>
          <cell r="E1413" t="str">
            <v>제 93 호표</v>
          </cell>
          <cell r="F1413">
            <v>0</v>
          </cell>
          <cell r="G1413">
            <v>0</v>
          </cell>
          <cell r="H1413">
            <v>0</v>
          </cell>
          <cell r="I1413">
            <v>0</v>
          </cell>
          <cell r="J1413">
            <v>0</v>
          </cell>
          <cell r="K1413">
            <v>1472</v>
          </cell>
          <cell r="L1413">
            <v>0</v>
          </cell>
          <cell r="M1413">
            <v>35370</v>
          </cell>
          <cell r="N1413">
            <v>0</v>
          </cell>
          <cell r="O1413">
            <v>0</v>
          </cell>
          <cell r="P1413">
            <v>36842</v>
          </cell>
        </row>
        <row r="1516">
          <cell r="A1516" t="str">
            <v>O03</v>
          </cell>
          <cell r="B1516">
            <v>101</v>
          </cell>
          <cell r="C1516">
            <v>0</v>
          </cell>
          <cell r="D1516" t="str">
            <v>제 101 호표</v>
          </cell>
          <cell r="E1516" t="str">
            <v>인력 터파기(풍화암 및 연암)</v>
          </cell>
          <cell r="F1516">
            <v>0</v>
          </cell>
          <cell r="G1516">
            <v>0</v>
          </cell>
          <cell r="H1516" t="str">
            <v>인력(2-3)</v>
          </cell>
          <cell r="I1516">
            <v>0</v>
          </cell>
          <cell r="J1516">
            <v>0</v>
          </cell>
          <cell r="K1516">
            <v>0</v>
          </cell>
          <cell r="L1516" t="str">
            <v>근거 : 토공3-1</v>
          </cell>
          <cell r="M1516">
            <v>0</v>
          </cell>
          <cell r="N1516">
            <v>0</v>
          </cell>
          <cell r="O1516">
            <v>0</v>
          </cell>
          <cell r="P1516">
            <v>0</v>
          </cell>
          <cell r="Q1516" t="str">
            <v>단위 :㎥</v>
          </cell>
        </row>
        <row r="1517">
          <cell r="A1517" t="str">
            <v xml:space="preserve"> </v>
          </cell>
          <cell r="B1517">
            <v>0</v>
          </cell>
          <cell r="C1517">
            <v>0</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B1518">
            <v>0</v>
          </cell>
          <cell r="C1518">
            <v>0</v>
          </cell>
          <cell r="D1518">
            <v>0</v>
          </cell>
          <cell r="E1518">
            <v>0</v>
          </cell>
          <cell r="F1518">
            <v>0</v>
          </cell>
          <cell r="G1518">
            <v>0</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C1519">
            <v>0</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C1520">
            <v>0</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7">
          <cell r="D1527" t="str">
            <v>할석공</v>
          </cell>
          <cell r="E1527">
            <v>0</v>
          </cell>
          <cell r="F1527" t="str">
            <v>인</v>
          </cell>
          <cell r="G1527">
            <v>2</v>
          </cell>
          <cell r="H1527">
            <v>0</v>
          </cell>
          <cell r="I1527">
            <v>0</v>
          </cell>
          <cell r="J1527">
            <v>0</v>
          </cell>
          <cell r="K1527">
            <v>0</v>
          </cell>
          <cell r="L1527">
            <v>65700</v>
          </cell>
          <cell r="M1527">
            <v>131400</v>
          </cell>
          <cell r="N1527">
            <v>0</v>
          </cell>
          <cell r="O1527">
            <v>0</v>
          </cell>
          <cell r="P1527">
            <v>131400</v>
          </cell>
          <cell r="Q1527" t="str">
            <v>50%까지 할증가능</v>
          </cell>
        </row>
        <row r="1528">
          <cell r="A1528" t="str">
            <v xml:space="preserve"> </v>
          </cell>
        </row>
        <row r="1529">
          <cell r="A1529" t="str">
            <v xml:space="preserve"> </v>
          </cell>
          <cell r="B1529">
            <v>0</v>
          </cell>
          <cell r="C1529" t="str">
            <v>O03</v>
          </cell>
          <cell r="D1529" t="str">
            <v>계</v>
          </cell>
          <cell r="E1529" t="str">
            <v>제 101 호표</v>
          </cell>
          <cell r="F1529">
            <v>0</v>
          </cell>
          <cell r="G1529">
            <v>0</v>
          </cell>
          <cell r="H1529">
            <v>0</v>
          </cell>
          <cell r="I1529">
            <v>0</v>
          </cell>
          <cell r="J1529">
            <v>0</v>
          </cell>
          <cell r="K1529">
            <v>0</v>
          </cell>
          <cell r="L1529">
            <v>0</v>
          </cell>
          <cell r="M1529">
            <v>166300</v>
          </cell>
          <cell r="N1529">
            <v>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시설"/>
      <sheetName val="000000"/>
      <sheetName val="일위대가"/>
      <sheetName val="앵커(3안)"/>
      <sheetName val="대창(함평)-창열"/>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내역서"/>
      <sheetName val="Y-WORK"/>
      <sheetName val="말뚝지지력산정"/>
      <sheetName val="내역서 "/>
      <sheetName val="산출근거"/>
      <sheetName val="대로근거"/>
      <sheetName val="중로근거"/>
      <sheetName val="단가"/>
      <sheetName val="1.설계조건"/>
      <sheetName val="내역표지"/>
      <sheetName val="구조물철거타공정이월"/>
      <sheetName val="교각1"/>
      <sheetName val="ABUT수량-A1"/>
      <sheetName val="danga"/>
      <sheetName val="ilch"/>
      <sheetName val="철근단면적"/>
      <sheetName val="하도금액분계"/>
      <sheetName val="8.PILE  (돌출)"/>
      <sheetName val="9GNG운반"/>
      <sheetName val="DATA"/>
      <sheetName val="데이타"/>
      <sheetName val="Front"/>
      <sheetName val="wall"/>
      <sheetName val="기계경비(시간당)"/>
      <sheetName val="램머"/>
      <sheetName val="일위대가9803"/>
      <sheetName val="공구"/>
      <sheetName val="신표지1"/>
      <sheetName val="평가데이터"/>
      <sheetName val="장비집계"/>
      <sheetName val="3BL공동구 수량"/>
      <sheetName val="자재집계표"/>
      <sheetName val="Sheet1"/>
      <sheetName val="가중치"/>
      <sheetName val="제-노임"/>
      <sheetName val="제직재"/>
      <sheetName val="청천내"/>
      <sheetName val="직노"/>
      <sheetName val="용수량(생활용수)"/>
      <sheetName val="DATE"/>
      <sheetName val="#REF"/>
      <sheetName val="수량산출"/>
      <sheetName val="산출금액내역"/>
      <sheetName val="주차구획선수량"/>
      <sheetName val="요율"/>
      <sheetName val="조경내역서"/>
      <sheetName val="경산"/>
      <sheetName val="구천"/>
      <sheetName val="총괄"/>
      <sheetName val="도급예산내역서봉투"/>
      <sheetName val="공사원가계산서"/>
      <sheetName val="설계산출표지"/>
      <sheetName val="도급예산내역서총괄표"/>
      <sheetName val="을부담운반비"/>
      <sheetName val="운반비산출"/>
      <sheetName val="초기화면"/>
      <sheetName val="관급자재"/>
      <sheetName val="실행철강하도"/>
      <sheetName val="원가"/>
      <sheetName val="포장공"/>
      <sheetName val="터파기및재료"/>
      <sheetName val="설비"/>
      <sheetName val="예총"/>
      <sheetName val="2000년1차"/>
      <sheetName val="2000전체분"/>
      <sheetName val="배관배선 단가조사"/>
      <sheetName val="일위대가집계"/>
      <sheetName val="날개벽수량표"/>
      <sheetName val="일위"/>
      <sheetName val="기계경비"/>
      <sheetName val="현장예산"/>
      <sheetName val="명세서"/>
      <sheetName val="내역"/>
      <sheetName val="2공구하도급내역서"/>
      <sheetName val="설계예산서"/>
      <sheetName val="3.공통공사대비"/>
      <sheetName val="목차"/>
      <sheetName val="설계내역서"/>
      <sheetName val="동원인원"/>
      <sheetName val="TOTAL_BOQ"/>
      <sheetName val="Total"/>
      <sheetName val="총투입계"/>
      <sheetName val="입력란"/>
      <sheetName val="97노임단가"/>
      <sheetName val="INPUT"/>
      <sheetName val="준검 내역서"/>
      <sheetName val="대창(함평)"/>
      <sheetName val="대창(장성)"/>
      <sheetName val="SANBAISU"/>
      <sheetName val="단가조사-2"/>
      <sheetName val="현장경상비"/>
      <sheetName val="연습"/>
      <sheetName val="6PILE  (돌출)"/>
      <sheetName val="실행내역서"/>
      <sheetName val="조명율표"/>
      <sheetName val="공제수량총집계표"/>
      <sheetName val="임금단가"/>
      <sheetName val="한강운반비"/>
      <sheetName val="신우"/>
      <sheetName val="원본(갑지)"/>
      <sheetName val="단열-자재"/>
      <sheetName val="공사개요"/>
      <sheetName val="COPING"/>
      <sheetName val="코드표"/>
      <sheetName val="현장경비"/>
      <sheetName val="방배동내역(리라)"/>
      <sheetName val="건축공사집계표"/>
      <sheetName val="방배동내역 (총괄)"/>
      <sheetName val="부대공사총괄"/>
      <sheetName val="H-PILE수량집계"/>
      <sheetName val="수량3"/>
      <sheetName val="설계예산"/>
      <sheetName val="WORK"/>
      <sheetName val="12호기내역서(건축분)"/>
      <sheetName val="bid"/>
      <sheetName val="빙장비사양"/>
      <sheetName val="환경기계공정표 (3)"/>
      <sheetName val="대치판정"/>
      <sheetName val="연결관암거"/>
      <sheetName val="옹벽일반수량"/>
      <sheetName val="설계서을"/>
      <sheetName val="견적"/>
      <sheetName val="품셈집계표"/>
      <sheetName val="자재조사표"/>
      <sheetName val="9.정착구 보강"/>
      <sheetName val="CTEMCOST"/>
      <sheetName val="본선차로수량집계표"/>
      <sheetName val="범례표"/>
      <sheetName val="우수맨홀공제단위수량"/>
      <sheetName val="총집계표"/>
      <sheetName val="가압장(토목)"/>
      <sheetName val="자재단가"/>
      <sheetName val="Sheet5"/>
      <sheetName val="내역서단가산출용"/>
      <sheetName val="심사공종"/>
      <sheetName val="단가산출"/>
      <sheetName val="3BL공동구_수량"/>
      <sheetName val="안정검토"/>
      <sheetName val="단면설계"/>
      <sheetName val="공사기본내용입력"/>
      <sheetName val="Sheet2"/>
      <sheetName val="철근량"/>
      <sheetName val="일반수량"/>
      <sheetName val="노임단가"/>
      <sheetName val="돌담교 상부수량"/>
      <sheetName val="수량-가로등"/>
      <sheetName val="실행대비"/>
      <sheetName val="SLAB&quot;1&quot;"/>
      <sheetName val="단위수량"/>
      <sheetName val="가시설수량"/>
      <sheetName val="우수받이"/>
      <sheetName val="역T형교대(말뚝기초)"/>
      <sheetName val="기초단가"/>
      <sheetName val="중기손료"/>
      <sheetName val="건축"/>
      <sheetName val="제원및배치"/>
      <sheetName val="입력자료"/>
      <sheetName val="원가계산"/>
      <sheetName val="CON'C"/>
      <sheetName val="토목주소"/>
      <sheetName val="기안"/>
      <sheetName val="해평견적"/>
      <sheetName val="1단계"/>
      <sheetName val="테이블"/>
      <sheetName val="관급자재대"/>
      <sheetName val="데리네이타현황"/>
      <sheetName val="골재산출"/>
      <sheetName val="guard(mac)"/>
      <sheetName val="입찰안"/>
      <sheetName val="공동구수량"/>
      <sheetName val="토목"/>
      <sheetName val="설명서 "/>
      <sheetName val="흥양2교토공집계표"/>
      <sheetName val="우수내용"/>
      <sheetName val="단가 및 재료비"/>
      <sheetName val="중기사용료산출근거"/>
      <sheetName val="예산M11A"/>
    </sheet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전표지"/>
      <sheetName val="전원가"/>
      <sheetName val="전총괄"/>
      <sheetName val="전등"/>
      <sheetName val="전열"/>
      <sheetName val="소방"/>
      <sheetName val="통표지"/>
      <sheetName val="통원가"/>
      <sheetName val="통총괄"/>
      <sheetName val="전화"/>
      <sheetName val="TV"/>
      <sheetName val="LAN"/>
      <sheetName val="전일위목록"/>
      <sheetName val="전일위"/>
      <sheetName val="전가격표"/>
      <sheetName val="통일위목록"/>
      <sheetName val="통일위"/>
      <sheetName val="통가격표"/>
      <sheetName val="방송(체육관)"/>
      <sheetName val="방송(체육관-공량)"/>
      <sheetName val="방송-무대"/>
      <sheetName val="반송여중체육관증축공사(방송포함)"/>
      <sheetName val="일위대가"/>
      <sheetName val="발생토"/>
      <sheetName val="수량명세서"/>
      <sheetName val="Macro(차단기)"/>
      <sheetName val="견적서"/>
      <sheetName val="중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변압기용량 "/>
      <sheetName val="조도계산서"/>
      <sheetName val="표지(원주-상)"/>
      <sheetName val="전압조건"/>
      <sheetName val="전압강하계산서"/>
      <sheetName val="부하조건"/>
      <sheetName val="부하계산서"/>
      <sheetName val="조명율표"/>
      <sheetName val="CABLE전류"/>
      <sheetName val="광속"/>
      <sheetName val="조명율"/>
      <sheetName val="Sheet2"/>
      <sheetName val="Y-WORK"/>
      <sheetName val="일위대가"/>
      <sheetName val="KMT물량"/>
      <sheetName val="내역"/>
      <sheetName val="장비"/>
      <sheetName val="노무"/>
      <sheetName val="자재"/>
      <sheetName val="산근1"/>
      <sheetName val="단가"/>
      <sheetName val="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EADENCE MAP 취수장"/>
      <sheetName val="Sheet1"/>
      <sheetName val="취수장"/>
      <sheetName val="가압장"/>
      <sheetName val="LOPCALC"/>
      <sheetName val="KA"/>
      <sheetName val="자료"/>
      <sheetName val="노임"/>
      <sheetName val="위치조서"/>
      <sheetName val="DATA"/>
      <sheetName val="수량집계표(배관배선)"/>
      <sheetName val="물질수지(2011)"/>
      <sheetName val="INPUT-DATA"/>
      <sheetName val="물질수지"/>
      <sheetName val="견적사양비교표"/>
      <sheetName val="단가조사-2"/>
      <sheetName val="공내역"/>
      <sheetName val="금액"/>
      <sheetName val="약품설비"/>
      <sheetName val="일위대가(계측기설치)"/>
      <sheetName val="입찰안"/>
      <sheetName val="제수"/>
      <sheetName val="공기"/>
      <sheetName val="WORK"/>
      <sheetName val="낙찰표"/>
      <sheetName val="갑지"/>
      <sheetName val="sw1"/>
      <sheetName val="횡배수관토공수량"/>
      <sheetName val="TABLE"/>
      <sheetName val="D25"/>
      <sheetName val="D16"/>
      <sheetName val="D22"/>
      <sheetName val="경비2내역"/>
      <sheetName val="산근(1)"/>
      <sheetName val="당진1,2호기전선관설치및접지4차공사내역서-을지"/>
      <sheetName val="옹벽철근"/>
      <sheetName val="품셈TABLE"/>
      <sheetName val="대림경상68억"/>
      <sheetName val="지급자재"/>
      <sheetName val="4.장비손료"/>
      <sheetName val="내역서(기성청구)"/>
      <sheetName val="TYPE-A"/>
      <sheetName val="2F 회의실견적(5_14 일대)"/>
      <sheetName val="산출근거"/>
      <sheetName val="내역"/>
      <sheetName val="EQUIPMENT -2"/>
      <sheetName val="45,4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총내역"/>
      <sheetName val="차선도색집계"/>
      <sheetName val="차선도색현황"/>
      <sheetName val="차선도색-1"/>
    </sheetNames>
    <sheetDataSet>
      <sheetData sheetId="0"/>
      <sheetData sheetId="1"/>
      <sheetData sheetId="2"/>
      <sheetData sheetId="3"/>
      <sheetData sheetId="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EYO"/>
      <sheetName val="Sheet5"/>
      <sheetName val="갑지(추정)"/>
      <sheetName val="입찰안"/>
      <sheetName val="수량이동"/>
      <sheetName val="견적을지"/>
      <sheetName val="45,46"/>
      <sheetName val="EACT10"/>
      <sheetName val="A-4"/>
      <sheetName val="토목주소"/>
      <sheetName val="프랜트면허"/>
      <sheetName val="SUMMARY"/>
      <sheetName val="PAINT"/>
      <sheetName val="공문"/>
      <sheetName val="품셈TABLE"/>
      <sheetName val="유림골조"/>
      <sheetName val="#REF"/>
      <sheetName val="Sheet4"/>
      <sheetName val="노임이"/>
      <sheetName val="갑지"/>
      <sheetName val="ETC"/>
      <sheetName val="ABUT수량-A1"/>
      <sheetName val="Total"/>
      <sheetName val="CIVI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ORAGE"/>
      <sheetName val="Y-WORK"/>
      <sheetName val="DATA"/>
      <sheetName val="집계표"/>
      <sheetName val="역T형"/>
      <sheetName val="INPUT"/>
      <sheetName val="IMPEADENCE MAP 취수장"/>
      <sheetName val="일위집계표"/>
      <sheetName val="Sheet10"/>
      <sheetName val="Sheet13"/>
      <sheetName val="Sheet14"/>
      <sheetName val="Sheet9"/>
      <sheetName val="#REF"/>
      <sheetName val="Sheet2"/>
      <sheetName val="MCC제원"/>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YES"/>
      <sheetName val="BID"/>
      <sheetName val="점수계산1-2"/>
      <sheetName val="설계예산서"/>
      <sheetName val="수량집계"/>
      <sheetName val="총괄"/>
      <sheetName val="토목"/>
      <sheetName val="가로등내역서"/>
      <sheetName val="수량산출서"/>
      <sheetName val="일위대가"/>
      <sheetName val="2000.11월설계내역"/>
      <sheetName val="터파기및재료"/>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내역서"/>
      <sheetName val="호계"/>
      <sheetName val="제암"/>
      <sheetName val="월마트"/>
      <sheetName val="월드컵"/>
      <sheetName val="Sheet1"/>
      <sheetName val="Sheet3"/>
      <sheetName val="Sheet4"/>
      <sheetName val="Sheet5"/>
      <sheetName val="Sheet6"/>
      <sheetName val="Sheet7"/>
      <sheetName val="Sheet8"/>
      <sheetName val="Sheet11"/>
      <sheetName val="Sheet12"/>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설계내역서"/>
      <sheetName val="WORK"/>
      <sheetName val="조명율표"/>
      <sheetName val="내역"/>
      <sheetName val="단가"/>
      <sheetName val="총괄표"/>
      <sheetName val="말뚝지지력산정"/>
      <sheetName val="전선 및 전선관"/>
      <sheetName val="실행철강하도"/>
      <sheetName val="내역서2안"/>
      <sheetName val="단가산출"/>
      <sheetName val="소야공정계획표"/>
      <sheetName val="입찰안"/>
      <sheetName val="단가 및 재료비"/>
      <sheetName val="수량산출"/>
      <sheetName val="준검 내역서"/>
      <sheetName val="봉양~조차장간고하개명(신설)"/>
      <sheetName val="주상도"/>
      <sheetName val="6호기"/>
      <sheetName val="하조서"/>
      <sheetName val="보증수수료산출"/>
      <sheetName val="기계경비"/>
      <sheetName val="1.수인터널"/>
      <sheetName val="가로등"/>
      <sheetName val="공사비예산서(토목분)"/>
      <sheetName val="수목데이타 "/>
      <sheetName val="변압기 및 발전기 용량"/>
      <sheetName val="JUCK"/>
      <sheetName val="단가조사"/>
      <sheetName val="본선차로수량집계표"/>
      <sheetName val="일반공사"/>
      <sheetName val="대비"/>
      <sheetName val="일위대가(목록)"/>
      <sheetName val="재료비"/>
      <sheetName val="참고"/>
      <sheetName val="공사개요"/>
      <sheetName val="각형맨홀"/>
      <sheetName val="수목단가"/>
      <sheetName val="시설수량표"/>
      <sheetName val="식재수량표"/>
      <sheetName val="일위목록"/>
      <sheetName val="자재단가"/>
      <sheetName val="ITEM"/>
      <sheetName val="- INFORMATION -"/>
      <sheetName val="Module1"/>
      <sheetName val="Module2"/>
      <sheetName val="Module3"/>
      <sheetName val="Module4"/>
      <sheetName val="Module5"/>
      <sheetName val="Module6"/>
      <sheetName val="Module8"/>
      <sheetName val="Module9"/>
      <sheetName val="Module7"/>
      <sheetName val="예산변경사항"/>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부대내역"/>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연습"/>
      <sheetName val="수주현황2월"/>
      <sheetName val="토공유동표"/>
      <sheetName val="교각계산"/>
      <sheetName val="단면 (2)"/>
      <sheetName val="직공비"/>
      <sheetName val="ASP포장"/>
      <sheetName val="단가산출서(기계)"/>
      <sheetName val="정부노임단가"/>
      <sheetName val="내역서(전기)"/>
      <sheetName val="3BL공동구 수량"/>
      <sheetName val="일위대가표"/>
      <sheetName val="표지 (2)"/>
      <sheetName val="에너지동"/>
      <sheetName val="Total"/>
      <sheetName val="원가계산"/>
      <sheetName val="스톱로그내역"/>
      <sheetName val="데이타"/>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산출내역서집계표"/>
      <sheetName val="설 계"/>
      <sheetName val="JUCKEYK"/>
      <sheetName val="주관사업"/>
      <sheetName val="JJ"/>
      <sheetName val="조건표"/>
      <sheetName val="설계"/>
      <sheetName val="수문일1"/>
      <sheetName val="견적조건"/>
      <sheetName val="견적조건(을지)"/>
      <sheetName val="대구실행"/>
      <sheetName val="Baby일위대가"/>
      <sheetName val="0.집계"/>
      <sheetName val="기초단가"/>
      <sheetName val="간선계산"/>
      <sheetName val="N賃率-職"/>
      <sheetName val="매립"/>
      <sheetName val="MOTOR"/>
      <sheetName val="가로등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을지"/>
      <sheetName val="부하계산서"/>
      <sheetName val="조도계산서 (도서)"/>
      <sheetName val="LOPCALC"/>
      <sheetName val="식생블럭단위수량"/>
      <sheetName val="재료"/>
      <sheetName val="제경비율"/>
      <sheetName val="건축공사"/>
      <sheetName val="1차설계변경내역"/>
      <sheetName val="발주설계서(당초)"/>
      <sheetName val="노무비"/>
      <sheetName val="가설건물"/>
      <sheetName val="1.설계조건"/>
      <sheetName val="일위대가목차"/>
      <sheetName val="노무비단가"/>
      <sheetName val="3-1.CB"/>
      <sheetName val="MAIN_TABLE"/>
      <sheetName val="입찰보고"/>
      <sheetName val="아산추가1220"/>
      <sheetName val="당초"/>
      <sheetName val="토공"/>
      <sheetName val="교각1"/>
      <sheetName val="진우+대광"/>
      <sheetName val="본공사"/>
      <sheetName val="001"/>
      <sheetName val="총계"/>
      <sheetName val="BQ"/>
      <sheetName val="XL4Poppy"/>
      <sheetName val="일위대가(가설)"/>
      <sheetName val="98지급계획"/>
      <sheetName val="DANGA"/>
      <sheetName val="실행내역서"/>
      <sheetName val="인건비"/>
      <sheetName val="BID-도로"/>
      <sheetName val="내력서"/>
      <sheetName val="설계조건"/>
      <sheetName val="날개벽(TYPE3)"/>
      <sheetName val="동원(3)"/>
      <sheetName val="예정(3)"/>
      <sheetName val="주형"/>
      <sheetName val="코드표"/>
      <sheetName val="Sheet1 (2)"/>
      <sheetName val="입찰결과(DATA)"/>
      <sheetName val="일위대가표(유단가)"/>
      <sheetName val="기계경비시간당손료목록"/>
      <sheetName val="동력부하(도산)"/>
      <sheetName val="요율"/>
      <sheetName val="자재대"/>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점검총괄"/>
      <sheetName val="CABLE SIZE-3"/>
      <sheetName val="공구원가계산"/>
      <sheetName val="1차증가원가계산"/>
      <sheetName val="기계경비(시간당)"/>
      <sheetName val="램머"/>
      <sheetName val="소요자재"/>
      <sheetName val="노무산출서"/>
      <sheetName val="ETC"/>
      <sheetName val="우수맨홀공제단위수량"/>
      <sheetName val="돌망태단위수량"/>
      <sheetName val="공량산출서"/>
      <sheetName val="48전력선로일위"/>
      <sheetName val="대치판정"/>
      <sheetName val="49-119"/>
      <sheetName val="설직재-1"/>
      <sheetName val="2F 회의실견적(5_14 일대)"/>
      <sheetName val="CTEMCOST"/>
      <sheetName val="구역화물"/>
      <sheetName val="단가일람"/>
      <sheetName val="노원열병합  건축공사기성내역서"/>
      <sheetName val="unit 4"/>
      <sheetName val="제-노임"/>
      <sheetName val="제직재"/>
      <sheetName val="I一般比"/>
      <sheetName val="공종별내역서"/>
      <sheetName val="원가계산서"/>
      <sheetName val="금리계산"/>
      <sheetName val="부대공Ⅱ"/>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목차"/>
      <sheetName val="ITB COST"/>
      <sheetName val="손익분석"/>
      <sheetName val="설비내역서"/>
      <sheetName val="건축내역서"/>
      <sheetName val="전기내역서"/>
      <sheetName val="AIR SHOWER(3인용)"/>
      <sheetName val="적용공정"/>
      <sheetName val="L_RPTB02_01"/>
      <sheetName val="주사무실종합"/>
      <sheetName val="재집"/>
      <sheetName val="직재"/>
      <sheetName val="부하(성남)"/>
      <sheetName val="연부97-1"/>
      <sheetName val="갑지1"/>
      <sheetName val="96보완계획7.12"/>
      <sheetName val="지진시"/>
      <sheetName val="Summary Sheets"/>
      <sheetName val="일위목록-기"/>
      <sheetName val="6동"/>
      <sheetName val="Chart1"/>
      <sheetName val="단위내역목록"/>
      <sheetName val="단위내역서"/>
      <sheetName val="원가(1)"/>
      <sheetName val="원가(2)"/>
      <sheetName val="우배수"/>
      <sheetName val="맨홀"/>
      <sheetName val="금호"/>
      <sheetName val="Sheet17"/>
      <sheetName val="현관"/>
      <sheetName val="중기일위대가"/>
      <sheetName val="90.03실행 "/>
      <sheetName val="자료입력"/>
      <sheetName val="조명시설"/>
      <sheetName val="본부소개"/>
      <sheetName val="기초자료"/>
      <sheetName val="여과지동"/>
      <sheetName val="내역표지"/>
      <sheetName val="고분전시관"/>
      <sheetName val="설비"/>
      <sheetName val="단위단가"/>
      <sheetName val="토량산출서"/>
      <sheetName val="총괄집계표"/>
      <sheetName val="고창터널(고창방향)"/>
      <sheetName val="터널조도"/>
      <sheetName val="신우"/>
      <sheetName val="율촌법률사무소2내역"/>
      <sheetName val="수량"/>
      <sheetName val="12월31일"/>
      <sheetName val="보차도경계석"/>
      <sheetName val="발신정보"/>
      <sheetName val="J直材4"/>
      <sheetName val="CA지입"/>
      <sheetName val="노임"/>
      <sheetName val="Macro(전선)"/>
      <sheetName val="U-TYPE(1)"/>
      <sheetName val="예산명세서"/>
      <sheetName val="지급자재"/>
      <sheetName val="자동 철거"/>
      <sheetName val="자동 설치"/>
      <sheetName val="토목 철주"/>
      <sheetName val="철거 일위대가(1-19)"/>
      <sheetName val="철거 일위대가(20-22)"/>
      <sheetName val="설치 일위대가(23-45호)"/>
      <sheetName val="설치 일위대가(46~78호)"/>
      <sheetName val="20관리비율"/>
      <sheetName val="전선"/>
      <sheetName val="CABLE"/>
      <sheetName val="6PILE  (돌출)"/>
      <sheetName val="99총공사내역서"/>
      <sheetName val="98NS-N"/>
      <sheetName val="L_RPTA05_목록"/>
      <sheetName val="3.공통공사대비"/>
      <sheetName val="플랜트 설치"/>
      <sheetName val="총수량집계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기계경비일람"/>
      <sheetName val="Macro2"/>
      <sheetName val="기초코드"/>
      <sheetName val="포장공"/>
      <sheetName val="간접비"/>
      <sheetName val="견적"/>
      <sheetName val="철거산출근거"/>
      <sheetName val="설계명세서"/>
      <sheetName val="내역서(전체)"/>
      <sheetName val="96정변2"/>
      <sheetName val="총괄내역서"/>
      <sheetName val="공사비"/>
      <sheetName val="가드레일산근"/>
      <sheetName val="수량집계표"/>
      <sheetName val="단가비교"/>
      <sheetName val="적용2002"/>
      <sheetName val="중기"/>
      <sheetName val="45,46"/>
      <sheetName val="교대(A1)"/>
      <sheetName val="교대(A1-A2)"/>
      <sheetName val="전기일위대가"/>
      <sheetName val="단면(RW1)"/>
      <sheetName val="시설물일위"/>
      <sheetName val="비교표"/>
      <sheetName val="소비자가"/>
      <sheetName val="ilch"/>
      <sheetName val="A-4"/>
      <sheetName val="IMP(MAIN)"/>
      <sheetName val="IMP (REACTOR)"/>
      <sheetName val="차액보증"/>
      <sheetName val="오산갈곳"/>
      <sheetName val="맨홀수량집계"/>
      <sheetName val="안정계산"/>
      <sheetName val="단면검토"/>
      <sheetName val="1.설계기준"/>
      <sheetName val="3차설계"/>
      <sheetName val="현황CODE"/>
      <sheetName val="손익현황"/>
      <sheetName val="기둥(원형)"/>
      <sheetName val="ABUT수량-A1"/>
      <sheetName val="밸브설치"/>
      <sheetName val="3.바닥판설계"/>
      <sheetName val="전차선로 물량표"/>
      <sheetName val="한강운반비"/>
      <sheetName val="자재"/>
      <sheetName val="공통(20-91)"/>
      <sheetName val="계수시트"/>
      <sheetName val="3련 BOX"/>
      <sheetName val="지주목시비량산출서"/>
      <sheetName val="대림산업"/>
      <sheetName val="전기"/>
      <sheetName val="유첨#2"/>
      <sheetName val="철거집계"/>
      <sheetName val="품의서"/>
      <sheetName val="물가시세"/>
      <sheetName val="SG"/>
      <sheetName val="전신환매도율"/>
      <sheetName val="물가자료"/>
      <sheetName val="EACT10"/>
      <sheetName val="방음벽기초(H=4m)"/>
      <sheetName val="guard(mac)"/>
      <sheetName val="예산갑지"/>
      <sheetName val="부속동"/>
      <sheetName val="단가조사서"/>
      <sheetName val="적용(기계)"/>
      <sheetName val="Mc1"/>
      <sheetName val="2000,9월 일위"/>
      <sheetName val="EQUIP-H"/>
      <sheetName val="가감수량"/>
      <sheetName val="맨홀수량산출"/>
      <sheetName val="물량산출근거"/>
      <sheetName val="토목내역"/>
      <sheetName val="CONCRETE"/>
      <sheetName val="제수"/>
      <sheetName val="현장관리비내역서"/>
      <sheetName val="일위대가목록"/>
      <sheetName val="설산1.나"/>
      <sheetName val="본사S"/>
      <sheetName val="전압강하계산"/>
      <sheetName val="DATA1"/>
      <sheetName val="D-3503"/>
      <sheetName val="과천MAIN"/>
      <sheetName val="조건"/>
      <sheetName val="여흥"/>
      <sheetName val="고등학교"/>
      <sheetName val="단면가정"/>
      <sheetName val="부대시설"/>
      <sheetName val="Apt내역"/>
      <sheetName val="대외공문"/>
      <sheetName val="NYS"/>
      <sheetName val="연령현황"/>
      <sheetName val="MIJIBI"/>
      <sheetName val="건축직"/>
      <sheetName val="노임이"/>
      <sheetName val="A갑지"/>
      <sheetName val="가시설흙막이"/>
      <sheetName val="집수정(600-700)"/>
      <sheetName val="경비2내역"/>
      <sheetName val="단가대비표"/>
      <sheetName val="BLOCK(1)"/>
      <sheetName val="날개벽"/>
      <sheetName val="토공계산서(부체도로)"/>
      <sheetName val="Testing"/>
      <sheetName val="일위대가표 (2)"/>
      <sheetName val="포장복구집계"/>
      <sheetName val="REACTION(USD지진시)"/>
      <sheetName val="안정검토"/>
      <sheetName val="REACTION(USE평시)"/>
      <sheetName val="IP좌표"/>
      <sheetName val="SORCE1"/>
      <sheetName val="가시설단위수량"/>
      <sheetName val="단가산출집계"/>
      <sheetName val="sw1"/>
      <sheetName val="NOMUBI"/>
      <sheetName val="계산근거"/>
      <sheetName val="단위세대"/>
      <sheetName val="일용노임단가"/>
      <sheetName val="가설공사내역"/>
      <sheetName val="401"/>
      <sheetName val="I.설계조건"/>
      <sheetName val="계화배수"/>
      <sheetName val="NEYOK"/>
      <sheetName val="지장물C"/>
      <sheetName val="General Data"/>
      <sheetName val="차도조도계산"/>
      <sheetName val="월선수금"/>
      <sheetName val="TABLE"/>
      <sheetName val="전체"/>
      <sheetName val="Site Expenses"/>
      <sheetName val="방음벽 기초 일반수량"/>
      <sheetName val="부재력정리"/>
      <sheetName val="단면치수"/>
      <sheetName val="자재단가표"/>
      <sheetName val="가공비"/>
      <sheetName val="대창(함평)-창열"/>
      <sheetName val="대창(장성)"/>
      <sheetName val="AS포장복구 "/>
      <sheetName val="말뚝물량"/>
      <sheetName val="2000전체분"/>
      <sheetName val="일반수량"/>
      <sheetName val="Macro(차단기)"/>
      <sheetName val="경비_원본"/>
      <sheetName val="하수급견적대비"/>
      <sheetName val="일위대가 집계표"/>
      <sheetName val="9GNG운반"/>
      <sheetName val="횡배수관토공수량"/>
      <sheetName val="품셈TABLE"/>
      <sheetName val="공사비집계"/>
      <sheetName val="c_balju"/>
      <sheetName val="TYPE-A"/>
      <sheetName val="sum1 (2)"/>
      <sheetName val="토공(완충)"/>
      <sheetName val="제원.설계조건"/>
      <sheetName val="type-F"/>
      <sheetName val="날개벽(TYPE1)"/>
      <sheetName val="설계내역(2001)"/>
      <sheetName val="집1"/>
      <sheetName val="공종"/>
      <sheetName val="변화치수"/>
      <sheetName val="견적서세부내용"/>
      <sheetName val="견적내용입력"/>
      <sheetName val="DATE"/>
      <sheetName val="출력-내역서"/>
      <sheetName val="우각부보강"/>
      <sheetName val="소업1교"/>
      <sheetName val="투찰"/>
      <sheetName val="형식별 개략공사비"/>
      <sheetName val="관람석제출"/>
      <sheetName val="ATS단가"/>
      <sheetName val="내부부하"/>
      <sheetName val="일집"/>
      <sheetName val="일위"/>
      <sheetName val="방송노임"/>
      <sheetName val="SE-611"/>
      <sheetName val="woo(mac)"/>
      <sheetName val="노무"/>
      <sheetName val="단가표 "/>
      <sheetName val="일반맨홀수량집계"/>
      <sheetName val="원형맨홀수량"/>
      <sheetName val="모델링"/>
      <sheetName val="하중계산"/>
      <sheetName val="SLAB"/>
      <sheetName val="공통부대비"/>
      <sheetName val="22단가(철거)"/>
      <sheetName val="49단가"/>
      <sheetName val="49단가(철거)"/>
      <sheetName val="22단가"/>
      <sheetName val="노무비 근거"/>
      <sheetName val="효성CB 1P기초"/>
      <sheetName val="EQ-R1"/>
      <sheetName val="품목"/>
      <sheetName val="2006기계경비산출표"/>
      <sheetName val="TEL"/>
      <sheetName val="b_balju_cho"/>
      <sheetName val="예산서"/>
      <sheetName val="5차설계"/>
      <sheetName val="투자효율분석"/>
      <sheetName val="단중표"/>
      <sheetName val="건축내역"/>
      <sheetName val="mcc일위대가"/>
      <sheetName val="단위수량"/>
      <sheetName val="plan&amp;section of foundation"/>
      <sheetName val="design load"/>
      <sheetName val="working load at the btm ft."/>
      <sheetName val="stability check"/>
      <sheetName val="design criteria"/>
      <sheetName val="견적내역"/>
      <sheetName val="보도경계블럭"/>
      <sheetName val="리터팬내장형"/>
      <sheetName val="내역총괄표"/>
      <sheetName val="골조시행"/>
      <sheetName val="옹벽수량집계"/>
      <sheetName val="자재목록"/>
      <sheetName val="관로"/>
      <sheetName val="간접1"/>
      <sheetName val="통장출금액"/>
      <sheetName val="VA_code"/>
      <sheetName val="공종별원가계산"/>
      <sheetName val="말고개터널조명전압강하"/>
      <sheetName val="제수변수량"/>
      <sheetName val="공기변수량"/>
      <sheetName val="상수도토공집계표"/>
      <sheetName val="견적대비"/>
      <sheetName val="9-1차이내역"/>
      <sheetName val="1SPAN"/>
      <sheetName val="PO-BOQ"/>
      <sheetName val="기자재대비표"/>
      <sheetName val="구조물철거타공정이월"/>
      <sheetName val="참조-(1)"/>
      <sheetName val="BASIC (2)"/>
      <sheetName val="일반수량총괄"/>
      <sheetName val="외주"/>
      <sheetName val="의왕내역"/>
      <sheetName val="입출재고현황 (2)"/>
      <sheetName val="변경비교-을"/>
      <sheetName val=" 상부공통집계(총괄)"/>
      <sheetName val="인건비 "/>
      <sheetName val="AILC004"/>
      <sheetName val="연결관산출조서"/>
      <sheetName val="조경일람"/>
      <sheetName val="BOX전기내역"/>
      <sheetName val="관급총괄"/>
      <sheetName val="2007일위 "/>
      <sheetName val="토목일위 (83~)"/>
      <sheetName val="표지판일위(105~"/>
      <sheetName val="장비일위"/>
      <sheetName val="재료1월호"/>
      <sheetName val="노무비 "/>
      <sheetName val="00000000"/>
      <sheetName val="명세서"/>
      <sheetName val="시멘트"/>
      <sheetName val="물량표"/>
      <sheetName val="단가목록"/>
      <sheetName val="15"/>
      <sheetName val="8. 안정검토"/>
      <sheetName val="대구-교대(A1-A2)"/>
      <sheetName val="원형1호맨홀토공수량"/>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수로교총재료집계"/>
      <sheetName val="5.정산서"/>
      <sheetName val="약품설비"/>
      <sheetName val="품셈표"/>
      <sheetName val="부대대비"/>
      <sheetName val="냉연집계"/>
      <sheetName val="BSD (2)"/>
      <sheetName val="산출내역서"/>
      <sheetName val="저"/>
      <sheetName val="SLAB&quot;1&quot;"/>
      <sheetName val="경상비"/>
      <sheetName val="LP-S"/>
      <sheetName val="토량1-1"/>
      <sheetName val="공내역"/>
      <sheetName val="백호우계수"/>
      <sheetName val="접속도로1"/>
      <sheetName val="아파트기별"/>
      <sheetName val="공리일"/>
      <sheetName val="금액결정"/>
      <sheetName val="°ø»çºñ¿¹»ê¼­(Åä¸ñºÐ)"/>
      <sheetName val="°¢Çü¸ÇÈ¦"/>
      <sheetName val="¼ö¸ñ´Ü°¡"/>
      <sheetName val="½Ã¼³¼ö·®Ç¥"/>
      <sheetName val="½ÄÀç¼ö·®Ç¥"/>
      <sheetName val="ÀÏÀ§¸ñ·Ï"/>
      <sheetName val="ÀÚÀç´Ü°¡"/>
      <sheetName val="°¡·Îµî"/>
      <sheetName val="메서,변+증"/>
      <sheetName val="품셈"/>
      <sheetName val="수안보-MBR1"/>
      <sheetName val="工완성공사율"/>
      <sheetName val="연습장소"/>
      <sheetName val="공사기본자료"/>
      <sheetName val="입력DATA"/>
      <sheetName val="STBOX"/>
      <sheetName val="변경서식"/>
      <sheetName val="인건-측정"/>
      <sheetName val="산출(전주P7)"/>
      <sheetName val="시공계획"/>
      <sheetName val="정화조동내역"/>
      <sheetName val="통합"/>
      <sheetName val="BOX"/>
      <sheetName val="유기공정"/>
      <sheetName val="부안일위"/>
      <sheetName val="공사비총괄표"/>
      <sheetName val="Ampecity Data"/>
      <sheetName val="TC표지"/>
      <sheetName val="H-PILE수량집계"/>
      <sheetName val="현금"/>
      <sheetName val="현장"/>
      <sheetName val="H PILE수량"/>
      <sheetName val="공사진행"/>
      <sheetName val="wall"/>
      <sheetName val="와동25-3(변경)"/>
      <sheetName val="기계"/>
      <sheetName val="현장지지물물량"/>
      <sheetName val="영업소실적"/>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8.PILE  (돌출)"/>
      <sheetName val="기준액"/>
      <sheetName val="교량하부공"/>
      <sheetName val="70%"/>
      <sheetName val="본체"/>
      <sheetName val="7.1유효폭"/>
      <sheetName val="Piping Design Data"/>
      <sheetName val="A1_본체_수량산출서"/>
      <sheetName val="전기혼잡제경비(45)"/>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증감대비"/>
      <sheetName val="공종단가"/>
      <sheetName val="48일위"/>
      <sheetName val="48수량"/>
      <sheetName val="22수량"/>
      <sheetName val="49일위"/>
      <sheetName val="22일위"/>
      <sheetName val="49수량"/>
      <sheetName val="담장산출"/>
      <sheetName val="Data&amp;Result"/>
      <sheetName val="MACRO(MCC)"/>
      <sheetName val="일위대가(출입)"/>
      <sheetName val="일위대가(계측기설치)"/>
      <sheetName val="내역전기"/>
      <sheetName val="실행갑지"/>
      <sheetName val="견적990322"/>
      <sheetName val="설계기준 및 하중계산"/>
      <sheetName val="입력값"/>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견적의뢰서"/>
      <sheetName val="HRSG SMALL07220"/>
      <sheetName val="사각맨홀"/>
      <sheetName val="설계가"/>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기성"/>
      <sheetName val="기성내역 진짜"/>
      <sheetName val="기성갑지"/>
      <sheetName val="2회기성사정"/>
      <sheetName val="3회기성갑지"/>
      <sheetName val="3회총괄"/>
      <sheetName val="3회기성"/>
      <sheetName val="탑(을지)"/>
      <sheetName val="부서현황"/>
      <sheetName val="종합기별"/>
      <sheetName val="노무비명세서"/>
      <sheetName val="소요자재명세서"/>
      <sheetName val="AS복구"/>
      <sheetName val="중기터파기"/>
      <sheetName val="변수값"/>
      <sheetName val="중기상차"/>
      <sheetName val="감액총괄표"/>
      <sheetName val="KMT물량"/>
      <sheetName val="재료집계"/>
      <sheetName val="신공항A-9(원가수정)"/>
      <sheetName val="토목주소"/>
      <sheetName val="프랜트면허"/>
      <sheetName val="현장관리비 "/>
      <sheetName val="제품별"/>
      <sheetName val="경상직원"/>
      <sheetName val="C3"/>
      <sheetName val="연결임시"/>
      <sheetName val="계산식"/>
      <sheetName val="가도공"/>
      <sheetName val="48평단가"/>
      <sheetName val="57단가"/>
      <sheetName val="54평단가"/>
      <sheetName val="66평단가"/>
      <sheetName val="61단가"/>
      <sheetName val="89평단가"/>
      <sheetName val="84평단가"/>
      <sheetName val="노무비산출"/>
      <sheetName val="BJJIN"/>
      <sheetName val="DWPM"/>
      <sheetName val="TOT"/>
      <sheetName val="접지수량"/>
      <sheetName val="전기2005"/>
      <sheetName val="통신2005"/>
      <sheetName val="세부견적서(DAS Call Back)"/>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 견적서"/>
      <sheetName val="기자재비"/>
      <sheetName val="역T형교대(말뚝기초)"/>
      <sheetName val="간접"/>
      <sheetName val="단"/>
      <sheetName val="1공구 건정토건 토공"/>
      <sheetName val="세목전체"/>
      <sheetName val="부하LOAD"/>
      <sheetName val="내역서 (2)"/>
      <sheetName val="시중노임단가"/>
      <sheetName val="기본DATA"/>
      <sheetName val="변경총괄지(1)"/>
      <sheetName val="교통대책내역"/>
      <sheetName val="1공구(을)"/>
      <sheetName val="대공종"/>
      <sheetName val="3.내역서"/>
      <sheetName val="별표"/>
      <sheetName val="보할공정"/>
      <sheetName val="2공구산출내역"/>
      <sheetName val="관접합및부설"/>
      <sheetName val="금액내역서"/>
      <sheetName val="사전공사"/>
      <sheetName val="적상기초자료"/>
      <sheetName val="WEON"/>
      <sheetName val="경상"/>
      <sheetName val="가설"/>
      <sheetName val="개소별수량산출"/>
      <sheetName val="단위목록"/>
      <sheetName val="기계경비목록"/>
      <sheetName val="결과조달"/>
      <sheetName val="정공공사"/>
      <sheetName val="실행대비"/>
      <sheetName val="청천내"/>
      <sheetName val="1공구 건정토건 철콘"/>
      <sheetName val="2공구하도급내역서"/>
      <sheetName val="도급내역"/>
      <sheetName val="세부내역"/>
      <sheetName val="구조물공"/>
      <sheetName val="투찰추정"/>
      <sheetName val="도급내역5+800"/>
      <sheetName val="수목표준대가"/>
      <sheetName val="부대공"/>
      <sheetName val="도급금액"/>
      <sheetName val="재노경"/>
      <sheetName val="적현로"/>
      <sheetName val="배수공"/>
      <sheetName val="변경내역서"/>
      <sheetName val="식재인부"/>
      <sheetName val="일위대가(1)"/>
      <sheetName val="관급자재"/>
      <sheetName val="제경비"/>
      <sheetName val="초기화면"/>
      <sheetName val="총공사내역서"/>
      <sheetName val="토공사"/>
      <sheetName val="정렬"/>
      <sheetName val="계약내역서"/>
      <sheetName val="전체도급"/>
      <sheetName val="CODE"/>
      <sheetName val="충주"/>
      <sheetName val="본선 토공 분배표"/>
      <sheetName val="1.토공"/>
      <sheetName val="제출내역 (2)"/>
      <sheetName val="6공구(당초)"/>
      <sheetName val="산근1"/>
      <sheetName val="관리,공감"/>
      <sheetName val="입찰"/>
      <sheetName val="1,2공구원가계산서"/>
      <sheetName val="1공구산출내역서"/>
      <sheetName val="현경"/>
      <sheetName val="전화번호DATA (2001)"/>
      <sheetName val="장비"/>
      <sheetName val="자압"/>
      <sheetName val="106C0300"/>
      <sheetName val="기본단가"/>
      <sheetName val="평교-내역"/>
      <sheetName val="P-산#1-1(WOWA1)"/>
      <sheetName val="36신설수량"/>
      <sheetName val="cost"/>
      <sheetName val="T6-6(2)"/>
      <sheetName val="Upgrades pricing"/>
      <sheetName val="종배수관"/>
      <sheetName val="감가상각"/>
      <sheetName val="PROJECT BRIEF"/>
      <sheetName val="빌딩 안내"/>
      <sheetName val="TYPE-1"/>
      <sheetName val="단가 "/>
      <sheetName val="단  가  대  비  표"/>
      <sheetName val="일  위  대  가  목  록"/>
      <sheetName val="위치조서"/>
      <sheetName val="공비대비"/>
      <sheetName val="데리네이타현황"/>
      <sheetName val="EQUIPMENT -2"/>
      <sheetName val="MBR9"/>
      <sheetName val="COVER"/>
      <sheetName val="입적표"/>
      <sheetName val="화재 탐지 설비"/>
      <sheetName val="1._x0018_변전설비"/>
      <sheetName val="교각별수량"/>
      <sheetName val="원가산출서"/>
      <sheetName val="Dae_Jiju"/>
      <sheetName val="Sikje_ingun"/>
      <sheetName val="TREE_D"/>
      <sheetName val="품셈집계표"/>
      <sheetName val="자재조사표(참고용)"/>
      <sheetName val="일반부표집계표"/>
      <sheetName val="FOOTING단면력"/>
      <sheetName val="분전함신설"/>
      <sheetName val="접지1종"/>
      <sheetName val="구리토평1전기"/>
      <sheetName val="날개벽수량표"/>
      <sheetName val="사원등록"/>
      <sheetName val="호봉 (2)"/>
      <sheetName val="제품"/>
      <sheetName val="암거날개벽재료집계"/>
      <sheetName val="실행예산"/>
      <sheetName val="통신물량"/>
      <sheetName val="내역서(토목)"/>
      <sheetName val="우수"/>
      <sheetName val="BOQ(전체)"/>
      <sheetName val="보합"/>
      <sheetName val="일반전기C"/>
      <sheetName val="실행간접비용"/>
      <sheetName val="2000년 공정표"/>
      <sheetName val="교각별철근수량집계표"/>
      <sheetName val="개요"/>
      <sheetName val="Oper Amount"/>
      <sheetName val="변경내역을"/>
      <sheetName val="차종별"/>
      <sheetName val="구동"/>
      <sheetName val="효동"/>
      <sheetName val="경율산정"/>
      <sheetName val="날개벽(시점좌측)"/>
      <sheetName val="tggwan(mac)"/>
      <sheetName val="물량집계"/>
      <sheetName val="단가표"/>
      <sheetName val="인수공총괄"/>
      <sheetName val="사급자재"/>
      <sheetName val="덕소내역"/>
      <sheetName val="관리사무소"/>
      <sheetName val="건축"/>
      <sheetName val="단가산출서 (2)"/>
      <sheetName val="단가산출서"/>
      <sheetName val="주차구획선수량"/>
      <sheetName val="DATA 입력란"/>
      <sheetName val="1. 설계조건 2.단면가정 3. 하중계산"/>
      <sheetName val="몰탈재료산출"/>
      <sheetName val="관급"/>
      <sheetName val="접속슬라브"/>
      <sheetName val="자  재"/>
      <sheetName val="개보수공사BM"/>
      <sheetName val="품종별-이름"/>
      <sheetName val="인사자료총집계"/>
      <sheetName val=" 갑  지 "/>
      <sheetName val="소방사항"/>
      <sheetName val="Y_WORK"/>
      <sheetName val="loading"/>
      <sheetName val="중기목록"/>
      <sheetName val="집수정"/>
      <sheetName val="과세표준율-2"/>
      <sheetName val="LD일"/>
      <sheetName val="FA설치명세"/>
      <sheetName val="FD"/>
      <sheetName val="교통량조사"/>
      <sheetName val="공기"/>
      <sheetName val="대,유,램"/>
      <sheetName val="현장관리비 산출내역"/>
      <sheetName val="도급"/>
      <sheetName val="96수출"/>
      <sheetName val="가설공사"/>
      <sheetName val="기초공"/>
      <sheetName val="EUPDAT2"/>
      <sheetName val="hvac내역서(제어동)"/>
      <sheetName val="DATA(BAC)"/>
      <sheetName val="단락전류-A"/>
      <sheetName val="DPRKMHDT"/>
      <sheetName val="주경기-오배수"/>
      <sheetName val="건축원가계산서"/>
      <sheetName val="공사비내역서"/>
      <sheetName val="공사비 내역 (가)"/>
      <sheetName val="갑지(추정)"/>
      <sheetName val="내역서(총)"/>
      <sheetName val="횡배수관"/>
      <sheetName val="IMF Code"/>
      <sheetName val="Top PO"/>
      <sheetName val="특수선일위대가"/>
      <sheetName val="맨홀토공수량"/>
      <sheetName val="날개벽(좌,우=45도,75도)"/>
      <sheetName val="입찰견적보고서"/>
      <sheetName val="COPING"/>
      <sheetName val="3.하중산정4.지지력"/>
      <sheetName val="토공(우물통,기타) "/>
      <sheetName val="단가산출목록표"/>
      <sheetName val="CAL"/>
      <sheetName val="전력구구조물산근"/>
      <sheetName val="집수정단"/>
      <sheetName val="1.우편집중내역서"/>
      <sheetName val="1"/>
      <sheetName val="COL"/>
      <sheetName val="안양1공구_건축"/>
      <sheetName val="Inquiry"/>
      <sheetName val="공사별 가중치 산출근거(토목)"/>
      <sheetName val="면적분양가"/>
      <sheetName val="분양면적(1123)"/>
      <sheetName val="출력소스"/>
      <sheetName val="견적사양비교표"/>
      <sheetName val="GAEYO"/>
      <sheetName val="지수"/>
      <sheetName val="가중치근거(조경)"/>
      <sheetName val="LEGEND"/>
      <sheetName val="노임(1차)"/>
      <sheetName val="정화조방수미장"/>
      <sheetName val="일위목차"/>
      <sheetName val="이형관중량"/>
      <sheetName val="산근(목록)"/>
      <sheetName val="TRE TABLE"/>
      <sheetName val="광통신 견적내역서1"/>
      <sheetName val="총괄-1"/>
      <sheetName val="전등수량산출"/>
      <sheetName val="단가(1)"/>
      <sheetName val="몰탈㔀቎԰_x0000_"/>
      <sheetName val="화해(함평)"/>
      <sheetName val="화해(장성)"/>
      <sheetName val="광혁기성"/>
      <sheetName val="설계예시"/>
      <sheetName val="FAX"/>
      <sheetName val="할증 "/>
      <sheetName val="총집계표"/>
      <sheetName val="9811"/>
      <sheetName val="투찰내역"/>
      <sheetName val="COVER-P"/>
      <sheetName val="노임,재료비"/>
      <sheetName val="목동1절주.bh01"/>
      <sheetName val="실행(표지,갑,을)"/>
      <sheetName val="건축내역(진해석동)"/>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버스운행안내"/>
      <sheetName val="예방접종계획"/>
      <sheetName val="근태계획서"/>
      <sheetName val="몰탈䠊ፓ倀놡"/>
      <sheetName val="몰탈䠋ፓ頀뫻"/>
      <sheetName val="몰탈䠠ፓ瀀멗"/>
      <sheetName val="선정요령"/>
      <sheetName val="E.P.T수량산출서"/>
      <sheetName val="공제구간조서"/>
      <sheetName val="몰탈䠊ፓ "/>
      <sheetName val="세부내역(직접인건비)"/>
      <sheetName val="평가내역"/>
      <sheetName val="몰탈䠉ፓ退"/>
      <sheetName val="몰탈䠉ፓ退ꠍ"/>
      <sheetName val="단면설계"/>
      <sheetName val="산근"/>
      <sheetName val="몰탈䠑ፓ뀀짅"/>
      <sheetName val="TOEC"/>
      <sheetName val="내역서(기성청구)"/>
      <sheetName val="98수문일위"/>
      <sheetName val="위치"/>
      <sheetName val="공작물조직표(용배수)"/>
      <sheetName val="날개수량1.5"/>
      <sheetName val="시운전연료"/>
      <sheetName val="문학간접"/>
      <sheetName val="집수A"/>
      <sheetName val="1단계"/>
      <sheetName val="몰탈䠊ፓ㠀擞"/>
      <sheetName val="CIVIL"/>
      <sheetName val="공통가설"/>
      <sheetName val="진접"/>
      <sheetName val="제진기"/>
      <sheetName val="간선"/>
      <sheetName val="전압"/>
      <sheetName val="조도"/>
      <sheetName val="동력"/>
      <sheetName val="진주방향"/>
      <sheetName val="마산방향"/>
      <sheetName val="단가견적조사표"/>
      <sheetName val="basic"/>
      <sheetName val="기흥하도용"/>
      <sheetName val="Á¡°ËÃÑ°ý"/>
      <sheetName val="»ó¼öµµÅä°øÁý°èÇ¥"/>
      <sheetName val="°ßÀû´ëºñ"/>
      <sheetName val="ÀÏÀ§´ë°¡Ç¥(À¯´Ü°¡)"/>
      <sheetName val="ÀÚÀç¸ñ·Ï"/>
      <sheetName val="20°ü¸®ºñÀ²"/>
      <sheetName val="건축개요"/>
      <sheetName val="환"/>
      <sheetName val="역집계1"/>
      <sheetName val="기초자료입력"/>
      <sheetName val="적용기준표(98년상반기)"/>
      <sheetName val="예산내역서"/>
      <sheetName val="약품공급2"/>
      <sheetName val="bdata-출력안함"/>
      <sheetName val="경산(을)"/>
      <sheetName val="준공평가"/>
      <sheetName val="하중산정"/>
      <sheetName val="출력X"/>
      <sheetName val="노임변동률"/>
      <sheetName val="COMPRESSOR"/>
      <sheetName val="공리공제"/>
      <sheetName val="기성내역서표지"/>
      <sheetName val="소포내역 (2)"/>
      <sheetName val="암거단위"/>
      <sheetName val="본선토량운반계산서(1)0"/>
      <sheetName val="건축내역서 (경제상무실)"/>
      <sheetName val="가격조사서"/>
      <sheetName val="Working(wo WTs)"/>
      <sheetName val="주조정실"/>
      <sheetName val="토사(PE)"/>
      <sheetName val="자재ᰀ፜搀"/>
      <sheetName val="발전기"/>
      <sheetName val="GEN"/>
      <sheetName val="송전재료비"/>
      <sheetName val="eq_data"/>
      <sheetName val="실행내역서 "/>
      <sheetName val="copy"/>
      <sheetName val="서식"/>
      <sheetName val="Factor"/>
      <sheetName val="CALCULATION"/>
      <sheetName val="WIND-EQ"/>
      <sheetName val="부대공집계표"/>
      <sheetName val="내역(중앙)"/>
      <sheetName val="내역(창신)"/>
      <sheetName val="관일"/>
      <sheetName val="경영상태"/>
      <sheetName val="준공정산"/>
      <sheetName val="J"/>
      <sheetName val=" 총괄표"/>
      <sheetName val="설계산출표지"/>
      <sheetName val="CC16-내역서"/>
      <sheetName val="저리조양"/>
      <sheetName val="공사별 가중치 산출근거(건축)"/>
      <sheetName val="일위대가(원본)"/>
      <sheetName val="농로수량집계"/>
      <sheetName val="이름정의"/>
      <sheetName val="초기화면1"/>
      <sheetName val="옥외"/>
      <sheetName val="토목공사일반"/>
      <sheetName val="참조"/>
      <sheetName val="1단계_견적내역서"/>
      <sheetName val="내부수지예산"/>
      <sheetName val="소방"/>
      <sheetName val="시설물기초"/>
      <sheetName val="당진1,2호기전선관설치및접지4차공사내역서-을지"/>
      <sheetName val="합계"/>
      <sheetName val="7.3.1 전력간선 굵기"/>
      <sheetName val="현장관리비"/>
      <sheetName val="본사업"/>
      <sheetName val="OPGW기별"/>
      <sheetName val="BOQ"/>
      <sheetName val="등록자료"/>
      <sheetName val="입력정보"/>
      <sheetName val="케이블"/>
      <sheetName val="백암비스타내역"/>
      <sheetName val="대림경상68억"/>
      <sheetName val="경산"/>
      <sheetName val="2.조명기구철거(일괄철거분)"/>
      <sheetName val="열린교실"/>
      <sheetName val="각종장비전압강하계산"/>
      <sheetName val="1공구(입찰내역)"/>
      <sheetName val="1안"/>
      <sheetName val="총괄서"/>
      <sheetName val="내역서01"/>
      <sheetName val="Option"/>
      <sheetName val="물가대비표"/>
      <sheetName val="수량이동"/>
      <sheetName val="수안보-헾】_x0005__x0000_"/>
      <sheetName val="물가"/>
      <sheetName val="준공조서갑지"/>
      <sheetName val="BEND LOSS"/>
      <sheetName val="구조물터파기수량집계"/>
      <sheetName val="배수공 시멘트 및 골재량 산출"/>
      <sheetName val="설계기준"/>
      <sheetName val="전체내역서"/>
      <sheetName val="국공유지및사유지"/>
      <sheetName val="신표지1"/>
      <sheetName val="관리,부대비"/>
      <sheetName val="★도급내역"/>
      <sheetName val="중간부"/>
      <sheetName val="aa"/>
      <sheetName val="현금흐름"/>
      <sheetName val="현장예산"/>
      <sheetName val="Macro3"/>
      <sheetName val="3.자재비(총괄)"/>
      <sheetName val="평가데이터"/>
      <sheetName val="연결관암거"/>
      <sheetName val="SULKEA"/>
      <sheetName val="아파트건축"/>
      <sheetName val="잔수량(작성)"/>
      <sheetName val="전체철근집계"/>
      <sheetName val="토목공사"/>
      <sheetName val="토공산출(주차장)"/>
      <sheetName val="건축공사실행"/>
      <sheetName val="Customer Databas"/>
      <sheetName val="적용단위길이"/>
      <sheetName val="피벗테이블데이터분석"/>
      <sheetName val="특수기호강도거푸집"/>
      <sheetName val="종배수관면벽신"/>
      <sheetName val="종배수관(신)"/>
      <sheetName val="대로근거"/>
      <sheetName val="성서방향-교대(A2)"/>
      <sheetName val="상행-교대(A1)"/>
      <sheetName val="매매"/>
      <sheetName val="전신"/>
      <sheetName val="기간등록"/>
      <sheetName val="유림골조"/>
      <sheetName val="과세내역(세부)"/>
      <sheetName val="내역1"/>
      <sheetName val="J01"/>
      <sheetName val="공내ᰖ"/>
      <sheetName val="단면"/>
      <sheetName val="경산锼_x0013_閄"/>
      <sheetName val="합의경상"/>
      <sheetName val="단면瑌)"/>
      <sheetName val="22단"/>
      <sheetName val="22단锼"/>
      <sheetName val="기초자료입력및 K치 확인"/>
      <sheetName val="AS_x0005__x0000_"/>
      <sheetName val="장문교(대전)"/>
      <sheetName val="BOX(1.5X1.5)"/>
      <sheetName val="배수문수량산출(3)"/>
      <sheetName val="자재집계"/>
      <sheetName val="사업수지"/>
      <sheetName val="기계경비단가"/>
      <sheetName val="2BOX본체"/>
      <sheetName val="도장수량(하1)"/>
      <sheetName val="2공구수량"/>
      <sheetName val="조명투자및환수계획"/>
      <sheetName val="제조중간결과"/>
      <sheetName val="진주䈀ᅪ"/>
      <sheetName val="수성페인트도장 내역서"/>
      <sheetName val="유동표(변경)"/>
      <sheetName val="바닥판"/>
      <sheetName val="unit"/>
      <sheetName val="차수공개요"/>
      <sheetName val="오동"/>
      <sheetName val="대조"/>
      <sheetName val="나한"/>
      <sheetName val="CB"/>
      <sheetName val="CS2"/>
      <sheetName val="01AC"/>
      <sheetName val="집계표(공종별)"/>
      <sheetName val="견적단가"/>
      <sheetName val="이토변실(A3-LINE)"/>
      <sheetName val="연동내역서"/>
      <sheetName val="전기공사"/>
      <sheetName val="4)유동표"/>
      <sheetName val="통로box전기"/>
      <sheetName val="금액"/>
      <sheetName val="교육종류"/>
      <sheetName val="단면별연장"/>
      <sheetName val="분수공별 면적"/>
      <sheetName val="관로조직표"/>
      <sheetName val="전기설계변경"/>
      <sheetName val="SKETCH"/>
      <sheetName val="9509"/>
      <sheetName val="Main"/>
      <sheetName val="4차원가계산서"/>
      <sheetName val="FIN TUBE"/>
      <sheetName val="HED. &amp; PIPE"/>
      <sheetName val="EQT-ESTN"/>
      <sheetName val="Proposal"/>
      <sheetName val="PUMP SHT"/>
      <sheetName val="FEXS"/>
      <sheetName val="한전고리-을"/>
      <sheetName val=" ｹ-ﾌﾞﾙ"/>
      <sheetName val="도급양식"/>
      <sheetName val="MW-BM"/>
      <sheetName val="4.2.1 마루높이 검토"/>
      <sheetName val="s"/>
      <sheetName val="판"/>
      <sheetName val="Piping(Methanol)"/>
      <sheetName val="NAMES"/>
      <sheetName val="기자재׃"/>
      <sheetName val="갑지(0_x0000_"/>
      <sheetName val="단0_x0000_退"/>
      <sheetName val="갑지(렀뚣瘉"/>
      <sheetName val="갑지(_x0000_뎰瘇"/>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전선_및_전선ࠝ"/>
      <sheetName val="통합내역"/>
      <sheetName val="일위대가 "/>
      <sheetName val="제"/>
      <sheetName val="대,怀፵"/>
      <sheetName val="스케즐"/>
      <sheetName val="PAINT"/>
      <sheetName val="견"/>
      <sheetName val="22단헾"/>
      <sheetName val="상 부"/>
      <sheetName val="차선도색현황"/>
      <sheetName val="단가적용(터널)"/>
      <sheetName val="단위가격"/>
      <sheetName val="단위가격_할증"/>
      <sheetName val="대창(함평)"/>
      <sheetName val="암거공"/>
      <sheetName val="직접인건비"/>
      <sheetName val="2.2.2입적표"/>
      <sheetName val="Rates"/>
      <sheetName val="접속도로"/>
      <sheetName val="-15.0"/>
      <sheetName val="해평견적"/>
      <sheetName val="사리부설"/>
      <sheetName val="1월"/>
      <sheetName val="단가(반정1교-원주)"/>
      <sheetName val="기본단가표"/>
      <sheetName val="임대견적서"/>
      <sheetName val="주방환기"/>
      <sheetName val="CLAUSE"/>
      <sheetName val="약품설︀"/>
      <sheetName val="DB"/>
      <sheetName val="단위량당중기"/>
      <sheetName val="36신丵〒_x0005_"/>
      <sheetName val="입력"/>
      <sheetName val="납부서"/>
      <sheetName val="동원인원산출"/>
      <sheetName val="품셈기준"/>
      <sheetName val="총(신설)"/>
      <sheetName val="예산M6-B"/>
      <sheetName val="강북라우터"/>
      <sheetName val="합천내역"/>
      <sheetName val="220 (2)"/>
      <sheetName val="자재조사표"/>
      <sheetName val="견적율"/>
      <sheetName val="1-1"/>
      <sheetName val="조명일위"/>
      <sheetName val="Requirements"/>
      <sheetName val="단가보완"/>
      <sheetName val="Front"/>
      <sheetName val="경비"/>
      <sheetName val="인상효1"/>
      <sheetName val="동력부하계산"/>
      <sheetName val="견적대비표"/>
      <sheetName val="예산조서(무선)"/>
      <sheetName val="성원계약"/>
      <sheetName val="실행예산서"/>
      <sheetName val="급명"/>
      <sheetName val="INPUT(덕도방향-시점)"/>
      <sheetName val="BOX 본체"/>
      <sheetName val="PIPE"/>
      <sheetName val="VALVE"/>
      <sheetName val="Languages"/>
      <sheetName val="펌프장수량산출(토)"/>
      <sheetName val="공사내역서(을)실행"/>
      <sheetName val="두앙"/>
      <sheetName val="토공정보"/>
      <sheetName val="2"/>
      <sheetName val="내역총괄"/>
      <sheetName val="내역총괄2"/>
      <sheetName val="내역총괄3"/>
      <sheetName val="1차 내역서"/>
      <sheetName val="기계설비"/>
      <sheetName val="오억미만"/>
      <sheetName val="품목현황"/>
      <sheetName val="직원자료입력"/>
      <sheetName val="집계표(건축전기)"/>
      <sheetName val="내역서1"/>
      <sheetName val="산출(전기)"/>
      <sheetName val="일위대가집계표"/>
      <sheetName val="수량집계표(배관배선)"/>
      <sheetName val="결합부검토"/>
      <sheetName val="박스토공"/>
      <sheetName val="기준표"/>
      <sheetName val="단가및재료비"/>
      <sheetName val="보호공"/>
      <sheetName val="설명"/>
      <sheetName val="기기리스트"/>
      <sheetName val="음성방향"/>
      <sheetName val="96작생능"/>
      <sheetName val="노무비(DB)_이후 출력XXXXXX"/>
      <sheetName val="다이꾸"/>
      <sheetName val="공사내역"/>
      <sheetName val="변경품셈총괄"/>
      <sheetName val="POWER"/>
      <sheetName val="설계서(7)"/>
      <sheetName val="개봉3동하수관"/>
      <sheetName val="갑지(가로ﻁ"/>
      <sheetName val="제품橂"/>
      <sheetName val="화설내"/>
      <sheetName val="설내역서 "/>
      <sheetName val="웅진교-S2"/>
      <sheetName val="송우내역서"/>
      <sheetName val="배수관토공"/>
      <sheetName val="조정내역"/>
      <sheetName val="단위"/>
      <sheetName val="22단丵"/>
      <sheetName val="산출및내역"/>
      <sheetName val="총괄집䠄ᡏ"/>
      <sheetName val="SLIDES"/>
      <sheetName val="내역서비교"/>
      <sheetName val="적용(기尜_x0013_"/>
      <sheetName val="2.1  노무비 평균단가산출"/>
      <sheetName val="3CHBDC"/>
      <sheetName val="1-11조직표"/>
      <sheetName val="96.12"/>
      <sheetName val="4월"/>
      <sheetName val="8월"/>
      <sheetName val="12월"/>
      <sheetName val="2월"/>
      <sheetName val="7월"/>
      <sheetName val="6월"/>
      <sheetName val="3월"/>
      <sheetName val="5월"/>
      <sheetName val="11월"/>
      <sheetName val="10월"/>
      <sheetName val="9월"/>
      <sheetName val="조도계산서1"/>
      <sheetName val="정산입력"/>
      <sheetName val="G.R300경비"/>
      <sheetName val="01"/>
      <sheetName val="조경"/>
      <sheetName val="Instruction"/>
      <sheetName val="수안보-_x0005__x0000__x0000_"/>
      <sheetName val="수안보-徸〒_x0005__x0000_"/>
      <sheetName val="AS포장복구_"/>
      <sheetName val="36신설수翇"/>
      <sheetName val="36신설수︀"/>
      <sheetName val="견적꓀᥻"/>
      <sheetName val="36신설수Ç"/>
      <sheetName val="36신설수資"/>
      <sheetName val="공사비증감"/>
      <sheetName val="비목군분류일위"/>
      <sheetName val="백호헾】_x0005_"/>
      <sheetName val="01상노임"/>
      <sheetName val="개산공사비"/>
      <sheetName val="22단가(철完9"/>
      <sheetName val="지질조사"/>
      <sheetName val="T1"/>
      <sheetName val="단가결정"/>
      <sheetName val="총체보활공정표"/>
      <sheetName val="아산경희980422"/>
      <sheetName val="1호인버트수량"/>
      <sheetName val="석축설면"/>
      <sheetName val="법면단"/>
      <sheetName val="포쐀䑣"/>
      <sheetName val="포䠟⥏"/>
      <sheetName val="포䠠⥏"/>
      <sheetName val="토 적 표"/>
      <sheetName val="기본설계도급항목"/>
      <sheetName val="골재산출"/>
      <sheetName val="ELECTRIC"/>
      <sheetName val="SCHEDULE"/>
      <sheetName val="EP0618"/>
      <sheetName val="동해title"/>
      <sheetName val="2002하반기노임기준"/>
      <sheetName val="본부장"/>
      <sheetName val="기지국"/>
      <sheetName val="data2"/>
      <sheetName val="총인원"/>
      <sheetName val="직급인원"/>
      <sheetName val="실행(1)"/>
      <sheetName val="Man Power &amp; Comp"/>
      <sheetName val="포䈀㙪"/>
      <sheetName val="栍ᾆ"/>
      <sheetName val="설계변경내역 98"/>
      <sheetName val="입출재고현⩿〚_x0005__x0000_"/>
      <sheetName val="º¯°æ»çÀ_x0000_"/>
      <sheetName val="설-원가"/>
      <sheetName val="전체_1설계"/>
      <sheetName val="수안보-娐&gt;闰⿑"/>
      <sheetName val="수안보-ꮸ⿥_x0005__x0000_"/>
      <sheetName val="백호丵〒_x0005_"/>
      <sheetName val="투찰가"/>
      <sheetName val="지주설치제원"/>
      <sheetName val="구조대가"/>
      <sheetName val="포설대가1"/>
      <sheetName val="부대대가"/>
      <sheetName val="사급자재(1단계)"/>
      <sheetName val="철근총괄집계표"/>
      <sheetName val="빗물받이(910-510-410)"/>
      <sheetName val="영동(D)"/>
      <sheetName val="일위_파일"/>
      <sheetName val="L-type"/>
      <sheetName val="자재비"/>
      <sheetName val="기초일위"/>
      <sheetName val="기본일위"/>
      <sheetName val="인공(100P,배선반)"/>
      <sheetName val="홈통받이수량"/>
      <sheetName val="적용토목"/>
      <sheetName val="콘_재료분리(1)"/>
      <sheetName val="단위중량"/>
      <sheetName val="내역서 "/>
      <sheetName val="용소리교"/>
      <sheetName val="기본"/>
      <sheetName val="단위집계표"/>
      <sheetName val="공통가설공사"/>
      <sheetName val="당사"/>
      <sheetName val="교대"/>
      <sheetName val="const."/>
      <sheetName val="WING3"/>
      <sheetName val="단중표-ST"/>
      <sheetName val="토적표"/>
      <sheetName val="공사수행방안"/>
      <sheetName val="단가비교표_공통1"/>
      <sheetName val=" 토목 처리장도급내역서 "/>
      <sheetName val="시설일위"/>
      <sheetName val="DATA 입력부"/>
      <sheetName val="승용"/>
      <sheetName val="기초및구체공"/>
      <sheetName val="삼보지질"/>
      <sheetName val="7.전산해석결과"/>
      <sheetName val="4.하중"/>
      <sheetName val="우각부검토"/>
      <sheetName val="단가조사-2"/>
      <sheetName val="산출2-기기동력"/>
      <sheetName val="공사착공계"/>
      <sheetName val="참조 DATA"/>
      <sheetName val="단가조사표"/>
      <sheetName val="설계내역서(기계)"/>
      <sheetName val="도로경계블럭단위수량"/>
      <sheetName val="도로경계블럭단위토공"/>
      <sheetName val="L형측구단위수량"/>
      <sheetName val="L형측구연장조서"/>
      <sheetName val="하부철근수량"/>
      <sheetName val="맨홀물량"/>
      <sheetName val="기준비용"/>
      <sheetName val="케이블트레이"/>
      <sheetName val="내역아"/>
      <sheetName val="울타리"/>
      <sheetName val="단가표 (2)"/>
      <sheetName val="안양동교 1안"/>
      <sheetName val="자금청구"/>
      <sheetName val="소각장스케줄"/>
      <sheetName val="중로근거"/>
      <sheetName val="변경후-SHEET"/>
      <sheetName val="CAT_5"/>
      <sheetName val="목록"/>
      <sheetName val="1.범위"/>
      <sheetName val="2.편성"/>
      <sheetName val="3개요"/>
      <sheetName val="5내역"/>
      <sheetName val="6.GAS"/>
      <sheetName val="7임급실"/>
      <sheetName val="미제출"/>
      <sheetName val="소방1"/>
      <sheetName val="소방2"/>
      <sheetName val="왜UP"/>
      <sheetName val="2터널시점"/>
      <sheetName val="자재노임단가"/>
      <sheetName val="크레인5ton"/>
      <sheetName val="단가산출-2"/>
      <sheetName val="기초수량-1"/>
      <sheetName val="단가산출-1"/>
      <sheetName val="DAILY"/>
      <sheetName val="TG9504"/>
      <sheetName val="일위(수원)"/>
      <sheetName val="매입세율"/>
      <sheetName val="2000_x0005__x0000__x0000_"/>
      <sheetName val="MACRO(전선관)"/>
      <sheetName val="시가지우회도로공내역서"/>
      <sheetName val="현대물량"/>
      <sheetName val="AHU집계"/>
      <sheetName val="공조기휀"/>
      <sheetName val="공조기"/>
      <sheetName val="계양가시설"/>
      <sheetName val="2002상반기노임기준"/>
      <sheetName val="내역(토목)"/>
      <sheetName val="5.공종별예산내역서"/>
      <sheetName val="N頀ᚃ"/>
      <sheetName val="N"/>
      <sheetName val="표층포설및다짐"/>
      <sheetName val="EKOG10건축"/>
      <sheetName val="계획금액"/>
      <sheetName val="MFAB"/>
      <sheetName val="MFRT"/>
      <sheetName val="MPKG"/>
      <sheetName val="MPRD"/>
      <sheetName val="직원동원SCH"/>
      <sheetName val="실행"/>
      <sheetName val="단가조사-1"/>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위성"/>
      <sheetName val="남양구조시험동"/>
      <sheetName val="입고장부 (4)"/>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중기사용료"/>
      <sheetName val="E총"/>
      <sheetName val="Vari by Vendor"/>
      <sheetName val="DATA-UPS"/>
      <sheetName val="공조기(삭제)"/>
      <sheetName val="예산M11A"/>
      <sheetName val="일(4)"/>
      <sheetName val="97 사업추정(WEKI)"/>
      <sheetName val="예산M12A"/>
      <sheetName val="L형옹벽측구"/>
      <sheetName val="3본사"/>
      <sheetName val="(2)"/>
      <sheetName val="년도별노임표"/>
      <sheetName val="중기목록표"/>
      <sheetName val="원내역서3"/>
      <sheetName val="3도로"/>
      <sheetName val="101동"/>
      <sheetName val="MEXICO-C"/>
      <sheetName val="성내동"/>
      <sheetName val="2002계약현황"/>
      <sheetName val="P.M 별"/>
      <sheetName val="PREFACE"/>
      <sheetName val="중동상가"/>
      <sheetName val="남대문빌딩"/>
      <sheetName val="INDEX"/>
      <sheetName val="15100"/>
      <sheetName val="PUMP"/>
      <sheetName val="원본(갑지)"/>
      <sheetName val="전등부하"/>
      <sheetName val="예총"/>
      <sheetName val="1.동력공사"/>
      <sheetName val="F5"/>
      <sheetName val="????"/>
      <sheetName val="설비사고 "/>
      <sheetName val="용역단가"/>
      <sheetName val="실링"/>
      <sheetName val="14년 개대체 부서별 예산"/>
      <sheetName val="y자관"/>
      <sheetName val="하도계약반영"/>
      <sheetName val="준설량산정표"/>
      <sheetName val="입상내역"/>
      <sheetName val="견적대비 견적서"/>
      <sheetName val="토목검측서"/>
      <sheetName val="VENDOR LIST"/>
      <sheetName val="유림총괄"/>
      <sheetName val="설계일반"/>
      <sheetName val="수압집계"/>
      <sheetName val="기성내역서"/>
      <sheetName val="PAD TR보호대기초"/>
      <sheetName val="가로등기초"/>
      <sheetName val="HANDHOLE(2)"/>
      <sheetName val="공통비"/>
      <sheetName val="환률"/>
      <sheetName val="간지"/>
      <sheetName val="토공,기초"/>
      <sheetName val="토공 total"/>
      <sheetName val="청하배수"/>
      <sheetName val="단가산출1"/>
      <sheetName val="소운반"/>
      <sheetName val="일위대가-1"/>
      <sheetName val="TYPE-U800"/>
      <sheetName val="DWG-CAB-I"/>
      <sheetName val="Imp-Data"/>
      <sheetName val="CAL(1)."/>
      <sheetName val="참조(X)"/>
      <sheetName val="D-RMIL"/>
      <sheetName val="3.1조명전열 설비공사"/>
      <sheetName val="3.3정보통신 설비공사"/>
      <sheetName val="3.4소방 설비공사"/>
      <sheetName val="단가LIST"/>
      <sheetName val="허용전류-IEC"/>
      <sheetName val="º¯°æ»çÀþ"/>
      <sheetName val="현황산출서"/>
      <sheetName val="제수변︀ᇕ"/>
      <sheetName val="결과조Ⴚ"/>
      <sheetName val="결과조º"/>
      <sheetName val="º¯°æ»çÀ¸"/>
      <sheetName val="º¯°æ»çÀ5"/>
      <sheetName val="º¯°æ»çÀ "/>
      <sheetName val="제수변﹔ᇕ"/>
      <sheetName val="º¯°æ»çÀB"/>
      <sheetName val="단가일䊱"/>
      <sheetName val="K1자재(3차등)"/>
      <sheetName val="2000년하반기"/>
      <sheetName val="하도급변경대비표"/>
      <sheetName val="2000용수잠관-수량집계"/>
      <sheetName val="1.취수장"/>
      <sheetName val="제수변䊱ᅪ"/>
      <sheetName val="전체내저፺"/>
      <sheetName val="인건비堀"/>
      <sheetName val="전체내堀᎟"/>
      <sheetName val="전체내︀ᇕ"/>
      <sheetName val="전체내怀፵"/>
      <sheetName val="변경비鰀፰"/>
      <sheetName val="㰀"/>
      <sheetName val="주관锼_x0013_"/>
      <sheetName val="2호맨홀공제수량"/>
      <sheetName val="물량증감"/>
      <sheetName val="전체내ﰀ⁗"/>
      <sheetName val="계약표지"/>
      <sheetName val="내역서-전체낙찰율"/>
      <sheetName val="내역서단가산출용"/>
      <sheetName val="자재 집계표"/>
      <sheetName val="000000"/>
      <sheetName val="재료단가"/>
      <sheetName val="우수공"/>
      <sheetName val="9902"/>
      <sheetName val="장비경비"/>
      <sheetName val="식재가격"/>
      <sheetName val="식재총괄"/>
      <sheetName val="환율"/>
      <sheetName val="금긋기 및 절단"/>
      <sheetName val="UR2-Calculation"/>
      <sheetName val="장비명"/>
      <sheetName val="2000.05"/>
      <sheetName val="97노임단가"/>
      <sheetName val="입력란"/>
      <sheetName val="동원인원"/>
      <sheetName val="TYPE집계표"/>
      <sheetName val="spec"/>
      <sheetName val="program"/>
      <sheetName val="studbolt no."/>
      <sheetName val="studbolt size"/>
      <sheetName val="item sort no"/>
      <sheetName val="공정량산출내역서 "/>
      <sheetName val="내역."/>
      <sheetName val="부대"/>
      <sheetName val="시중노임(공사)"/>
      <sheetName val="적격"/>
      <sheetName val="토공대가"/>
      <sheetName val="토공실행"/>
      <sheetName val="예비품"/>
      <sheetName val="안정검토(온1)"/>
      <sheetName val="MAT"/>
      <sheetName val="전체공내역서"/>
      <sheetName val="퍼스트"/>
      <sheetName val="입찰사유서 제4공종 (흙깎기)"/>
      <sheetName val="DT"/>
      <sheetName val="롤러"/>
      <sheetName val="BH"/>
      <sheetName val="펌프차타설"/>
      <sheetName val="대비표"/>
      <sheetName val="A(Rev.3)"/>
      <sheetName val="부총"/>
      <sheetName val="5.3 단면가정"/>
      <sheetName val="낙찰표"/>
      <sheetName val="총괄집렇♑"/>
      <sheetName val="앉음벽 (2)"/>
      <sheetName val="방음벽 기초_x0005__x0000__x0000__x0000_"/>
      <sheetName val="단산"/>
      <sheetName val="foxz"/>
      <sheetName val="실㔀቎԰"/>
      <sheetName val="실︀껕ԯ"/>
      <sheetName val="실ԯ_x0000_缀"/>
      <sheetName val="금리׉"/>
      <sheetName val="실頀▀_xdc00_"/>
      <sheetName val="제㗇"/>
      <sheetName val="주차구丵〒_x0005__x0000_"/>
      <sheetName val="적용기준"/>
      <sheetName val="공정코드"/>
      <sheetName val="일위산출"/>
      <sheetName val="금광1터널"/>
      <sheetName val="역삼"/>
      <sheetName val="b_balju"/>
      <sheetName val="배수관연장산출서"/>
      <sheetName val="구조     ."/>
      <sheetName val="수전기기DATA"/>
      <sheetName val="별표 "/>
      <sheetName val="기타시설"/>
      <sheetName val="판매시설"/>
      <sheetName val="아파트"/>
      <sheetName val="주민복지관"/>
      <sheetName val="지하주차장"/>
      <sheetName val="매입세"/>
      <sheetName val="신공"/>
      <sheetName val="옹벽수량萘_x0013_"/>
      <sheetName val="신규 품"/>
      <sheetName val="TB-내역서"/>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통신단가조사"/>
      <sheetName val="105,106,107동"/>
      <sheetName val="수로교총재료齘_x0013_"/>
      <sheetName val="밧데리"/>
      <sheetName val="일위대가(여기까지)"/>
      <sheetName val="단위_xdc00_ὗ␀"/>
      <sheetName val="전력"/>
      <sheetName val="토공집계표"/>
      <sheetName val="분양가격표"/>
      <sheetName val="현장설က_x0000_蠀ᛟ"/>
      <sheetName val="학생내역"/>
      <sheetName val="원가계산하도"/>
      <sheetName val="거푸집물량"/>
      <sheetName val="단위_x0000__x0000_尀"/>
      <sheetName val="단위ࠀᎄ䰀"/>
      <sheetName val="단위倀❹缀"/>
      <sheetName val="단위耀ὡ"/>
      <sheetName val="협조전"/>
      <sheetName val="원본"/>
      <sheetName val="내역(전체)"/>
      <sheetName val="설변물량"/>
      <sheetName val="Tot-sum"/>
      <sheetName val="조명율데이타"/>
      <sheetName val="내역서(삼호)"/>
      <sheetName val="견적서1"/>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성남여성복지내역"/>
      <sheetName val="(A)내역서"/>
      <sheetName val="아수배전(1회)"/>
      <sheetName val="인건비_조사"/>
      <sheetName val="장비집계"/>
      <sheetName val="상세내역,전력산출서"/>
      <sheetName val="기술자료 (연수)"/>
      <sheetName val="2003상반기노임기준"/>
      <sheetName val="중기조종사 단위단가"/>
      <sheetName val="PART_DISCOUNT"/>
      <sheetName val="B부대공"/>
      <sheetName val="소일위대가코드표"/>
      <sheetName val="MANUFACTORY"/>
      <sheetName val="사각맨0"/>
      <sheetName val="견적의ᰀ፜"/>
      <sheetName val="사각맨᠜"/>
      <sheetName val="공기԰_x0000_缀"/>
      <sheetName val="설계睮め_x0005_"/>
      <sheetName val="CF"/>
      <sheetName val="A 견적"/>
      <sheetName val="전기일위목록"/>
      <sheetName val="RE9604"/>
      <sheetName val="가계부"/>
      <sheetName val="제품목록"/>
      <sheetName val="매입매출관리"/>
      <sheetName val="9-1차이내역."/>
      <sheetName val="UPDATA"/>
      <sheetName val="원가계산서(남측)"/>
      <sheetName val="증감분석"/>
      <sheetName val="5사남"/>
      <sheetName val="내역서(당초변경)"/>
      <sheetName val="21301동"/>
      <sheetName val="hvac(제어동)"/>
      <sheetName val="기성공제요청서"/>
      <sheetName val="하도기성내역 수정"/>
      <sheetName val="기성공제 동의서"/>
      <sheetName val="기성공제 합의서(쓰레기처리비)"/>
      <sheetName val="969910( R)"/>
      <sheetName val="전장품(관리용)"/>
      <sheetName val="신공항A-9헾】_x0005__x0000__x0000_"/>
      <sheetName val="금액결揄"/>
      <sheetName val="기존구조물철거집계계표"/>
      <sheetName val="내역서(교량)전체"/>
      <sheetName val="시추주상도"/>
      <sheetName val="자재일람"/>
      <sheetName val="w't table"/>
      <sheetName val="환율-LIBOR"/>
      <sheetName val="연돌일위집계"/>
      <sheetName val="토공A"/>
      <sheetName val="CON'C"/>
      <sheetName val="명단원자료(이전)"/>
      <sheetName val="원가서"/>
      <sheetName val="기초입력"/>
      <sheetName val="작용하중산정"/>
      <sheetName val="APT"/>
      <sheetName val="인수공규격"/>
      <sheetName val="자재단가_x0005_"/>
      <sheetName val="공사"/>
      <sheetName val="3_바닥판설계"/>
      <sheetName val="내역(가지)"/>
      <sheetName val="적점"/>
      <sheetName val="IBASE"/>
      <sheetName val="Cost bd-&quot;A&quot;"/>
      <sheetName val="원내역서 그대로"/>
      <sheetName val="파이프"/>
      <sheetName val="회로내역(승인)"/>
      <sheetName val="산재 안전"/>
      <sheetName val="노무비 경비"/>
      <sheetName val="산정표"/>
      <sheetName val="BQ(실행)"/>
      <sheetName val="실행비교"/>
      <sheetName val="기계실"/>
      <sheetName val="변경실행(2차) "/>
      <sheetName val="호표"/>
      <sheetName val="원가계墬ᥓ"/>
      <sheetName val="원가계Ⴌ_x0000_"/>
      <sheetName val="관로토공집계표"/>
      <sheetName val="3회기성헾】"/>
      <sheetName val="변경비교헾】"/>
      <sheetName val="횡배위치"/>
      <sheetName val="계산중"/>
      <sheetName val="VXXXXXXX"/>
      <sheetName val="부하"/>
      <sheetName val="도체종-상수표"/>
      <sheetName val="인부신상자료"/>
      <sheetName val="6차2회변경내역서"/>
      <sheetName val="기초ա_x0000_"/>
      <sheetName val="물량尜"/>
      <sheetName val="토공,철콘"/>
      <sheetName val="변경비丵〒_x0005_"/>
      <sheetName val="물량丵"/>
      <sheetName val="AILC005"/>
      <sheetName val="AILC00_x0000_"/>
      <sheetName val="AILC00_x0010_"/>
      <sheetName val="변수데이타"/>
      <sheetName val="倀ᑙ"/>
      <sheetName val="1x"/>
      <sheetName val="栈᲋"/>
      <sheetName val="_xd810_᱓"/>
      <sheetName val="물塠"/>
      <sheetName val="물徸"/>
      <sheetName val="guard(mac¸"/>
      <sheetName val="물嬼"/>
      <sheetName val="물闰"/>
      <sheetName val="guard(macð"/>
      <sheetName val="물呈"/>
      <sheetName val="guard(macH"/>
      <sheetName val="품종별월계"/>
      <sheetName val="변경비_x0000__x0000_Ѡ"/>
      <sheetName val="Ext. Stone-P"/>
      <sheetName val="건축공사 집계표"/>
      <sheetName val="골조"/>
      <sheetName val="0.갑지"/>
      <sheetName val="8.현장관리비"/>
      <sheetName val="7.안전관리비"/>
      <sheetName val="구의33고"/>
      <sheetName val="B.O.M"/>
      <sheetName val="구간산출"/>
      <sheetName val="설계개요"/>
      <sheetName val="제丵"/>
      <sheetName val="설계산출기초"/>
      <sheetName val="도급예산내역서봉투"/>
      <sheetName val="도급예산내역서총괄표"/>
      <sheetName val="을부담운반비"/>
      <sheetName val="운반비산출"/>
      <sheetName val="현장대리인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기성내역"/>
      <sheetName val="전체내역갑지"/>
      <sheetName val="상가지급현황"/>
      <sheetName val="D-3109"/>
      <sheetName val="SRC-B3U2"/>
      <sheetName val="13LPMCC"/>
      <sheetName val="sub"/>
      <sheetName val="마장"/>
      <sheetName val="단위목헾"/>
      <sheetName val="산출내역(K2)"/>
      <sheetName val="전체제잡비"/>
      <sheetName val="화전내"/>
      <sheetName val="투입(관수_건축)"/>
      <sheetName val="투입(APT500)"/>
      <sheetName val="투입(분당)"/>
      <sheetName val="작성지침서2)"/>
      <sheetName val="투입스케쥴양식"/>
      <sheetName val="투입(APT1200)"/>
      <sheetName val="투입(평촌)"/>
      <sheetName val="투입(APT1000)"/>
      <sheetName val="계약내역서(을지)"/>
      <sheetName val="REINF."/>
      <sheetName val="2.펌프장(사급자재)"/>
      <sheetName val="1F"/>
      <sheetName val="노원열병합  건축︀ᇕ԰_x0000_缀_x0000__x0000_"/>
      <sheetName val="노원열병합  건축ﻕᇕ԰_x0000_缀_x0000__x0000_"/>
      <sheetName val="BREAKDOWN"/>
      <sheetName val="샤워실위생"/>
      <sheetName val="현장경비"/>
      <sheetName val="full (2)"/>
      <sheetName val="11.자재단가"/>
      <sheetName val="노원열병합  건축렀䡟ԯ_x0000_缀_x0000__x0000_"/>
      <sheetName val="154TW"/>
      <sheetName val="일반수량집계"/>
      <sheetName val="기존단가 (2)"/>
      <sheetName val="OZ049E"/>
      <sheetName val="배수내역(총수량)"/>
      <sheetName val="층"/>
      <sheetName val="용산1(해보)"/>
      <sheetName val="3련 B_x0005__x0000_"/>
      <sheetName val="기성수금(단단위)"/>
      <sheetName val="원가매출(단단위)"/>
      <sheetName val="적용건축"/>
      <sheetName val="설치 일위대가(4԰_x0000_缀_x0000__x0000__x0000_"/>
      <sheetName val="프로젝트"/>
      <sheetName val="99년신청"/>
      <sheetName val="깨기수량"/>
      <sheetName val="수주실적0709"/>
      <sheetName val="주beam"/>
      <sheetName val="음봉방향"/>
      <sheetName val="자료(통합)"/>
      <sheetName val="발주내역"/>
      <sheetName val="제3장 기술업무"/>
      <sheetName val="건축원가"/>
      <sheetName val="제4절-1"/>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堀᎟"/>
      <sheetName val="¼ö·®»êÃÈ"/>
      <sheetName val="¼ö·®»êÃX"/>
      <sheetName val="壈᎟"/>
      <sheetName val="쀀ፐ"/>
      <sheetName val="죈፺"/>
      <sheetName val="惈፵"/>
      <sheetName val="pbs_lambda"/>
      <sheetName val="Matériel embarqué PVC"/>
      <sheetName val="세부내역서"/>
      <sheetName val="견적정보"/>
      <sheetName val="노임단가표"/>
      <sheetName val="5.동별횡주관경"/>
      <sheetName val="공통대가"/>
      <sheetName val="Pier 3"/>
      <sheetName val="(전체발주,금회3차공사)내역서"/>
      <sheetName val="Macro(AT)"/>
      <sheetName val="PW3"/>
      <sheetName val="PW4"/>
      <sheetName val="SC1"/>
      <sheetName val="PE"/>
      <sheetName val="PM"/>
      <sheetName val="TR"/>
      <sheetName val="등록업체"/>
      <sheetName val="민감도"/>
      <sheetName val="부표총괄"/>
      <sheetName val="배"/>
      <sheetName val="노원열병합  건축렀こ렀䡟ԯ_x0000_缀"/>
      <sheetName val="일반맨홀수량집계(A-7 LINE)"/>
      <sheetName val="Sheet22"/>
      <sheetName val="가시설수량"/>
      <sheetName val="암센터"/>
      <sheetName val="TYPE-B 평균H"/>
      <sheetName val="공종목록표"/>
      <sheetName val="인부임"/>
      <sheetName val="특기사항"/>
      <sheetName val="하도내역 (철콘)"/>
      <sheetName val="명세"/>
      <sheetName val="견적서(1)"/>
      <sheetName val="2234"/>
      <sheetName val="조립1부실적"/>
      <sheetName val="능률"/>
      <sheetName val="Despacho (c.civil)"/>
      <sheetName val="CHITIET VL-NC-TT -1p"/>
      <sheetName val="TDTKP1"/>
      <sheetName val="1을"/>
      <sheetName val="인원"/>
      <sheetName val="자판실행"/>
      <sheetName val="D16"/>
      <sheetName val="D25"/>
      <sheetName val="D22"/>
      <sheetName val="단위세대물량"/>
      <sheetName val="빙축열"/>
      <sheetName val="일위(시설)"/>
      <sheetName val="총괄갑 "/>
      <sheetName val="변경품셈"/>
      <sheetName val="공주-교대(A1)"/>
      <sheetName val="공용시설내역"/>
      <sheetName val="가CP"/>
      <sheetName val="1)fs"/>
      <sheetName val="청구내역(9807)"/>
      <sheetName val="0001(arch)"/>
      <sheetName val="금호산업"/>
      <sheetName val="표 지"/>
      <sheetName val="캔개발배경"/>
      <sheetName val="시장"/>
      <sheetName val="일정표"/>
      <sheetName val="지하1층"/>
      <sheetName val="2000.11¿ù¼³餀㢘ԯ_x0000_缀_x0000_"/>
      <sheetName val="단양 00 아파트-세부내역"/>
      <sheetName val="PANEL"/>
      <sheetName val="LAB"/>
      <sheetName val="설명서 "/>
      <sheetName val="FAB별"/>
      <sheetName val="GI-LIST"/>
      <sheetName val="bearing"/>
      <sheetName val="균열"/>
      <sheetName val="노᠀⁷"/>
      <sheetName val="현장별계약현황('98.10.31)"/>
      <sheetName val="현장관리비데이타"/>
      <sheetName val="Recovered_Sheet1"/>
      <sheetName val="원가상세내역"/>
      <sheetName val="2004경영(비목별)"/>
      <sheetName val="2004경영"/>
      <sheetName val="손익집계(공장별)"/>
      <sheetName val="설계명세서(선로)"/>
      <sheetName val="차수"/>
      <sheetName val="북방3터널"/>
      <sheetName val="esc"/>
      <sheetName val="LIST"/>
      <sheetName val="영흥TL(UP,DOWN) "/>
      <sheetName val="sheets"/>
      <sheetName val="관기성공.내"/>
      <sheetName val="평균높이산출근거"/>
      <sheetName val="횡배수관위치조서"/>
      <sheetName val="기계경비및산출근거서"/>
      <sheetName val="세동별비상"/>
      <sheetName val="세부내역서(전기)"/>
      <sheetName val="대비내역"/>
      <sheetName val="9."/>
      <sheetName val="자재테이블"/>
      <sheetName val="내역서적용수량"/>
      <sheetName val="기본사항"/>
      <sheetName val="토목내역서 (도급단가)"/>
      <sheetName val="순공사비"/>
      <sheetName val="도장 및 용접 수량"/>
      <sheetName val="측구터파기공수량집계"/>
      <sheetName val="※참고자료※"/>
      <sheetName val="꣈፺"/>
      <sheetName val="저፺"/>
      <sheetName val="대포2교접속"/>
      <sheetName val="POOM_MOTO"/>
      <sheetName val="부대집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午_x0013_꾈ૂ䡲"/>
      <sheetName val="2000,午_x0013_ॢ䡲"/>
      <sheetName val="SANBAISU"/>
      <sheetName val="전체내ᓈባ"/>
      <sheetName val="ꀀ"/>
      <sheetName val="전체내죃፺"/>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4렀቟԰"/>
      <sheetName val="4︀ᇕ԰"/>
      <sheetName val="2.주요계수총괄"/>
      <sheetName val="평균터파기고(1-2,ASP)"/>
      <sheetName val="실행내역서 (조경)"/>
      <sheetName val="쌍송교"/>
      <sheetName val="대구-교대(A1)"/>
      <sheetName val="정화조"/>
      <sheetName val="Sheet16 (2)"/>
      <sheetName val="시초1교"/>
      <sheetName val="구조물"/>
      <sheetName val="공사설계서"/>
      <sheetName val="품셈(기초)"/>
      <sheetName val="형틀공사"/>
      <sheetName val="주소록"/>
      <sheetName val="C.배수관공"/>
      <sheetName val="변품8-37"/>
      <sheetName val="참조(2)"/>
      <sheetName val="현장일보"/>
      <sheetName val="미지급내역"/>
      <sheetName val="매입내역 "/>
      <sheetName val="거래처별지출내역"/>
      <sheetName val="총(철거)"/>
      <sheetName val="참조M"/>
      <sheetName val="금융비용"/>
      <sheetName val="총괄집桶青"/>
      <sheetName val="총괄집㸁䧾"/>
      <sheetName val="대전-교대(A1-A2)"/>
      <sheetName val="우,오수"/>
      <sheetName val="팔당터널(1공구)"/>
      <sheetName val="재료표"/>
      <sheetName val="card1"/>
      <sheetName val="흙쌓기도수로설치현황(1)"/>
      <sheetName val="식재-외주 (2)"/>
      <sheetName val="유효폭의 계산"/>
      <sheetName val="무전표"/>
      <sheetName val="archi(본사)"/>
      <sheetName val="자(3.0m)"/>
      <sheetName val="3련 B姨#"/>
      <sheetName val="포장공자재집계표"/>
      <sheetName val="부산4"/>
      <sheetName val="교실"/>
      <sheetName val="토목원가계窨_x0013_"/>
      <sheetName val="건설장비기초단가"/>
      <sheetName val="48신설수량"/>
      <sheetName val="단가 (2)"/>
      <sheetName val="가공2원도"/>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2.대외공문"/>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공무공A"/>
      <sheetName val="??????"/>
      <sheetName val="LKVL-CK-HT-GD1"/>
      <sheetName val="영구峤"/>
      <sheetName val="단가_x0005__x0000_"/>
      <sheetName val="영구_x0005_"/>
      <sheetName val="영구射"/>
      <sheetName val="영구嶄"/>
      <sheetName val="평야부단가"/>
      <sheetName val="[YES.XLS]신표司/"/>
      <sheetName val="자단"/>
      <sheetName val="회사99"/>
      <sheetName val="OCT.FDN"/>
      <sheetName val="삼성전기"/>
      <sheetName val="일목"/>
      <sheetName val="예산조서(︀ᇕ԰"/>
      <sheetName val="시공계_x0005_"/>
      <sheetName val="변경비_x0005__x0000_"/>
      <sheetName val="3회기성䃸〒"/>
      <sheetName val="3회기성_x0005__x0000_"/>
      <sheetName val="3회기성吸("/>
      <sheetName val="3회기성ⱂ⿌"/>
      <sheetName val="3회기성埀0"/>
      <sheetName val="암거치수표"/>
      <sheetName val="재료집계표빽업"/>
      <sheetName val="암거수리계산서"/>
      <sheetName val="◀암거위치"/>
      <sheetName val="최종단면▶"/>
      <sheetName val="◀평균높이▶"/>
      <sheetName val="맨홀수량"/>
      <sheetName val="전체내԰_x0000_"/>
      <sheetName val="ꠀ"/>
      <sheetName val="전체내저ᚙ"/>
      <sheetName val="전체내ꠀ᪘"/>
      <sheetName val="설계서"/>
      <sheetName val="주관⩿〚"/>
      <sheetName val="1þ"/>
      <sheetName val="1ð"/>
      <sheetName val="배수내역"/>
      <sheetName val="1¨"/>
      <sheetName val="1¸"/>
      <sheetName val="설계명세_x0000_"/>
      <sheetName val="설계명세揄"/>
      <sheetName val="설계명세䡲"/>
      <sheetName val="설계명세_x0005_"/>
      <sheetName val="DATA 입᠒ᎍ"/>
      <sheetName val="»êÃ렀䡟ԯ_x0000_缀"/>
      <sheetName val="»êÃ︀ᇕ԰_x0000_缀"/>
      <sheetName val="갈현동"/>
      <sheetName val="예산대비"/>
      <sheetName val="제조 경영"/>
      <sheetName val="세부狇譈"/>
      <sheetName val="몰탈재븧܊"/>
      <sheetName val="견적의"/>
      <sheetName val="견적의烇彰"/>
      <sheetName val="4/_x0000_䠀"/>
      <sheetName val="4쌇栅/"/>
      <sheetName val="4က_x0000_က"/>
      <sheetName val="철거산출헾】"/>
      <sheetName val="철거산출午_x0013_"/>
      <sheetName val="VS P-Q"/>
      <sheetName val="기초코徸"/>
      <sheetName val="법면"/>
      <sheetName val="배수공1"/>
      <sheetName val="사업계획1안"/>
      <sheetName val="코드"/>
      <sheetName val="월별수입"/>
      <sheetName val="조건입력"/>
      <sheetName val="조건입력(2)"/>
      <sheetName val="장비선정"/>
      <sheetName val="도급단가-아파트"/>
      <sheetName val="BREAKDOWN(철거설치)"/>
      <sheetName val="자재 단가표"/>
      <sheetName val="수량산출1"/>
      <sheetName val="증栀ᙿ가"/>
      <sheetName val="사각맨퀀"/>
      <sheetName val="사각맨堀"/>
      <sheetName val="사각맨䈀"/>
      <sheetName val="사각맨ﻇ"/>
      <sheetName val="[YES.XLS]4/_x0000_䠀"/>
      <sheetName val="[YES.XLS]4쌇栅/"/>
      <sheetName val="[YES.XLS][YES.XLS]4/_x0000_䠀"/>
      <sheetName val="[YES.XLS][YES.XLS]4쌇栅/"/>
      <sheetName val="내역갑지"/>
      <sheetName val="¼ö¸ñ´헾⿨_x0005_"/>
      <sheetName val="업체별기성내역"/>
      <sheetName val="물가변동잔여물량세부내역서"/>
      <sheetName val="신규(방류시설)"/>
      <sheetName val="덤프트럭계수"/>
      <sheetName val="카메라"/>
      <sheetName val="기능공인적사항"/>
      <sheetName val="100만평"/>
      <sheetName val="현장유지관리비"/>
      <sheetName val="A-8 PD(도로중앙)"/>
      <sheetName val="1호맨홀수량산출"/>
      <sheetName val="설계변경내역서"/>
      <sheetName val="마산방향철근집계"/>
      <sheetName val="제잡비"/>
      <sheetName val="일위대가(건축)"/>
      <sheetName val="자재표"/>
      <sheetName val="집계(세부총괄)"/>
      <sheetName val="전력구구조물산근2구간"/>
      <sheetName val="전부인쇄"/>
      <sheetName val="1.외주공사"/>
      <sheetName val="2.직영공사"/>
      <sheetName val="첨부"/>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계산DATA입력"/>
      <sheetName val="NAI"/>
      <sheetName val="총괄집ᨈꥬ"/>
      <sheetName val="fitting"/>
      <sheetName val="Look-Up"/>
      <sheetName val="Units"/>
      <sheetName val="노임9월"/>
      <sheetName val="화산경계"/>
      <sheetName val="수량산출(CCTV)"/>
      <sheetName val="수량산출(장애자)"/>
      <sheetName val="수량산출(통신선로)"/>
      <sheetName val="수량산출(여객장치)"/>
      <sheetName val="수량산출(방송)"/>
      <sheetName val="수량산출(전화)"/>
      <sheetName val="사업부배부A"/>
      <sheetName val="기준"/>
      <sheetName val="입력값1"/>
      <sheetName val="insulation"/>
      <sheetName val="Architecture Work"/>
      <sheetName val="PipWT"/>
      <sheetName val="뜃맟뭁돽띿맟?-BLDG"/>
      <sheetName val="PBS"/>
      <sheetName val="SILICATE"/>
      <sheetName val="간접비내역-1"/>
      <sheetName val="INS-SHEET"/>
      <sheetName val="shtOpr"/>
      <sheetName val="일위집계(기존)"/>
      <sheetName val="북제주-표지"/>
      <sheetName val="COVERSHEET"/>
      <sheetName val="master(total)"/>
      <sheetName val="평3"/>
      <sheetName val="준공조서"/>
      <sheetName val="공사준공계"/>
      <sheetName val="준공검사보고서"/>
      <sheetName val="산#2-1 (2)"/>
      <sheetName val="밀양노선별공사비명세서"/>
      <sheetName val="샘플표지"/>
      <sheetName val="0_집계"/>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일위산출근거"/>
      <sheetName val="테이블"/>
      <sheetName val="수량산출서-2"/>
      <sheetName val="단가대비"/>
      <sheetName val="포장절단"/>
      <sheetName val="일위단가"/>
      <sheetName val="일위(설)"/>
      <sheetName val="전기공사일위대가"/>
      <sheetName val="대가목록"/>
      <sheetName val="약전닥트"/>
      <sheetName val="건축부하"/>
      <sheetName val="인공산출"/>
      <sheetName val="전기내역서(총계)"/>
      <sheetName val="일위(PN)"/>
      <sheetName val="Macro"/>
      <sheetName val="산출"/>
      <sheetName val="2000,咘೿踇⽟_x0000_"/>
      <sheetName val="2000,ﳨǬ踇⾣_x0000_"/>
      <sheetName val="실행변경(1차)"/>
      <sheetName val="2000,缈,罌,헾"/>
      <sheetName val="2000,薸!藼!헾"/>
      <sheetName val="2000,螨_x0013_蟬_x0013_헾"/>
      <sheetName val="지중자재단가"/>
      <sheetName val="전체내蠀ᒗ"/>
      <sheetName val="종단계산"/>
      <sheetName val="피스표"/>
      <sheetName val="총괄집_x0000__x0000_"/>
      <sheetName val="1.3.1절점좌표"/>
      <sheetName val="1.1설계기준"/>
      <sheetName val="총공사비"/>
      <sheetName val="고창방향"/>
      <sheetName val="인원계획"/>
      <sheetName val="소상 &quot;1&quot;"/>
      <sheetName val="시행예산"/>
      <sheetName val="T13(P68~72,78)"/>
      <sheetName val="교량명원본"/>
      <sheetName val="BOX제원원본"/>
      <sheetName val="국도접속 차도부수량"/>
      <sheetName val="4.일위대가목차"/>
      <sheetName val="102역사"/>
      <sheetName val="사다리"/>
      <sheetName val="공사비 내역"/>
      <sheetName val="가옥조"/>
      <sheetName val="기က_x0000_退"/>
      <sheetName val="하남내역"/>
      <sheetName val="Cover Sht"/>
      <sheetName val="도면자료제출일정"/>
      <sheetName val="9GN邷㭘"/>
      <sheetName val="정거장"/>
      <sheetName val="길내기"/>
      <sheetName val="¹׃】_x0000_"/>
      <sheetName val="M-EQPT-Z"/>
      <sheetName val="토공총괄표"/>
      <sheetName val="자재단가壠"/>
      <sheetName val="자재단가厘"/>
      <sheetName val="1_x0005_"/>
      <sheetName val="중기비"/>
      <sheetName val="첨부1"/>
      <sheetName val="총괄집계 "/>
      <sheetName val="기본자료"/>
      <sheetName val="증감내역서"/>
      <sheetName val="매원개착터널총괄"/>
      <sheetName val="원안"/>
      <sheetName val="SP-B1"/>
      <sheetName val="매출단가"/>
      <sheetName val="일반수량총괄집계"/>
      <sheetName val="슬래브"/>
      <sheetName val="예가표"/>
      <sheetName val="기계경비산출"/>
      <sheetName val="ÀÏÀ§´ë°¡Ç¥(_x0005__x0000_"/>
      <sheetName val="조견표"/>
      <sheetName val="1호맨홀토공"/>
      <sheetName val="일위藨-헾"/>
      <sheetName val="인부노임"/>
      <sheetName val="도근좌표"/>
      <sheetName val="직원자료"/>
      <sheetName val="업종분류"/>
      <sheetName val="장비분류"/>
      <sheetName val=" 소방공사 산출근거"/>
      <sheetName val="새공통(96임금인상기준)"/>
      <sheetName val="96노임기준"/>
      <sheetName val="자재단가리스트"/>
      <sheetName val="공사내역(총괄)"/>
      <sheetName val="대보~세기"/>
      <sheetName val="8.수량산출 (2)"/>
      <sheetName val="일위대가표 (⠋ᡏ"/>
      <sheetName val="일위대가표 (䀀⅒"/>
      <sheetName val="ÀÏÀ§´ë°¡Ç¥(1@"/>
      <sheetName val="일위대가표 (ԯ_x0000_"/>
      <sheetName val="단가산출2"/>
      <sheetName val="대운반(철재)"/>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하도급선정의뢰_x0005__x0000__x0000__x0000__x0000_吝"/>
      <sheetName val="하도급선정의뢰唈_x001f_ᛅ⾠_x0005__x0000_"/>
      <sheetName val="하도급선정의뢰ᛅ⼝_x0005__x0000__x0000__x0000_"/>
      <sheetName val="음성(cable)"/>
      <sheetName val="PI"/>
      <sheetName val="전기단가조사서"/>
      <sheetName val="옥외외등집계표"/>
      <sheetName val="의왕㣀㚰"/>
      <sheetName val="공사예산하조서(O.K)"/>
      <sheetName val="0"/>
      <sheetName val="암거단위-1련"/>
      <sheetName val="수안보-墰5壼5"/>
      <sheetName val="총괄원가 "/>
      <sheetName val="01_ 원가계산서"/>
      <sheetName val="Ⅴ-2.공종별내역"/>
      <sheetName val="일위대가서식"/>
      <sheetName val="일위대가양식"/>
      <sheetName val="입찰준비계획안(부대)"/>
      <sheetName val="입찰준비계획안(외주)"/>
      <sheetName val="입찰준비계획안(기타견적)"/>
      <sheetName val="장항선4공구직접비집계"/>
      <sheetName val="공사기본내용입력"/>
      <sheetName val="원하도급내역서(당초)"/>
      <sheetName val="RangeObject"/>
      <sheetName val="분뇨"/>
      <sheetName val="H-pile(250x250)"/>
      <sheetName val="H-pile(298x299)"/>
      <sheetName val="방음벽기초(H_xd8d4_ㆂᰀㆃ"/>
      <sheetName val=" 냉각수펌프"/>
      <sheetName val="CT "/>
      <sheetName val="파형강관집계"/>
      <sheetName val="본사인상전"/>
      <sheetName val="단가산출-기,교"/>
      <sheetName val="집계표(육상)"/>
      <sheetName val="상-교대(A1-A2)"/>
      <sheetName val="일위대가1"/>
      <sheetName val="철근량"/>
      <sheetName val="의정부문예회관변경내역"/>
      <sheetName val="POL6차-PIPING"/>
      <sheetName val="Pricelist TAC AB"/>
      <sheetName val="물가정보자료"/>
      <sheetName val="萀⅜"/>
      <sheetName val="장비당단가 (1)"/>
      <sheetName val="공종구간"/>
      <sheetName val="산출0"/>
      <sheetName val="1995년 섹터별 매출"/>
      <sheetName val="ROOF(ALKALI)"/>
      <sheetName val="역T형옹벽(3.0)"/>
      <sheetName val="실행(ALT1)"/>
      <sheetName val="貭♘"/>
      <sheetName val="자재목록표"/>
      <sheetName val="단중聀"/>
      <sheetName val="사급자재총괄"/>
      <sheetName val="당정동경상이수"/>
      <sheetName val="당정동공통이수"/>
      <sheetName val="물墸᎟鰀"/>
      <sheetName val="화재 탐지_x0005__x0000_"/>
      <sheetName val="가중치"/>
      <sheetName val="경로,구간현황"/>
      <sheetName val="O＆P"/>
      <sheetName val="결재판(삭제하지말아주세요)"/>
      <sheetName val="유첨䈀ᅪ"/>
      <sheetName val="주간계획"/>
      <sheetName val="PIPING"/>
      <sheetName val="선택"/>
      <sheetName val="전신환매도徸"/>
      <sheetName val="일위1"/>
      <sheetName val="건축토목내역"/>
      <sheetName val="205동"/>
      <sheetName val="5.공종별尜_x0013_層_x0013_闰"/>
      <sheetName val="과세면세표"/>
      <sheetName val="인제내역"/>
      <sheetName val="PARAMETER"/>
      <sheetName val="사통"/>
      <sheetName val="현장지䀀ኀ㠀ኃ"/>
      <sheetName val="부丵〒"/>
      <sheetName val="부司2"/>
      <sheetName val="㩷"/>
      <sheetName val="렀ⵘ"/>
      <sheetName val="֭_x0000_"/>
      <sheetName val="성곽내역서"/>
      <sheetName val="16-1"/>
      <sheetName val="Param"/>
      <sheetName val="TYPE1"/>
      <sheetName val="굴착현장"/>
      <sheetName val="용산3(영광)"/>
      <sheetName val="新철폐복2"/>
      <sheetName val="新철폐복3"/>
      <sheetName val="총괄분 설계서용지"/>
      <sheetName val="바이오"/>
      <sheetName val="잡철물"/>
      <sheetName val="단가비교표 (계측제어)"/>
      <sheetName val="남양내역"/>
      <sheetName val="도급내역서"/>
      <sheetName val="평균환율-USD"/>
      <sheetName val="인원동원계획"/>
      <sheetName val="cable-data"/>
      <sheetName val="keyword"/>
      <sheetName val="Summary"/>
      <sheetName val="11"/>
      <sheetName val="1._x005f_x0018_변전설비"/>
      <sheetName val="카렌스센터계량기설치공사"/>
      <sheetName val="설계서(설치)"/>
      <sheetName val="지급자재대"/>
      <sheetName val="토목내역서"/>
      <sheetName val="재료집계표3"/>
      <sheetName val="범용개발순소요비용"/>
      <sheetName val="다곡2교"/>
      <sheetName val="왕십리방향"/>
      <sheetName val="표지판현황"/>
      <sheetName val="참조자료"/>
      <sheetName val="심사공종"/>
      <sheetName val="공통단가"/>
      <sheetName val="운반비"/>
      <sheetName val="지하"/>
      <sheetName val="개별직종노임단가(2005.1)"/>
      <sheetName val="노임,자재"/>
      <sheetName val="기계경비(맨홀)"/>
      <sheetName val="05 BOX"/>
      <sheetName val="02 SLAB"/>
      <sheetName val="gvl"/>
      <sheetName val="40총괄"/>
      <sheetName val="40집계"/>
      <sheetName val="화재 颮㍓씀넖ԯ"/>
      <sheetName val="조도계산서_(도서)"/>
      <sheetName val="1_설계조건"/>
      <sheetName val="5호광장_(만점)"/>
      <sheetName val="인천국제_(만점)_(2)"/>
      <sheetName val="설_계"/>
      <sheetName val="Sheet1_(2)"/>
      <sheetName val="단면_(2)"/>
      <sheetName val="외주대비_-석축"/>
      <sheetName val="외주대비-구조물_(2)"/>
      <sheetName val="견적표지_(3)"/>
      <sheetName val="IMP_(REACTOR)"/>
      <sheetName val="1_설계기준"/>
      <sheetName val="가로등제어반 설치공사(수량)"/>
      <sheetName val="가시설"/>
      <sheetName val="식재일위대가"/>
      <sheetName val="계정"/>
      <sheetName val="절감계산"/>
      <sheetName val="조도계산(가로등NEW)"/>
      <sheetName val="ML"/>
      <sheetName val="기초"/>
      <sheetName val="원가집계"/>
      <sheetName val="견적시담(송포2공구)"/>
      <sheetName val="N炬≹"/>
      <sheetName val="투찰(하수)"/>
      <sheetName val="︀ᇕ"/>
      <sheetName val="怀፵"/>
      <sheetName val="주사무실︀ᇕ"/>
      <sheetName val="주사무실ꠀ፺"/>
      <sheetName val="BOX ꠀ፺"/>
      <sheetName val="㗈቎"/>
      <sheetName val="주사무실ֳ_x0000_"/>
      <sheetName val="¼ö·®»êÃ¨"/>
      <sheetName val="¼ö·®»êÃ_x0005_"/>
      <sheetName val="¼ö·®»êÃ "/>
      <sheetName val="SPM(13.84)"/>
      <sheetName val="변경후원본2"/>
      <sheetName val="LABTOTAL"/>
      <sheetName val="COA-17"/>
      <sheetName val="C-18"/>
      <sheetName val="경성자금"/>
      <sheetName val="SUB일위대가"/>
      <sheetName val="사용자정의"/>
      <sheetName val="평자재단가"/>
      <sheetName val="95년12월말"/>
      <sheetName val="교량전기"/>
      <sheetName val="토목(용인)"/>
      <sheetName val="건축집계"/>
      <sheetName val="적격점수&lt;300억미만&gt;"/>
      <sheetName val="단__가__대__비__표"/>
      <sheetName val="일__위__대__가__목__록"/>
      <sheetName val="90_03실행_"/>
      <sheetName val="3_공통공사대비"/>
      <sheetName val="AIR_SHOWER(3인용)"/>
      <sheetName val="대가단최종"/>
      <sheetName val="비교1"/>
      <sheetName val="교사기준면적(초등)"/>
      <sheetName val="조명율"/>
      <sheetName val="보집계표"/>
      <sheetName val="파일의이용"/>
      <sheetName val="자재수량"/>
      <sheetName val="전체내역 (2)"/>
      <sheetName val="ITB_COST"/>
      <sheetName val="96보완계획7_12"/>
      <sheetName val="입렀"/>
      <sheetName val="입栀"/>
      <sheetName val="입ꠀ"/>
      <sheetName val="BIDDING-SUM"/>
      <sheetName val="입︀"/>
      <sheetName val="품목납기"/>
      <sheetName val="시화점실행"/>
      <sheetName val="1._x005f_x005f_x005f_x0018_변전설비"/>
      <sheetName val="YES.XLS"/>
      <sheetName val="경비공통"/>
      <sheetName val="목록1"/>
      <sheetName val="목록2"/>
      <sheetName val="배관배선 단가조사"/>
      <sheetName val="동력배선"/>
      <sheetName val="본선동력배선"/>
      <sheetName val="본선조명"/>
      <sheetName val="전력간선배선"/>
      <sheetName val="전열배선"/>
      <sheetName val="ᰀ፜"/>
      <sheetName val="자압1"/>
      <sheetName val="Formulas &amp; Tables"/>
      <sheetName val="원가총괄"/>
      <sheetName val="5. 차단기 용량계산"/>
      <sheetName val="22-1소단"/>
      <sheetName val="22-2M단"/>
      <sheetName val="수곡내역"/>
      <sheetName val="6.2.1 지하차도 조도계산"/>
      <sheetName val="RAHMEN"/>
      <sheetName val="배수내역 (2)"/>
      <sheetName val="8공구 강재 수량"/>
      <sheetName val="등록׃】"/>
      <sheetName val="등록_x0010__x0000_"/>
      <sheetName val="등록_x0000__x0000_"/>
      <sheetName val="가공사"/>
      <sheetName val="B3.PERSONEL-Ucret"/>
      <sheetName val="Change rate"/>
      <sheetName val="FO"/>
      <sheetName val="목표세부명세"/>
      <sheetName val="날개벽(좌,우=60도-4개)"/>
      <sheetName val="확정실적"/>
      <sheetName val="Stem Footing"/>
      <sheetName val="EVALUATE물량산출서"/>
      <sheetName val="스라브"/>
      <sheetName val="L형옹벽"/>
      <sheetName val="작성"/>
      <sheetName val="원가계산서 (2)"/>
      <sheetName val="49"/>
      <sheetName val="내역(설계,도급)정이준"/>
      <sheetName val="강관산출"/>
      <sheetName val="건공실"/>
      <sheetName val="허용전류-IEC DATA"/>
      <sheetName val="Summar헾】_x0005__x0000__x0000__x0000__x0000_"/>
      <sheetName val="Summar"/>
      <sheetName val="Summar䡲ぞ_x0000_"/>
      <sheetName val="SHUTDOWN VALVE"/>
      <sheetName val="PO-BOB"/>
      <sheetName val="실행ࠏE"/>
      <sheetName val="실행ဏ_x0000_"/>
      <sheetName val="일반전기"/>
      <sheetName val="VXXXXXX"/>
      <sheetName val="지입재료비"/>
      <sheetName val="산출명세서"/>
      <sheetName val="적요"/>
      <sheetName val="(14)전기품셈정산"/>
      <sheetName val="(12)전기경비"/>
      <sheetName val="#3_일위대가목록"/>
      <sheetName val="#2_일위대가목록"/>
      <sheetName val="A"/>
      <sheetName val="운반비산정"/>
      <sheetName val="미드수량"/>
      <sheetName val="기본DATԯ"/>
      <sheetName val="기본DAT頀"/>
      <sheetName val="공종별수량집계"/>
      <sheetName val="울진항공등화 내역서"/>
      <sheetName val="실︀ԯ"/>
      <sheetName val="3-1.일위대가집계표(교통시설물1)"/>
      <sheetName val="노임목록"/>
      <sheetName val="/_x0000_"/>
      <sheetName val="က_x0000_"/>
      <sheetName val="포장쌅"/>
      <sheetName val="덕전리"/>
      <sheetName val="추가예산"/>
      <sheetName val="KSHAHU-6"/>
      <sheetName val="대가 (보완)"/>
      <sheetName val="제철"/>
      <sheetName val="배관단가조사서"/>
      <sheetName val="단위별 일위대가표"/>
      <sheetName val="EJ"/>
      <sheetName val="선로정수계산"/>
      <sheetName val="지입자재"/>
      <sheetName val="상반기손익차2총괄"/>
      <sheetName val="DRAIN DRUM PIT D-301"/>
      <sheetName val="구조물공집계"/>
      <sheetName val="요약"/>
      <sheetName val="건0_x0000_蠀"/>
      <sheetName val="금0_x0000_䠀"/>
      <sheetName val="금蠣㡎耀"/>
      <sheetName val="배전반용량계산"/>
      <sheetName val="세정탑 설계"/>
      <sheetName val="건축-물가변동"/>
      <sheetName val="기계설비-물가변동"/>
      <sheetName val="방음벽 기초 일반헾】"/>
      <sheetName val="FB25JN"/>
      <sheetName val="관헾"/>
      <sheetName val="원가(1︀"/>
      <sheetName val="원가(1䠀"/>
      <sheetName val="관聈"/>
      <sheetName val="_x0005__x0006__x0008__x0003_"/>
      <sheetName val="_x0000_ _x0000__x0006__x0000__x0006_"/>
      <sheetName val="석재장조사"/>
      <sheetName val="유동표"/>
      <sheetName val="FRT_O"/>
      <sheetName val="FAB_I"/>
      <sheetName val="견적접수"/>
      <sheetName val="견적내역서"/>
      <sheetName val="전체실적"/>
      <sheetName val="인_x0000_Ԁ"/>
      <sheetName val="적정성평가표(8번)(1순위)"/>
      <sheetName val="적정성평가표(12번)(6순위)"/>
      <sheetName val="기별(종합)"/>
      <sheetName val="급탕순환펌프"/>
      <sheetName val="주요재료비(원본)"/>
      <sheetName val="설계내"/>
      <sheetName val="설치 일위대가(46~԰_x0000_缀_x0000_"/>
      <sheetName val="2차공사"/>
      <sheetName val="옹벽기초자료"/>
      <sheetName val="비탈면보호공수량산출"/>
      <sheetName val="설계서을"/>
      <sheetName val="공감비"/>
      <sheetName val="J형측구단위수량"/>
      <sheetName val="OCT"/>
      <sheetName val="ISOP"/>
      <sheetName val="MdBase"/>
      <sheetName val="중기사용료산출근거"/>
      <sheetName val="UB2"/>
      <sheetName val="sheet"/>
      <sheetName val="콘센트신설"/>
      <sheetName val="원가계산(2)"/>
      <sheetName val="N쌃괅"/>
      <sheetName val="8.석축단위(H=1.5M)"/>
      <sheetName val="5지구단위"/>
      <sheetName val="산출조서"/>
      <sheetName val="할丵〒"/>
      <sheetName val="교대시점"/>
      <sheetName val="투찰금액"/>
      <sheetName val="5정거장"/>
      <sheetName val="1-3길내기"/>
      <sheetName val="LD"/>
      <sheetName val="산업개발안내서"/>
      <sheetName val="ATM기초철가"/>
      <sheetName val="방지책개소별명세"/>
      <sheetName val="MixBed"/>
      <sheetName val="CondPol"/>
      <sheetName val="관_x0005_"/>
      <sheetName val="증감䈀ᅪ"/>
      <sheetName val="품셈총괄표"/>
      <sheetName val="산#3-1"/>
      <sheetName val="산#3-2"/>
      <sheetName val="배관BM(일반)"/>
      <sheetName val="산#3-2-2"/>
      <sheetName val="감액ቀ԰"/>
      <sheetName val="버스운䃸〒_x0005_"/>
      <sheetName val="감액⚁︀"/>
      <sheetName val="감액䠀㑙"/>
      <sheetName val="감액ԯ_x0000_缀"/>
      <sheetName val="감액⡓㰀"/>
      <sheetName val="결과㉘"/>
      <sheetName val="결과Թ_x0000_"/>
      <sheetName val="적용환율"/>
      <sheetName val="항목등록"/>
      <sheetName val="지구단위계획"/>
      <sheetName val="을 2"/>
      <sheetName val="을 1"/>
      <sheetName val="간접경상비"/>
      <sheetName val="1.htm"/>
      <sheetName val="I.일위대가목차"/>
      <sheetName val="배관내역"/>
      <sheetName val="DG7"/>
      <sheetName val="PANEL가격"/>
      <sheetName val="토목품셈"/>
      <sheetName val="노임 단가"/>
      <sheetName val="4-7.중앙전기실(노임단가)"/>
      <sheetName val="노무비(DB)"/>
      <sheetName val="일위집계"/>
      <sheetName val="공사비예비관리공감측설산출내역"/>
      <sheetName val="99 조정금액"/>
      <sheetName val="사업성분석"/>
      <sheetName val="총괄표(1)"/>
      <sheetName val="22신설수량"/>
      <sheetName val="실내건축일위대가"/>
      <sheetName val="5.단가대비표"/>
      <sheetName val="전동기"/>
      <sheetName val="설계내역일위"/>
      <sheetName val="기계경비(시"/>
      <sheetName val="노임2"/>
      <sheetName val="단가(추가)"/>
      <sheetName val="일위대가(추가)"/>
      <sheetName val="감액︀ᷕԯ"/>
      <sheetName val="임시전기공사설계서"/>
      <sheetName val="내역서 (1차)"/>
      <sheetName val="을지로철거"/>
      <sheetName val="2009년설계(안)"/>
      <sheetName val="1. 가로등 설비 공사(산출)"/>
      <sheetName val="단가조정표"/>
      <sheetName val="2002공임"/>
      <sheetName val="2002자재가격"/>
      <sheetName val=" 내역"/>
      <sheetName val="예산조서"/>
      <sheetName val="재료_x0000__x0000_Ԁ"/>
      <sheetName val="Tiburon"/>
      <sheetName val="전체내︀盕"/>
      <sheetName val="일위대가(계측︩盕ԯ_x0000_"/>
      <sheetName val="전체내壈▞"/>
      <sheetName val="토공총괄집계"/>
      <sheetName val="5.1단가조사"/>
      <sheetName val="원가입력"/>
      <sheetName val="CPM챠트"/>
      <sheetName val="토건"/>
      <sheetName val="적용대가"/>
      <sheetName val="L형옹벽단위수량(35)"/>
      <sheetName val="L형옹벽단위수량(25)"/>
      <sheetName val="예산"/>
      <sheetName val="가정급수관"/>
      <sheetName val="N賃率_職"/>
      <sheetName val="직_x0005__x0000_"/>
      <sheetName val="임시급식ֿ_x0000_缀_x0000_"/>
      <sheetName val="[YES.XLS][YES.XLS][YES.XLS]/_x0000_"/>
      <sheetName val="[YES.XLS][YES.XLS]/_x0000_"/>
      <sheetName val="[YES.XLS]/_x0000_"/>
      <sheetName val="토목狈6"/>
      <sheetName val="토목妀6"/>
      <sheetName val="토목_x0010__x0000_"/>
      <sheetName val="토목׃⿄"/>
      <sheetName val="토목׃⽴"/>
      <sheetName val="토목嘘_x001b_"/>
      <sheetName val="토목ꮸ⽤"/>
      <sheetName val="토목垐%"/>
      <sheetName val="토목枵〛"/>
      <sheetName val="하도급선정의뢰서(습식공_x0000__x0000_"/>
      <sheetName val="본사공가현황"/>
      <sheetName val="파이프류"/>
      <sheetName val="점검내역서(data) (2)"/>
      <sheetName val="조경내역"/>
      <sheetName val="금액내렀቟"/>
      <sheetName val="금액내԰_x0000_"/>
      <sheetName val="금액내㔀቎"/>
      <sheetName val="공비대䠚"/>
      <sheetName val="결재판"/>
      <sheetName val="기계경비(旉る_x0000__x0000_"/>
      <sheetName val="기계경비(贘_x0013_짘ࣅ"/>
      <sheetName val="제수午_x0013_ὐ"/>
      <sheetName val="일위대가내역"/>
      <sheetName val="만수배관단가"/>
      <sheetName val="FRP배관단가(만수)"/>
      <sheetName val="금액집계"/>
      <sheetName val="일위대가표(무)"/>
      <sheetName val="일위대가산출기초"/>
      <sheetName val="공정"/>
      <sheetName val="36+45-113-18+19+20I"/>
      <sheetName val="남양주부대"/>
      <sheetName val="지입집계"/>
      <sheetName val="공종별 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지불내역1"/>
      <sheetName val="집수정(1)"/>
      <sheetName val="공사비명세서"/>
      <sheetName val="사용성검토"/>
      <sheetName val="PAC"/>
      <sheetName val="행거,슈,볼트,펌프,잡재"/>
      <sheetName val="을-ATYPE"/>
      <sheetName val="직접비"/>
      <sheetName val="페인트"/>
      <sheetName val="30신설일위대가"/>
      <sheetName val="30집계표"/>
      <sheetName val="00노임기준"/>
      <sheetName val="일위대가(가설԰"/>
      <sheetName val="조정금액결과표 (차수별)"/>
      <sheetName val="B767"/>
      <sheetName val="8. 내진해석"/>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용수간선"/>
      <sheetName val="노무비(첨부4-4)"/>
      <sheetName val="일반부표"/>
      <sheetName val="뚝토공"/>
      <sheetName val="05년"/>
      <sheetName val="사  업  비  수  지  예  산  서"/>
      <sheetName val="내역서(총괄)"/>
      <sheetName val="공종별 집계표"/>
      <sheetName val="철콘집계"/>
      <sheetName val="5회기성03월"/>
      <sheetName val="공통가설_8"/>
      <sheetName val="아파트_9"/>
      <sheetName val="직접공사비집계표_7"/>
      <sheetName val="GTG TR PIT"/>
      <sheetName val="BLR-S"/>
      <sheetName val="제품표준규격"/>
      <sheetName val="[YES.XLS][YES.XLS]신표司/"/>
      <sheetName val="[YES.XLS][YES.XLS][YES.XLS]신표司/"/>
      <sheetName val="AH-1 "/>
      <sheetName val="8. 안_x0000__x0000__x0005_"/>
      <sheetName val="새공통"/>
      <sheetName val="동원인원계획표"/>
      <sheetName val="LANGUAGE"/>
      <sheetName val="1-최종안"/>
      <sheetName val="사업분석-분양가결정"/>
      <sheetName val="부하집계"/>
      <sheetName val="정산내역서"/>
      <sheetName val="설계(안)"/>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3.설계예산내역서(예산서)"/>
      <sheetName val="2.예정공정표"/>
      <sheetName val="4.설계예산내역서"/>
      <sheetName val="6.관급자재조서"/>
      <sheetName val="Summary Sheet"/>
      <sheetName val="노무비_근거"/>
      <sheetName val="8__안정검토"/>
      <sheetName val="6PILE__(돌출)"/>
      <sheetName val="철근량_검토"/>
      <sheetName val="기술자료_(연수)"/>
      <sheetName val="PROCESS"/>
      <sheetName val="±âÀÚÀç´ëºñÇ¥"/>
      <sheetName val="¿¬°áÀÓ½Ã"/>
      <sheetName val="°ü±Þ"/>
      <sheetName val="일위대가 (PM)"/>
      <sheetName val="포장재료집계표"/>
      <sheetName val="포장면적산출"/>
      <sheetName val="포장수량집계"/>
      <sheetName val="RING WALL"/>
      <sheetName val="PIPE(UG)내역"/>
      <sheetName val="토적계산"/>
      <sheetName val="96 능제취입"/>
      <sheetName val="M+1"/>
      <sheetName val="광,철광석 사용량(2000)"/>
      <sheetName val="포,철광석 사용량(2000)"/>
      <sheetName val="91,92황산"/>
      <sheetName val="치수표"/>
      <sheetName val="입찰보Ⳡ"/>
      <sheetName val="조정_x0014__x0008_"/>
      <sheetName val="_x0000__x0008__x0000__x0008__x0000__x0006__x0000__x0004_"/>
      <sheetName val="7.PILE  (돌출)"/>
      <sheetName val="거래명세서"/>
      <sheetName val="Sheet2 (2)"/>
      <sheetName val="갑지(0_x0000_頀"/>
      <sheetName val="갑지(저妶瘍"/>
      <sheetName val="갑지(濪瘊"/>
      <sheetName val="갑지(᐀ባ혀"/>
      <sheetName val="입출재고현황 (2_x0010_"/>
      <sheetName val="갑지(᠀̨瘗"/>
      <sheetName val="갑지(栀ৢ瘊"/>
      <sheetName val="갑지(ꀀ㱹瘆"/>
      <sheetName val="갑지(쐂饣/"/>
      <sheetName val="귀래 설계 공내역서"/>
      <sheetName val="설계수량"/>
      <sheetName val="시점교대"/>
      <sheetName val="수량산출(1)"/>
      <sheetName val="역공종"/>
      <sheetName val="수량산출(2공구)"/>
      <sheetName val="수량산출 (3공구)"/>
      <sheetName val="산출금액내역"/>
      <sheetName val="48신설일위대가"/>
      <sheetName val="철거일위대가"/>
      <sheetName val="월말"/>
      <sheetName val="내역서1999.8최종"/>
      <sheetName val="CABdata"/>
    </sheetNames>
    <sheetDataSet>
      <sheetData sheetId="0">
        <row r="22">
          <cell r="F22">
            <v>148</v>
          </cell>
        </row>
      </sheetData>
      <sheetData sheetId="1">
        <row r="22">
          <cell r="F22">
            <v>148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refreshError="1"/>
      <sheetData sheetId="814" refreshError="1"/>
      <sheetData sheetId="815" refreshError="1"/>
      <sheetData sheetId="816" refreshError="1"/>
      <sheetData sheetId="817" refreshError="1"/>
      <sheetData sheetId="818" refreshError="1"/>
      <sheetData sheetId="819"/>
      <sheetData sheetId="820"/>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sheetData sheetId="981"/>
      <sheetData sheetId="982"/>
      <sheetData sheetId="983"/>
      <sheetData sheetId="984"/>
      <sheetData sheetId="985"/>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sheetData sheetId="1657" refreshError="1"/>
      <sheetData sheetId="1658" refreshError="1"/>
      <sheetData sheetId="1659"/>
      <sheetData sheetId="1660" refreshError="1"/>
      <sheetData sheetId="1661" refreshError="1"/>
      <sheetData sheetId="1662" refreshError="1"/>
      <sheetData sheetId="1663" refreshError="1"/>
      <sheetData sheetId="1664"/>
      <sheetData sheetId="1665" refreshError="1"/>
      <sheetData sheetId="1666" refreshError="1"/>
      <sheetData sheetId="1667"/>
      <sheetData sheetId="1668"/>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efreshError="1"/>
      <sheetData sheetId="1678" refreshError="1"/>
      <sheetData sheetId="1679" refreshError="1"/>
      <sheetData sheetId="1680" refreshError="1"/>
      <sheetData sheetId="1681" refreshError="1"/>
      <sheetData sheetId="1682" refreshError="1"/>
      <sheetData sheetId="1683" refreshError="1"/>
      <sheetData sheetId="1684"/>
      <sheetData sheetId="1685"/>
      <sheetData sheetId="1686"/>
      <sheetData sheetId="1687"/>
      <sheetData sheetId="1688" refreshError="1"/>
      <sheetData sheetId="1689" refreshError="1"/>
      <sheetData sheetId="1690" refreshError="1"/>
      <sheetData sheetId="1691" refreshError="1"/>
      <sheetData sheetId="1692"/>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sheetData sheetId="1935" refreshError="1"/>
      <sheetData sheetId="1936"/>
      <sheetData sheetId="1937"/>
      <sheetData sheetId="1938"/>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자재단가비교표1월"/>
      <sheetName val="표지 (2)"/>
      <sheetName val="표지 (3)"/>
      <sheetName val="총원가"/>
      <sheetName val="사급자재"/>
      <sheetName val="사급자재 (2)"/>
      <sheetName val="총괄표"/>
      <sheetName val="동원합계"/>
      <sheetName val="동원소계"/>
      <sheetName val="갑지(공사)"/>
      <sheetName val="갑지(지입자재)"/>
      <sheetName val="내A1"/>
      <sheetName val="내A2"/>
      <sheetName val="내A3"/>
      <sheetName val="내B1"/>
      <sheetName val="내B2"/>
      <sheetName val="내B3"/>
      <sheetName val="내B4"/>
      <sheetName val="내C1"/>
      <sheetName val="내C2"/>
      <sheetName val="내D1"/>
      <sheetName val="내D2"/>
      <sheetName val="내E1"/>
      <sheetName val="내E2"/>
      <sheetName val="내E3"/>
      <sheetName val="내F1"/>
      <sheetName val="내F2"/>
      <sheetName val="내G1"/>
      <sheetName val="내G2"/>
      <sheetName val="내H1"/>
      <sheetName val="내H2"/>
      <sheetName val="내I1"/>
      <sheetName val="내I2"/>
      <sheetName val="내J1"/>
      <sheetName val="내K1"/>
      <sheetName val="내K2"/>
      <sheetName val="내K3"/>
      <sheetName val="내K4"/>
      <sheetName val="내K5"/>
      <sheetName val="내K6"/>
      <sheetName val="내K7"/>
      <sheetName val="내L1"/>
      <sheetName val="자재단가비교표"/>
      <sheetName val="내M1"/>
      <sheetName val="내M2"/>
      <sheetName val="내M3"/>
      <sheetName val="내N1"/>
      <sheetName val="내N2"/>
      <sheetName val="내O1"/>
      <sheetName val="내P1"/>
      <sheetName val="내a-1"/>
      <sheetName val="내a-2"/>
      <sheetName val="내b-1"/>
      <sheetName val="내c-1"/>
      <sheetName val="A"/>
      <sheetName val="노A1"/>
      <sheetName val="노A2"/>
      <sheetName val="노A3"/>
      <sheetName val="B"/>
      <sheetName val="노B1"/>
      <sheetName val="노B2"/>
      <sheetName val="노B3"/>
      <sheetName val="노B4"/>
      <sheetName val="C"/>
      <sheetName val="노C1"/>
      <sheetName val="노C2"/>
      <sheetName val="D"/>
      <sheetName val="노D1"/>
      <sheetName val="노D2"/>
      <sheetName val="E"/>
      <sheetName val="노E1"/>
      <sheetName val="노E2"/>
      <sheetName val="노E3"/>
      <sheetName val="F"/>
      <sheetName val="노F1"/>
      <sheetName val="노F2"/>
      <sheetName val="G"/>
      <sheetName val="노G1"/>
      <sheetName val="노G2"/>
      <sheetName val="H"/>
      <sheetName val="노H1"/>
      <sheetName val="노H2"/>
      <sheetName val="I"/>
      <sheetName val="노I1"/>
      <sheetName val="노I2"/>
      <sheetName val="J"/>
      <sheetName val="노J1"/>
      <sheetName val="K"/>
      <sheetName val="노K1"/>
      <sheetName val="노K2"/>
      <sheetName val="노K3"/>
      <sheetName val="노K4"/>
      <sheetName val="노K5"/>
      <sheetName val="노K6"/>
      <sheetName val="노K7"/>
      <sheetName val="L"/>
      <sheetName val="노L1"/>
      <sheetName val="M"/>
      <sheetName val="노M1"/>
      <sheetName val="노M2"/>
      <sheetName val="노M3"/>
      <sheetName val="N"/>
      <sheetName val="노N1"/>
      <sheetName val="노N2"/>
      <sheetName val="O"/>
      <sheetName val="노O1"/>
      <sheetName val="P"/>
      <sheetName val="노P1"/>
      <sheetName val="노a"/>
      <sheetName val="노a-1"/>
      <sheetName val="노a-2"/>
      <sheetName val="노b"/>
      <sheetName val="노b-1"/>
      <sheetName val="노c"/>
      <sheetName val="노c-1"/>
      <sheetName val="인력운반비"/>
      <sheetName val="크레인사용"/>
      <sheetName val="크레인사용 (2)"/>
      <sheetName val="갑지(시공도가)"/>
      <sheetName val="내K8"/>
      <sheetName val="노K8"/>
      <sheetName val="SP-B1"/>
      <sheetName val="SP-11"/>
      <sheetName val="SP-12"/>
      <sheetName val="SP-13"/>
      <sheetName val="SP-21"/>
      <sheetName val="SP-22"/>
      <sheetName val="SP-23"/>
      <sheetName val="SP-31"/>
      <sheetName val="SP-32"/>
      <sheetName val="SP-33"/>
      <sheetName val="SP-B1-B"/>
      <sheetName val="SP-21-B"/>
      <sheetName val="TR-1"/>
      <sheetName val="TR-2"/>
      <sheetName val="원가계산서"/>
      <sheetName val="전기공사 총괄표"/>
      <sheetName val="전력간선"/>
      <sheetName val="본관동"/>
      <sheetName val="자동제어 배관배선"/>
      <sheetName val="CABLE TRAY"/>
      <sheetName val="노출배관지지"/>
      <sheetName val="건축"/>
      <sheetName val="관급자재 총괄표"/>
      <sheetName val="온풍기"/>
      <sheetName val="온수기"/>
      <sheetName val="자동제어"/>
      <sheetName val="수·배전반"/>
      <sheetName val="공량-전력간선"/>
      <sheetName val="공량-본관동"/>
      <sheetName val="공량-CABLE TRAY"/>
      <sheetName val="단위가격 총괄표"/>
      <sheetName val="인력터파기"/>
      <sheetName val="인력되메우기"/>
      <sheetName val="인력잔토처리"/>
      <sheetName val="콘크리트타설(무근)"/>
      <sheetName val="합판거푸집"/>
      <sheetName val="FENCE"/>
      <sheetName val="행가-22C"/>
      <sheetName val="행가-42C"/>
      <sheetName val="행가-54C"/>
      <sheetName val="행가-104C"/>
      <sheetName val="행가-W100"/>
      <sheetName val="행가-W150"/>
      <sheetName val="행가-W200"/>
      <sheetName val="행가-W300"/>
      <sheetName val="행가-W400"/>
      <sheetName val="행가-W500"/>
      <sheetName val="행가-W600"/>
      <sheetName val="행가-W800"/>
      <sheetName val="행가-W900"/>
      <sheetName val="행가-W1200"/>
      <sheetName val="행가(C.T)-W300"/>
      <sheetName val="EPS SUPPORT"/>
      <sheetName val="접지-1종"/>
      <sheetName val="접지-2종"/>
      <sheetName val="접지-3종"/>
      <sheetName val="접지단자함-2P"/>
      <sheetName val="갑지"/>
      <sheetName val="접지단자함-3P"/>
      <sheetName val="배관지지대 54C"/>
      <sheetName val="단가비교"/>
      <sheetName val="산출01"/>
      <sheetName val="산출02"/>
      <sheetName val="산출03"/>
      <sheetName val="산출04"/>
      <sheetName val="산출05"/>
      <sheetName val="산출06"/>
      <sheetName val="산출07"/>
      <sheetName val="노무비산출"/>
      <sheetName val="참조"/>
      <sheetName val="포천의료원"/>
      <sheetName val="CAT_5"/>
      <sheetName val="입찰안"/>
      <sheetName val="자재단가"/>
      <sheetName val="산출기준(파견전산실)"/>
      <sheetName val="AV시스템"/>
      <sheetName val="DATA"/>
      <sheetName val="노임단가"/>
      <sheetName val="Macro(전선)"/>
      <sheetName val="일위대가표"/>
      <sheetName val="기본DATA"/>
      <sheetName val="수전기기DATA"/>
      <sheetName val="Front"/>
      <sheetName val="노임"/>
      <sheetName val="Y-WORK"/>
      <sheetName val="내역을"/>
      <sheetName val="INPUT"/>
      <sheetName val="1.설계조건"/>
      <sheetName val="ABUT수량-A1"/>
      <sheetName val="Sheet2"/>
      <sheetName val="1단계"/>
      <sheetName val="토 적 표"/>
      <sheetName val="데이타"/>
      <sheetName val="기계내역"/>
      <sheetName val="예정(3)"/>
      <sheetName val="내역전기"/>
      <sheetName val="CPM챠트"/>
      <sheetName val="대로근거"/>
      <sheetName val="중로근거"/>
      <sheetName val="설직재-1"/>
      <sheetName val="일위"/>
      <sheetName val="NAI"/>
      <sheetName val="변경총괄표"/>
      <sheetName val="낙찰표"/>
      <sheetName val="9GNG운반"/>
      <sheetName val="철거산출근거"/>
      <sheetName val="DAN"/>
      <sheetName val="설계조건"/>
      <sheetName val="내역서"/>
      <sheetName val="역T형"/>
      <sheetName val="A-4"/>
      <sheetName val="(C)원내역"/>
      <sheetName val="일위대가(가설)"/>
      <sheetName val="기계경비단가"/>
      <sheetName val="복구경비"/>
      <sheetName val="CATV"/>
      <sheetName val="하조서"/>
      <sheetName val="guard(mac)"/>
      <sheetName val="수량산출서"/>
      <sheetName val="수량-가로등"/>
      <sheetName val="원효펌프교체020812"/>
      <sheetName val="ETC"/>
      <sheetName val="GAEYO"/>
      <sheetName val="관람석제출"/>
      <sheetName val="9811"/>
      <sheetName val="9509"/>
      <sheetName val="의정부문예회관변경내역"/>
      <sheetName val="상수도토공집계표"/>
      <sheetName val="물량"/>
      <sheetName val="전기 원가계산서"/>
      <sheetName val="물가시세"/>
      <sheetName val="제수"/>
      <sheetName val="공기"/>
      <sheetName val="원형맨홀수량"/>
      <sheetName val="Sheet1"/>
      <sheetName val="3CHBDC"/>
      <sheetName val="열차무선 수량집계"/>
      <sheetName val="감가상각"/>
      <sheetName val="단가"/>
      <sheetName val="간접"/>
      <sheetName val="Baby일위대가"/>
      <sheetName val="PILE"/>
      <sheetName val="MCC제원"/>
      <sheetName val="수량집계"/>
      <sheetName val="총괄집계표"/>
      <sheetName val="환율"/>
      <sheetName val="내역"/>
      <sheetName val="3련 BOX"/>
      <sheetName val="실행철강하도"/>
      <sheetName val="백암비스타내역"/>
      <sheetName val="한강운반비"/>
      <sheetName val="평가내역"/>
      <sheetName val="운동장 (2)"/>
      <sheetName val="단면가정"/>
      <sheetName val="정부노임단가"/>
      <sheetName val="소비자가"/>
      <sheetName val="설계명세서"/>
      <sheetName val="자료입력"/>
      <sheetName val="일위대가"/>
      <sheetName val="VXXXXXXX"/>
      <sheetName val="#REF"/>
      <sheetName val="tggwan(mac)"/>
      <sheetName val="단가 및 재료비"/>
      <sheetName val="품셈TABLE"/>
      <sheetName val="시설물기초"/>
      <sheetName val="노임이"/>
      <sheetName val="노무비"/>
      <sheetName val="교각1"/>
      <sheetName val="말뚝지지력산정"/>
      <sheetName val="을지"/>
      <sheetName val="차선도색현황"/>
      <sheetName val="DIAPHRAGM"/>
      <sheetName val="안정검토"/>
      <sheetName val="실행예산"/>
      <sheetName val="교각계산"/>
      <sheetName val="제-노임"/>
      <sheetName val="6호기"/>
      <sheetName val="차액보증"/>
      <sheetName val="45,46"/>
      <sheetName val="일위_파일"/>
      <sheetName val="YES-T"/>
      <sheetName val="목차"/>
      <sheetName val="대가목록"/>
      <sheetName val="단위단가"/>
      <sheetName val="MOTOR"/>
      <sheetName val="식재총괄"/>
      <sheetName val="1.우편집중내역서"/>
      <sheetName val="옹벽"/>
      <sheetName val="제수변수량"/>
      <sheetName val="공기변수량"/>
      <sheetName val="일위집계"/>
      <sheetName val="PAD TR보호대기초"/>
      <sheetName val="가로등기초"/>
      <sheetName val="HANDHOLE(2)"/>
      <sheetName val="허용전류-IEC DATA"/>
      <sheetName val="참조(X)"/>
      <sheetName val="wall"/>
      <sheetName val="장비부하"/>
      <sheetName val="횡배수관토공수량"/>
      <sheetName val="DS적용내역서"/>
      <sheetName val="인사자료총집계"/>
      <sheetName val="터파기및재료"/>
      <sheetName val="1"/>
      <sheetName val="조도계산서 (도서)"/>
      <sheetName val="견적대비"/>
      <sheetName val="전차선로 물량표"/>
      <sheetName val="조명율표"/>
      <sheetName val="북방3터널"/>
      <sheetName val="BSD (2)"/>
      <sheetName val="3BL공동구 수량"/>
      <sheetName val="SORCE1"/>
      <sheetName val="변경조서 (을)"/>
      <sheetName val="공정량산출내역서 "/>
      <sheetName val="일위목록"/>
      <sheetName val="여과지동"/>
      <sheetName val="기초자료"/>
      <sheetName val="갑지(추정)"/>
      <sheetName val="운반비요율"/>
      <sheetName val="단가산출서"/>
      <sheetName val="실내건축일위대가"/>
      <sheetName val="기초공"/>
      <sheetName val="기둥(원형)"/>
      <sheetName val="건축내역"/>
      <sheetName val="단가목록"/>
      <sheetName val="Sheet5"/>
      <sheetName val="중기사용료산출근거"/>
      <sheetName val="조명시설"/>
      <sheetName val="배수통관토공수량"/>
      <sheetName val="청천내"/>
      <sheetName val="순공사비"/>
      <sheetName val="단가표"/>
      <sheetName val="인건비"/>
      <sheetName val="토목주소"/>
      <sheetName val="프랜트면허"/>
      <sheetName val="EKOG10건축"/>
      <sheetName val="입찰보고"/>
      <sheetName val="대우단가(풍산)"/>
      <sheetName val="BID"/>
      <sheetName val="Ext. Stone-P"/>
      <sheetName val="4)유동표"/>
      <sheetName val="철근단면적"/>
      <sheetName val="외주가공"/>
      <sheetName val="수량산출"/>
      <sheetName val="설계예산서"/>
      <sheetName val="수목표준대가"/>
      <sheetName val="단위세대물량"/>
      <sheetName val="ASP"/>
      <sheetName val="원형1호맨홀토공수량"/>
      <sheetName val="집계표"/>
      <sheetName val="별표집계"/>
      <sheetName val="산출근거"/>
      <sheetName val="단가산출"/>
      <sheetName val="카니발(자105노60)"/>
      <sheetName val="EACT10"/>
      <sheetName val="SUMMARY"/>
      <sheetName val="PAINT"/>
      <sheetName val="설 계"/>
      <sheetName val="직접경비"/>
      <sheetName val="시멘트"/>
      <sheetName val="이름"/>
      <sheetName val="경영계획1월"/>
      <sheetName val="부하계산서"/>
      <sheetName val="강관 및 부속"/>
      <sheetName val="COVER"/>
      <sheetName val="전체도급"/>
      <sheetName val="SG"/>
      <sheetName val="기초단가"/>
      <sheetName val="단가조사"/>
      <sheetName val="견적서"/>
      <sheetName val="단가조사서"/>
      <sheetName val="Sheet3"/>
      <sheetName val="1호인버트수량"/>
      <sheetName val="이름정의"/>
      <sheetName val="초기화면"/>
      <sheetName val="에너지동"/>
      <sheetName val="건축공사실행"/>
      <sheetName val="간선계산"/>
      <sheetName val="집계(AFC)-임시가설"/>
      <sheetName val="집계(AFC)-철거"/>
      <sheetName val="집계 (PSD)-임시가설"/>
      <sheetName val="집계 (PSD)-철거"/>
      <sheetName val="집계(AFC)-신설"/>
      <sheetName val="DATA1"/>
      <sheetName val="CABLE SIZE-1"/>
      <sheetName val="1.수인터널"/>
      <sheetName val="16.1 IO-LIST"/>
      <sheetName val="CABdata"/>
      <sheetName val="Curves"/>
      <sheetName val="Tables"/>
      <sheetName val="XZLC004_PART2"/>
      <sheetName val="CTEMCOST"/>
      <sheetName val="ELECTRIC"/>
      <sheetName val="SCHEDULE"/>
      <sheetName val="신표지1"/>
      <sheetName val="DATE"/>
      <sheetName val="9.유량계 규격 산정"/>
      <sheetName val="6. 차단기 용량계산"/>
      <sheetName val="7.3 전력간선 굵기"/>
      <sheetName val="1.2 부하계산서"/>
      <sheetName val="4.  단락전류의 계산"/>
      <sheetName val="7. Cable(설명)-IEC"/>
      <sheetName val="배선DATA"/>
      <sheetName val="약품설비"/>
      <sheetName val="IMP(MAIN)"/>
      <sheetName val="IMP (REACTOR)"/>
      <sheetName val="기준 "/>
      <sheetName val="단면적"/>
      <sheetName val="MCC"/>
      <sheetName val="허용전류"/>
      <sheetName val="산출내역서"/>
      <sheetName val="수입"/>
      <sheetName val="단위세대"/>
      <sheetName val="FB25JN"/>
      <sheetName val="날개벽수량표"/>
      <sheetName val="hvac(제어동)"/>
      <sheetName val="공사개요"/>
      <sheetName val="투찰추정"/>
      <sheetName val="처리단락"/>
      <sheetName val="LD"/>
      <sheetName val="약전닥트"/>
      <sheetName val="건축부하"/>
      <sheetName val="일지-H"/>
      <sheetName val="FA설치명세"/>
      <sheetName val="김포IO"/>
      <sheetName val="TABLE"/>
      <sheetName val="옹벽철근"/>
      <sheetName val="전력"/>
      <sheetName val="청산공사"/>
      <sheetName val="10"/>
      <sheetName val="11"/>
      <sheetName val="12"/>
      <sheetName val="13"/>
      <sheetName val="14"/>
      <sheetName val="15"/>
      <sheetName val="16"/>
      <sheetName val="2"/>
      <sheetName val="3"/>
      <sheetName val="4"/>
      <sheetName val="5"/>
      <sheetName val="6"/>
      <sheetName val="7"/>
      <sheetName val="8"/>
      <sheetName val="9"/>
      <sheetName val="6PILE  (돌출)"/>
      <sheetName val="주현(해보)"/>
      <sheetName val="주현(영광)"/>
      <sheetName val="포장공"/>
      <sheetName val="배수공"/>
      <sheetName val="토공"/>
      <sheetName val="IMPEADENCE MAP 취수장"/>
      <sheetName val="8.PILE  (돌출)"/>
      <sheetName val="부안일위"/>
      <sheetName val="토목검측서"/>
      <sheetName val="단가조사표"/>
      <sheetName val="3층LOAD"/>
      <sheetName val="1층LOAD"/>
      <sheetName val="직노"/>
      <sheetName val="반중력식옹벽"/>
      <sheetName val="변경비교-을"/>
      <sheetName val="값"/>
      <sheetName val="노무비단가"/>
      <sheetName val="적용건축"/>
      <sheetName val="EQUIP-H"/>
      <sheetName val="내역검토"/>
      <sheetName val="약품공급2"/>
      <sheetName val="설계"/>
      <sheetName val="2.조명기구철거(일괄철거분)"/>
      <sheetName val="표지_(2)"/>
      <sheetName val="표지_(3)"/>
      <sheetName val="사급자재_(2)"/>
      <sheetName val="크레인사용_(2)"/>
      <sheetName val="전기공사_총괄표"/>
      <sheetName val="자동제어_배관배선"/>
      <sheetName val="CABLE_TRAY"/>
      <sheetName val="관급자재_총괄표"/>
      <sheetName val="공량-CABLE_TRAY"/>
      <sheetName val="단위가격_총괄표"/>
      <sheetName val="행가(C_T)-W300"/>
      <sheetName val="EPS_SUPPORT"/>
      <sheetName val="배관지지대_54C"/>
      <sheetName val="설치공사2"/>
      <sheetName val="표준data-출력하지말것"/>
      <sheetName val="차단용량계산서"/>
      <sheetName val="몰탈재료산출"/>
      <sheetName val="데리네이타현황"/>
      <sheetName val="전기혼잡제경비(45)"/>
      <sheetName val="Regenerator  Concrete Structure"/>
      <sheetName val="정산부표총괄"/>
      <sheetName val="WEIGHT LIST"/>
      <sheetName val="POL6차-PIPING"/>
      <sheetName val="산#3-1"/>
      <sheetName val="산#2-1 (2)"/>
      <sheetName val="설계내역서"/>
      <sheetName val="실행"/>
      <sheetName val="기술부 VENDOR LIST"/>
      <sheetName val="danga"/>
      <sheetName val="ilch"/>
      <sheetName val="견"/>
      <sheetName val="금액"/>
      <sheetName val="수량산출1"/>
      <sheetName val="자재단가표"/>
      <sheetName val="플랜트 설치"/>
      <sheetName val="ET2TOT"/>
      <sheetName val="주관사업"/>
      <sheetName val="Sheet1 (2)"/>
      <sheetName val="내부수지예산"/>
      <sheetName val="BOX형 교대"/>
      <sheetName val="[포천의료원.xls]______2000_________2"/>
      <sheetName val="[포천의료원.xls]\\방봉진\2000년자료방\문서양식\"/>
      <sheetName val="[포천의료원.xls]______2000_________3"/>
      <sheetName val="N賃率-職"/>
      <sheetName val="토_적_표"/>
      <sheetName val="1_설계조건"/>
      <sheetName val="3련_BOX"/>
      <sheetName val="전차선로_물량표"/>
      <sheetName val="PAD_TR보호대기초"/>
      <sheetName val="Ext__Stone-P"/>
      <sheetName val="[포천의료원.xls]______2000_________4"/>
      <sheetName val="[포천의료원.xls]______2000_________5"/>
      <sheetName val="[포천의료원.xls]______2000_________6"/>
      <sheetName val="[포천의료원.xls]______2000_________7"/>
      <sheetName val="[포천의료원.xls]______2000_________8"/>
      <sheetName val="[포천의료원.xls]______2000_________9"/>
      <sheetName val="[포천의료원.xls]______2000________10"/>
      <sheetName val="[포천의료원.xls]______2000________11"/>
      <sheetName val="[포천의료원.xls]______2000________12"/>
      <sheetName val="[포천의료원.xls]______2000________13"/>
      <sheetName val="변경후-SHEET"/>
      <sheetName val="견적대비표"/>
      <sheetName val="공사비집계"/>
      <sheetName val="포장물량집계"/>
      <sheetName val="교통대책내역"/>
      <sheetName val="견적990322"/>
      <sheetName val="산출2-기기동력"/>
      <sheetName val="가압장(토목)"/>
      <sheetName val="집수정(600-700)"/>
      <sheetName val=""/>
      <sheetName val="토공사"/>
      <sheetName val="포장재료집계표"/>
      <sheetName val="-몰탈콘크리트"/>
      <sheetName val="-배수구조물공토공"/>
      <sheetName val="횡배수관재료-"/>
      <sheetName val="계산서(직선부)"/>
      <sheetName val="콘크리트측구연장"/>
      <sheetName val="매립"/>
      <sheetName val="토량1-1"/>
      <sheetName val="대비"/>
      <sheetName val="간접비"/>
      <sheetName val="예가표"/>
      <sheetName val="도급예산내역서봉투"/>
      <sheetName val="공사원가계산서"/>
      <sheetName val="설계산출표지"/>
      <sheetName val="도급예산내역서총괄표"/>
      <sheetName val="을부담운반비"/>
      <sheetName val="설계산출기초"/>
      <sheetName val="운반비산출"/>
      <sheetName val="전동기규격표"/>
      <sheetName val="발전기계산"/>
      <sheetName val="전압강하"/>
      <sheetName val="조도계산"/>
      <sheetName val="LEGEND"/>
      <sheetName val="PARAMETER"/>
      <sheetName val="피벗테이블데이터분석"/>
      <sheetName val="적용단위길이"/>
      <sheetName val="특수기호강도거푸집"/>
      <sheetName val="종배수관면벽신"/>
      <sheetName val="종배수관(신)"/>
      <sheetName val="화설내"/>
      <sheetName val="현장지지물물량"/>
      <sheetName val="시화점실행"/>
      <sheetName val="2공구산출내역"/>
      <sheetName val="원가서"/>
      <sheetName val="CCTV내역서"/>
      <sheetName val="수량이동"/>
      <sheetName val="국공유지및사유지"/>
      <sheetName val="개요"/>
      <sheetName val="보안등"/>
      <sheetName val="금액내역서"/>
      <sheetName val="archi(본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sheetData sheetId="532" refreshError="1"/>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재경비"/>
      <sheetName val="총괄내역"/>
      <sheetName val="세부내역"/>
      <sheetName val="수량산출서"/>
      <sheetName val="일위집계"/>
      <sheetName val="일위대가"/>
      <sheetName val="직영비(한전)"/>
      <sheetName val="직영비(KT)"/>
      <sheetName val="단가산출"/>
      <sheetName val="노임단가"/>
      <sheetName val="Y-WORK"/>
      <sheetName val="직노"/>
      <sheetName val="DATA"/>
      <sheetName val="9902"/>
    </sheetNames>
    <sheetDataSet>
      <sheetData sheetId="0"/>
      <sheetData sheetId="1"/>
      <sheetData sheetId="2"/>
      <sheetData sheetId="3"/>
      <sheetData sheetId="4"/>
      <sheetData sheetId="5"/>
      <sheetData sheetId="6" refreshError="1">
        <row r="1">
          <cell r="B1" t="str">
            <v>일   위   대   가   표</v>
          </cell>
          <cell r="C1" t="str">
            <v>일   위   대   가   표</v>
          </cell>
          <cell r="N1" t="e">
            <v>#N/A</v>
          </cell>
        </row>
        <row r="2">
          <cell r="A2">
            <v>1</v>
          </cell>
          <cell r="B2" t="str">
            <v>항 목 번 호 :제1호표 (통신 5-1-23 적용)</v>
          </cell>
          <cell r="C2" t="str">
            <v>항 목 번 호 :</v>
          </cell>
          <cell r="D2" t="str">
            <v>제1호표 (통신 5-1-23 적용)</v>
          </cell>
          <cell r="N2" t="e">
            <v>#N/A</v>
          </cell>
        </row>
        <row r="3">
          <cell r="A3" t="str">
            <v>N1</v>
          </cell>
          <cell r="B3" t="str">
            <v>공       종 :유수율블럭집중국시험및조정</v>
          </cell>
          <cell r="C3" t="str">
            <v>공       종 :</v>
          </cell>
          <cell r="D3" t="str">
            <v>유수율블럭집중국시험및조정</v>
          </cell>
          <cell r="H3" t="str">
            <v>노 무 비</v>
          </cell>
          <cell r="J3" t="str">
            <v>재 료 비</v>
          </cell>
          <cell r="L3" t="str">
            <v>경   비</v>
          </cell>
          <cell r="M3" t="str">
            <v>합   계</v>
          </cell>
          <cell r="N3" t="e">
            <v>#N/A</v>
          </cell>
        </row>
        <row r="4">
          <cell r="A4" t="str">
            <v>유수율블럭집중국시험및조정</v>
          </cell>
          <cell r="B4" t="str">
            <v>단       위 :대</v>
          </cell>
          <cell r="C4" t="str">
            <v>단       위 :</v>
          </cell>
          <cell r="D4" t="str">
            <v>대</v>
          </cell>
          <cell r="H4">
            <v>2468493</v>
          </cell>
          <cell r="J4">
            <v>0</v>
          </cell>
          <cell r="L4">
            <v>74054</v>
          </cell>
          <cell r="M4">
            <v>2542547</v>
          </cell>
          <cell r="N4" t="str">
            <v>제1호표 참조</v>
          </cell>
        </row>
        <row r="5">
          <cell r="B5" t="str">
            <v>명      칭규    격</v>
          </cell>
          <cell r="C5" t="str">
            <v>명      칭</v>
          </cell>
          <cell r="D5" t="str">
            <v>규    격</v>
          </cell>
          <cell r="E5" t="str">
            <v>수 량</v>
          </cell>
          <cell r="F5" t="str">
            <v>단위</v>
          </cell>
          <cell r="G5" t="str">
            <v>노   무   비</v>
          </cell>
          <cell r="I5" t="str">
            <v>재   료   비</v>
          </cell>
          <cell r="K5" t="str">
            <v>경      비</v>
          </cell>
          <cell r="M5" t="str">
            <v>비 고</v>
          </cell>
          <cell r="N5" t="e">
            <v>#N/A</v>
          </cell>
        </row>
        <row r="6">
          <cell r="B6" t="str">
            <v/>
          </cell>
          <cell r="G6" t="str">
            <v>단    가</v>
          </cell>
          <cell r="H6" t="str">
            <v>금    액</v>
          </cell>
          <cell r="I6" t="str">
            <v>단    가</v>
          </cell>
          <cell r="J6" t="str">
            <v>금    액</v>
          </cell>
          <cell r="K6" t="str">
            <v>단    가</v>
          </cell>
          <cell r="L6" t="str">
            <v>금    액</v>
          </cell>
          <cell r="N6" t="e">
            <v>#N/A</v>
          </cell>
        </row>
        <row r="7">
          <cell r="B7" t="str">
            <v>BAY 건립통신설비공</v>
          </cell>
          <cell r="C7" t="str">
            <v>BAY 건립</v>
          </cell>
          <cell r="D7" t="str">
            <v>통신설비공</v>
          </cell>
          <cell r="E7">
            <v>0.5</v>
          </cell>
          <cell r="F7" t="str">
            <v>인</v>
          </cell>
          <cell r="G7">
            <v>94355</v>
          </cell>
          <cell r="H7">
            <v>47177</v>
          </cell>
          <cell r="I7">
            <v>0</v>
          </cell>
          <cell r="J7">
            <v>0</v>
          </cell>
          <cell r="L7">
            <v>0</v>
          </cell>
          <cell r="N7">
            <v>94355</v>
          </cell>
        </row>
        <row r="8">
          <cell r="B8" t="str">
            <v>보통인부</v>
          </cell>
          <cell r="D8" t="str">
            <v>보통인부</v>
          </cell>
          <cell r="E8">
            <v>1</v>
          </cell>
          <cell r="F8" t="str">
            <v>인</v>
          </cell>
          <cell r="G8">
            <v>56822</v>
          </cell>
          <cell r="H8">
            <v>56822</v>
          </cell>
          <cell r="I8">
            <v>0</v>
          </cell>
          <cell r="J8">
            <v>0</v>
          </cell>
          <cell r="L8">
            <v>0</v>
          </cell>
          <cell r="N8">
            <v>56822</v>
          </cell>
        </row>
        <row r="10">
          <cell r="B10" t="str">
            <v>국부시험 및 조정통신기사1급</v>
          </cell>
          <cell r="C10" t="str">
            <v>국부시험 및 조정</v>
          </cell>
          <cell r="D10" t="str">
            <v>통신기사1급</v>
          </cell>
          <cell r="E10">
            <v>4</v>
          </cell>
          <cell r="F10" t="str">
            <v>인</v>
          </cell>
          <cell r="G10">
            <v>107477</v>
          </cell>
          <cell r="H10">
            <v>429908</v>
          </cell>
          <cell r="I10">
            <v>0</v>
          </cell>
          <cell r="J10">
            <v>0</v>
          </cell>
          <cell r="L10">
            <v>0</v>
          </cell>
          <cell r="N10">
            <v>107477</v>
          </cell>
        </row>
        <row r="11">
          <cell r="B11" t="str">
            <v/>
          </cell>
          <cell r="G11">
            <v>0</v>
          </cell>
          <cell r="H11">
            <v>0</v>
          </cell>
          <cell r="I11">
            <v>0</v>
          </cell>
          <cell r="J11">
            <v>0</v>
          </cell>
          <cell r="L11">
            <v>0</v>
          </cell>
          <cell r="N11" t="e">
            <v>#N/A</v>
          </cell>
        </row>
        <row r="12">
          <cell r="B12" t="str">
            <v>송수신 상태 조정통신기사1급</v>
          </cell>
          <cell r="C12" t="str">
            <v>송수신 상태 조정</v>
          </cell>
          <cell r="D12" t="str">
            <v>통신기사1급</v>
          </cell>
          <cell r="E12">
            <v>2</v>
          </cell>
          <cell r="F12" t="str">
            <v>인</v>
          </cell>
          <cell r="G12">
            <v>107477</v>
          </cell>
          <cell r="H12">
            <v>214954</v>
          </cell>
          <cell r="I12">
            <v>0</v>
          </cell>
          <cell r="J12">
            <v>0</v>
          </cell>
          <cell r="L12">
            <v>0</v>
          </cell>
          <cell r="N12">
            <v>107477</v>
          </cell>
        </row>
        <row r="13">
          <cell r="B13" t="str">
            <v/>
          </cell>
          <cell r="G13">
            <v>0</v>
          </cell>
          <cell r="H13">
            <v>0</v>
          </cell>
          <cell r="I13">
            <v>0</v>
          </cell>
          <cell r="J13">
            <v>0</v>
          </cell>
          <cell r="L13">
            <v>0</v>
          </cell>
          <cell r="N13" t="e">
            <v>#N/A</v>
          </cell>
        </row>
        <row r="14">
          <cell r="B14" t="str">
            <v>종합점검 및 시험통신기사1급</v>
          </cell>
          <cell r="C14" t="str">
            <v>종합점검 및 시험</v>
          </cell>
          <cell r="D14" t="str">
            <v>통신기사1급</v>
          </cell>
          <cell r="E14">
            <v>16</v>
          </cell>
          <cell r="F14" t="str">
            <v>인</v>
          </cell>
          <cell r="G14">
            <v>107477</v>
          </cell>
          <cell r="H14">
            <v>1719632</v>
          </cell>
          <cell r="I14">
            <v>0</v>
          </cell>
          <cell r="J14">
            <v>0</v>
          </cell>
          <cell r="L14">
            <v>0</v>
          </cell>
          <cell r="N14">
            <v>107477</v>
          </cell>
        </row>
        <row r="16">
          <cell r="B16" t="str">
            <v>공구손료노무비의 3%</v>
          </cell>
          <cell r="C16" t="str">
            <v>공구손료</v>
          </cell>
          <cell r="D16" t="str">
            <v>노무비의 3%</v>
          </cell>
          <cell r="E16">
            <v>1</v>
          </cell>
          <cell r="F16" t="str">
            <v>식</v>
          </cell>
          <cell r="G16">
            <v>0</v>
          </cell>
          <cell r="H16">
            <v>0</v>
          </cell>
          <cell r="I16">
            <v>0</v>
          </cell>
          <cell r="J16">
            <v>0</v>
          </cell>
          <cell r="L16">
            <v>74054</v>
          </cell>
          <cell r="N16" t="e">
            <v>#N/A</v>
          </cell>
        </row>
        <row r="18">
          <cell r="B18" t="str">
            <v/>
          </cell>
          <cell r="G18">
            <v>0</v>
          </cell>
          <cell r="H18">
            <v>0</v>
          </cell>
          <cell r="I18">
            <v>0</v>
          </cell>
          <cell r="J18">
            <v>0</v>
          </cell>
          <cell r="L18">
            <v>0</v>
          </cell>
          <cell r="N18" t="e">
            <v>#N/A</v>
          </cell>
        </row>
        <row r="19">
          <cell r="B19" t="str">
            <v>일   위   대   가   표</v>
          </cell>
          <cell r="C19" t="str">
            <v>일   위   대   가   표</v>
          </cell>
          <cell r="N19" t="e">
            <v>#N/A</v>
          </cell>
        </row>
        <row r="20">
          <cell r="A20">
            <v>2</v>
          </cell>
          <cell r="B20" t="str">
            <v>항 목 번 호 :제2호표 (통신 5-1-23 적용)</v>
          </cell>
          <cell r="C20" t="str">
            <v>항 목 번 호 :</v>
          </cell>
          <cell r="D20" t="str">
            <v>제2호표 (통신 5-1-23 적용)</v>
          </cell>
          <cell r="N20" t="e">
            <v>#N/A</v>
          </cell>
        </row>
        <row r="21">
          <cell r="A21" t="str">
            <v>N2</v>
          </cell>
          <cell r="B21" t="str">
            <v>공       종 :유수율관리측정소 시험및조정</v>
          </cell>
          <cell r="C21" t="str">
            <v>공       종 :</v>
          </cell>
          <cell r="D21" t="str">
            <v>유수율관리측정소 시험및조정</v>
          </cell>
          <cell r="H21" t="str">
            <v>노 무 비</v>
          </cell>
          <cell r="J21" t="str">
            <v>재 료 비</v>
          </cell>
          <cell r="L21" t="str">
            <v>경   비</v>
          </cell>
          <cell r="M21" t="str">
            <v>합   계</v>
          </cell>
          <cell r="N21" t="e">
            <v>#N/A</v>
          </cell>
        </row>
        <row r="22">
          <cell r="A22" t="str">
            <v>유수율관리측정소 시험및조정</v>
          </cell>
          <cell r="B22" t="str">
            <v>단       위 :대</v>
          </cell>
          <cell r="C22" t="str">
            <v>단       위 :</v>
          </cell>
          <cell r="D22" t="str">
            <v>대</v>
          </cell>
          <cell r="H22">
            <v>2468493</v>
          </cell>
          <cell r="J22">
            <v>0</v>
          </cell>
          <cell r="L22">
            <v>74054</v>
          </cell>
          <cell r="M22">
            <v>2542547</v>
          </cell>
          <cell r="N22" t="str">
            <v>제2호표 참조</v>
          </cell>
        </row>
        <row r="23">
          <cell r="B23" t="str">
            <v>명      칭규    격</v>
          </cell>
          <cell r="C23" t="str">
            <v>명      칭</v>
          </cell>
          <cell r="D23" t="str">
            <v>규    격</v>
          </cell>
          <cell r="E23" t="str">
            <v>수 량</v>
          </cell>
          <cell r="F23" t="str">
            <v>단위</v>
          </cell>
          <cell r="G23" t="str">
            <v>노   무   비</v>
          </cell>
          <cell r="I23" t="str">
            <v>재   료   비</v>
          </cell>
          <cell r="K23" t="str">
            <v>경      비</v>
          </cell>
          <cell r="M23" t="str">
            <v>비 고</v>
          </cell>
          <cell r="N23" t="e">
            <v>#N/A</v>
          </cell>
        </row>
        <row r="24">
          <cell r="B24" t="str">
            <v/>
          </cell>
          <cell r="G24" t="str">
            <v>단    가</v>
          </cell>
          <cell r="H24" t="str">
            <v>금    액</v>
          </cell>
          <cell r="I24" t="str">
            <v>단    가</v>
          </cell>
          <cell r="J24" t="str">
            <v>금    액</v>
          </cell>
          <cell r="K24" t="str">
            <v>단    가</v>
          </cell>
          <cell r="L24" t="str">
            <v>금    액</v>
          </cell>
          <cell r="N24" t="e">
            <v>#N/A</v>
          </cell>
        </row>
        <row r="25">
          <cell r="B25" t="str">
            <v>BAY 건립통신설비공</v>
          </cell>
          <cell r="C25" t="str">
            <v>BAY 건립</v>
          </cell>
          <cell r="D25" t="str">
            <v>통신설비공</v>
          </cell>
          <cell r="E25">
            <v>0.5</v>
          </cell>
          <cell r="F25" t="str">
            <v>인</v>
          </cell>
          <cell r="G25">
            <v>94355</v>
          </cell>
          <cell r="H25">
            <v>47177</v>
          </cell>
          <cell r="I25">
            <v>0</v>
          </cell>
          <cell r="J25">
            <v>0</v>
          </cell>
          <cell r="L25">
            <v>0</v>
          </cell>
          <cell r="N25">
            <v>94355</v>
          </cell>
        </row>
        <row r="26">
          <cell r="B26" t="str">
            <v>보통인부</v>
          </cell>
          <cell r="D26" t="str">
            <v>보통인부</v>
          </cell>
          <cell r="E26">
            <v>1</v>
          </cell>
          <cell r="F26" t="str">
            <v>인</v>
          </cell>
          <cell r="G26">
            <v>56822</v>
          </cell>
          <cell r="H26">
            <v>56822</v>
          </cell>
          <cell r="I26">
            <v>0</v>
          </cell>
          <cell r="J26">
            <v>0</v>
          </cell>
          <cell r="L26">
            <v>0</v>
          </cell>
          <cell r="N26">
            <v>56822</v>
          </cell>
        </row>
        <row r="28">
          <cell r="B28" t="str">
            <v>국부시험 및 조정통신기사1급</v>
          </cell>
          <cell r="C28" t="str">
            <v>국부시험 및 조정</v>
          </cell>
          <cell r="D28" t="str">
            <v>통신기사1급</v>
          </cell>
          <cell r="E28">
            <v>4</v>
          </cell>
          <cell r="F28" t="str">
            <v>인</v>
          </cell>
          <cell r="G28">
            <v>107477</v>
          </cell>
          <cell r="H28">
            <v>429908</v>
          </cell>
          <cell r="I28">
            <v>0</v>
          </cell>
          <cell r="J28">
            <v>0</v>
          </cell>
          <cell r="L28">
            <v>0</v>
          </cell>
          <cell r="N28">
            <v>107477</v>
          </cell>
        </row>
        <row r="29">
          <cell r="B29" t="str">
            <v/>
          </cell>
          <cell r="G29">
            <v>0</v>
          </cell>
          <cell r="H29">
            <v>0</v>
          </cell>
          <cell r="I29">
            <v>0</v>
          </cell>
          <cell r="J29">
            <v>0</v>
          </cell>
          <cell r="L29">
            <v>0</v>
          </cell>
          <cell r="N29" t="e">
            <v>#N/A</v>
          </cell>
        </row>
        <row r="30">
          <cell r="B30" t="str">
            <v>송수신 상태 조정통신기사1급</v>
          </cell>
          <cell r="C30" t="str">
            <v>송수신 상태 조정</v>
          </cell>
          <cell r="D30" t="str">
            <v>통신기사1급</v>
          </cell>
          <cell r="E30">
            <v>2</v>
          </cell>
          <cell r="F30" t="str">
            <v>인</v>
          </cell>
          <cell r="G30">
            <v>107477</v>
          </cell>
          <cell r="H30">
            <v>214954</v>
          </cell>
          <cell r="I30">
            <v>0</v>
          </cell>
          <cell r="J30">
            <v>0</v>
          </cell>
          <cell r="L30">
            <v>0</v>
          </cell>
          <cell r="N30">
            <v>107477</v>
          </cell>
        </row>
        <row r="31">
          <cell r="B31" t="str">
            <v/>
          </cell>
          <cell r="G31">
            <v>0</v>
          </cell>
          <cell r="H31">
            <v>0</v>
          </cell>
          <cell r="I31">
            <v>0</v>
          </cell>
          <cell r="J31">
            <v>0</v>
          </cell>
          <cell r="L31">
            <v>0</v>
          </cell>
          <cell r="N31" t="e">
            <v>#N/A</v>
          </cell>
        </row>
        <row r="32">
          <cell r="B32" t="str">
            <v>종합점검 및 시험통신기사1급</v>
          </cell>
          <cell r="C32" t="str">
            <v>종합점검 및 시험</v>
          </cell>
          <cell r="D32" t="str">
            <v>통신기사1급</v>
          </cell>
          <cell r="E32">
            <v>16</v>
          </cell>
          <cell r="F32" t="str">
            <v>인</v>
          </cell>
          <cell r="G32">
            <v>107477</v>
          </cell>
          <cell r="H32">
            <v>1719632</v>
          </cell>
          <cell r="I32">
            <v>0</v>
          </cell>
          <cell r="J32">
            <v>0</v>
          </cell>
          <cell r="L32">
            <v>0</v>
          </cell>
          <cell r="N32">
            <v>107477</v>
          </cell>
        </row>
        <row r="34">
          <cell r="B34" t="str">
            <v>공구손료노무비의 3%</v>
          </cell>
          <cell r="C34" t="str">
            <v>공구손료</v>
          </cell>
          <cell r="D34" t="str">
            <v>노무비의 3%</v>
          </cell>
          <cell r="E34">
            <v>1</v>
          </cell>
          <cell r="F34" t="str">
            <v>식</v>
          </cell>
          <cell r="G34">
            <v>0</v>
          </cell>
          <cell r="H34">
            <v>0</v>
          </cell>
          <cell r="I34">
            <v>0</v>
          </cell>
          <cell r="J34">
            <v>0</v>
          </cell>
          <cell r="L34">
            <v>74054</v>
          </cell>
          <cell r="N34" t="e">
            <v>#N/A</v>
          </cell>
        </row>
        <row r="36">
          <cell r="B36" t="str">
            <v/>
          </cell>
          <cell r="G36">
            <v>0</v>
          </cell>
          <cell r="H36">
            <v>0</v>
          </cell>
          <cell r="I36">
            <v>0</v>
          </cell>
          <cell r="J36">
            <v>0</v>
          </cell>
          <cell r="L36">
            <v>0</v>
          </cell>
          <cell r="N36" t="e">
            <v>#N/A</v>
          </cell>
        </row>
        <row r="37">
          <cell r="B37" t="str">
            <v>일   위   대   가   표</v>
          </cell>
          <cell r="C37" t="str">
            <v>일   위   대   가   표</v>
          </cell>
          <cell r="N37" t="e">
            <v>#N/A</v>
          </cell>
        </row>
        <row r="38">
          <cell r="A38">
            <v>3</v>
          </cell>
          <cell r="B38" t="str">
            <v>항 목 번 호 :제3호표 (통신 5-1-23 적용)</v>
          </cell>
          <cell r="C38" t="str">
            <v>항 목 번 호 :</v>
          </cell>
          <cell r="D38" t="str">
            <v>제3호표 (통신 5-1-23 적용)</v>
          </cell>
          <cell r="N38" t="e">
            <v>#N/A</v>
          </cell>
        </row>
        <row r="39">
          <cell r="A39" t="str">
            <v>N3</v>
          </cell>
          <cell r="B39" t="str">
            <v>공       종 :압력관리측정소 시험및조정</v>
          </cell>
          <cell r="C39" t="str">
            <v>공       종 :</v>
          </cell>
          <cell r="D39" t="str">
            <v>압력관리측정소 시험및조정</v>
          </cell>
          <cell r="H39" t="str">
            <v>노 무 비</v>
          </cell>
          <cell r="J39" t="str">
            <v>재 료 비</v>
          </cell>
          <cell r="L39" t="str">
            <v>경   비</v>
          </cell>
          <cell r="M39" t="str">
            <v>합   계</v>
          </cell>
          <cell r="N39" t="e">
            <v>#N/A</v>
          </cell>
        </row>
        <row r="40">
          <cell r="A40" t="str">
            <v>압력관리측정소 시험및조정</v>
          </cell>
          <cell r="B40" t="str">
            <v>단       위 :대</v>
          </cell>
          <cell r="C40" t="str">
            <v>단       위 :</v>
          </cell>
          <cell r="D40" t="str">
            <v>대</v>
          </cell>
          <cell r="H40">
            <v>1286246</v>
          </cell>
          <cell r="J40">
            <v>0</v>
          </cell>
          <cell r="L40">
            <v>38587</v>
          </cell>
          <cell r="M40">
            <v>1324833</v>
          </cell>
          <cell r="N40" t="str">
            <v>제3호표 참조</v>
          </cell>
        </row>
        <row r="41">
          <cell r="B41" t="str">
            <v>명      칭규    격</v>
          </cell>
          <cell r="C41" t="str">
            <v>명      칭</v>
          </cell>
          <cell r="D41" t="str">
            <v>규    격</v>
          </cell>
          <cell r="E41" t="str">
            <v>수 량</v>
          </cell>
          <cell r="F41" t="str">
            <v>단위</v>
          </cell>
          <cell r="G41" t="str">
            <v>노   무   비</v>
          </cell>
          <cell r="I41" t="str">
            <v>재   료   비</v>
          </cell>
          <cell r="K41" t="str">
            <v>경      비</v>
          </cell>
          <cell r="M41" t="str">
            <v>비 고</v>
          </cell>
          <cell r="N41" t="e">
            <v>#N/A</v>
          </cell>
        </row>
        <row r="42">
          <cell r="B42" t="str">
            <v/>
          </cell>
          <cell r="G42" t="str">
            <v>단    가</v>
          </cell>
          <cell r="H42" t="str">
            <v>금    액</v>
          </cell>
          <cell r="I42" t="str">
            <v>단    가</v>
          </cell>
          <cell r="J42" t="str">
            <v>금    액</v>
          </cell>
          <cell r="K42" t="str">
            <v>단    가</v>
          </cell>
          <cell r="L42" t="str">
            <v>금    액</v>
          </cell>
          <cell r="N42" t="e">
            <v>#N/A</v>
          </cell>
        </row>
        <row r="43">
          <cell r="B43" t="str">
            <v>BAY 건립통신설비공</v>
          </cell>
          <cell r="C43" t="str">
            <v>BAY 건립</v>
          </cell>
          <cell r="D43" t="str">
            <v>통신설비공</v>
          </cell>
          <cell r="E43">
            <v>0.5</v>
          </cell>
          <cell r="F43" t="str">
            <v>인</v>
          </cell>
          <cell r="G43">
            <v>94355</v>
          </cell>
          <cell r="H43">
            <v>47177</v>
          </cell>
          <cell r="I43">
            <v>0</v>
          </cell>
          <cell r="J43">
            <v>0</v>
          </cell>
          <cell r="L43">
            <v>0</v>
          </cell>
          <cell r="N43">
            <v>94355</v>
          </cell>
        </row>
        <row r="44">
          <cell r="B44" t="str">
            <v>보통인부</v>
          </cell>
          <cell r="D44" t="str">
            <v>보통인부</v>
          </cell>
          <cell r="E44">
            <v>1</v>
          </cell>
          <cell r="F44" t="str">
            <v>인</v>
          </cell>
          <cell r="G44">
            <v>56822</v>
          </cell>
          <cell r="H44">
            <v>56822</v>
          </cell>
          <cell r="I44">
            <v>0</v>
          </cell>
          <cell r="J44">
            <v>0</v>
          </cell>
          <cell r="L44">
            <v>0</v>
          </cell>
          <cell r="N44">
            <v>56822</v>
          </cell>
        </row>
        <row r="46">
          <cell r="B46" t="str">
            <v>국부시험 및 조정통신기사1급</v>
          </cell>
          <cell r="C46" t="str">
            <v>국부시험 및 조정</v>
          </cell>
          <cell r="D46" t="str">
            <v>통신기사1급</v>
          </cell>
          <cell r="E46">
            <v>2</v>
          </cell>
          <cell r="F46" t="str">
            <v>인</v>
          </cell>
          <cell r="G46">
            <v>107477</v>
          </cell>
          <cell r="H46">
            <v>214954</v>
          </cell>
          <cell r="I46">
            <v>0</v>
          </cell>
          <cell r="J46">
            <v>0</v>
          </cell>
          <cell r="L46">
            <v>0</v>
          </cell>
          <cell r="N46">
            <v>107477</v>
          </cell>
        </row>
        <row r="47">
          <cell r="B47" t="str">
            <v/>
          </cell>
          <cell r="G47">
            <v>0</v>
          </cell>
          <cell r="H47">
            <v>0</v>
          </cell>
          <cell r="I47">
            <v>0</v>
          </cell>
          <cell r="J47">
            <v>0</v>
          </cell>
          <cell r="L47">
            <v>0</v>
          </cell>
          <cell r="N47" t="e">
            <v>#N/A</v>
          </cell>
        </row>
        <row r="48">
          <cell r="B48" t="str">
            <v>송수신 상태 조정통신기사1급</v>
          </cell>
          <cell r="C48" t="str">
            <v>송수신 상태 조정</v>
          </cell>
          <cell r="D48" t="str">
            <v>통신기사1급</v>
          </cell>
          <cell r="E48">
            <v>1</v>
          </cell>
          <cell r="F48" t="str">
            <v>인</v>
          </cell>
          <cell r="G48">
            <v>107477</v>
          </cell>
          <cell r="H48">
            <v>107477</v>
          </cell>
          <cell r="I48">
            <v>0</v>
          </cell>
          <cell r="J48">
            <v>0</v>
          </cell>
          <cell r="L48">
            <v>0</v>
          </cell>
          <cell r="N48">
            <v>107477</v>
          </cell>
        </row>
        <row r="49">
          <cell r="B49" t="str">
            <v/>
          </cell>
          <cell r="G49">
            <v>0</v>
          </cell>
          <cell r="H49">
            <v>0</v>
          </cell>
          <cell r="I49">
            <v>0</v>
          </cell>
          <cell r="J49">
            <v>0</v>
          </cell>
          <cell r="L49">
            <v>0</v>
          </cell>
          <cell r="N49" t="e">
            <v>#N/A</v>
          </cell>
        </row>
        <row r="50">
          <cell r="B50" t="str">
            <v>종합점검 및 시험통신기사1급</v>
          </cell>
          <cell r="C50" t="str">
            <v>종합점검 및 시험</v>
          </cell>
          <cell r="D50" t="str">
            <v>통신기사1급</v>
          </cell>
          <cell r="E50">
            <v>8</v>
          </cell>
          <cell r="F50" t="str">
            <v>인</v>
          </cell>
          <cell r="G50">
            <v>107477</v>
          </cell>
          <cell r="H50">
            <v>859816</v>
          </cell>
          <cell r="I50">
            <v>0</v>
          </cell>
          <cell r="J50">
            <v>0</v>
          </cell>
          <cell r="L50">
            <v>0</v>
          </cell>
          <cell r="N50">
            <v>107477</v>
          </cell>
        </row>
        <row r="52">
          <cell r="B52" t="str">
            <v>공구손료노무비의 3%</v>
          </cell>
          <cell r="C52" t="str">
            <v>공구손료</v>
          </cell>
          <cell r="D52" t="str">
            <v>노무비의 3%</v>
          </cell>
          <cell r="E52">
            <v>1</v>
          </cell>
          <cell r="F52" t="str">
            <v>식</v>
          </cell>
          <cell r="G52">
            <v>0</v>
          </cell>
          <cell r="H52">
            <v>0</v>
          </cell>
          <cell r="I52">
            <v>0</v>
          </cell>
          <cell r="J52">
            <v>0</v>
          </cell>
          <cell r="L52">
            <v>38587</v>
          </cell>
          <cell r="N52" t="e">
            <v>#N/A</v>
          </cell>
        </row>
        <row r="54">
          <cell r="B54" t="str">
            <v/>
          </cell>
          <cell r="G54">
            <v>0</v>
          </cell>
          <cell r="H54">
            <v>0</v>
          </cell>
          <cell r="I54">
            <v>0</v>
          </cell>
          <cell r="J54">
            <v>0</v>
          </cell>
          <cell r="L54">
            <v>0</v>
          </cell>
          <cell r="N54" t="e">
            <v>#N/A</v>
          </cell>
        </row>
        <row r="55">
          <cell r="B55" t="str">
            <v>일   위   대   가   표</v>
          </cell>
          <cell r="C55" t="str">
            <v>일   위   대   가   표</v>
          </cell>
          <cell r="N55" t="e">
            <v>#N/A</v>
          </cell>
        </row>
        <row r="56">
          <cell r="A56">
            <v>4</v>
          </cell>
          <cell r="B56" t="str">
            <v>항 목 번 호 :제4호표 (전기 4-1, 4-2 적용)</v>
          </cell>
          <cell r="C56" t="str">
            <v>항 목 번 호 :</v>
          </cell>
          <cell r="D56" t="str">
            <v>제4호표 (전기 4-1, 4-2 적용)</v>
          </cell>
          <cell r="N56" t="e">
            <v>#N/A</v>
          </cell>
        </row>
        <row r="57">
          <cell r="A57" t="str">
            <v>N4</v>
          </cell>
          <cell r="B57" t="str">
            <v>공       종 :초음파 유량계 설치</v>
          </cell>
          <cell r="C57" t="str">
            <v>공       종 :</v>
          </cell>
          <cell r="D57" t="str">
            <v>초음파 유량계 설치</v>
          </cell>
          <cell r="H57" t="str">
            <v>노 무 비</v>
          </cell>
          <cell r="J57" t="str">
            <v>재 료 비</v>
          </cell>
          <cell r="L57" t="str">
            <v>경   비</v>
          </cell>
          <cell r="M57" t="str">
            <v>합   계</v>
          </cell>
          <cell r="N57" t="e">
            <v>#N/A</v>
          </cell>
        </row>
        <row r="58">
          <cell r="A58" t="str">
            <v>초음파 유량계 설치</v>
          </cell>
          <cell r="B58" t="str">
            <v>단       위 :SET</v>
          </cell>
          <cell r="C58" t="str">
            <v>단       위 :</v>
          </cell>
          <cell r="D58" t="str">
            <v>SET</v>
          </cell>
          <cell r="H58">
            <v>395192</v>
          </cell>
          <cell r="J58">
            <v>0</v>
          </cell>
          <cell r="L58">
            <v>11855</v>
          </cell>
          <cell r="M58">
            <v>407047</v>
          </cell>
          <cell r="N58" t="str">
            <v>제4호표 참조</v>
          </cell>
        </row>
        <row r="59">
          <cell r="B59" t="str">
            <v>명      칭규    격</v>
          </cell>
          <cell r="C59" t="str">
            <v>명      칭</v>
          </cell>
          <cell r="D59" t="str">
            <v>규    격</v>
          </cell>
          <cell r="E59" t="str">
            <v>수 량</v>
          </cell>
          <cell r="F59" t="str">
            <v>단위</v>
          </cell>
          <cell r="G59" t="str">
            <v>노   무   비</v>
          </cell>
          <cell r="I59" t="str">
            <v>재   료   비</v>
          </cell>
          <cell r="K59" t="str">
            <v>경      비</v>
          </cell>
          <cell r="M59" t="str">
            <v>비 고</v>
          </cell>
          <cell r="N59" t="e">
            <v>#N/A</v>
          </cell>
        </row>
        <row r="60">
          <cell r="B60" t="str">
            <v/>
          </cell>
          <cell r="G60" t="str">
            <v>단    가</v>
          </cell>
          <cell r="H60" t="str">
            <v>금    액</v>
          </cell>
          <cell r="I60" t="str">
            <v>단    가</v>
          </cell>
          <cell r="J60" t="str">
            <v>금    액</v>
          </cell>
          <cell r="K60" t="str">
            <v>단    가</v>
          </cell>
          <cell r="L60" t="str">
            <v>금    액</v>
          </cell>
          <cell r="N60" t="e">
            <v>#N/A</v>
          </cell>
        </row>
        <row r="61">
          <cell r="B61" t="str">
            <v>계기 설치 및 시험계장공</v>
          </cell>
          <cell r="C61" t="str">
            <v>계기 설치 및 시험</v>
          </cell>
          <cell r="D61" t="str">
            <v>계장공</v>
          </cell>
          <cell r="E61">
            <v>0.65</v>
          </cell>
          <cell r="F61" t="str">
            <v>인</v>
          </cell>
          <cell r="G61">
            <v>95188</v>
          </cell>
          <cell r="H61">
            <v>61872</v>
          </cell>
          <cell r="I61">
            <v>0</v>
          </cell>
          <cell r="J61" t="str">
            <v>(0.27 + 0.25) x 1.25 = 0.65</v>
          </cell>
          <cell r="M61" t="str">
            <v>발신기 + 수신기
LOOP 시험 포함</v>
          </cell>
          <cell r="N61">
            <v>95188</v>
          </cell>
        </row>
        <row r="62">
          <cell r="B62" t="str">
            <v>계기반(초음파유량계설치)계장공</v>
          </cell>
          <cell r="C62" t="str">
            <v>계기반(초음파유량계설치)</v>
          </cell>
          <cell r="D62" t="str">
            <v>계장공</v>
          </cell>
          <cell r="E62">
            <v>2</v>
          </cell>
          <cell r="G62">
            <v>95188</v>
          </cell>
          <cell r="H62">
            <v>190376</v>
          </cell>
          <cell r="I62">
            <v>0</v>
          </cell>
          <cell r="J62">
            <v>0</v>
          </cell>
          <cell r="N62">
            <v>95188</v>
          </cell>
        </row>
        <row r="63">
          <cell r="D63" t="str">
            <v>보통인부</v>
          </cell>
          <cell r="E63">
            <v>1.33</v>
          </cell>
          <cell r="G63">
            <v>107477</v>
          </cell>
          <cell r="H63">
            <v>142944</v>
          </cell>
        </row>
        <row r="64">
          <cell r="B64" t="str">
            <v>공구손료노무비의 3%</v>
          </cell>
          <cell r="C64" t="str">
            <v>공구손료</v>
          </cell>
          <cell r="D64" t="str">
            <v>노무비의 3%</v>
          </cell>
          <cell r="E64">
            <v>1</v>
          </cell>
          <cell r="F64" t="str">
            <v>식</v>
          </cell>
          <cell r="G64">
            <v>0</v>
          </cell>
          <cell r="H64">
            <v>0</v>
          </cell>
          <cell r="I64">
            <v>0</v>
          </cell>
          <cell r="J64">
            <v>0</v>
          </cell>
          <cell r="L64">
            <v>11855</v>
          </cell>
          <cell r="N64" t="e">
            <v>#N/A</v>
          </cell>
        </row>
        <row r="65">
          <cell r="B65" t="str">
            <v/>
          </cell>
          <cell r="G65">
            <v>0</v>
          </cell>
          <cell r="H65">
            <v>0</v>
          </cell>
          <cell r="I65">
            <v>0</v>
          </cell>
          <cell r="J65">
            <v>0</v>
          </cell>
          <cell r="N65" t="e">
            <v>#N/A</v>
          </cell>
        </row>
        <row r="69">
          <cell r="B69" t="str">
            <v/>
          </cell>
          <cell r="G69">
            <v>0</v>
          </cell>
          <cell r="H69">
            <v>0</v>
          </cell>
          <cell r="I69">
            <v>0</v>
          </cell>
          <cell r="J69">
            <v>0</v>
          </cell>
          <cell r="N69" t="e">
            <v>#N/A</v>
          </cell>
        </row>
        <row r="70">
          <cell r="B70" t="str">
            <v/>
          </cell>
          <cell r="G70">
            <v>0</v>
          </cell>
          <cell r="H70">
            <v>0</v>
          </cell>
          <cell r="I70">
            <v>0</v>
          </cell>
          <cell r="J70">
            <v>0</v>
          </cell>
          <cell r="N70" t="e">
            <v>#N/A</v>
          </cell>
        </row>
        <row r="71">
          <cell r="B71" t="str">
            <v/>
          </cell>
          <cell r="G71">
            <v>0</v>
          </cell>
          <cell r="H71">
            <v>0</v>
          </cell>
          <cell r="I71">
            <v>0</v>
          </cell>
          <cell r="J71">
            <v>0</v>
          </cell>
          <cell r="N71" t="e">
            <v>#N/A</v>
          </cell>
        </row>
        <row r="72">
          <cell r="B72" t="str">
            <v/>
          </cell>
          <cell r="G72">
            <v>0</v>
          </cell>
          <cell r="H72">
            <v>0</v>
          </cell>
          <cell r="I72">
            <v>0</v>
          </cell>
          <cell r="J72">
            <v>0</v>
          </cell>
          <cell r="N72" t="e">
            <v>#N/A</v>
          </cell>
        </row>
        <row r="73">
          <cell r="B73" t="str">
            <v>일   위   대   가   표</v>
          </cell>
          <cell r="C73" t="str">
            <v>일   위   대   가   표</v>
          </cell>
          <cell r="N73" t="e">
            <v>#N/A</v>
          </cell>
        </row>
        <row r="74">
          <cell r="A74">
            <v>5</v>
          </cell>
          <cell r="B74" t="str">
            <v>항 목 번 호 : 제5호표 (전기 4-1, 4-2 적용)</v>
          </cell>
          <cell r="C74" t="str">
            <v>항 목 번 호 :</v>
          </cell>
          <cell r="D74" t="str">
            <v xml:space="preserve"> 제5호표 (전기 4-1, 4-2 적용)</v>
          </cell>
          <cell r="N74" t="e">
            <v>#N/A</v>
          </cell>
        </row>
        <row r="75">
          <cell r="A75" t="str">
            <v>N5</v>
          </cell>
          <cell r="B75" t="str">
            <v>공       종 :압력계설치</v>
          </cell>
          <cell r="C75" t="str">
            <v>공       종 :</v>
          </cell>
          <cell r="D75" t="str">
            <v>압력계설치</v>
          </cell>
          <cell r="H75" t="str">
            <v>노 무 비</v>
          </cell>
          <cell r="J75" t="str">
            <v>재 료 비</v>
          </cell>
          <cell r="L75" t="str">
            <v>경   비</v>
          </cell>
          <cell r="M75" t="str">
            <v>합   계</v>
          </cell>
          <cell r="N75" t="e">
            <v>#N/A</v>
          </cell>
        </row>
        <row r="76">
          <cell r="A76" t="str">
            <v>압력계설치</v>
          </cell>
          <cell r="B76" t="str">
            <v>단       위 :SET</v>
          </cell>
          <cell r="C76" t="str">
            <v>단       위 :</v>
          </cell>
          <cell r="D76" t="str">
            <v>SET</v>
          </cell>
          <cell r="H76">
            <v>327821</v>
          </cell>
          <cell r="J76">
            <v>0</v>
          </cell>
          <cell r="L76">
            <v>9834</v>
          </cell>
          <cell r="M76">
            <v>337655</v>
          </cell>
          <cell r="N76" t="str">
            <v>제5호표 참조</v>
          </cell>
        </row>
        <row r="77">
          <cell r="B77" t="str">
            <v>명      칭규    격</v>
          </cell>
          <cell r="C77" t="str">
            <v>명      칭</v>
          </cell>
          <cell r="D77" t="str">
            <v>규    격</v>
          </cell>
          <cell r="E77" t="str">
            <v>수 량</v>
          </cell>
          <cell r="F77" t="str">
            <v>단위</v>
          </cell>
          <cell r="G77" t="str">
            <v>노   무   비</v>
          </cell>
          <cell r="I77" t="str">
            <v>재   료   비</v>
          </cell>
          <cell r="K77" t="str">
            <v>경      비</v>
          </cell>
          <cell r="M77" t="str">
            <v>비 고</v>
          </cell>
          <cell r="N77" t="e">
            <v>#N/A</v>
          </cell>
        </row>
        <row r="78">
          <cell r="B78" t="str">
            <v/>
          </cell>
          <cell r="G78" t="str">
            <v>단    가</v>
          </cell>
          <cell r="H78" t="str">
            <v>금    액</v>
          </cell>
          <cell r="I78" t="str">
            <v>단    가</v>
          </cell>
          <cell r="J78" t="str">
            <v>금    액</v>
          </cell>
          <cell r="K78" t="str">
            <v>단    가</v>
          </cell>
          <cell r="L78" t="str">
            <v>금    액</v>
          </cell>
          <cell r="N78" t="e">
            <v>#N/A</v>
          </cell>
        </row>
        <row r="79">
          <cell r="B79" t="str">
            <v>계기 설치 및 시험계장공</v>
          </cell>
          <cell r="C79" t="str">
            <v>계기 설치 및 시험</v>
          </cell>
          <cell r="D79" t="str">
            <v>계장공</v>
          </cell>
          <cell r="E79">
            <v>0.65</v>
          </cell>
          <cell r="F79" t="str">
            <v>인</v>
          </cell>
          <cell r="G79">
            <v>95188</v>
          </cell>
          <cell r="H79">
            <v>61872</v>
          </cell>
          <cell r="I79">
            <v>0</v>
          </cell>
          <cell r="J79" t="str">
            <v>(0.27 + 0.25) x 1.25 = 0.65</v>
          </cell>
          <cell r="M79" t="str">
            <v>발신기 + 수신기
LOOP 시험 포함</v>
          </cell>
          <cell r="N79">
            <v>95188</v>
          </cell>
        </row>
        <row r="80">
          <cell r="B80" t="str">
            <v>계기반(초음파유량계설치)계장공</v>
          </cell>
          <cell r="C80" t="str">
            <v>계기반(초음파유량계설치)</v>
          </cell>
          <cell r="D80" t="str">
            <v>계장공</v>
          </cell>
          <cell r="E80">
            <v>2</v>
          </cell>
          <cell r="G80">
            <v>95188</v>
          </cell>
          <cell r="H80">
            <v>190376</v>
          </cell>
          <cell r="I80">
            <v>0</v>
          </cell>
          <cell r="J80">
            <v>0</v>
          </cell>
          <cell r="N80">
            <v>95188</v>
          </cell>
        </row>
        <row r="81">
          <cell r="D81" t="str">
            <v>보통인부</v>
          </cell>
          <cell r="E81">
            <v>1.33</v>
          </cell>
          <cell r="G81">
            <v>56822</v>
          </cell>
          <cell r="H81">
            <v>75573</v>
          </cell>
        </row>
        <row r="82">
          <cell r="B82" t="str">
            <v>공구손료노무비의 3%</v>
          </cell>
          <cell r="C82" t="str">
            <v>공구손료</v>
          </cell>
          <cell r="D82" t="str">
            <v>노무비의 3%</v>
          </cell>
          <cell r="E82">
            <v>1</v>
          </cell>
          <cell r="F82" t="str">
            <v>식</v>
          </cell>
          <cell r="G82">
            <v>0</v>
          </cell>
          <cell r="H82">
            <v>0</v>
          </cell>
          <cell r="I82">
            <v>0</v>
          </cell>
          <cell r="J82">
            <v>0</v>
          </cell>
          <cell r="L82">
            <v>9834</v>
          </cell>
          <cell r="N82" t="e">
            <v>#N/A</v>
          </cell>
        </row>
        <row r="83">
          <cell r="B83" t="str">
            <v/>
          </cell>
          <cell r="G83">
            <v>0</v>
          </cell>
          <cell r="H83">
            <v>0</v>
          </cell>
          <cell r="I83">
            <v>0</v>
          </cell>
          <cell r="J83">
            <v>0</v>
          </cell>
          <cell r="N83" t="e">
            <v>#N/A</v>
          </cell>
        </row>
        <row r="87">
          <cell r="B87" t="str">
            <v/>
          </cell>
          <cell r="G87">
            <v>0</v>
          </cell>
          <cell r="H87">
            <v>0</v>
          </cell>
          <cell r="I87">
            <v>0</v>
          </cell>
          <cell r="J87">
            <v>0</v>
          </cell>
          <cell r="N87" t="e">
            <v>#N/A</v>
          </cell>
        </row>
        <row r="88">
          <cell r="B88" t="str">
            <v/>
          </cell>
          <cell r="G88">
            <v>0</v>
          </cell>
          <cell r="H88">
            <v>0</v>
          </cell>
          <cell r="I88">
            <v>0</v>
          </cell>
          <cell r="J88">
            <v>0</v>
          </cell>
          <cell r="N88" t="e">
            <v>#N/A</v>
          </cell>
        </row>
        <row r="89">
          <cell r="B89" t="str">
            <v/>
          </cell>
          <cell r="G89">
            <v>0</v>
          </cell>
          <cell r="H89">
            <v>0</v>
          </cell>
          <cell r="I89">
            <v>0</v>
          </cell>
          <cell r="J89">
            <v>0</v>
          </cell>
          <cell r="N89" t="e">
            <v>#N/A</v>
          </cell>
        </row>
        <row r="90">
          <cell r="B90" t="str">
            <v/>
          </cell>
          <cell r="G90">
            <v>0</v>
          </cell>
          <cell r="H90">
            <v>0</v>
          </cell>
          <cell r="I90">
            <v>0</v>
          </cell>
          <cell r="J90">
            <v>0</v>
          </cell>
          <cell r="N90" t="e">
            <v>#N/A</v>
          </cell>
        </row>
        <row r="91">
          <cell r="B91" t="str">
            <v>일   위   대   가   표</v>
          </cell>
          <cell r="C91" t="str">
            <v>일   위   대   가   표</v>
          </cell>
          <cell r="N91" t="e">
            <v>#N/A</v>
          </cell>
        </row>
        <row r="92">
          <cell r="A92">
            <v>6</v>
          </cell>
          <cell r="B92" t="str">
            <v>항 목 번 호 :제6호표 (전기 7-13 적용)</v>
          </cell>
          <cell r="C92" t="str">
            <v>항 목 번 호 :</v>
          </cell>
          <cell r="D92" t="str">
            <v>제6호표 (전기 7-13 적용)</v>
          </cell>
          <cell r="N92" t="e">
            <v>#N/A</v>
          </cell>
        </row>
        <row r="93">
          <cell r="A93" t="str">
            <v>N6</v>
          </cell>
          <cell r="B93" t="str">
            <v>공       종 :전극봉(3P) 설치</v>
          </cell>
          <cell r="C93" t="str">
            <v>공       종 :</v>
          </cell>
          <cell r="D93" t="str">
            <v>전극봉(3P) 설치</v>
          </cell>
          <cell r="H93" t="str">
            <v>노 무 비</v>
          </cell>
          <cell r="J93" t="str">
            <v>재 료 비</v>
          </cell>
          <cell r="L93" t="str">
            <v>경   비</v>
          </cell>
          <cell r="M93" t="str">
            <v>합   계</v>
          </cell>
          <cell r="N93" t="e">
            <v>#N/A</v>
          </cell>
        </row>
        <row r="94">
          <cell r="A94" t="str">
            <v>전극봉(3P) 설치</v>
          </cell>
          <cell r="B94" t="str">
            <v>단       위 :SET</v>
          </cell>
          <cell r="C94" t="str">
            <v>단       위 :</v>
          </cell>
          <cell r="D94" t="str">
            <v>SET</v>
          </cell>
          <cell r="H94">
            <v>65481</v>
          </cell>
          <cell r="J94">
            <v>0</v>
          </cell>
          <cell r="L94">
            <v>1964</v>
          </cell>
          <cell r="M94">
            <v>67445</v>
          </cell>
          <cell r="N94" t="str">
            <v>제6호표 참조</v>
          </cell>
        </row>
        <row r="95">
          <cell r="B95" t="str">
            <v>명      칭규    격</v>
          </cell>
          <cell r="C95" t="str">
            <v>명      칭</v>
          </cell>
          <cell r="D95" t="str">
            <v>규    격</v>
          </cell>
          <cell r="E95" t="str">
            <v>수 량</v>
          </cell>
          <cell r="F95" t="str">
            <v>단위</v>
          </cell>
          <cell r="G95" t="str">
            <v>노   무   비</v>
          </cell>
          <cell r="I95" t="str">
            <v>재   료   비</v>
          </cell>
          <cell r="K95" t="str">
            <v>경      비</v>
          </cell>
          <cell r="M95" t="str">
            <v>비 고</v>
          </cell>
          <cell r="N95" t="e">
            <v>#N/A</v>
          </cell>
        </row>
        <row r="96">
          <cell r="B96" t="str">
            <v/>
          </cell>
          <cell r="G96" t="str">
            <v>단    가</v>
          </cell>
          <cell r="H96" t="str">
            <v>금    액</v>
          </cell>
          <cell r="I96" t="str">
            <v>단    가</v>
          </cell>
          <cell r="J96" t="str">
            <v>금    액</v>
          </cell>
          <cell r="K96" t="str">
            <v>단    가</v>
          </cell>
          <cell r="L96" t="str">
            <v>금    액</v>
          </cell>
          <cell r="N96" t="e">
            <v>#N/A</v>
          </cell>
        </row>
        <row r="97">
          <cell r="B97" t="str">
            <v>계기 설치 및 시험내선전공</v>
          </cell>
          <cell r="C97" t="str">
            <v>계기 설치 및 시험</v>
          </cell>
          <cell r="D97" t="str">
            <v>내선전공</v>
          </cell>
          <cell r="E97">
            <v>0.8</v>
          </cell>
          <cell r="F97" t="str">
            <v>인</v>
          </cell>
          <cell r="G97">
            <v>81852</v>
          </cell>
          <cell r="H97">
            <v>65481</v>
          </cell>
          <cell r="I97">
            <v>0</v>
          </cell>
          <cell r="J97">
            <v>0</v>
          </cell>
          <cell r="N97">
            <v>81852</v>
          </cell>
        </row>
        <row r="99">
          <cell r="B99" t="str">
            <v>공구손료노무비의 3%</v>
          </cell>
          <cell r="C99" t="str">
            <v>공구손료</v>
          </cell>
          <cell r="D99" t="str">
            <v>노무비의 3%</v>
          </cell>
          <cell r="E99">
            <v>1</v>
          </cell>
          <cell r="F99" t="str">
            <v>식</v>
          </cell>
          <cell r="G99">
            <v>0</v>
          </cell>
          <cell r="H99">
            <v>0</v>
          </cell>
          <cell r="I99">
            <v>0</v>
          </cell>
          <cell r="J99">
            <v>0</v>
          </cell>
          <cell r="L99">
            <v>1964</v>
          </cell>
          <cell r="N99" t="e">
            <v>#N/A</v>
          </cell>
        </row>
        <row r="101">
          <cell r="B101" t="str">
            <v/>
          </cell>
          <cell r="G101">
            <v>0</v>
          </cell>
          <cell r="H101">
            <v>0</v>
          </cell>
          <cell r="I101">
            <v>0</v>
          </cell>
          <cell r="J101">
            <v>0</v>
          </cell>
          <cell r="N101" t="e">
            <v>#N/A</v>
          </cell>
        </row>
        <row r="102">
          <cell r="B102" t="str">
            <v/>
          </cell>
          <cell r="G102">
            <v>0</v>
          </cell>
          <cell r="H102">
            <v>0</v>
          </cell>
          <cell r="I102">
            <v>0</v>
          </cell>
          <cell r="J102">
            <v>0</v>
          </cell>
          <cell r="N102" t="e">
            <v>#N/A</v>
          </cell>
        </row>
        <row r="103">
          <cell r="B103" t="str">
            <v/>
          </cell>
          <cell r="G103">
            <v>0</v>
          </cell>
          <cell r="H103">
            <v>0</v>
          </cell>
          <cell r="I103">
            <v>0</v>
          </cell>
          <cell r="J103">
            <v>0</v>
          </cell>
          <cell r="N103" t="e">
            <v>#N/A</v>
          </cell>
        </row>
        <row r="104">
          <cell r="B104" t="str">
            <v/>
          </cell>
          <cell r="G104">
            <v>0</v>
          </cell>
          <cell r="H104">
            <v>0</v>
          </cell>
          <cell r="I104">
            <v>0</v>
          </cell>
          <cell r="J104">
            <v>0</v>
          </cell>
          <cell r="N104" t="e">
            <v>#N/A</v>
          </cell>
        </row>
        <row r="105">
          <cell r="B105" t="str">
            <v/>
          </cell>
          <cell r="G105">
            <v>0</v>
          </cell>
          <cell r="H105">
            <v>0</v>
          </cell>
          <cell r="I105">
            <v>0</v>
          </cell>
          <cell r="J105">
            <v>0</v>
          </cell>
          <cell r="N105" t="e">
            <v>#N/A</v>
          </cell>
        </row>
        <row r="106">
          <cell r="B106" t="str">
            <v/>
          </cell>
          <cell r="G106">
            <v>0</v>
          </cell>
          <cell r="H106">
            <v>0</v>
          </cell>
          <cell r="I106">
            <v>0</v>
          </cell>
          <cell r="J106">
            <v>0</v>
          </cell>
          <cell r="N106" t="e">
            <v>#N/A</v>
          </cell>
        </row>
        <row r="107">
          <cell r="B107" t="str">
            <v/>
          </cell>
          <cell r="G107">
            <v>0</v>
          </cell>
          <cell r="H107">
            <v>0</v>
          </cell>
          <cell r="I107">
            <v>0</v>
          </cell>
          <cell r="J107">
            <v>0</v>
          </cell>
          <cell r="N107" t="e">
            <v>#N/A</v>
          </cell>
        </row>
        <row r="108">
          <cell r="B108" t="str">
            <v/>
          </cell>
          <cell r="G108">
            <v>0</v>
          </cell>
          <cell r="H108">
            <v>0</v>
          </cell>
          <cell r="I108">
            <v>0</v>
          </cell>
          <cell r="J108">
            <v>0</v>
          </cell>
          <cell r="N108" t="e">
            <v>#N/A</v>
          </cell>
        </row>
        <row r="109">
          <cell r="B109" t="str">
            <v>일   위   대   가   표</v>
          </cell>
          <cell r="C109" t="str">
            <v>일   위   대   가   표</v>
          </cell>
          <cell r="N109" t="e">
            <v>#N/A</v>
          </cell>
        </row>
        <row r="110">
          <cell r="A110">
            <v>7</v>
          </cell>
          <cell r="B110" t="str">
            <v>항 목 번 호 :제7호표 (전기 4-1 적용)</v>
          </cell>
          <cell r="C110" t="str">
            <v>항 목 번 호 :</v>
          </cell>
          <cell r="D110" t="str">
            <v>제7호표 (전기 4-1 적용)</v>
          </cell>
          <cell r="N110" t="e">
            <v>#N/A</v>
          </cell>
        </row>
        <row r="111">
          <cell r="A111">
            <v>111</v>
          </cell>
          <cell r="B111" t="str">
            <v>공       종 :유수율원격제어반설치</v>
          </cell>
          <cell r="C111" t="str">
            <v>공       종 :</v>
          </cell>
          <cell r="D111" t="str">
            <v>유수율원격제어반설치</v>
          </cell>
          <cell r="H111" t="str">
            <v>노 무 비</v>
          </cell>
          <cell r="J111" t="str">
            <v>재 료 비</v>
          </cell>
          <cell r="L111" t="str">
            <v>경   비</v>
          </cell>
          <cell r="M111" t="str">
            <v>합   계</v>
          </cell>
          <cell r="N111" t="e">
            <v>#N/A</v>
          </cell>
        </row>
        <row r="112">
          <cell r="A112" t="str">
            <v>유수율원격제어반설치</v>
          </cell>
          <cell r="B112" t="str">
            <v>단       위 :식</v>
          </cell>
          <cell r="C112" t="str">
            <v>단       위 :</v>
          </cell>
          <cell r="D112" t="str">
            <v>식</v>
          </cell>
          <cell r="H112">
            <v>1173671</v>
          </cell>
          <cell r="J112">
            <v>0</v>
          </cell>
          <cell r="L112">
            <v>35210</v>
          </cell>
          <cell r="M112">
            <v>1208881</v>
          </cell>
          <cell r="N112" t="str">
            <v>제7호표 참조</v>
          </cell>
        </row>
        <row r="113">
          <cell r="B113" t="str">
            <v>명      칭규    격</v>
          </cell>
          <cell r="C113" t="str">
            <v>명      칭</v>
          </cell>
          <cell r="D113" t="str">
            <v>규    격</v>
          </cell>
          <cell r="E113" t="str">
            <v>수 량</v>
          </cell>
          <cell r="F113" t="str">
            <v>단위</v>
          </cell>
          <cell r="G113" t="str">
            <v>노   무   비</v>
          </cell>
          <cell r="I113" t="str">
            <v>재   료   비</v>
          </cell>
          <cell r="K113" t="str">
            <v>경      비</v>
          </cell>
          <cell r="M113" t="str">
            <v>비 고</v>
          </cell>
          <cell r="N113" t="e">
            <v>#N/A</v>
          </cell>
        </row>
        <row r="114">
          <cell r="B114" t="str">
            <v/>
          </cell>
          <cell r="G114" t="str">
            <v>단    가</v>
          </cell>
          <cell r="H114" t="str">
            <v>금    액</v>
          </cell>
          <cell r="I114" t="str">
            <v>단    가</v>
          </cell>
          <cell r="J114" t="str">
            <v>금    액</v>
          </cell>
          <cell r="K114" t="str">
            <v>단    가</v>
          </cell>
          <cell r="L114" t="str">
            <v>금    액</v>
          </cell>
          <cell r="N114" t="e">
            <v>#N/A</v>
          </cell>
        </row>
        <row r="115">
          <cell r="B115" t="str">
            <v>유수율원격제어반설치계장공</v>
          </cell>
          <cell r="C115" t="str">
            <v>유수율원격제어반설치</v>
          </cell>
          <cell r="D115" t="str">
            <v>계장공</v>
          </cell>
          <cell r="E115">
            <v>8.82</v>
          </cell>
          <cell r="F115" t="str">
            <v>인</v>
          </cell>
          <cell r="G115">
            <v>95188</v>
          </cell>
          <cell r="H115">
            <v>839558</v>
          </cell>
          <cell r="I115">
            <v>0</v>
          </cell>
          <cell r="J115">
            <v>0</v>
          </cell>
          <cell r="N115">
            <v>95188</v>
          </cell>
        </row>
        <row r="116">
          <cell r="B116" t="str">
            <v>(700*700*1950)보통인부</v>
          </cell>
          <cell r="C116" t="str">
            <v>(700*700*1950)</v>
          </cell>
          <cell r="D116" t="str">
            <v>보통인부</v>
          </cell>
          <cell r="E116">
            <v>5.88</v>
          </cell>
          <cell r="F116" t="str">
            <v>인</v>
          </cell>
          <cell r="G116">
            <v>56822</v>
          </cell>
          <cell r="H116">
            <v>334113</v>
          </cell>
          <cell r="I116">
            <v>0</v>
          </cell>
          <cell r="J116">
            <v>0</v>
          </cell>
          <cell r="N116">
            <v>56822</v>
          </cell>
        </row>
        <row r="117">
          <cell r="B117" t="str">
            <v/>
          </cell>
          <cell r="G117">
            <v>0</v>
          </cell>
          <cell r="H117">
            <v>0</v>
          </cell>
          <cell r="I117">
            <v>0</v>
          </cell>
          <cell r="J117">
            <v>0</v>
          </cell>
          <cell r="N117" t="e">
            <v>#N/A</v>
          </cell>
        </row>
        <row r="118">
          <cell r="B118" t="str">
            <v/>
          </cell>
          <cell r="G118">
            <v>0</v>
          </cell>
          <cell r="H118">
            <v>0</v>
          </cell>
          <cell r="I118">
            <v>0</v>
          </cell>
          <cell r="J118">
            <v>0</v>
          </cell>
          <cell r="L118">
            <v>0</v>
          </cell>
          <cell r="N118" t="e">
            <v>#N/A</v>
          </cell>
        </row>
        <row r="119">
          <cell r="B119" t="str">
            <v/>
          </cell>
          <cell r="G119">
            <v>0</v>
          </cell>
          <cell r="H119">
            <v>0</v>
          </cell>
          <cell r="I119">
            <v>0</v>
          </cell>
          <cell r="J119">
            <v>0</v>
          </cell>
          <cell r="L119">
            <v>0</v>
          </cell>
          <cell r="N119" t="e">
            <v>#N/A</v>
          </cell>
        </row>
        <row r="120">
          <cell r="B120" t="str">
            <v/>
          </cell>
          <cell r="G120">
            <v>0</v>
          </cell>
          <cell r="H120">
            <v>0</v>
          </cell>
          <cell r="I120">
            <v>0</v>
          </cell>
          <cell r="J120">
            <v>0</v>
          </cell>
          <cell r="L120">
            <v>0</v>
          </cell>
          <cell r="N120" t="e">
            <v>#N/A</v>
          </cell>
        </row>
        <row r="121">
          <cell r="B121" t="str">
            <v/>
          </cell>
          <cell r="G121">
            <v>0</v>
          </cell>
          <cell r="H121">
            <v>0</v>
          </cell>
          <cell r="I121">
            <v>0</v>
          </cell>
          <cell r="J121">
            <v>0</v>
          </cell>
          <cell r="L121">
            <v>0</v>
          </cell>
          <cell r="N121" t="e">
            <v>#N/A</v>
          </cell>
        </row>
        <row r="122">
          <cell r="B122" t="str">
            <v>공구손료노무비의 3%</v>
          </cell>
          <cell r="C122" t="str">
            <v>공구손료</v>
          </cell>
          <cell r="D122" t="str">
            <v>노무비의 3%</v>
          </cell>
          <cell r="E122">
            <v>1</v>
          </cell>
          <cell r="F122" t="str">
            <v>식</v>
          </cell>
          <cell r="G122">
            <v>0</v>
          </cell>
          <cell r="H122">
            <v>0</v>
          </cell>
          <cell r="I122">
            <v>0</v>
          </cell>
          <cell r="J122">
            <v>0</v>
          </cell>
          <cell r="L122">
            <v>35210</v>
          </cell>
          <cell r="N122" t="e">
            <v>#N/A</v>
          </cell>
        </row>
        <row r="123">
          <cell r="B123" t="str">
            <v/>
          </cell>
          <cell r="G123">
            <v>0</v>
          </cell>
          <cell r="H123">
            <v>0</v>
          </cell>
          <cell r="I123">
            <v>0</v>
          </cell>
          <cell r="J123">
            <v>0</v>
          </cell>
          <cell r="L123">
            <v>0</v>
          </cell>
          <cell r="N123" t="e">
            <v>#N/A</v>
          </cell>
        </row>
        <row r="124">
          <cell r="B124" t="str">
            <v/>
          </cell>
          <cell r="G124">
            <v>0</v>
          </cell>
          <cell r="H124">
            <v>0</v>
          </cell>
          <cell r="I124">
            <v>0</v>
          </cell>
          <cell r="J124">
            <v>0</v>
          </cell>
          <cell r="L124">
            <v>0</v>
          </cell>
          <cell r="N124" t="e">
            <v>#N/A</v>
          </cell>
        </row>
        <row r="125">
          <cell r="B125" t="str">
            <v/>
          </cell>
          <cell r="G125">
            <v>0</v>
          </cell>
          <cell r="H125">
            <v>0</v>
          </cell>
          <cell r="I125">
            <v>0</v>
          </cell>
          <cell r="J125">
            <v>0</v>
          </cell>
          <cell r="L125">
            <v>0</v>
          </cell>
          <cell r="N125" t="e">
            <v>#N/A</v>
          </cell>
        </row>
        <row r="126">
          <cell r="B126" t="str">
            <v/>
          </cell>
          <cell r="G126">
            <v>0</v>
          </cell>
          <cell r="H126">
            <v>0</v>
          </cell>
          <cell r="I126">
            <v>0</v>
          </cell>
          <cell r="J126">
            <v>0</v>
          </cell>
          <cell r="L126">
            <v>0</v>
          </cell>
          <cell r="N126" t="e">
            <v>#N/A</v>
          </cell>
        </row>
        <row r="127">
          <cell r="B127" t="str">
            <v>일   위   대   가   표</v>
          </cell>
          <cell r="C127" t="str">
            <v>일   위   대   가   표</v>
          </cell>
          <cell r="N127" t="e">
            <v>#N/A</v>
          </cell>
        </row>
        <row r="128">
          <cell r="A128">
            <v>8</v>
          </cell>
          <cell r="B128" t="str">
            <v>항 목 번 호 :제8호표 (전기 4-1 적용)</v>
          </cell>
          <cell r="C128" t="str">
            <v>항 목 번 호 :</v>
          </cell>
          <cell r="D128" t="str">
            <v>제8호표 (전기 4-1 적용)</v>
          </cell>
          <cell r="N128" t="e">
            <v>#N/A</v>
          </cell>
        </row>
        <row r="129">
          <cell r="A129" t="str">
            <v>N8</v>
          </cell>
          <cell r="B129" t="str">
            <v>공       종 :압력원격제어반설치</v>
          </cell>
          <cell r="C129" t="str">
            <v>공       종 :</v>
          </cell>
          <cell r="D129" t="str">
            <v>압력원격제어반설치</v>
          </cell>
          <cell r="H129" t="str">
            <v>노 무 비</v>
          </cell>
          <cell r="J129" t="str">
            <v>재 료 비</v>
          </cell>
          <cell r="L129" t="str">
            <v>경   비</v>
          </cell>
          <cell r="M129" t="str">
            <v>합   계</v>
          </cell>
          <cell r="N129" t="e">
            <v>#N/A</v>
          </cell>
        </row>
        <row r="130">
          <cell r="A130" t="str">
            <v>압력원격제어반설치</v>
          </cell>
          <cell r="B130" t="str">
            <v>단       위 :식</v>
          </cell>
          <cell r="C130" t="str">
            <v>단       위 :</v>
          </cell>
          <cell r="D130" t="str">
            <v>식</v>
          </cell>
          <cell r="H130">
            <v>558890</v>
          </cell>
          <cell r="J130">
            <v>0</v>
          </cell>
          <cell r="L130">
            <v>16766</v>
          </cell>
          <cell r="M130">
            <v>575656</v>
          </cell>
          <cell r="N130" t="str">
            <v>제8호표 참조</v>
          </cell>
        </row>
        <row r="131">
          <cell r="B131" t="str">
            <v>명      칭규    격</v>
          </cell>
          <cell r="C131" t="str">
            <v>명      칭</v>
          </cell>
          <cell r="D131" t="str">
            <v>규    격</v>
          </cell>
          <cell r="E131" t="str">
            <v>수 량</v>
          </cell>
          <cell r="F131" t="str">
            <v>단위</v>
          </cell>
          <cell r="G131" t="str">
            <v>노   무   비</v>
          </cell>
          <cell r="I131" t="str">
            <v>재   료   비</v>
          </cell>
          <cell r="K131" t="str">
            <v>경      비</v>
          </cell>
          <cell r="M131" t="str">
            <v>비 고</v>
          </cell>
          <cell r="N131" t="e">
            <v>#N/A</v>
          </cell>
        </row>
        <row r="132">
          <cell r="B132" t="str">
            <v/>
          </cell>
          <cell r="G132" t="str">
            <v>단    가</v>
          </cell>
          <cell r="H132" t="str">
            <v>금    액</v>
          </cell>
          <cell r="I132" t="str">
            <v>단    가</v>
          </cell>
          <cell r="J132" t="str">
            <v>금    액</v>
          </cell>
          <cell r="K132" t="str">
            <v>단    가</v>
          </cell>
          <cell r="L132" t="str">
            <v>금    액</v>
          </cell>
          <cell r="N132" t="e">
            <v>#N/A</v>
          </cell>
        </row>
        <row r="133">
          <cell r="B133" t="str">
            <v>압력원격제어반설치계장공</v>
          </cell>
          <cell r="C133" t="str">
            <v>압력원격제어반설치</v>
          </cell>
          <cell r="D133" t="str">
            <v>계장공</v>
          </cell>
          <cell r="E133">
            <v>4.2</v>
          </cell>
          <cell r="F133" t="str">
            <v>인</v>
          </cell>
          <cell r="G133">
            <v>95188</v>
          </cell>
          <cell r="H133">
            <v>399789</v>
          </cell>
          <cell r="I133">
            <v>0</v>
          </cell>
          <cell r="J133">
            <v>0</v>
          </cell>
          <cell r="N133">
            <v>95188</v>
          </cell>
        </row>
        <row r="134">
          <cell r="B134" t="str">
            <v>(600*300*800)보통인부</v>
          </cell>
          <cell r="C134" t="str">
            <v>(600*300*800)</v>
          </cell>
          <cell r="D134" t="str">
            <v>보통인부</v>
          </cell>
          <cell r="E134">
            <v>2.8</v>
          </cell>
          <cell r="F134" t="str">
            <v>인</v>
          </cell>
          <cell r="G134">
            <v>56822</v>
          </cell>
          <cell r="H134">
            <v>159101</v>
          </cell>
          <cell r="I134">
            <v>0</v>
          </cell>
          <cell r="J134">
            <v>0</v>
          </cell>
          <cell r="N134">
            <v>56822</v>
          </cell>
        </row>
        <row r="135">
          <cell r="B135" t="str">
            <v/>
          </cell>
          <cell r="G135">
            <v>0</v>
          </cell>
          <cell r="H135">
            <v>0</v>
          </cell>
          <cell r="I135">
            <v>0</v>
          </cell>
          <cell r="J135">
            <v>0</v>
          </cell>
          <cell r="L135">
            <v>0</v>
          </cell>
          <cell r="N135" t="e">
            <v>#N/A</v>
          </cell>
        </row>
        <row r="136">
          <cell r="B136" t="str">
            <v/>
          </cell>
          <cell r="G136">
            <v>0</v>
          </cell>
          <cell r="H136">
            <v>0</v>
          </cell>
          <cell r="I136">
            <v>0</v>
          </cell>
          <cell r="J136">
            <v>0</v>
          </cell>
          <cell r="L136">
            <v>0</v>
          </cell>
          <cell r="N136" t="e">
            <v>#N/A</v>
          </cell>
        </row>
        <row r="137">
          <cell r="B137" t="str">
            <v/>
          </cell>
          <cell r="G137">
            <v>0</v>
          </cell>
          <cell r="H137">
            <v>0</v>
          </cell>
          <cell r="I137">
            <v>0</v>
          </cell>
          <cell r="J137">
            <v>0</v>
          </cell>
          <cell r="L137">
            <v>0</v>
          </cell>
          <cell r="N137" t="e">
            <v>#N/A</v>
          </cell>
        </row>
        <row r="138">
          <cell r="B138" t="str">
            <v/>
          </cell>
          <cell r="G138">
            <v>0</v>
          </cell>
          <cell r="H138">
            <v>0</v>
          </cell>
          <cell r="I138">
            <v>0</v>
          </cell>
          <cell r="J138">
            <v>0</v>
          </cell>
          <cell r="L138">
            <v>0</v>
          </cell>
          <cell r="N138" t="e">
            <v>#N/A</v>
          </cell>
        </row>
        <row r="139">
          <cell r="B139" t="str">
            <v>공구손료노무비의 3%</v>
          </cell>
          <cell r="C139" t="str">
            <v>공구손료</v>
          </cell>
          <cell r="D139" t="str">
            <v>노무비의 3%</v>
          </cell>
          <cell r="E139">
            <v>1</v>
          </cell>
          <cell r="F139" t="str">
            <v>식</v>
          </cell>
          <cell r="G139">
            <v>0</v>
          </cell>
          <cell r="H139">
            <v>0</v>
          </cell>
          <cell r="I139">
            <v>0</v>
          </cell>
          <cell r="J139">
            <v>0</v>
          </cell>
          <cell r="L139">
            <v>16766</v>
          </cell>
          <cell r="N139" t="e">
            <v>#N/A</v>
          </cell>
        </row>
        <row r="140">
          <cell r="B140" t="str">
            <v/>
          </cell>
          <cell r="G140">
            <v>0</v>
          </cell>
          <cell r="H140">
            <v>0</v>
          </cell>
          <cell r="I140">
            <v>0</v>
          </cell>
          <cell r="J140">
            <v>0</v>
          </cell>
          <cell r="L140">
            <v>0</v>
          </cell>
          <cell r="N140" t="e">
            <v>#N/A</v>
          </cell>
        </row>
        <row r="141">
          <cell r="B141" t="str">
            <v/>
          </cell>
          <cell r="G141">
            <v>0</v>
          </cell>
          <cell r="H141">
            <v>0</v>
          </cell>
          <cell r="I141">
            <v>0</v>
          </cell>
          <cell r="J141">
            <v>0</v>
          </cell>
          <cell r="L141">
            <v>0</v>
          </cell>
          <cell r="N141" t="e">
            <v>#N/A</v>
          </cell>
        </row>
        <row r="142">
          <cell r="B142" t="str">
            <v/>
          </cell>
          <cell r="G142">
            <v>0</v>
          </cell>
          <cell r="H142">
            <v>0</v>
          </cell>
          <cell r="I142">
            <v>0</v>
          </cell>
          <cell r="J142">
            <v>0</v>
          </cell>
          <cell r="L142">
            <v>0</v>
          </cell>
          <cell r="N142" t="e">
            <v>#N/A</v>
          </cell>
        </row>
        <row r="143">
          <cell r="B143" t="str">
            <v/>
          </cell>
          <cell r="G143">
            <v>0</v>
          </cell>
          <cell r="H143">
            <v>0</v>
          </cell>
          <cell r="I143">
            <v>0</v>
          </cell>
          <cell r="J143">
            <v>0</v>
          </cell>
          <cell r="L143">
            <v>0</v>
          </cell>
          <cell r="N143" t="e">
            <v>#N/A</v>
          </cell>
        </row>
        <row r="144">
          <cell r="B144" t="str">
            <v/>
          </cell>
          <cell r="G144">
            <v>0</v>
          </cell>
          <cell r="H144">
            <v>0</v>
          </cell>
          <cell r="I144">
            <v>0</v>
          </cell>
          <cell r="J144">
            <v>0</v>
          </cell>
          <cell r="L144">
            <v>0</v>
          </cell>
          <cell r="N144" t="e">
            <v>#N/A</v>
          </cell>
        </row>
        <row r="145">
          <cell r="B145" t="str">
            <v>일   위   대   가   표</v>
          </cell>
          <cell r="C145" t="str">
            <v>일   위   대   가   표</v>
          </cell>
          <cell r="N145" t="e">
            <v>#N/A</v>
          </cell>
        </row>
        <row r="146">
          <cell r="A146">
            <v>9</v>
          </cell>
          <cell r="B146" t="str">
            <v>항 목 번 호 :제9호표 (전기 7-1 적용)</v>
          </cell>
          <cell r="C146" t="str">
            <v>항 목 번 호 :</v>
          </cell>
          <cell r="D146" t="str">
            <v>제9호표 (전기 7-1 적용)</v>
          </cell>
          <cell r="N146" t="e">
            <v>#N/A</v>
          </cell>
        </row>
        <row r="147">
          <cell r="A147" t="str">
            <v>N9</v>
          </cell>
          <cell r="B147" t="str">
            <v>공       종 :아연도전선관 (22C)</v>
          </cell>
          <cell r="C147" t="str">
            <v>공       종 :</v>
          </cell>
          <cell r="D147" t="str">
            <v>아연도전선관 (22C)</v>
          </cell>
          <cell r="H147" t="str">
            <v>노 무 비</v>
          </cell>
          <cell r="J147" t="str">
            <v>재 료 비</v>
          </cell>
          <cell r="L147" t="str">
            <v>경   비</v>
          </cell>
          <cell r="M147" t="str">
            <v>합   계</v>
          </cell>
          <cell r="N147" t="e">
            <v>#N/A</v>
          </cell>
        </row>
        <row r="148">
          <cell r="A148" t="str">
            <v>아연도전선관 (22C)</v>
          </cell>
          <cell r="B148" t="str">
            <v>단       위 :M</v>
          </cell>
          <cell r="C148" t="str">
            <v>단       위 :</v>
          </cell>
          <cell r="D148" t="str">
            <v>M</v>
          </cell>
          <cell r="H148">
            <v>9003</v>
          </cell>
          <cell r="J148">
            <v>2093</v>
          </cell>
          <cell r="L148">
            <v>270</v>
          </cell>
          <cell r="M148">
            <v>11366</v>
          </cell>
          <cell r="N148" t="str">
            <v>제9호표 참조</v>
          </cell>
        </row>
        <row r="149">
          <cell r="B149" t="str">
            <v>명      칭규    격</v>
          </cell>
          <cell r="C149" t="str">
            <v>명      칭</v>
          </cell>
          <cell r="D149" t="str">
            <v>규    격</v>
          </cell>
          <cell r="E149" t="str">
            <v>수 량</v>
          </cell>
          <cell r="F149" t="str">
            <v>단위</v>
          </cell>
          <cell r="G149" t="str">
            <v>노   무   비</v>
          </cell>
          <cell r="I149" t="str">
            <v>재   료   비</v>
          </cell>
          <cell r="K149" t="str">
            <v>경      비</v>
          </cell>
          <cell r="M149" t="str">
            <v>비 고</v>
          </cell>
          <cell r="N149" t="e">
            <v>#N/A</v>
          </cell>
        </row>
        <row r="150">
          <cell r="B150" t="str">
            <v/>
          </cell>
          <cell r="G150" t="str">
            <v>단    가</v>
          </cell>
          <cell r="H150" t="str">
            <v>금    액</v>
          </cell>
          <cell r="I150" t="str">
            <v>단    가</v>
          </cell>
          <cell r="J150" t="str">
            <v>금    액</v>
          </cell>
          <cell r="K150" t="str">
            <v>단    가</v>
          </cell>
          <cell r="L150" t="str">
            <v>금    액</v>
          </cell>
          <cell r="N150" t="e">
            <v>#N/A</v>
          </cell>
        </row>
        <row r="151">
          <cell r="B151" t="str">
            <v>아연도전선관22C</v>
          </cell>
          <cell r="C151" t="str">
            <v>아연도전선관</v>
          </cell>
          <cell r="D151" t="str">
            <v>22C</v>
          </cell>
          <cell r="E151">
            <v>1.1000000000000001</v>
          </cell>
          <cell r="F151" t="str">
            <v>M</v>
          </cell>
          <cell r="G151">
            <v>0</v>
          </cell>
          <cell r="H151">
            <v>0</v>
          </cell>
          <cell r="I151">
            <v>1628</v>
          </cell>
          <cell r="J151">
            <v>1790</v>
          </cell>
          <cell r="N151" t="e">
            <v>#N/A</v>
          </cell>
        </row>
        <row r="152">
          <cell r="B152" t="str">
            <v>내선전공</v>
          </cell>
          <cell r="D152" t="str">
            <v>내선전공</v>
          </cell>
          <cell r="E152">
            <v>0.11</v>
          </cell>
          <cell r="F152" t="str">
            <v>인</v>
          </cell>
          <cell r="G152">
            <v>81852</v>
          </cell>
          <cell r="H152">
            <v>9003</v>
          </cell>
          <cell r="I152">
            <v>0</v>
          </cell>
          <cell r="J152">
            <v>0</v>
          </cell>
          <cell r="N152">
            <v>81852</v>
          </cell>
        </row>
        <row r="153">
          <cell r="B153" t="str">
            <v/>
          </cell>
          <cell r="G153">
            <v>0</v>
          </cell>
          <cell r="H153">
            <v>0</v>
          </cell>
          <cell r="I153">
            <v>0</v>
          </cell>
          <cell r="J153">
            <v>0</v>
          </cell>
          <cell r="L153">
            <v>0</v>
          </cell>
          <cell r="N153" t="e">
            <v>#N/A</v>
          </cell>
        </row>
        <row r="154">
          <cell r="B154" t="str">
            <v>전선관 부속자재재료비의 15%</v>
          </cell>
          <cell r="C154" t="str">
            <v>전선관 부속자재</v>
          </cell>
          <cell r="D154" t="str">
            <v>재료비의 15%</v>
          </cell>
          <cell r="E154">
            <v>1</v>
          </cell>
          <cell r="F154" t="str">
            <v>식</v>
          </cell>
          <cell r="G154">
            <v>0</v>
          </cell>
          <cell r="H154">
            <v>0</v>
          </cell>
          <cell r="I154">
            <v>0</v>
          </cell>
          <cell r="J154">
            <v>268</v>
          </cell>
          <cell r="L154">
            <v>0</v>
          </cell>
          <cell r="N154" t="e">
            <v>#N/A</v>
          </cell>
        </row>
        <row r="155">
          <cell r="B155" t="str">
            <v>잡재료비재료비의 2%</v>
          </cell>
          <cell r="C155" t="str">
            <v>잡재료비</v>
          </cell>
          <cell r="D155" t="str">
            <v>재료비의 2%</v>
          </cell>
          <cell r="E155">
            <v>1</v>
          </cell>
          <cell r="F155" t="str">
            <v>식</v>
          </cell>
          <cell r="G155">
            <v>0</v>
          </cell>
          <cell r="H155">
            <v>0</v>
          </cell>
          <cell r="I155">
            <v>0</v>
          </cell>
          <cell r="J155">
            <v>35</v>
          </cell>
          <cell r="L155">
            <v>0</v>
          </cell>
          <cell r="N155" t="e">
            <v>#N/A</v>
          </cell>
        </row>
        <row r="156">
          <cell r="B156" t="str">
            <v/>
          </cell>
          <cell r="G156">
            <v>0</v>
          </cell>
          <cell r="H156">
            <v>0</v>
          </cell>
          <cell r="I156">
            <v>0</v>
          </cell>
          <cell r="J156">
            <v>0</v>
          </cell>
          <cell r="L156">
            <v>0</v>
          </cell>
          <cell r="N156" t="e">
            <v>#N/A</v>
          </cell>
        </row>
        <row r="157">
          <cell r="B157" t="str">
            <v>공구손료노무비의 3%</v>
          </cell>
          <cell r="C157" t="str">
            <v>공구손료</v>
          </cell>
          <cell r="D157" t="str">
            <v>노무비의 3%</v>
          </cell>
          <cell r="E157">
            <v>1</v>
          </cell>
          <cell r="F157" t="str">
            <v>식</v>
          </cell>
          <cell r="G157">
            <v>0</v>
          </cell>
          <cell r="H157">
            <v>0</v>
          </cell>
          <cell r="I157">
            <v>0</v>
          </cell>
          <cell r="J157">
            <v>0</v>
          </cell>
          <cell r="L157">
            <v>270</v>
          </cell>
          <cell r="N157" t="e">
            <v>#N/A</v>
          </cell>
        </row>
        <row r="158">
          <cell r="B158" t="str">
            <v/>
          </cell>
          <cell r="G158">
            <v>0</v>
          </cell>
          <cell r="H158">
            <v>0</v>
          </cell>
          <cell r="I158">
            <v>0</v>
          </cell>
          <cell r="J158">
            <v>0</v>
          </cell>
          <cell r="L158">
            <v>0</v>
          </cell>
          <cell r="N158" t="e">
            <v>#N/A</v>
          </cell>
        </row>
        <row r="159">
          <cell r="B159" t="str">
            <v/>
          </cell>
          <cell r="G159">
            <v>0</v>
          </cell>
          <cell r="H159">
            <v>0</v>
          </cell>
          <cell r="I159">
            <v>0</v>
          </cell>
          <cell r="J159">
            <v>0</v>
          </cell>
          <cell r="L159">
            <v>0</v>
          </cell>
          <cell r="N159" t="e">
            <v>#N/A</v>
          </cell>
        </row>
        <row r="160">
          <cell r="B160" t="str">
            <v/>
          </cell>
          <cell r="G160">
            <v>0</v>
          </cell>
          <cell r="H160">
            <v>0</v>
          </cell>
          <cell r="I160">
            <v>0</v>
          </cell>
          <cell r="J160">
            <v>0</v>
          </cell>
          <cell r="L160">
            <v>0</v>
          </cell>
          <cell r="N160" t="e">
            <v>#N/A</v>
          </cell>
        </row>
        <row r="161">
          <cell r="B161" t="str">
            <v/>
          </cell>
          <cell r="G161">
            <v>0</v>
          </cell>
          <cell r="H161">
            <v>0</v>
          </cell>
          <cell r="I161">
            <v>0</v>
          </cell>
          <cell r="J161">
            <v>0</v>
          </cell>
          <cell r="L161">
            <v>0</v>
          </cell>
          <cell r="N161" t="e">
            <v>#N/A</v>
          </cell>
        </row>
        <row r="162">
          <cell r="B162" t="str">
            <v/>
          </cell>
          <cell r="G162">
            <v>0</v>
          </cell>
          <cell r="H162">
            <v>0</v>
          </cell>
          <cell r="I162">
            <v>0</v>
          </cell>
          <cell r="J162">
            <v>0</v>
          </cell>
          <cell r="L162">
            <v>0</v>
          </cell>
          <cell r="N162" t="e">
            <v>#N/A</v>
          </cell>
        </row>
        <row r="163">
          <cell r="B163" t="str">
            <v>일   위   대   가   표</v>
          </cell>
          <cell r="C163" t="str">
            <v>일   위   대   가   표</v>
          </cell>
          <cell r="N163" t="e">
            <v>#N/A</v>
          </cell>
        </row>
        <row r="164">
          <cell r="A164">
            <v>10</v>
          </cell>
          <cell r="B164" t="str">
            <v>항 목 번 호 :제10호표 (전기 7-1 적용)</v>
          </cell>
          <cell r="C164" t="str">
            <v>항 목 번 호 :</v>
          </cell>
          <cell r="D164" t="str">
            <v>제10호표 (전기 7-1 적용)</v>
          </cell>
          <cell r="N164" t="e">
            <v>#N/A</v>
          </cell>
        </row>
        <row r="165">
          <cell r="A165" t="str">
            <v>N10</v>
          </cell>
          <cell r="B165" t="str">
            <v>공       종 :후렉시블전선관 (28C)</v>
          </cell>
          <cell r="C165" t="str">
            <v>공       종 :</v>
          </cell>
          <cell r="D165" t="str">
            <v>후렉시블전선관 (28C)</v>
          </cell>
          <cell r="H165" t="str">
            <v>노 무 비</v>
          </cell>
          <cell r="J165" t="str">
            <v>재 료 비</v>
          </cell>
          <cell r="L165" t="str">
            <v>경   비</v>
          </cell>
          <cell r="M165" t="str">
            <v>합   계</v>
          </cell>
          <cell r="N165" t="e">
            <v>#N/A</v>
          </cell>
        </row>
        <row r="166">
          <cell r="A166" t="str">
            <v>후렉시블전선관 (28C)</v>
          </cell>
          <cell r="B166" t="str">
            <v>단       위 :M</v>
          </cell>
          <cell r="C166" t="str">
            <v>단       위 :</v>
          </cell>
          <cell r="D166" t="str">
            <v>M</v>
          </cell>
          <cell r="H166">
            <v>5156</v>
          </cell>
          <cell r="J166">
            <v>2920</v>
          </cell>
          <cell r="L166">
            <v>154</v>
          </cell>
          <cell r="M166">
            <v>8230</v>
          </cell>
          <cell r="N166" t="str">
            <v>제10호표 참조</v>
          </cell>
        </row>
        <row r="167">
          <cell r="B167" t="str">
            <v>명      칭규    격</v>
          </cell>
          <cell r="C167" t="str">
            <v>명      칭</v>
          </cell>
          <cell r="D167" t="str">
            <v>규    격</v>
          </cell>
          <cell r="E167" t="str">
            <v>수 량</v>
          </cell>
          <cell r="F167" t="str">
            <v>단위</v>
          </cell>
          <cell r="G167" t="str">
            <v>노   무   비</v>
          </cell>
          <cell r="I167" t="str">
            <v>재   료   비</v>
          </cell>
          <cell r="K167" t="str">
            <v>경      비</v>
          </cell>
          <cell r="M167" t="str">
            <v>비 고</v>
          </cell>
          <cell r="N167" t="e">
            <v>#N/A</v>
          </cell>
        </row>
        <row r="168">
          <cell r="B168" t="str">
            <v/>
          </cell>
          <cell r="G168" t="str">
            <v>단    가</v>
          </cell>
          <cell r="H168" t="str">
            <v>금    액</v>
          </cell>
          <cell r="I168" t="str">
            <v>단    가</v>
          </cell>
          <cell r="J168" t="str">
            <v>금    액</v>
          </cell>
          <cell r="K168" t="str">
            <v>단    가</v>
          </cell>
          <cell r="L168" t="str">
            <v>금    액</v>
          </cell>
          <cell r="N168" t="e">
            <v>#N/A</v>
          </cell>
        </row>
        <row r="169">
          <cell r="B169" t="str">
            <v>후렉시블전선관28C</v>
          </cell>
          <cell r="C169" t="str">
            <v>후렉시블전선관</v>
          </cell>
          <cell r="D169" t="str">
            <v>28C</v>
          </cell>
          <cell r="E169">
            <v>1.1000000000000001</v>
          </cell>
          <cell r="F169" t="str">
            <v>M</v>
          </cell>
          <cell r="G169">
            <v>0</v>
          </cell>
          <cell r="H169">
            <v>0</v>
          </cell>
          <cell r="I169">
            <v>2270</v>
          </cell>
          <cell r="J169">
            <v>2497</v>
          </cell>
          <cell r="N169" t="e">
            <v>#N/A</v>
          </cell>
        </row>
        <row r="170">
          <cell r="B170" t="str">
            <v>내선전공</v>
          </cell>
          <cell r="D170" t="str">
            <v>내선전공</v>
          </cell>
          <cell r="E170">
            <v>6.3E-2</v>
          </cell>
          <cell r="F170" t="str">
            <v>인</v>
          </cell>
          <cell r="G170">
            <v>81852</v>
          </cell>
          <cell r="H170">
            <v>5156</v>
          </cell>
          <cell r="I170">
            <v>0</v>
          </cell>
          <cell r="J170">
            <v>0</v>
          </cell>
          <cell r="N170">
            <v>81852</v>
          </cell>
        </row>
        <row r="171">
          <cell r="B171" t="str">
            <v/>
          </cell>
          <cell r="G171">
            <v>0</v>
          </cell>
          <cell r="H171">
            <v>0</v>
          </cell>
          <cell r="I171">
            <v>0</v>
          </cell>
          <cell r="J171">
            <v>0</v>
          </cell>
          <cell r="L171">
            <v>0</v>
          </cell>
          <cell r="N171" t="e">
            <v>#N/A</v>
          </cell>
        </row>
        <row r="172">
          <cell r="B172" t="str">
            <v>전선관 부속자재재료비의 15%</v>
          </cell>
          <cell r="C172" t="str">
            <v>전선관 부속자재</v>
          </cell>
          <cell r="D172" t="str">
            <v>재료비의 15%</v>
          </cell>
          <cell r="E172">
            <v>1</v>
          </cell>
          <cell r="F172" t="str">
            <v>식</v>
          </cell>
          <cell r="G172">
            <v>0</v>
          </cell>
          <cell r="H172">
            <v>0</v>
          </cell>
          <cell r="I172">
            <v>0</v>
          </cell>
          <cell r="J172">
            <v>374</v>
          </cell>
          <cell r="L172">
            <v>0</v>
          </cell>
          <cell r="N172" t="e">
            <v>#N/A</v>
          </cell>
        </row>
        <row r="173">
          <cell r="B173" t="str">
            <v>잡재료비재료비의 2%</v>
          </cell>
          <cell r="C173" t="str">
            <v>잡재료비</v>
          </cell>
          <cell r="D173" t="str">
            <v>재료비의 2%</v>
          </cell>
          <cell r="E173">
            <v>1</v>
          </cell>
          <cell r="F173" t="str">
            <v>식</v>
          </cell>
          <cell r="G173">
            <v>0</v>
          </cell>
          <cell r="H173">
            <v>0</v>
          </cell>
          <cell r="I173">
            <v>0</v>
          </cell>
          <cell r="J173">
            <v>49</v>
          </cell>
          <cell r="L173">
            <v>0</v>
          </cell>
          <cell r="N173" t="e">
            <v>#N/A</v>
          </cell>
        </row>
        <row r="174">
          <cell r="B174" t="str">
            <v/>
          </cell>
          <cell r="G174">
            <v>0</v>
          </cell>
          <cell r="H174">
            <v>0</v>
          </cell>
          <cell r="I174">
            <v>0</v>
          </cell>
          <cell r="J174">
            <v>0</v>
          </cell>
          <cell r="L174">
            <v>0</v>
          </cell>
          <cell r="N174" t="e">
            <v>#N/A</v>
          </cell>
        </row>
        <row r="175">
          <cell r="B175" t="str">
            <v>공구손료노무비의 3%</v>
          </cell>
          <cell r="C175" t="str">
            <v>공구손료</v>
          </cell>
          <cell r="D175" t="str">
            <v>노무비의 3%</v>
          </cell>
          <cell r="E175">
            <v>1</v>
          </cell>
          <cell r="F175" t="str">
            <v>식</v>
          </cell>
          <cell r="G175">
            <v>0</v>
          </cell>
          <cell r="H175">
            <v>0</v>
          </cell>
          <cell r="I175">
            <v>0</v>
          </cell>
          <cell r="J175">
            <v>0</v>
          </cell>
          <cell r="L175">
            <v>154</v>
          </cell>
          <cell r="N175" t="e">
            <v>#N/A</v>
          </cell>
        </row>
        <row r="176">
          <cell r="B176" t="str">
            <v/>
          </cell>
          <cell r="G176">
            <v>0</v>
          </cell>
          <cell r="H176">
            <v>0</v>
          </cell>
          <cell r="I176">
            <v>0</v>
          </cell>
          <cell r="J176">
            <v>0</v>
          </cell>
          <cell r="L176">
            <v>0</v>
          </cell>
          <cell r="N176" t="e">
            <v>#N/A</v>
          </cell>
        </row>
        <row r="177">
          <cell r="B177" t="str">
            <v/>
          </cell>
          <cell r="G177">
            <v>0</v>
          </cell>
          <cell r="H177">
            <v>0</v>
          </cell>
          <cell r="I177">
            <v>0</v>
          </cell>
          <cell r="J177">
            <v>0</v>
          </cell>
          <cell r="L177">
            <v>0</v>
          </cell>
          <cell r="N177" t="e">
            <v>#N/A</v>
          </cell>
        </row>
        <row r="178">
          <cell r="B178" t="str">
            <v/>
          </cell>
          <cell r="G178">
            <v>0</v>
          </cell>
          <cell r="H178">
            <v>0</v>
          </cell>
          <cell r="I178">
            <v>0</v>
          </cell>
          <cell r="J178">
            <v>0</v>
          </cell>
          <cell r="L178">
            <v>0</v>
          </cell>
          <cell r="N178" t="e">
            <v>#N/A</v>
          </cell>
        </row>
        <row r="179">
          <cell r="B179" t="str">
            <v/>
          </cell>
          <cell r="G179">
            <v>0</v>
          </cell>
          <cell r="H179">
            <v>0</v>
          </cell>
          <cell r="I179">
            <v>0</v>
          </cell>
          <cell r="J179">
            <v>0</v>
          </cell>
          <cell r="L179">
            <v>0</v>
          </cell>
          <cell r="N179" t="e">
            <v>#N/A</v>
          </cell>
        </row>
        <row r="180">
          <cell r="B180" t="str">
            <v/>
          </cell>
          <cell r="G180">
            <v>0</v>
          </cell>
          <cell r="H180">
            <v>0</v>
          </cell>
          <cell r="I180">
            <v>0</v>
          </cell>
          <cell r="J180">
            <v>0</v>
          </cell>
          <cell r="L180">
            <v>0</v>
          </cell>
          <cell r="N180" t="e">
            <v>#N/A</v>
          </cell>
        </row>
        <row r="181">
          <cell r="B181" t="str">
            <v>일   위   대   가   표</v>
          </cell>
          <cell r="C181" t="str">
            <v>일   위   대   가   표</v>
          </cell>
          <cell r="N181" t="e">
            <v>#N/A</v>
          </cell>
        </row>
        <row r="182">
          <cell r="A182">
            <v>11</v>
          </cell>
          <cell r="B182" t="str">
            <v>항 목 번 호 :제11호표 (전기 7-1 적용)</v>
          </cell>
          <cell r="C182" t="str">
            <v>항 목 번 호 :</v>
          </cell>
          <cell r="D182" t="str">
            <v>제11호표 (전기 7-1 적용)</v>
          </cell>
          <cell r="N182" t="e">
            <v>#N/A</v>
          </cell>
        </row>
        <row r="183">
          <cell r="A183" t="str">
            <v>N11</v>
          </cell>
          <cell r="B183" t="str">
            <v>공       종 :후렉시블전선관 (22C)</v>
          </cell>
          <cell r="C183" t="str">
            <v>공       종 :</v>
          </cell>
          <cell r="D183" t="str">
            <v>후렉시블전선관 (22C)</v>
          </cell>
          <cell r="H183" t="str">
            <v>노 무 비</v>
          </cell>
          <cell r="J183" t="str">
            <v>재 료 비</v>
          </cell>
          <cell r="L183" t="str">
            <v>경   비</v>
          </cell>
          <cell r="M183" t="str">
            <v>합   계</v>
          </cell>
          <cell r="N183" t="e">
            <v>#N/A</v>
          </cell>
        </row>
        <row r="184">
          <cell r="A184" t="str">
            <v>후렉시블전선관 (22C)</v>
          </cell>
          <cell r="B184" t="str">
            <v>단       위 :M</v>
          </cell>
          <cell r="C184" t="str">
            <v>단       위 :</v>
          </cell>
          <cell r="D184" t="str">
            <v>M</v>
          </cell>
          <cell r="H184">
            <v>4010</v>
          </cell>
          <cell r="J184">
            <v>2458</v>
          </cell>
          <cell r="L184">
            <v>120</v>
          </cell>
          <cell r="M184">
            <v>6588</v>
          </cell>
          <cell r="N184" t="str">
            <v>제11호표 참조</v>
          </cell>
        </row>
        <row r="185">
          <cell r="B185" t="str">
            <v>명      칭규    격</v>
          </cell>
          <cell r="C185" t="str">
            <v>명      칭</v>
          </cell>
          <cell r="D185" t="str">
            <v>규    격</v>
          </cell>
          <cell r="E185" t="str">
            <v>수 량</v>
          </cell>
          <cell r="F185" t="str">
            <v>단위</v>
          </cell>
          <cell r="G185" t="str">
            <v>노   무   비</v>
          </cell>
          <cell r="I185" t="str">
            <v>재   료   비</v>
          </cell>
          <cell r="K185" t="str">
            <v>경      비</v>
          </cell>
          <cell r="M185" t="str">
            <v>비 고</v>
          </cell>
          <cell r="N185" t="e">
            <v>#N/A</v>
          </cell>
        </row>
        <row r="186">
          <cell r="B186" t="str">
            <v/>
          </cell>
          <cell r="G186" t="str">
            <v>단    가</v>
          </cell>
          <cell r="H186" t="str">
            <v>금    액</v>
          </cell>
          <cell r="I186" t="str">
            <v>단    가</v>
          </cell>
          <cell r="J186" t="str">
            <v>금    액</v>
          </cell>
          <cell r="K186" t="str">
            <v>단    가</v>
          </cell>
          <cell r="L186" t="str">
            <v>금    액</v>
          </cell>
          <cell r="N186" t="e">
            <v>#N/A</v>
          </cell>
        </row>
        <row r="187">
          <cell r="B187" t="str">
            <v>후렉시블전선관22C</v>
          </cell>
          <cell r="C187" t="str">
            <v>후렉시블전선관</v>
          </cell>
          <cell r="D187" t="str">
            <v>22C</v>
          </cell>
          <cell r="E187">
            <v>1.1000000000000001</v>
          </cell>
          <cell r="F187" t="str">
            <v>M</v>
          </cell>
          <cell r="G187">
            <v>0</v>
          </cell>
          <cell r="H187">
            <v>0</v>
          </cell>
          <cell r="I187">
            <v>1910</v>
          </cell>
          <cell r="J187">
            <v>2101</v>
          </cell>
          <cell r="N187" t="e">
            <v>#N/A</v>
          </cell>
        </row>
        <row r="188">
          <cell r="B188" t="str">
            <v>내선전공</v>
          </cell>
          <cell r="D188" t="str">
            <v>내선전공</v>
          </cell>
          <cell r="E188">
            <v>4.9000000000000002E-2</v>
          </cell>
          <cell r="F188" t="str">
            <v>인</v>
          </cell>
          <cell r="G188">
            <v>81852</v>
          </cell>
          <cell r="H188">
            <v>4010</v>
          </cell>
          <cell r="I188">
            <v>0</v>
          </cell>
          <cell r="J188">
            <v>0</v>
          </cell>
          <cell r="N188">
            <v>81852</v>
          </cell>
        </row>
        <row r="189">
          <cell r="B189" t="str">
            <v/>
          </cell>
          <cell r="G189">
            <v>0</v>
          </cell>
          <cell r="H189">
            <v>0</v>
          </cell>
          <cell r="I189">
            <v>0</v>
          </cell>
          <cell r="J189">
            <v>0</v>
          </cell>
          <cell r="L189">
            <v>0</v>
          </cell>
          <cell r="N189" t="e">
            <v>#N/A</v>
          </cell>
        </row>
        <row r="190">
          <cell r="B190" t="str">
            <v>전선관 부속자재재료비의 15%</v>
          </cell>
          <cell r="C190" t="str">
            <v>전선관 부속자재</v>
          </cell>
          <cell r="D190" t="str">
            <v>재료비의 15%</v>
          </cell>
          <cell r="E190">
            <v>1</v>
          </cell>
          <cell r="F190" t="str">
            <v>식</v>
          </cell>
          <cell r="G190">
            <v>0</v>
          </cell>
          <cell r="H190">
            <v>0</v>
          </cell>
          <cell r="I190">
            <v>0</v>
          </cell>
          <cell r="J190">
            <v>315</v>
          </cell>
          <cell r="L190">
            <v>0</v>
          </cell>
          <cell r="N190" t="e">
            <v>#N/A</v>
          </cell>
        </row>
        <row r="191">
          <cell r="B191" t="str">
            <v>잡재료비재료비의 2%</v>
          </cell>
          <cell r="C191" t="str">
            <v>잡재료비</v>
          </cell>
          <cell r="D191" t="str">
            <v>재료비의 2%</v>
          </cell>
          <cell r="E191">
            <v>1</v>
          </cell>
          <cell r="F191" t="str">
            <v>식</v>
          </cell>
          <cell r="G191">
            <v>0</v>
          </cell>
          <cell r="H191">
            <v>0</v>
          </cell>
          <cell r="I191">
            <v>0</v>
          </cell>
          <cell r="J191">
            <v>42</v>
          </cell>
          <cell r="L191">
            <v>0</v>
          </cell>
          <cell r="N191" t="e">
            <v>#N/A</v>
          </cell>
        </row>
        <row r="192">
          <cell r="B192" t="str">
            <v/>
          </cell>
          <cell r="G192">
            <v>0</v>
          </cell>
          <cell r="H192">
            <v>0</v>
          </cell>
          <cell r="I192">
            <v>0</v>
          </cell>
          <cell r="J192">
            <v>0</v>
          </cell>
          <cell r="L192">
            <v>0</v>
          </cell>
          <cell r="N192" t="e">
            <v>#N/A</v>
          </cell>
        </row>
        <row r="193">
          <cell r="B193" t="str">
            <v>공구손료노무비의 3%</v>
          </cell>
          <cell r="C193" t="str">
            <v>공구손료</v>
          </cell>
          <cell r="D193" t="str">
            <v>노무비의 3%</v>
          </cell>
          <cell r="E193">
            <v>1</v>
          </cell>
          <cell r="F193" t="str">
            <v>식</v>
          </cell>
          <cell r="G193">
            <v>0</v>
          </cell>
          <cell r="H193">
            <v>0</v>
          </cell>
          <cell r="I193">
            <v>0</v>
          </cell>
          <cell r="J193">
            <v>0</v>
          </cell>
          <cell r="L193">
            <v>120</v>
          </cell>
          <cell r="N193" t="e">
            <v>#N/A</v>
          </cell>
        </row>
        <row r="194">
          <cell r="B194" t="str">
            <v/>
          </cell>
          <cell r="G194">
            <v>0</v>
          </cell>
          <cell r="H194">
            <v>0</v>
          </cell>
          <cell r="I194">
            <v>0</v>
          </cell>
          <cell r="J194">
            <v>0</v>
          </cell>
          <cell r="L194">
            <v>0</v>
          </cell>
          <cell r="N194" t="e">
            <v>#N/A</v>
          </cell>
        </row>
        <row r="195">
          <cell r="B195" t="str">
            <v/>
          </cell>
          <cell r="G195">
            <v>0</v>
          </cell>
          <cell r="H195">
            <v>0</v>
          </cell>
          <cell r="I195">
            <v>0</v>
          </cell>
          <cell r="J195">
            <v>0</v>
          </cell>
          <cell r="L195">
            <v>0</v>
          </cell>
          <cell r="N195" t="e">
            <v>#N/A</v>
          </cell>
        </row>
        <row r="196">
          <cell r="B196" t="str">
            <v/>
          </cell>
          <cell r="G196">
            <v>0</v>
          </cell>
          <cell r="H196">
            <v>0</v>
          </cell>
          <cell r="I196">
            <v>0</v>
          </cell>
          <cell r="J196">
            <v>0</v>
          </cell>
          <cell r="L196">
            <v>0</v>
          </cell>
          <cell r="N196" t="e">
            <v>#N/A</v>
          </cell>
        </row>
        <row r="197">
          <cell r="B197" t="str">
            <v/>
          </cell>
          <cell r="G197">
            <v>0</v>
          </cell>
          <cell r="H197">
            <v>0</v>
          </cell>
          <cell r="I197">
            <v>0</v>
          </cell>
          <cell r="J197">
            <v>0</v>
          </cell>
          <cell r="L197">
            <v>0</v>
          </cell>
          <cell r="N197" t="e">
            <v>#N/A</v>
          </cell>
        </row>
        <row r="198">
          <cell r="B198" t="str">
            <v/>
          </cell>
          <cell r="G198">
            <v>0</v>
          </cell>
          <cell r="H198">
            <v>0</v>
          </cell>
          <cell r="I198">
            <v>0</v>
          </cell>
          <cell r="J198">
            <v>0</v>
          </cell>
          <cell r="L198">
            <v>0</v>
          </cell>
          <cell r="N198" t="e">
            <v>#N/A</v>
          </cell>
        </row>
        <row r="199">
          <cell r="B199" t="str">
            <v>일   위   대   가   표</v>
          </cell>
          <cell r="C199" t="str">
            <v>일   위   대   가   표</v>
          </cell>
          <cell r="N199" t="e">
            <v>#N/A</v>
          </cell>
        </row>
        <row r="200">
          <cell r="A200">
            <v>12</v>
          </cell>
          <cell r="B200" t="str">
            <v>항 목 번 호 :제12호표 (전기 7-1 적용)</v>
          </cell>
          <cell r="C200" t="str">
            <v>항 목 번 호 :</v>
          </cell>
          <cell r="D200" t="str">
            <v>제12호표 (전기 7-1 적용)</v>
          </cell>
          <cell r="N200" t="e">
            <v>#N/A</v>
          </cell>
        </row>
        <row r="201">
          <cell r="A201" t="str">
            <v>N12</v>
          </cell>
          <cell r="B201" t="str">
            <v>공       종 :RS 통신 케이블(10P이하) 설치</v>
          </cell>
          <cell r="C201" t="str">
            <v>공       종 :</v>
          </cell>
          <cell r="D201" t="str">
            <v>RS 통신 케이블(10P이하) 설치</v>
          </cell>
          <cell r="H201" t="str">
            <v>노 무 비</v>
          </cell>
          <cell r="J201" t="str">
            <v>재 료 비</v>
          </cell>
          <cell r="L201" t="str">
            <v>경   비</v>
          </cell>
          <cell r="M201" t="str">
            <v>합   계</v>
          </cell>
          <cell r="N201" t="e">
            <v>#N/A</v>
          </cell>
        </row>
        <row r="202">
          <cell r="A202" t="str">
            <v>RS 통신 케이블(10P이하) 설치</v>
          </cell>
          <cell r="B202" t="str">
            <v>단       위 :M</v>
          </cell>
          <cell r="C202" t="str">
            <v>단       위 :</v>
          </cell>
          <cell r="D202" t="str">
            <v>M</v>
          </cell>
          <cell r="H202">
            <v>2233</v>
          </cell>
          <cell r="J202">
            <v>4202</v>
          </cell>
          <cell r="L202">
            <v>66</v>
          </cell>
          <cell r="M202">
            <v>6501</v>
          </cell>
          <cell r="N202" t="str">
            <v>제12호표 참조</v>
          </cell>
        </row>
        <row r="203">
          <cell r="B203" t="str">
            <v>명      칭규    격</v>
          </cell>
          <cell r="C203" t="str">
            <v>명      칭</v>
          </cell>
          <cell r="D203" t="str">
            <v>규    격</v>
          </cell>
          <cell r="E203" t="str">
            <v>수 량</v>
          </cell>
          <cell r="F203" t="str">
            <v>단위</v>
          </cell>
          <cell r="G203" t="str">
            <v>노   무   비</v>
          </cell>
          <cell r="I203" t="str">
            <v>재   료   비</v>
          </cell>
          <cell r="K203" t="str">
            <v>경      비</v>
          </cell>
          <cell r="M203" t="str">
            <v>비 고</v>
          </cell>
          <cell r="N203" t="e">
            <v>#N/A</v>
          </cell>
        </row>
        <row r="204">
          <cell r="B204" t="str">
            <v/>
          </cell>
          <cell r="G204" t="str">
            <v>단    가</v>
          </cell>
          <cell r="H204" t="str">
            <v>금    액</v>
          </cell>
          <cell r="I204" t="str">
            <v>단    가</v>
          </cell>
          <cell r="J204" t="str">
            <v>금    액</v>
          </cell>
          <cell r="K204" t="str">
            <v>단    가</v>
          </cell>
          <cell r="L204" t="str">
            <v>금    액</v>
          </cell>
          <cell r="N204" t="e">
            <v>#N/A</v>
          </cell>
        </row>
        <row r="205">
          <cell r="B205" t="str">
            <v xml:space="preserve"> RS 통신 케이블RS-422 * 3P</v>
          </cell>
          <cell r="C205" t="str">
            <v xml:space="preserve"> RS 통신 케이블</v>
          </cell>
          <cell r="D205" t="str">
            <v>RS-422 * 3P</v>
          </cell>
          <cell r="E205">
            <v>1.03</v>
          </cell>
          <cell r="F205" t="str">
            <v>M</v>
          </cell>
          <cell r="G205">
            <v>0</v>
          </cell>
          <cell r="H205">
            <v>0</v>
          </cell>
          <cell r="I205">
            <v>4000</v>
          </cell>
          <cell r="J205">
            <v>4120</v>
          </cell>
          <cell r="N205" t="e">
            <v>#N/A</v>
          </cell>
        </row>
        <row r="207">
          <cell r="B207" t="str">
            <v>통신케이블공</v>
          </cell>
          <cell r="D207" t="str">
            <v>통신케이블공</v>
          </cell>
          <cell r="E207">
            <v>1.7999999999999999E-2</v>
          </cell>
          <cell r="F207" t="str">
            <v>인</v>
          </cell>
          <cell r="G207">
            <v>124107</v>
          </cell>
          <cell r="H207">
            <v>2233</v>
          </cell>
          <cell r="I207">
            <v>0</v>
          </cell>
          <cell r="J207">
            <v>0</v>
          </cell>
          <cell r="N207">
            <v>124107</v>
          </cell>
        </row>
        <row r="208">
          <cell r="B208" t="str">
            <v/>
          </cell>
          <cell r="G208">
            <v>0</v>
          </cell>
          <cell r="H208">
            <v>0</v>
          </cell>
          <cell r="I208">
            <v>0</v>
          </cell>
          <cell r="J208">
            <v>0</v>
          </cell>
          <cell r="N208" t="e">
            <v>#N/A</v>
          </cell>
        </row>
        <row r="209">
          <cell r="B209" t="str">
            <v>잡재료비재료비의 2%</v>
          </cell>
          <cell r="C209" t="str">
            <v>잡재료비</v>
          </cell>
          <cell r="D209" t="str">
            <v>재료비의 2%</v>
          </cell>
          <cell r="E209">
            <v>1</v>
          </cell>
          <cell r="F209" t="str">
            <v>식</v>
          </cell>
          <cell r="G209">
            <v>0</v>
          </cell>
          <cell r="I209">
            <v>0</v>
          </cell>
          <cell r="J209">
            <v>82</v>
          </cell>
          <cell r="N209" t="e">
            <v>#N/A</v>
          </cell>
        </row>
        <row r="211">
          <cell r="B211" t="str">
            <v>공구손료노무비의 3%</v>
          </cell>
          <cell r="C211" t="str">
            <v>공구손료</v>
          </cell>
          <cell r="D211" t="str">
            <v>노무비의 3%</v>
          </cell>
          <cell r="E211">
            <v>1</v>
          </cell>
          <cell r="F211" t="str">
            <v>식</v>
          </cell>
          <cell r="G211">
            <v>0</v>
          </cell>
          <cell r="H211">
            <v>0</v>
          </cell>
          <cell r="I211">
            <v>0</v>
          </cell>
          <cell r="J211">
            <v>0</v>
          </cell>
          <cell r="L211">
            <v>66</v>
          </cell>
          <cell r="N211" t="e">
            <v>#N/A</v>
          </cell>
        </row>
        <row r="212">
          <cell r="B212" t="str">
            <v/>
          </cell>
          <cell r="G212">
            <v>0</v>
          </cell>
          <cell r="H212">
            <v>0</v>
          </cell>
          <cell r="I212">
            <v>0</v>
          </cell>
          <cell r="J212">
            <v>0</v>
          </cell>
          <cell r="N212" t="e">
            <v>#N/A</v>
          </cell>
        </row>
        <row r="213">
          <cell r="B213" t="str">
            <v/>
          </cell>
          <cell r="G213">
            <v>0</v>
          </cell>
          <cell r="H213">
            <v>0</v>
          </cell>
          <cell r="I213">
            <v>0</v>
          </cell>
          <cell r="J213">
            <v>0</v>
          </cell>
          <cell r="N213" t="e">
            <v>#N/A</v>
          </cell>
        </row>
        <row r="214">
          <cell r="B214" t="str">
            <v/>
          </cell>
          <cell r="G214">
            <v>0</v>
          </cell>
          <cell r="H214">
            <v>0</v>
          </cell>
          <cell r="I214">
            <v>0</v>
          </cell>
          <cell r="J214">
            <v>0</v>
          </cell>
          <cell r="N214" t="e">
            <v>#N/A</v>
          </cell>
        </row>
        <row r="215">
          <cell r="B215" t="str">
            <v/>
          </cell>
          <cell r="G215">
            <v>0</v>
          </cell>
          <cell r="H215">
            <v>0</v>
          </cell>
          <cell r="I215">
            <v>0</v>
          </cell>
          <cell r="J215">
            <v>0</v>
          </cell>
          <cell r="N215" t="e">
            <v>#N/A</v>
          </cell>
        </row>
        <row r="216">
          <cell r="B216" t="str">
            <v/>
          </cell>
          <cell r="N216" t="e">
            <v>#N/A</v>
          </cell>
        </row>
        <row r="217">
          <cell r="B217" t="str">
            <v>일   위   대   가   표</v>
          </cell>
          <cell r="C217" t="str">
            <v>일   위   대   가   표</v>
          </cell>
          <cell r="N217" t="e">
            <v>#N/A</v>
          </cell>
        </row>
        <row r="218">
          <cell r="A218">
            <v>13</v>
          </cell>
          <cell r="B218" t="str">
            <v>항 목 번 호 :제13호표 (전기 7-10 적용)</v>
          </cell>
          <cell r="C218" t="str">
            <v>항 목 번 호 :</v>
          </cell>
          <cell r="D218" t="str">
            <v>제13호표 (전기 7-10 적용)</v>
          </cell>
          <cell r="N218" t="e">
            <v>#N/A</v>
          </cell>
        </row>
        <row r="219">
          <cell r="A219" t="str">
            <v>N13</v>
          </cell>
          <cell r="B219" t="str">
            <v>공       종 :전원케이블 (CV 3.5㎟-4C)</v>
          </cell>
          <cell r="C219" t="str">
            <v>공       종 :</v>
          </cell>
          <cell r="D219" t="str">
            <v>전원케이블 (CV 3.5㎟-4C)</v>
          </cell>
          <cell r="H219" t="str">
            <v>노 무 비</v>
          </cell>
          <cell r="J219" t="str">
            <v>재 료 비</v>
          </cell>
          <cell r="L219" t="str">
            <v>경   비</v>
          </cell>
          <cell r="M219" t="str">
            <v>합   계</v>
          </cell>
          <cell r="N219" t="e">
            <v>#N/A</v>
          </cell>
        </row>
        <row r="220">
          <cell r="A220" t="str">
            <v>전원케이블 (CV 3.5㎟-4C)</v>
          </cell>
          <cell r="B220" t="str">
            <v>단       위 :M</v>
          </cell>
          <cell r="C220" t="str">
            <v>단       위 :</v>
          </cell>
          <cell r="D220" t="str">
            <v>M</v>
          </cell>
          <cell r="H220">
            <v>2908</v>
          </cell>
          <cell r="J220">
            <v>3223</v>
          </cell>
          <cell r="L220">
            <v>87</v>
          </cell>
          <cell r="M220">
            <v>6218</v>
          </cell>
          <cell r="N220" t="str">
            <v>제13호표 참조</v>
          </cell>
        </row>
        <row r="221">
          <cell r="B221" t="str">
            <v>명      칭규    격</v>
          </cell>
          <cell r="C221" t="str">
            <v>명      칭</v>
          </cell>
          <cell r="D221" t="str">
            <v>규    격</v>
          </cell>
          <cell r="E221" t="str">
            <v>수 량</v>
          </cell>
          <cell r="F221" t="str">
            <v>단위</v>
          </cell>
          <cell r="G221" t="str">
            <v>노   무   비</v>
          </cell>
          <cell r="I221" t="str">
            <v>재   료   비</v>
          </cell>
          <cell r="K221" t="str">
            <v>경      비</v>
          </cell>
          <cell r="M221" t="str">
            <v>비 고</v>
          </cell>
          <cell r="N221" t="e">
            <v>#N/A</v>
          </cell>
        </row>
        <row r="222">
          <cell r="B222" t="str">
            <v/>
          </cell>
          <cell r="G222" t="str">
            <v>단    가</v>
          </cell>
          <cell r="H222" t="str">
            <v>금    액</v>
          </cell>
          <cell r="I222" t="str">
            <v>단    가</v>
          </cell>
          <cell r="J222" t="str">
            <v>금    액</v>
          </cell>
          <cell r="K222" t="str">
            <v>단    가</v>
          </cell>
          <cell r="L222" t="str">
            <v>금    액</v>
          </cell>
          <cell r="N222" t="e">
            <v>#N/A</v>
          </cell>
        </row>
        <row r="223">
          <cell r="B223" t="str">
            <v>전원케이블CV 3.5㎟-4C</v>
          </cell>
          <cell r="C223" t="str">
            <v>전원케이블</v>
          </cell>
          <cell r="D223" t="str">
            <v>CV 3.5㎟-4C</v>
          </cell>
          <cell r="E223">
            <v>1.03</v>
          </cell>
          <cell r="F223" t="str">
            <v>M</v>
          </cell>
          <cell r="G223">
            <v>0</v>
          </cell>
          <cell r="H223">
            <v>0</v>
          </cell>
          <cell r="I223">
            <v>3068</v>
          </cell>
          <cell r="J223">
            <v>3160</v>
          </cell>
          <cell r="N223" t="e">
            <v>#N/A</v>
          </cell>
        </row>
        <row r="224">
          <cell r="B224" t="str">
            <v>저압케이블공</v>
          </cell>
          <cell r="D224" t="str">
            <v>저압케이블공</v>
          </cell>
          <cell r="E224">
            <v>2.9000000000000001E-2</v>
          </cell>
          <cell r="F224" t="str">
            <v>인</v>
          </cell>
          <cell r="G224">
            <v>100277</v>
          </cell>
          <cell r="H224">
            <v>2908</v>
          </cell>
          <cell r="I224">
            <v>0</v>
          </cell>
          <cell r="J224">
            <v>0</v>
          </cell>
          <cell r="N224">
            <v>100277</v>
          </cell>
        </row>
        <row r="225">
          <cell r="B225" t="str">
            <v/>
          </cell>
          <cell r="G225">
            <v>0</v>
          </cell>
          <cell r="H225">
            <v>0</v>
          </cell>
          <cell r="I225">
            <v>0</v>
          </cell>
          <cell r="J225">
            <v>0</v>
          </cell>
          <cell r="L225">
            <v>0</v>
          </cell>
          <cell r="N225" t="e">
            <v>#N/A</v>
          </cell>
        </row>
        <row r="226">
          <cell r="B226" t="str">
            <v>잡재료비재료비의 2%</v>
          </cell>
          <cell r="C226" t="str">
            <v>잡재료비</v>
          </cell>
          <cell r="D226" t="str">
            <v>재료비의 2%</v>
          </cell>
          <cell r="E226">
            <v>1</v>
          </cell>
          <cell r="F226" t="str">
            <v>식</v>
          </cell>
          <cell r="G226">
            <v>0</v>
          </cell>
          <cell r="H226">
            <v>0</v>
          </cell>
          <cell r="I226">
            <v>0</v>
          </cell>
          <cell r="J226">
            <v>63</v>
          </cell>
          <cell r="L226">
            <v>0</v>
          </cell>
          <cell r="N226" t="e">
            <v>#N/A</v>
          </cell>
        </row>
        <row r="227">
          <cell r="B227" t="str">
            <v/>
          </cell>
          <cell r="G227">
            <v>0</v>
          </cell>
          <cell r="H227">
            <v>0</v>
          </cell>
          <cell r="I227">
            <v>0</v>
          </cell>
          <cell r="J227">
            <v>0</v>
          </cell>
          <cell r="L227">
            <v>0</v>
          </cell>
          <cell r="N227" t="e">
            <v>#N/A</v>
          </cell>
        </row>
        <row r="228">
          <cell r="B228" t="str">
            <v>공구손료노무비의 3%</v>
          </cell>
          <cell r="C228" t="str">
            <v>공구손료</v>
          </cell>
          <cell r="D228" t="str">
            <v>노무비의 3%</v>
          </cell>
          <cell r="E228">
            <v>1</v>
          </cell>
          <cell r="F228" t="str">
            <v>식</v>
          </cell>
          <cell r="G228">
            <v>0</v>
          </cell>
          <cell r="H228">
            <v>0</v>
          </cell>
          <cell r="I228">
            <v>0</v>
          </cell>
          <cell r="J228">
            <v>0</v>
          </cell>
          <cell r="L228">
            <v>87</v>
          </cell>
          <cell r="N228" t="e">
            <v>#N/A</v>
          </cell>
        </row>
        <row r="229">
          <cell r="B229" t="str">
            <v/>
          </cell>
          <cell r="G229">
            <v>0</v>
          </cell>
          <cell r="H229">
            <v>0</v>
          </cell>
          <cell r="I229">
            <v>0</v>
          </cell>
          <cell r="J229">
            <v>0</v>
          </cell>
          <cell r="L229">
            <v>0</v>
          </cell>
          <cell r="N229" t="e">
            <v>#N/A</v>
          </cell>
        </row>
        <row r="230">
          <cell r="B230" t="str">
            <v/>
          </cell>
          <cell r="G230">
            <v>0</v>
          </cell>
          <cell r="H230">
            <v>0</v>
          </cell>
          <cell r="I230">
            <v>0</v>
          </cell>
          <cell r="J230">
            <v>0</v>
          </cell>
          <cell r="L230">
            <v>0</v>
          </cell>
          <cell r="N230" t="e">
            <v>#N/A</v>
          </cell>
        </row>
        <row r="231">
          <cell r="B231" t="str">
            <v/>
          </cell>
          <cell r="G231">
            <v>0</v>
          </cell>
          <cell r="H231">
            <v>0</v>
          </cell>
          <cell r="I231">
            <v>0</v>
          </cell>
          <cell r="J231">
            <v>0</v>
          </cell>
          <cell r="L231">
            <v>0</v>
          </cell>
          <cell r="N231" t="e">
            <v>#N/A</v>
          </cell>
        </row>
        <row r="232">
          <cell r="B232" t="str">
            <v/>
          </cell>
          <cell r="G232">
            <v>0</v>
          </cell>
          <cell r="H232">
            <v>0</v>
          </cell>
          <cell r="I232">
            <v>0</v>
          </cell>
          <cell r="J232">
            <v>0</v>
          </cell>
          <cell r="L232">
            <v>0</v>
          </cell>
          <cell r="N232" t="e">
            <v>#N/A</v>
          </cell>
        </row>
        <row r="233">
          <cell r="B233" t="str">
            <v/>
          </cell>
          <cell r="G233">
            <v>0</v>
          </cell>
          <cell r="H233">
            <v>0</v>
          </cell>
          <cell r="I233">
            <v>0</v>
          </cell>
          <cell r="J233">
            <v>0</v>
          </cell>
          <cell r="L233">
            <v>0</v>
          </cell>
          <cell r="N233" t="e">
            <v>#N/A</v>
          </cell>
        </row>
        <row r="234">
          <cell r="B234" t="str">
            <v/>
          </cell>
          <cell r="G234">
            <v>0</v>
          </cell>
          <cell r="H234">
            <v>0</v>
          </cell>
          <cell r="I234">
            <v>0</v>
          </cell>
          <cell r="J234">
            <v>0</v>
          </cell>
          <cell r="L234">
            <v>0</v>
          </cell>
          <cell r="N234" t="e">
            <v>#N/A</v>
          </cell>
        </row>
        <row r="235">
          <cell r="B235" t="str">
            <v>일   위   대   가   표</v>
          </cell>
          <cell r="C235" t="str">
            <v>일   위   대   가   표</v>
          </cell>
          <cell r="N235" t="e">
            <v>#N/A</v>
          </cell>
        </row>
        <row r="236">
          <cell r="A236">
            <v>14</v>
          </cell>
          <cell r="B236" t="str">
            <v>항 목 번 호 :제14호표 (전기 7-10 적용)</v>
          </cell>
          <cell r="C236" t="str">
            <v>항 목 번 호 :</v>
          </cell>
          <cell r="D236" t="str">
            <v>제14호표 (전기 7-10 적용)</v>
          </cell>
          <cell r="N236" t="e">
            <v>#N/A</v>
          </cell>
        </row>
        <row r="237">
          <cell r="A237" t="str">
            <v>N14</v>
          </cell>
          <cell r="B237" t="str">
            <v>공       종 :전원케이블 (CV 3.5㎟-3C)</v>
          </cell>
          <cell r="C237" t="str">
            <v>공       종 :</v>
          </cell>
          <cell r="D237" t="str">
            <v>전원케이블 (CV 3.5㎟-3C)</v>
          </cell>
          <cell r="H237" t="str">
            <v>노 무 비</v>
          </cell>
          <cell r="J237" t="str">
            <v>재 료 비</v>
          </cell>
          <cell r="L237" t="str">
            <v>경   비</v>
          </cell>
          <cell r="M237" t="str">
            <v>합   계</v>
          </cell>
          <cell r="N237" t="e">
            <v>#N/A</v>
          </cell>
        </row>
        <row r="238">
          <cell r="A238" t="str">
            <v>전원케이블 (CV 3.5㎟-3C)</v>
          </cell>
          <cell r="B238" t="str">
            <v>단       위 :M</v>
          </cell>
          <cell r="C238" t="str">
            <v>단       위 :</v>
          </cell>
          <cell r="D238" t="str">
            <v>M</v>
          </cell>
          <cell r="H238">
            <v>2206</v>
          </cell>
          <cell r="J238">
            <v>2426</v>
          </cell>
          <cell r="L238">
            <v>66</v>
          </cell>
          <cell r="M238">
            <v>4698</v>
          </cell>
          <cell r="N238" t="str">
            <v>제14호표 참조</v>
          </cell>
        </row>
        <row r="239">
          <cell r="B239" t="str">
            <v>명      칭규    격</v>
          </cell>
          <cell r="C239" t="str">
            <v>명      칭</v>
          </cell>
          <cell r="D239" t="str">
            <v>규    격</v>
          </cell>
          <cell r="E239" t="str">
            <v>수 량</v>
          </cell>
          <cell r="F239" t="str">
            <v>단위</v>
          </cell>
          <cell r="G239" t="str">
            <v>노   무   비</v>
          </cell>
          <cell r="I239" t="str">
            <v>재   료   비</v>
          </cell>
          <cell r="K239" t="str">
            <v>경      비</v>
          </cell>
          <cell r="M239" t="str">
            <v>비 고</v>
          </cell>
          <cell r="N239" t="e">
            <v>#N/A</v>
          </cell>
        </row>
        <row r="240">
          <cell r="B240" t="str">
            <v/>
          </cell>
          <cell r="G240" t="str">
            <v>단    가</v>
          </cell>
          <cell r="H240" t="str">
            <v>금    액</v>
          </cell>
          <cell r="I240" t="str">
            <v>단    가</v>
          </cell>
          <cell r="J240" t="str">
            <v>금    액</v>
          </cell>
          <cell r="K240" t="str">
            <v>단    가</v>
          </cell>
          <cell r="L240" t="str">
            <v>금    액</v>
          </cell>
          <cell r="N240" t="e">
            <v>#N/A</v>
          </cell>
        </row>
        <row r="241">
          <cell r="B241" t="str">
            <v>전원케이블CV 3.5㎟-3C</v>
          </cell>
          <cell r="C241" t="str">
            <v>전원케이블</v>
          </cell>
          <cell r="D241" t="str">
            <v>CV 3.5㎟-3C</v>
          </cell>
          <cell r="E241">
            <v>1.03</v>
          </cell>
          <cell r="F241" t="str">
            <v>M</v>
          </cell>
          <cell r="G241">
            <v>0</v>
          </cell>
          <cell r="H241">
            <v>0</v>
          </cell>
          <cell r="I241">
            <v>2310</v>
          </cell>
          <cell r="J241">
            <v>2379</v>
          </cell>
          <cell r="N241" t="e">
            <v>#N/A</v>
          </cell>
        </row>
        <row r="242">
          <cell r="B242" t="str">
            <v>저압케이블공</v>
          </cell>
          <cell r="D242" t="str">
            <v>저압케이블공</v>
          </cell>
          <cell r="E242">
            <v>2.1999999999999999E-2</v>
          </cell>
          <cell r="F242" t="str">
            <v>인</v>
          </cell>
          <cell r="G242">
            <v>100277</v>
          </cell>
          <cell r="H242">
            <v>2206</v>
          </cell>
          <cell r="I242">
            <v>0</v>
          </cell>
          <cell r="J242">
            <v>0</v>
          </cell>
          <cell r="N242">
            <v>100277</v>
          </cell>
        </row>
        <row r="243">
          <cell r="B243" t="str">
            <v/>
          </cell>
          <cell r="G243">
            <v>0</v>
          </cell>
          <cell r="H243">
            <v>0</v>
          </cell>
          <cell r="I243">
            <v>0</v>
          </cell>
          <cell r="J243">
            <v>0</v>
          </cell>
          <cell r="L243">
            <v>0</v>
          </cell>
          <cell r="N243" t="e">
            <v>#N/A</v>
          </cell>
        </row>
        <row r="244">
          <cell r="B244" t="str">
            <v>잡재료비재료비의 2%</v>
          </cell>
          <cell r="C244" t="str">
            <v>잡재료비</v>
          </cell>
          <cell r="D244" t="str">
            <v>재료비의 2%</v>
          </cell>
          <cell r="E244">
            <v>1</v>
          </cell>
          <cell r="F244" t="str">
            <v>식</v>
          </cell>
          <cell r="G244">
            <v>0</v>
          </cell>
          <cell r="H244">
            <v>0</v>
          </cell>
          <cell r="I244">
            <v>0</v>
          </cell>
          <cell r="J244">
            <v>47</v>
          </cell>
          <cell r="L244">
            <v>0</v>
          </cell>
          <cell r="N244" t="e">
            <v>#N/A</v>
          </cell>
        </row>
        <row r="245">
          <cell r="B245" t="str">
            <v/>
          </cell>
          <cell r="G245">
            <v>0</v>
          </cell>
          <cell r="H245">
            <v>0</v>
          </cell>
          <cell r="I245">
            <v>0</v>
          </cell>
          <cell r="J245">
            <v>0</v>
          </cell>
          <cell r="L245">
            <v>0</v>
          </cell>
          <cell r="N245" t="e">
            <v>#N/A</v>
          </cell>
        </row>
        <row r="246">
          <cell r="B246" t="str">
            <v>공구손료노무비의 3%</v>
          </cell>
          <cell r="C246" t="str">
            <v>공구손료</v>
          </cell>
          <cell r="D246" t="str">
            <v>노무비의 3%</v>
          </cell>
          <cell r="E246">
            <v>1</v>
          </cell>
          <cell r="F246" t="str">
            <v>식</v>
          </cell>
          <cell r="G246">
            <v>0</v>
          </cell>
          <cell r="H246">
            <v>0</v>
          </cell>
          <cell r="I246">
            <v>0</v>
          </cell>
          <cell r="J246">
            <v>0</v>
          </cell>
          <cell r="L246">
            <v>66</v>
          </cell>
          <cell r="N246" t="e">
            <v>#N/A</v>
          </cell>
        </row>
        <row r="247">
          <cell r="B247" t="str">
            <v/>
          </cell>
          <cell r="G247">
            <v>0</v>
          </cell>
          <cell r="H247">
            <v>0</v>
          </cell>
          <cell r="I247">
            <v>0</v>
          </cell>
          <cell r="J247">
            <v>0</v>
          </cell>
          <cell r="L247">
            <v>0</v>
          </cell>
          <cell r="N247" t="e">
            <v>#N/A</v>
          </cell>
        </row>
        <row r="248">
          <cell r="B248" t="str">
            <v/>
          </cell>
          <cell r="G248">
            <v>0</v>
          </cell>
          <cell r="H248">
            <v>0</v>
          </cell>
          <cell r="I248">
            <v>0</v>
          </cell>
          <cell r="J248">
            <v>0</v>
          </cell>
          <cell r="L248">
            <v>0</v>
          </cell>
          <cell r="N248" t="e">
            <v>#N/A</v>
          </cell>
        </row>
        <row r="249">
          <cell r="B249" t="str">
            <v/>
          </cell>
          <cell r="G249">
            <v>0</v>
          </cell>
          <cell r="H249">
            <v>0</v>
          </cell>
          <cell r="I249">
            <v>0</v>
          </cell>
          <cell r="J249">
            <v>0</v>
          </cell>
          <cell r="L249">
            <v>0</v>
          </cell>
          <cell r="N249" t="e">
            <v>#N/A</v>
          </cell>
        </row>
        <row r="250">
          <cell r="B250" t="str">
            <v/>
          </cell>
          <cell r="G250">
            <v>0</v>
          </cell>
          <cell r="H250">
            <v>0</v>
          </cell>
          <cell r="I250">
            <v>0</v>
          </cell>
          <cell r="J250">
            <v>0</v>
          </cell>
          <cell r="L250">
            <v>0</v>
          </cell>
          <cell r="N250" t="e">
            <v>#N/A</v>
          </cell>
        </row>
        <row r="251">
          <cell r="B251" t="str">
            <v/>
          </cell>
          <cell r="G251">
            <v>0</v>
          </cell>
          <cell r="H251">
            <v>0</v>
          </cell>
          <cell r="I251">
            <v>0</v>
          </cell>
          <cell r="J251">
            <v>0</v>
          </cell>
          <cell r="L251">
            <v>0</v>
          </cell>
          <cell r="N251" t="e">
            <v>#N/A</v>
          </cell>
        </row>
        <row r="252">
          <cell r="B252" t="str">
            <v/>
          </cell>
          <cell r="G252">
            <v>0</v>
          </cell>
          <cell r="H252">
            <v>0</v>
          </cell>
          <cell r="I252">
            <v>0</v>
          </cell>
          <cell r="J252">
            <v>0</v>
          </cell>
          <cell r="L252">
            <v>0</v>
          </cell>
          <cell r="N252" t="e">
            <v>#N/A</v>
          </cell>
        </row>
        <row r="253">
          <cell r="B253" t="str">
            <v>일   위   대   가   표</v>
          </cell>
          <cell r="C253" t="str">
            <v>일   위   대   가   표</v>
          </cell>
          <cell r="N253" t="e">
            <v>#N/A</v>
          </cell>
        </row>
        <row r="254">
          <cell r="A254">
            <v>15</v>
          </cell>
          <cell r="B254" t="str">
            <v>항 목 번 호 :제15호표 (전기 7-10 적용)</v>
          </cell>
          <cell r="C254" t="str">
            <v>항 목 번 호 :</v>
          </cell>
          <cell r="D254" t="str">
            <v>제15호표 (전기 7-10 적용)</v>
          </cell>
          <cell r="N254" t="e">
            <v>#N/A</v>
          </cell>
        </row>
        <row r="255">
          <cell r="A255" t="str">
            <v>N15</v>
          </cell>
          <cell r="B255" t="str">
            <v>공       종 :전원케이블 (CV 2㎟-2C)</v>
          </cell>
          <cell r="C255" t="str">
            <v>공       종 :</v>
          </cell>
          <cell r="D255" t="str">
            <v>전원케이블 (CV 2㎟-2C)</v>
          </cell>
          <cell r="H255" t="str">
            <v>노 무 비</v>
          </cell>
          <cell r="J255" t="str">
            <v>재 료 비</v>
          </cell>
          <cell r="L255" t="str">
            <v>경   비</v>
          </cell>
          <cell r="M255" t="str">
            <v>합   계</v>
          </cell>
          <cell r="N255" t="e">
            <v>#N/A</v>
          </cell>
        </row>
        <row r="256">
          <cell r="A256" t="str">
            <v>전원케이블 (CV 2㎟-2C)</v>
          </cell>
          <cell r="B256" t="str">
            <v>단       위 :M</v>
          </cell>
          <cell r="C256" t="str">
            <v>단       위 :</v>
          </cell>
          <cell r="D256" t="str">
            <v>M</v>
          </cell>
          <cell r="H256">
            <v>1403</v>
          </cell>
          <cell r="J256">
            <v>1278</v>
          </cell>
          <cell r="L256">
            <v>42</v>
          </cell>
          <cell r="M256">
            <v>2723</v>
          </cell>
          <cell r="N256" t="str">
            <v>제15호표 참조</v>
          </cell>
        </row>
        <row r="257">
          <cell r="B257" t="str">
            <v>명      칭규    격</v>
          </cell>
          <cell r="C257" t="str">
            <v>명      칭</v>
          </cell>
          <cell r="D257" t="str">
            <v>규    격</v>
          </cell>
          <cell r="E257" t="str">
            <v>수 량</v>
          </cell>
          <cell r="F257" t="str">
            <v>단위</v>
          </cell>
          <cell r="G257" t="str">
            <v>노   무   비</v>
          </cell>
          <cell r="I257" t="str">
            <v>재   료   비</v>
          </cell>
          <cell r="K257" t="str">
            <v>경      비</v>
          </cell>
          <cell r="M257" t="str">
            <v>비 고</v>
          </cell>
          <cell r="N257" t="e">
            <v>#N/A</v>
          </cell>
        </row>
        <row r="258">
          <cell r="B258" t="str">
            <v/>
          </cell>
          <cell r="G258" t="str">
            <v>단    가</v>
          </cell>
          <cell r="H258" t="str">
            <v>금    액</v>
          </cell>
          <cell r="I258" t="str">
            <v>단    가</v>
          </cell>
          <cell r="J258" t="str">
            <v>금    액</v>
          </cell>
          <cell r="K258" t="str">
            <v>단    가</v>
          </cell>
          <cell r="L258" t="str">
            <v>금    액</v>
          </cell>
          <cell r="N258" t="e">
            <v>#N/A</v>
          </cell>
        </row>
        <row r="259">
          <cell r="B259" t="str">
            <v>전원케이블CV 2㎟-2C</v>
          </cell>
          <cell r="C259" t="str">
            <v>전원케이블</v>
          </cell>
          <cell r="D259" t="str">
            <v>CV 2㎟-2C</v>
          </cell>
          <cell r="E259">
            <v>1.03</v>
          </cell>
          <cell r="F259" t="str">
            <v>M</v>
          </cell>
          <cell r="G259">
            <v>0</v>
          </cell>
          <cell r="H259">
            <v>0</v>
          </cell>
          <cell r="I259">
            <v>1217</v>
          </cell>
          <cell r="J259">
            <v>1253</v>
          </cell>
          <cell r="N259" t="e">
            <v>#N/A</v>
          </cell>
        </row>
        <row r="260">
          <cell r="B260" t="str">
            <v>저압케이블공</v>
          </cell>
          <cell r="D260" t="str">
            <v>저압케이블공</v>
          </cell>
          <cell r="E260">
            <v>1.4E-2</v>
          </cell>
          <cell r="F260" t="str">
            <v>인</v>
          </cell>
          <cell r="G260">
            <v>100277</v>
          </cell>
          <cell r="H260">
            <v>1403</v>
          </cell>
          <cell r="I260">
            <v>0</v>
          </cell>
          <cell r="J260">
            <v>0</v>
          </cell>
          <cell r="N260">
            <v>100277</v>
          </cell>
        </row>
        <row r="261">
          <cell r="B261" t="str">
            <v/>
          </cell>
          <cell r="G261">
            <v>0</v>
          </cell>
          <cell r="H261">
            <v>0</v>
          </cell>
          <cell r="I261">
            <v>0</v>
          </cell>
          <cell r="J261">
            <v>0</v>
          </cell>
          <cell r="L261">
            <v>0</v>
          </cell>
          <cell r="N261" t="e">
            <v>#N/A</v>
          </cell>
        </row>
        <row r="262">
          <cell r="B262" t="str">
            <v>잡재료비재료비의 2%</v>
          </cell>
          <cell r="C262" t="str">
            <v>잡재료비</v>
          </cell>
          <cell r="D262" t="str">
            <v>재료비의 2%</v>
          </cell>
          <cell r="E262">
            <v>1</v>
          </cell>
          <cell r="F262" t="str">
            <v>식</v>
          </cell>
          <cell r="G262">
            <v>0</v>
          </cell>
          <cell r="H262">
            <v>0</v>
          </cell>
          <cell r="I262">
            <v>0</v>
          </cell>
          <cell r="J262">
            <v>25</v>
          </cell>
          <cell r="L262">
            <v>0</v>
          </cell>
          <cell r="N262" t="e">
            <v>#N/A</v>
          </cell>
        </row>
        <row r="263">
          <cell r="B263" t="str">
            <v/>
          </cell>
          <cell r="G263">
            <v>0</v>
          </cell>
          <cell r="H263">
            <v>0</v>
          </cell>
          <cell r="I263">
            <v>0</v>
          </cell>
          <cell r="J263">
            <v>0</v>
          </cell>
          <cell r="L263">
            <v>0</v>
          </cell>
          <cell r="N263" t="e">
            <v>#N/A</v>
          </cell>
        </row>
        <row r="264">
          <cell r="B264" t="str">
            <v>공구손료노무비의 3%</v>
          </cell>
          <cell r="C264" t="str">
            <v>공구손료</v>
          </cell>
          <cell r="D264" t="str">
            <v>노무비의 3%</v>
          </cell>
          <cell r="E264">
            <v>1</v>
          </cell>
          <cell r="F264" t="str">
            <v>식</v>
          </cell>
          <cell r="G264">
            <v>0</v>
          </cell>
          <cell r="H264">
            <v>0</v>
          </cell>
          <cell r="I264">
            <v>0</v>
          </cell>
          <cell r="J264">
            <v>0</v>
          </cell>
          <cell r="L264">
            <v>42</v>
          </cell>
          <cell r="N264" t="e">
            <v>#N/A</v>
          </cell>
        </row>
        <row r="265">
          <cell r="B265" t="str">
            <v/>
          </cell>
          <cell r="G265">
            <v>0</v>
          </cell>
          <cell r="H265">
            <v>0</v>
          </cell>
          <cell r="I265">
            <v>0</v>
          </cell>
          <cell r="J265">
            <v>0</v>
          </cell>
          <cell r="L265">
            <v>0</v>
          </cell>
          <cell r="N265" t="e">
            <v>#N/A</v>
          </cell>
        </row>
        <row r="266">
          <cell r="B266" t="str">
            <v/>
          </cell>
          <cell r="G266">
            <v>0</v>
          </cell>
          <cell r="H266">
            <v>0</v>
          </cell>
          <cell r="I266">
            <v>0</v>
          </cell>
          <cell r="J266">
            <v>0</v>
          </cell>
          <cell r="L266">
            <v>0</v>
          </cell>
          <cell r="N266" t="e">
            <v>#N/A</v>
          </cell>
        </row>
        <row r="267">
          <cell r="B267" t="str">
            <v/>
          </cell>
          <cell r="G267">
            <v>0</v>
          </cell>
          <cell r="H267">
            <v>0</v>
          </cell>
          <cell r="I267">
            <v>0</v>
          </cell>
          <cell r="J267">
            <v>0</v>
          </cell>
          <cell r="L267">
            <v>0</v>
          </cell>
          <cell r="N267" t="e">
            <v>#N/A</v>
          </cell>
        </row>
        <row r="268">
          <cell r="B268" t="str">
            <v/>
          </cell>
          <cell r="G268">
            <v>0</v>
          </cell>
          <cell r="H268">
            <v>0</v>
          </cell>
          <cell r="I268">
            <v>0</v>
          </cell>
          <cell r="J268">
            <v>0</v>
          </cell>
          <cell r="L268">
            <v>0</v>
          </cell>
          <cell r="N268" t="e">
            <v>#N/A</v>
          </cell>
        </row>
        <row r="269">
          <cell r="B269" t="str">
            <v/>
          </cell>
          <cell r="G269">
            <v>0</v>
          </cell>
          <cell r="H269">
            <v>0</v>
          </cell>
          <cell r="I269">
            <v>0</v>
          </cell>
          <cell r="J269">
            <v>0</v>
          </cell>
          <cell r="L269">
            <v>0</v>
          </cell>
          <cell r="N269" t="e">
            <v>#N/A</v>
          </cell>
        </row>
        <row r="270">
          <cell r="B270" t="str">
            <v/>
          </cell>
          <cell r="G270">
            <v>0</v>
          </cell>
          <cell r="H270">
            <v>0</v>
          </cell>
          <cell r="I270">
            <v>0</v>
          </cell>
          <cell r="J270">
            <v>0</v>
          </cell>
          <cell r="L270">
            <v>0</v>
          </cell>
          <cell r="N270" t="e">
            <v>#N/A</v>
          </cell>
        </row>
        <row r="271">
          <cell r="B271" t="str">
            <v>일   위   대   가   표</v>
          </cell>
          <cell r="C271" t="str">
            <v>일   위   대   가   표</v>
          </cell>
          <cell r="N271" t="e">
            <v>#N/A</v>
          </cell>
        </row>
        <row r="272">
          <cell r="A272">
            <v>16</v>
          </cell>
          <cell r="B272" t="str">
            <v>항 목 번 호 :제16호표 (전기 7-10 적용)</v>
          </cell>
          <cell r="C272" t="str">
            <v>항 목 번 호 :</v>
          </cell>
          <cell r="D272" t="str">
            <v>제16호표 (전기 7-10 적용)</v>
          </cell>
          <cell r="N272" t="e">
            <v>#N/A</v>
          </cell>
        </row>
        <row r="273">
          <cell r="A273" t="str">
            <v>N16</v>
          </cell>
          <cell r="B273" t="str">
            <v>공       종 :제어케이블 (CVV 2㎟-5C)</v>
          </cell>
          <cell r="C273" t="str">
            <v>공       종 :</v>
          </cell>
          <cell r="D273" t="str">
            <v>제어케이블 (CVV 2㎟-5C)</v>
          </cell>
          <cell r="H273" t="str">
            <v>노 무 비</v>
          </cell>
          <cell r="J273" t="str">
            <v>재 료 비</v>
          </cell>
          <cell r="L273" t="str">
            <v>경   비</v>
          </cell>
          <cell r="M273" t="str">
            <v>합   계</v>
          </cell>
          <cell r="N273" t="e">
            <v>#N/A</v>
          </cell>
        </row>
        <row r="274">
          <cell r="A274" t="str">
            <v>제어케이블 (CVV 2㎟-5C)</v>
          </cell>
          <cell r="B274" t="str">
            <v>단       위 :M</v>
          </cell>
          <cell r="C274" t="str">
            <v>단       위 :</v>
          </cell>
          <cell r="D274" t="str">
            <v>M</v>
          </cell>
          <cell r="H274">
            <v>3208</v>
          </cell>
          <cell r="J274">
            <v>1752</v>
          </cell>
          <cell r="L274">
            <v>96</v>
          </cell>
          <cell r="M274">
            <v>5056</v>
          </cell>
          <cell r="N274" t="str">
            <v>제16호표 참조</v>
          </cell>
        </row>
        <row r="275">
          <cell r="B275" t="str">
            <v>명      칭규    격</v>
          </cell>
          <cell r="C275" t="str">
            <v>명      칭</v>
          </cell>
          <cell r="D275" t="str">
            <v>규    격</v>
          </cell>
          <cell r="E275" t="str">
            <v>수 량</v>
          </cell>
          <cell r="F275" t="str">
            <v>단위</v>
          </cell>
          <cell r="G275" t="str">
            <v>노   무   비</v>
          </cell>
          <cell r="I275" t="str">
            <v>재   료   비</v>
          </cell>
          <cell r="K275" t="str">
            <v>경      비</v>
          </cell>
          <cell r="M275" t="str">
            <v>비 고</v>
          </cell>
          <cell r="N275" t="e">
            <v>#N/A</v>
          </cell>
        </row>
        <row r="276">
          <cell r="B276" t="str">
            <v/>
          </cell>
          <cell r="G276" t="str">
            <v>단    가</v>
          </cell>
          <cell r="H276" t="str">
            <v>금    액</v>
          </cell>
          <cell r="I276" t="str">
            <v>단    가</v>
          </cell>
          <cell r="J276" t="str">
            <v>금    액</v>
          </cell>
          <cell r="K276" t="str">
            <v>단    가</v>
          </cell>
          <cell r="L276" t="str">
            <v>금    액</v>
          </cell>
          <cell r="N276" t="e">
            <v>#N/A</v>
          </cell>
        </row>
        <row r="277">
          <cell r="B277" t="str">
            <v>제어케이블CVV 2㎟-5C</v>
          </cell>
          <cell r="C277" t="str">
            <v>제어케이블</v>
          </cell>
          <cell r="D277" t="str">
            <v>CVV 2㎟-5C</v>
          </cell>
          <cell r="E277">
            <v>1.03</v>
          </cell>
          <cell r="F277" t="str">
            <v>M</v>
          </cell>
          <cell r="G277">
            <v>0</v>
          </cell>
          <cell r="H277">
            <v>0</v>
          </cell>
          <cell r="I277">
            <v>1668</v>
          </cell>
          <cell r="J277">
            <v>1718</v>
          </cell>
          <cell r="N277" t="e">
            <v>#N/A</v>
          </cell>
        </row>
        <row r="278">
          <cell r="B278" t="str">
            <v>저압케이블공</v>
          </cell>
          <cell r="D278" t="str">
            <v>저압케이블공</v>
          </cell>
          <cell r="E278">
            <v>3.2000000000000001E-2</v>
          </cell>
          <cell r="F278" t="str">
            <v>인</v>
          </cell>
          <cell r="G278">
            <v>100277</v>
          </cell>
          <cell r="H278">
            <v>3208</v>
          </cell>
          <cell r="I278">
            <v>0</v>
          </cell>
          <cell r="J278">
            <v>0</v>
          </cell>
          <cell r="N278">
            <v>100277</v>
          </cell>
        </row>
        <row r="279">
          <cell r="B279" t="str">
            <v/>
          </cell>
          <cell r="G279">
            <v>0</v>
          </cell>
          <cell r="H279">
            <v>0</v>
          </cell>
          <cell r="I279">
            <v>0</v>
          </cell>
          <cell r="J279">
            <v>0</v>
          </cell>
          <cell r="L279">
            <v>0</v>
          </cell>
          <cell r="N279" t="e">
            <v>#N/A</v>
          </cell>
        </row>
        <row r="280">
          <cell r="B280" t="str">
            <v>잡재료비재료비의 2%</v>
          </cell>
          <cell r="C280" t="str">
            <v>잡재료비</v>
          </cell>
          <cell r="D280" t="str">
            <v>재료비의 2%</v>
          </cell>
          <cell r="E280">
            <v>1</v>
          </cell>
          <cell r="F280" t="str">
            <v>식</v>
          </cell>
          <cell r="G280">
            <v>0</v>
          </cell>
          <cell r="H280">
            <v>0</v>
          </cell>
          <cell r="I280">
            <v>0</v>
          </cell>
          <cell r="J280">
            <v>34</v>
          </cell>
          <cell r="L280">
            <v>0</v>
          </cell>
          <cell r="N280" t="e">
            <v>#N/A</v>
          </cell>
        </row>
        <row r="281">
          <cell r="B281" t="str">
            <v/>
          </cell>
          <cell r="G281">
            <v>0</v>
          </cell>
          <cell r="H281">
            <v>0</v>
          </cell>
          <cell r="I281">
            <v>0</v>
          </cell>
          <cell r="J281">
            <v>0</v>
          </cell>
          <cell r="L281">
            <v>0</v>
          </cell>
          <cell r="N281" t="e">
            <v>#N/A</v>
          </cell>
        </row>
        <row r="282">
          <cell r="B282" t="str">
            <v>공구손료노무비의 3%</v>
          </cell>
          <cell r="C282" t="str">
            <v>공구손료</v>
          </cell>
          <cell r="D282" t="str">
            <v>노무비의 3%</v>
          </cell>
          <cell r="E282">
            <v>1</v>
          </cell>
          <cell r="F282" t="str">
            <v>식</v>
          </cell>
          <cell r="G282">
            <v>0</v>
          </cell>
          <cell r="H282">
            <v>0</v>
          </cell>
          <cell r="I282">
            <v>0</v>
          </cell>
          <cell r="J282">
            <v>0</v>
          </cell>
          <cell r="L282">
            <v>96</v>
          </cell>
          <cell r="N282" t="e">
            <v>#N/A</v>
          </cell>
        </row>
        <row r="283">
          <cell r="B283" t="str">
            <v/>
          </cell>
          <cell r="G283">
            <v>0</v>
          </cell>
          <cell r="H283">
            <v>0</v>
          </cell>
          <cell r="I283">
            <v>0</v>
          </cell>
          <cell r="J283">
            <v>0</v>
          </cell>
          <cell r="L283">
            <v>0</v>
          </cell>
          <cell r="N283" t="e">
            <v>#N/A</v>
          </cell>
        </row>
        <row r="284">
          <cell r="B284" t="str">
            <v/>
          </cell>
          <cell r="G284">
            <v>0</v>
          </cell>
          <cell r="H284">
            <v>0</v>
          </cell>
          <cell r="I284">
            <v>0</v>
          </cell>
          <cell r="J284">
            <v>0</v>
          </cell>
          <cell r="L284">
            <v>0</v>
          </cell>
          <cell r="N284" t="e">
            <v>#N/A</v>
          </cell>
        </row>
        <row r="285">
          <cell r="B285" t="str">
            <v/>
          </cell>
          <cell r="G285">
            <v>0</v>
          </cell>
          <cell r="H285">
            <v>0</v>
          </cell>
          <cell r="I285">
            <v>0</v>
          </cell>
          <cell r="J285">
            <v>0</v>
          </cell>
          <cell r="L285">
            <v>0</v>
          </cell>
          <cell r="N285" t="e">
            <v>#N/A</v>
          </cell>
        </row>
        <row r="286">
          <cell r="B286" t="str">
            <v/>
          </cell>
          <cell r="G286">
            <v>0</v>
          </cell>
          <cell r="H286">
            <v>0</v>
          </cell>
          <cell r="I286">
            <v>0</v>
          </cell>
          <cell r="J286">
            <v>0</v>
          </cell>
          <cell r="L286">
            <v>0</v>
          </cell>
          <cell r="N286" t="e">
            <v>#N/A</v>
          </cell>
        </row>
        <row r="287">
          <cell r="B287" t="str">
            <v/>
          </cell>
          <cell r="G287">
            <v>0</v>
          </cell>
          <cell r="H287">
            <v>0</v>
          </cell>
          <cell r="I287">
            <v>0</v>
          </cell>
          <cell r="J287">
            <v>0</v>
          </cell>
          <cell r="L287">
            <v>0</v>
          </cell>
          <cell r="N287" t="e">
            <v>#N/A</v>
          </cell>
        </row>
        <row r="288">
          <cell r="B288" t="str">
            <v/>
          </cell>
          <cell r="G288">
            <v>0</v>
          </cell>
          <cell r="H288">
            <v>0</v>
          </cell>
          <cell r="I288">
            <v>0</v>
          </cell>
          <cell r="J288">
            <v>0</v>
          </cell>
          <cell r="L288">
            <v>0</v>
          </cell>
          <cell r="N288" t="e">
            <v>#N/A</v>
          </cell>
        </row>
        <row r="289">
          <cell r="B289" t="str">
            <v>일   위   대   가   표</v>
          </cell>
          <cell r="C289" t="str">
            <v>일   위   대   가   표</v>
          </cell>
          <cell r="N289" t="e">
            <v>#N/A</v>
          </cell>
        </row>
        <row r="290">
          <cell r="A290">
            <v>17</v>
          </cell>
          <cell r="B290" t="str">
            <v>항 목 번 호 :제17호표 (전기 7-10 적용)</v>
          </cell>
          <cell r="C290" t="str">
            <v>항 목 번 호 :</v>
          </cell>
          <cell r="D290" t="str">
            <v>제17호표 (전기 7-10 적용)</v>
          </cell>
          <cell r="N290" t="e">
            <v>#N/A</v>
          </cell>
        </row>
        <row r="291">
          <cell r="A291" t="str">
            <v>N17</v>
          </cell>
          <cell r="B291" t="str">
            <v>공       종 :제어케이블 (CVV 2㎟-4C)</v>
          </cell>
          <cell r="C291" t="str">
            <v>공       종 :</v>
          </cell>
          <cell r="D291" t="str">
            <v>제어케이블 (CVV 2㎟-4C)</v>
          </cell>
          <cell r="H291" t="str">
            <v>노 무 비</v>
          </cell>
          <cell r="J291" t="str">
            <v>재 료 비</v>
          </cell>
          <cell r="L291" t="str">
            <v>경   비</v>
          </cell>
          <cell r="M291" t="str">
            <v>합   계</v>
          </cell>
          <cell r="N291" t="e">
            <v>#N/A</v>
          </cell>
        </row>
        <row r="292">
          <cell r="A292" t="str">
            <v>제어케이블 (CVV 2㎟-4C)</v>
          </cell>
          <cell r="B292" t="str">
            <v>단       위 :M</v>
          </cell>
          <cell r="C292" t="str">
            <v>단       위 :</v>
          </cell>
          <cell r="D292" t="str">
            <v>M</v>
          </cell>
          <cell r="H292">
            <v>2607</v>
          </cell>
          <cell r="J292">
            <v>1506</v>
          </cell>
          <cell r="L292">
            <v>78</v>
          </cell>
          <cell r="M292">
            <v>4191</v>
          </cell>
          <cell r="N292" t="str">
            <v>제17호표 참조</v>
          </cell>
        </row>
        <row r="293">
          <cell r="B293" t="str">
            <v>명      칭규    격</v>
          </cell>
          <cell r="C293" t="str">
            <v>명      칭</v>
          </cell>
          <cell r="D293" t="str">
            <v>규    격</v>
          </cell>
          <cell r="E293" t="str">
            <v>수 량</v>
          </cell>
          <cell r="F293" t="str">
            <v>단위</v>
          </cell>
          <cell r="G293" t="str">
            <v>노   무   비</v>
          </cell>
          <cell r="I293" t="str">
            <v>재   료   비</v>
          </cell>
          <cell r="K293" t="str">
            <v>경      비</v>
          </cell>
          <cell r="M293" t="str">
            <v>비 고</v>
          </cell>
          <cell r="N293" t="e">
            <v>#N/A</v>
          </cell>
        </row>
        <row r="294">
          <cell r="B294" t="str">
            <v/>
          </cell>
          <cell r="G294" t="str">
            <v>단    가</v>
          </cell>
          <cell r="H294" t="str">
            <v>금    액</v>
          </cell>
          <cell r="I294" t="str">
            <v>단    가</v>
          </cell>
          <cell r="J294" t="str">
            <v>금    액</v>
          </cell>
          <cell r="K294" t="str">
            <v>단    가</v>
          </cell>
          <cell r="L294" t="str">
            <v>금    액</v>
          </cell>
          <cell r="N294" t="e">
            <v>#N/A</v>
          </cell>
        </row>
        <row r="295">
          <cell r="B295" t="str">
            <v>제어케이블CVV 2㎟-4C</v>
          </cell>
          <cell r="C295" t="str">
            <v>제어케이블</v>
          </cell>
          <cell r="D295" t="str">
            <v>CVV 2㎟-4C</v>
          </cell>
          <cell r="E295">
            <v>1.03</v>
          </cell>
          <cell r="F295" t="str">
            <v>M</v>
          </cell>
          <cell r="G295">
            <v>0</v>
          </cell>
          <cell r="H295">
            <v>0</v>
          </cell>
          <cell r="I295">
            <v>1434</v>
          </cell>
          <cell r="J295">
            <v>1477</v>
          </cell>
          <cell r="N295" t="e">
            <v>#N/A</v>
          </cell>
        </row>
        <row r="296">
          <cell r="B296" t="str">
            <v>저압케이블공</v>
          </cell>
          <cell r="D296" t="str">
            <v>저압케이블공</v>
          </cell>
          <cell r="E296">
            <v>2.5999999999999999E-2</v>
          </cell>
          <cell r="F296" t="str">
            <v>인</v>
          </cell>
          <cell r="G296">
            <v>100277</v>
          </cell>
          <cell r="H296">
            <v>2607</v>
          </cell>
          <cell r="I296">
            <v>0</v>
          </cell>
          <cell r="J296">
            <v>0</v>
          </cell>
          <cell r="N296">
            <v>100277</v>
          </cell>
        </row>
        <row r="297">
          <cell r="B297" t="str">
            <v/>
          </cell>
          <cell r="G297">
            <v>0</v>
          </cell>
          <cell r="H297">
            <v>0</v>
          </cell>
          <cell r="I297">
            <v>0</v>
          </cell>
          <cell r="J297">
            <v>0</v>
          </cell>
          <cell r="L297">
            <v>0</v>
          </cell>
          <cell r="N297" t="e">
            <v>#N/A</v>
          </cell>
        </row>
        <row r="298">
          <cell r="B298" t="str">
            <v>잡재료비재료비의 2%</v>
          </cell>
          <cell r="C298" t="str">
            <v>잡재료비</v>
          </cell>
          <cell r="D298" t="str">
            <v>재료비의 2%</v>
          </cell>
          <cell r="E298">
            <v>1</v>
          </cell>
          <cell r="F298" t="str">
            <v>식</v>
          </cell>
          <cell r="G298">
            <v>0</v>
          </cell>
          <cell r="H298">
            <v>0</v>
          </cell>
          <cell r="I298">
            <v>0</v>
          </cell>
          <cell r="J298">
            <v>29</v>
          </cell>
          <cell r="L298">
            <v>0</v>
          </cell>
          <cell r="N298" t="e">
            <v>#N/A</v>
          </cell>
        </row>
        <row r="299">
          <cell r="B299" t="str">
            <v/>
          </cell>
          <cell r="G299">
            <v>0</v>
          </cell>
          <cell r="H299">
            <v>0</v>
          </cell>
          <cell r="I299">
            <v>0</v>
          </cell>
          <cell r="J299">
            <v>0</v>
          </cell>
          <cell r="L299">
            <v>0</v>
          </cell>
          <cell r="N299" t="e">
            <v>#N/A</v>
          </cell>
        </row>
        <row r="300">
          <cell r="B300" t="str">
            <v>공구손료노무비의 3%</v>
          </cell>
          <cell r="C300" t="str">
            <v>공구손료</v>
          </cell>
          <cell r="D300" t="str">
            <v>노무비의 3%</v>
          </cell>
          <cell r="E300">
            <v>1</v>
          </cell>
          <cell r="F300" t="str">
            <v>식</v>
          </cell>
          <cell r="G300">
            <v>0</v>
          </cell>
          <cell r="H300">
            <v>0</v>
          </cell>
          <cell r="I300">
            <v>0</v>
          </cell>
          <cell r="J300">
            <v>0</v>
          </cell>
          <cell r="L300">
            <v>78</v>
          </cell>
          <cell r="N300" t="e">
            <v>#N/A</v>
          </cell>
        </row>
        <row r="301">
          <cell r="B301" t="str">
            <v/>
          </cell>
          <cell r="G301">
            <v>0</v>
          </cell>
          <cell r="H301">
            <v>0</v>
          </cell>
          <cell r="I301">
            <v>0</v>
          </cell>
          <cell r="J301">
            <v>0</v>
          </cell>
          <cell r="L301">
            <v>0</v>
          </cell>
          <cell r="N301" t="e">
            <v>#N/A</v>
          </cell>
        </row>
        <row r="302">
          <cell r="B302" t="str">
            <v/>
          </cell>
          <cell r="G302">
            <v>0</v>
          </cell>
          <cell r="H302">
            <v>0</v>
          </cell>
          <cell r="I302">
            <v>0</v>
          </cell>
          <cell r="J302">
            <v>0</v>
          </cell>
          <cell r="L302">
            <v>0</v>
          </cell>
          <cell r="N302" t="e">
            <v>#N/A</v>
          </cell>
        </row>
        <row r="303">
          <cell r="B303" t="str">
            <v/>
          </cell>
          <cell r="G303">
            <v>0</v>
          </cell>
          <cell r="H303">
            <v>0</v>
          </cell>
          <cell r="I303">
            <v>0</v>
          </cell>
          <cell r="J303">
            <v>0</v>
          </cell>
          <cell r="L303">
            <v>0</v>
          </cell>
          <cell r="N303" t="e">
            <v>#N/A</v>
          </cell>
        </row>
        <row r="304">
          <cell r="B304" t="str">
            <v/>
          </cell>
          <cell r="G304">
            <v>0</v>
          </cell>
          <cell r="H304">
            <v>0</v>
          </cell>
          <cell r="I304">
            <v>0</v>
          </cell>
          <cell r="J304">
            <v>0</v>
          </cell>
          <cell r="L304">
            <v>0</v>
          </cell>
          <cell r="N304" t="e">
            <v>#N/A</v>
          </cell>
        </row>
        <row r="305">
          <cell r="B305" t="str">
            <v/>
          </cell>
          <cell r="G305">
            <v>0</v>
          </cell>
          <cell r="H305">
            <v>0</v>
          </cell>
          <cell r="I305">
            <v>0</v>
          </cell>
          <cell r="J305">
            <v>0</v>
          </cell>
          <cell r="L305">
            <v>0</v>
          </cell>
          <cell r="N305" t="e">
            <v>#N/A</v>
          </cell>
        </row>
        <row r="306">
          <cell r="B306" t="str">
            <v/>
          </cell>
          <cell r="G306">
            <v>0</v>
          </cell>
          <cell r="H306">
            <v>0</v>
          </cell>
          <cell r="I306">
            <v>0</v>
          </cell>
          <cell r="J306">
            <v>0</v>
          </cell>
          <cell r="L306">
            <v>0</v>
          </cell>
          <cell r="N306" t="e">
            <v>#N/A</v>
          </cell>
        </row>
        <row r="307">
          <cell r="B307" t="str">
            <v>일   위   대   가   표</v>
          </cell>
          <cell r="C307" t="str">
            <v>일   위   대   가   표</v>
          </cell>
          <cell r="N307" t="e">
            <v>#N/A</v>
          </cell>
        </row>
        <row r="308">
          <cell r="A308">
            <v>18</v>
          </cell>
          <cell r="B308" t="str">
            <v>항 목 번 호 :제18호표 (전기 7-10 적용)</v>
          </cell>
          <cell r="C308" t="str">
            <v>항 목 번 호 :</v>
          </cell>
          <cell r="D308" t="str">
            <v>제18호표 (전기 7-10 적용)</v>
          </cell>
          <cell r="N308" t="e">
            <v>#N/A</v>
          </cell>
        </row>
        <row r="309">
          <cell r="A309" t="str">
            <v>N18</v>
          </cell>
          <cell r="B309" t="str">
            <v>공       종 :제어케이블 (CVVSB 2㎟-2C)</v>
          </cell>
          <cell r="C309" t="str">
            <v>공       종 :</v>
          </cell>
          <cell r="D309" t="str">
            <v>제어케이블 (CVVSB 2㎟-2C)</v>
          </cell>
          <cell r="H309" t="str">
            <v>노 무 비</v>
          </cell>
          <cell r="J309" t="str">
            <v>재 료 비</v>
          </cell>
          <cell r="L309" t="str">
            <v>경   비</v>
          </cell>
          <cell r="M309" t="str">
            <v>합   계</v>
          </cell>
          <cell r="N309" t="e">
            <v>#N/A</v>
          </cell>
        </row>
        <row r="310">
          <cell r="A310" t="str">
            <v>제어케이블 (CVVSB 2㎟-2C)</v>
          </cell>
          <cell r="B310" t="str">
            <v>단       위 :M</v>
          </cell>
          <cell r="C310" t="str">
            <v>단       위 :</v>
          </cell>
          <cell r="D310" t="str">
            <v>M</v>
          </cell>
          <cell r="H310">
            <v>1684</v>
          </cell>
          <cell r="J310">
            <v>0</v>
          </cell>
          <cell r="L310">
            <v>50</v>
          </cell>
          <cell r="M310">
            <v>1734</v>
          </cell>
          <cell r="N310" t="str">
            <v>제18호표 참조</v>
          </cell>
        </row>
        <row r="311">
          <cell r="B311" t="str">
            <v>명      칭규    격</v>
          </cell>
          <cell r="C311" t="str">
            <v>명      칭</v>
          </cell>
          <cell r="D311" t="str">
            <v>규    격</v>
          </cell>
          <cell r="E311" t="str">
            <v>수 량</v>
          </cell>
          <cell r="F311" t="str">
            <v>단위</v>
          </cell>
          <cell r="G311" t="str">
            <v>노   무   비</v>
          </cell>
          <cell r="I311" t="str">
            <v>재   료   비</v>
          </cell>
          <cell r="K311" t="str">
            <v>경      비</v>
          </cell>
          <cell r="M311" t="str">
            <v>비 고</v>
          </cell>
          <cell r="N311" t="e">
            <v>#N/A</v>
          </cell>
        </row>
        <row r="312">
          <cell r="B312" t="str">
            <v/>
          </cell>
          <cell r="G312" t="str">
            <v>단    가</v>
          </cell>
          <cell r="H312" t="str">
            <v>금    액</v>
          </cell>
          <cell r="I312" t="str">
            <v>단    가</v>
          </cell>
          <cell r="J312" t="str">
            <v>금    액</v>
          </cell>
          <cell r="K312" t="str">
            <v>단    가</v>
          </cell>
          <cell r="L312" t="str">
            <v>금    액</v>
          </cell>
          <cell r="N312" t="e">
            <v>#N/A</v>
          </cell>
        </row>
        <row r="313">
          <cell r="B313" t="str">
            <v>제어케이블CVVSB 2㎟-2C</v>
          </cell>
          <cell r="C313" t="str">
            <v>제어케이블</v>
          </cell>
          <cell r="D313" t="str">
            <v>CVVSB 2㎟-2C</v>
          </cell>
          <cell r="E313">
            <v>1.03</v>
          </cell>
          <cell r="F313" t="str">
            <v>M</v>
          </cell>
          <cell r="G313">
            <v>0</v>
          </cell>
          <cell r="H313">
            <v>0</v>
          </cell>
          <cell r="I313">
            <v>0</v>
          </cell>
          <cell r="J313">
            <v>0</v>
          </cell>
          <cell r="N313" t="e">
            <v>#N/A</v>
          </cell>
        </row>
        <row r="314">
          <cell r="B314" t="str">
            <v>저압케이블공</v>
          </cell>
          <cell r="D314" t="str">
            <v>저압케이블공</v>
          </cell>
          <cell r="E314">
            <v>1.6799999999999999E-2</v>
          </cell>
          <cell r="F314" t="str">
            <v>인</v>
          </cell>
          <cell r="G314">
            <v>100277</v>
          </cell>
          <cell r="H314">
            <v>1684</v>
          </cell>
          <cell r="I314">
            <v>0</v>
          </cell>
          <cell r="J314">
            <v>0</v>
          </cell>
          <cell r="K314" t="str">
            <v>(쉴드케이블 120% 할증)</v>
          </cell>
          <cell r="N314">
            <v>100277</v>
          </cell>
        </row>
        <row r="315">
          <cell r="B315" t="str">
            <v/>
          </cell>
          <cell r="G315">
            <v>0</v>
          </cell>
          <cell r="H315">
            <v>0</v>
          </cell>
          <cell r="I315">
            <v>0</v>
          </cell>
          <cell r="J315">
            <v>0</v>
          </cell>
          <cell r="L315">
            <v>0</v>
          </cell>
          <cell r="N315" t="e">
            <v>#N/A</v>
          </cell>
        </row>
        <row r="316">
          <cell r="B316" t="str">
            <v>잡재료비재료비의 2%</v>
          </cell>
          <cell r="C316" t="str">
            <v>잡재료비</v>
          </cell>
          <cell r="D316" t="str">
            <v>재료비의 2%</v>
          </cell>
          <cell r="E316">
            <v>1</v>
          </cell>
          <cell r="F316" t="str">
            <v>식</v>
          </cell>
          <cell r="G316">
            <v>0</v>
          </cell>
          <cell r="H316">
            <v>0</v>
          </cell>
          <cell r="I316">
            <v>0</v>
          </cell>
          <cell r="J316">
            <v>0</v>
          </cell>
          <cell r="L316">
            <v>0</v>
          </cell>
          <cell r="N316" t="e">
            <v>#N/A</v>
          </cell>
        </row>
        <row r="317">
          <cell r="B317" t="str">
            <v/>
          </cell>
          <cell r="G317">
            <v>0</v>
          </cell>
          <cell r="H317">
            <v>0</v>
          </cell>
          <cell r="I317">
            <v>0</v>
          </cell>
          <cell r="J317">
            <v>0</v>
          </cell>
          <cell r="L317">
            <v>0</v>
          </cell>
          <cell r="N317" t="e">
            <v>#N/A</v>
          </cell>
        </row>
        <row r="318">
          <cell r="B318" t="str">
            <v>공구손료노무비의 3%</v>
          </cell>
          <cell r="C318" t="str">
            <v>공구손료</v>
          </cell>
          <cell r="D318" t="str">
            <v>노무비의 3%</v>
          </cell>
          <cell r="E318">
            <v>1</v>
          </cell>
          <cell r="F318" t="str">
            <v>식</v>
          </cell>
          <cell r="G318">
            <v>0</v>
          </cell>
          <cell r="H318">
            <v>0</v>
          </cell>
          <cell r="I318">
            <v>0</v>
          </cell>
          <cell r="J318">
            <v>0</v>
          </cell>
          <cell r="L318">
            <v>50</v>
          </cell>
          <cell r="N318" t="e">
            <v>#N/A</v>
          </cell>
        </row>
        <row r="319">
          <cell r="B319" t="str">
            <v/>
          </cell>
          <cell r="G319">
            <v>0</v>
          </cell>
          <cell r="H319">
            <v>0</v>
          </cell>
          <cell r="I319">
            <v>0</v>
          </cell>
          <cell r="J319">
            <v>0</v>
          </cell>
          <cell r="L319">
            <v>0</v>
          </cell>
          <cell r="N319" t="e">
            <v>#N/A</v>
          </cell>
        </row>
        <row r="320">
          <cell r="B320" t="str">
            <v/>
          </cell>
          <cell r="G320">
            <v>0</v>
          </cell>
          <cell r="H320">
            <v>0</v>
          </cell>
          <cell r="I320">
            <v>0</v>
          </cell>
          <cell r="J320">
            <v>0</v>
          </cell>
          <cell r="L320">
            <v>0</v>
          </cell>
          <cell r="N320" t="e">
            <v>#N/A</v>
          </cell>
        </row>
        <row r="321">
          <cell r="B321" t="str">
            <v/>
          </cell>
          <cell r="G321">
            <v>0</v>
          </cell>
          <cell r="H321">
            <v>0</v>
          </cell>
          <cell r="I321">
            <v>0</v>
          </cell>
          <cell r="J321">
            <v>0</v>
          </cell>
          <cell r="L321">
            <v>0</v>
          </cell>
          <cell r="N321" t="e">
            <v>#N/A</v>
          </cell>
        </row>
        <row r="322">
          <cell r="B322" t="str">
            <v/>
          </cell>
          <cell r="G322">
            <v>0</v>
          </cell>
          <cell r="H322">
            <v>0</v>
          </cell>
          <cell r="I322">
            <v>0</v>
          </cell>
          <cell r="J322">
            <v>0</v>
          </cell>
          <cell r="L322">
            <v>0</v>
          </cell>
          <cell r="N322" t="e">
            <v>#N/A</v>
          </cell>
        </row>
        <row r="323">
          <cell r="B323" t="str">
            <v/>
          </cell>
          <cell r="G323">
            <v>0</v>
          </cell>
          <cell r="H323">
            <v>0</v>
          </cell>
          <cell r="I323">
            <v>0</v>
          </cell>
          <cell r="J323">
            <v>0</v>
          </cell>
          <cell r="L323">
            <v>0</v>
          </cell>
          <cell r="N323" t="e">
            <v>#N/A</v>
          </cell>
        </row>
        <row r="324">
          <cell r="B324" t="str">
            <v/>
          </cell>
          <cell r="G324">
            <v>0</v>
          </cell>
          <cell r="H324">
            <v>0</v>
          </cell>
          <cell r="I324">
            <v>0</v>
          </cell>
          <cell r="J324">
            <v>0</v>
          </cell>
          <cell r="L324">
            <v>0</v>
          </cell>
          <cell r="N324" t="e">
            <v>#N/A</v>
          </cell>
        </row>
        <row r="325">
          <cell r="B325" t="str">
            <v>일   위   대   가   표</v>
          </cell>
          <cell r="C325" t="str">
            <v>일   위   대   가   표</v>
          </cell>
          <cell r="N325" t="e">
            <v>#N/A</v>
          </cell>
        </row>
        <row r="326">
          <cell r="A326">
            <v>19</v>
          </cell>
          <cell r="B326" t="str">
            <v>항 목 번 호 : 제19호표 (전기 3-72 적용)</v>
          </cell>
          <cell r="C326" t="str">
            <v>항 목 번 호 :</v>
          </cell>
          <cell r="D326" t="str">
            <v xml:space="preserve"> 제19호표 (전기 3-72 적용)</v>
          </cell>
          <cell r="N326" t="e">
            <v>#N/A</v>
          </cell>
        </row>
        <row r="327">
          <cell r="A327" t="str">
            <v>N19</v>
          </cell>
          <cell r="B327" t="str">
            <v>공       종 :접지용 전선 (GV 22㎟)</v>
          </cell>
          <cell r="C327" t="str">
            <v>공       종 :</v>
          </cell>
          <cell r="D327" t="str">
            <v>접지용 전선 (GV 22㎟)</v>
          </cell>
          <cell r="H327" t="str">
            <v>노 무 비</v>
          </cell>
          <cell r="J327" t="str">
            <v>재 료 비</v>
          </cell>
          <cell r="L327" t="str">
            <v>경   비</v>
          </cell>
          <cell r="M327" t="str">
            <v>합   계</v>
          </cell>
          <cell r="N327" t="e">
            <v>#N/A</v>
          </cell>
        </row>
        <row r="328">
          <cell r="A328" t="str">
            <v>접지용 전선 (GV 22㎟)</v>
          </cell>
          <cell r="B328" t="str">
            <v>단       위 :M</v>
          </cell>
          <cell r="C328" t="str">
            <v>단       위 :</v>
          </cell>
          <cell r="D328" t="str">
            <v>M</v>
          </cell>
          <cell r="H328">
            <v>982</v>
          </cell>
          <cell r="J328">
            <v>2742</v>
          </cell>
          <cell r="L328">
            <v>29</v>
          </cell>
          <cell r="M328">
            <v>3753</v>
          </cell>
          <cell r="N328" t="str">
            <v>제19호표 참조</v>
          </cell>
        </row>
        <row r="329">
          <cell r="B329" t="str">
            <v>명      칭규    격</v>
          </cell>
          <cell r="C329" t="str">
            <v>명      칭</v>
          </cell>
          <cell r="D329" t="str">
            <v>규    격</v>
          </cell>
          <cell r="E329" t="str">
            <v>수 량</v>
          </cell>
          <cell r="F329" t="str">
            <v>단위</v>
          </cell>
          <cell r="G329" t="str">
            <v>노   무   비</v>
          </cell>
          <cell r="I329" t="str">
            <v>재   료   비</v>
          </cell>
          <cell r="K329" t="str">
            <v>경      비</v>
          </cell>
          <cell r="M329" t="str">
            <v>비 고</v>
          </cell>
          <cell r="N329" t="e">
            <v>#N/A</v>
          </cell>
        </row>
        <row r="330">
          <cell r="B330" t="str">
            <v/>
          </cell>
          <cell r="G330" t="str">
            <v>단    가</v>
          </cell>
          <cell r="H330" t="str">
            <v>금    액</v>
          </cell>
          <cell r="I330" t="str">
            <v>단    가</v>
          </cell>
          <cell r="J330" t="str">
            <v>금    액</v>
          </cell>
          <cell r="K330" t="str">
            <v>단    가</v>
          </cell>
          <cell r="L330" t="str">
            <v>금    액</v>
          </cell>
          <cell r="N330" t="e">
            <v>#N/A</v>
          </cell>
        </row>
        <row r="331">
          <cell r="B331" t="str">
            <v>접지용 전선GV 22㎟</v>
          </cell>
          <cell r="C331" t="str">
            <v>접지용 전선</v>
          </cell>
          <cell r="D331" t="str">
            <v>GV 22㎟</v>
          </cell>
          <cell r="E331">
            <v>1.05</v>
          </cell>
          <cell r="F331" t="str">
            <v>M</v>
          </cell>
          <cell r="G331">
            <v>0</v>
          </cell>
          <cell r="H331">
            <v>0</v>
          </cell>
          <cell r="I331">
            <v>2561</v>
          </cell>
          <cell r="J331">
            <v>2689</v>
          </cell>
          <cell r="N331" t="e">
            <v>#N/A</v>
          </cell>
        </row>
        <row r="332">
          <cell r="B332" t="str">
            <v>내선전공</v>
          </cell>
          <cell r="D332" t="str">
            <v>내선전공</v>
          </cell>
          <cell r="E332">
            <v>1.2E-2</v>
          </cell>
          <cell r="F332" t="str">
            <v>인</v>
          </cell>
          <cell r="G332">
            <v>81852</v>
          </cell>
          <cell r="H332">
            <v>982</v>
          </cell>
          <cell r="I332">
            <v>0</v>
          </cell>
          <cell r="J332">
            <v>0</v>
          </cell>
          <cell r="N332">
            <v>81852</v>
          </cell>
        </row>
        <row r="333">
          <cell r="B333" t="str">
            <v/>
          </cell>
          <cell r="G333">
            <v>0</v>
          </cell>
          <cell r="H333">
            <v>0</v>
          </cell>
          <cell r="I333">
            <v>0</v>
          </cell>
          <cell r="J333">
            <v>0</v>
          </cell>
          <cell r="L333">
            <v>0</v>
          </cell>
          <cell r="N333" t="e">
            <v>#N/A</v>
          </cell>
        </row>
        <row r="334">
          <cell r="B334" t="str">
            <v>잡재료비재료비의 2%</v>
          </cell>
          <cell r="C334" t="str">
            <v>잡재료비</v>
          </cell>
          <cell r="D334" t="str">
            <v>재료비의 2%</v>
          </cell>
          <cell r="E334">
            <v>1</v>
          </cell>
          <cell r="F334" t="str">
            <v>식</v>
          </cell>
          <cell r="G334">
            <v>0</v>
          </cell>
          <cell r="H334">
            <v>0</v>
          </cell>
          <cell r="I334">
            <v>0</v>
          </cell>
          <cell r="J334">
            <v>53</v>
          </cell>
          <cell r="L334">
            <v>0</v>
          </cell>
          <cell r="N334" t="e">
            <v>#N/A</v>
          </cell>
        </row>
        <row r="335">
          <cell r="B335" t="str">
            <v/>
          </cell>
          <cell r="G335">
            <v>0</v>
          </cell>
          <cell r="H335">
            <v>0</v>
          </cell>
          <cell r="I335">
            <v>0</v>
          </cell>
          <cell r="J335">
            <v>0</v>
          </cell>
          <cell r="L335">
            <v>0</v>
          </cell>
          <cell r="N335" t="e">
            <v>#N/A</v>
          </cell>
        </row>
        <row r="336">
          <cell r="B336" t="str">
            <v>공구손료노무비의 3%</v>
          </cell>
          <cell r="C336" t="str">
            <v>공구손료</v>
          </cell>
          <cell r="D336" t="str">
            <v>노무비의 3%</v>
          </cell>
          <cell r="E336">
            <v>1</v>
          </cell>
          <cell r="F336" t="str">
            <v>식</v>
          </cell>
          <cell r="G336">
            <v>0</v>
          </cell>
          <cell r="H336">
            <v>0</v>
          </cell>
          <cell r="I336">
            <v>0</v>
          </cell>
          <cell r="J336">
            <v>0</v>
          </cell>
          <cell r="L336">
            <v>29</v>
          </cell>
          <cell r="N336" t="e">
            <v>#N/A</v>
          </cell>
        </row>
        <row r="337">
          <cell r="B337" t="str">
            <v/>
          </cell>
          <cell r="G337">
            <v>0</v>
          </cell>
          <cell r="H337">
            <v>0</v>
          </cell>
          <cell r="I337">
            <v>0</v>
          </cell>
          <cell r="J337">
            <v>0</v>
          </cell>
          <cell r="L337">
            <v>0</v>
          </cell>
          <cell r="N337" t="e">
            <v>#N/A</v>
          </cell>
        </row>
        <row r="338">
          <cell r="B338" t="str">
            <v/>
          </cell>
          <cell r="G338">
            <v>0</v>
          </cell>
          <cell r="H338">
            <v>0</v>
          </cell>
          <cell r="I338">
            <v>0</v>
          </cell>
          <cell r="J338">
            <v>0</v>
          </cell>
          <cell r="L338">
            <v>0</v>
          </cell>
          <cell r="N338" t="e">
            <v>#N/A</v>
          </cell>
        </row>
        <row r="339">
          <cell r="B339" t="str">
            <v/>
          </cell>
          <cell r="G339">
            <v>0</v>
          </cell>
          <cell r="H339">
            <v>0</v>
          </cell>
          <cell r="I339">
            <v>0</v>
          </cell>
          <cell r="J339">
            <v>0</v>
          </cell>
          <cell r="L339">
            <v>0</v>
          </cell>
          <cell r="N339" t="e">
            <v>#N/A</v>
          </cell>
        </row>
        <row r="340">
          <cell r="B340" t="str">
            <v/>
          </cell>
          <cell r="G340">
            <v>0</v>
          </cell>
          <cell r="H340">
            <v>0</v>
          </cell>
          <cell r="I340">
            <v>0</v>
          </cell>
          <cell r="J340">
            <v>0</v>
          </cell>
          <cell r="L340">
            <v>0</v>
          </cell>
          <cell r="N340" t="e">
            <v>#N/A</v>
          </cell>
        </row>
        <row r="341">
          <cell r="B341" t="str">
            <v/>
          </cell>
          <cell r="G341">
            <v>0</v>
          </cell>
          <cell r="H341">
            <v>0</v>
          </cell>
          <cell r="I341">
            <v>0</v>
          </cell>
          <cell r="J341">
            <v>0</v>
          </cell>
          <cell r="L341">
            <v>0</v>
          </cell>
          <cell r="N341" t="e">
            <v>#N/A</v>
          </cell>
        </row>
        <row r="342">
          <cell r="B342" t="str">
            <v/>
          </cell>
          <cell r="G342">
            <v>0</v>
          </cell>
          <cell r="H342">
            <v>0</v>
          </cell>
          <cell r="I342">
            <v>0</v>
          </cell>
          <cell r="J342">
            <v>0</v>
          </cell>
          <cell r="L342">
            <v>0</v>
          </cell>
          <cell r="N342" t="e">
            <v>#N/A</v>
          </cell>
        </row>
        <row r="343">
          <cell r="B343" t="str">
            <v>일   위   대   가   표</v>
          </cell>
          <cell r="C343" t="str">
            <v>일   위   대   가   표</v>
          </cell>
          <cell r="N343" t="e">
            <v>#N/A</v>
          </cell>
        </row>
        <row r="344">
          <cell r="A344">
            <v>20</v>
          </cell>
          <cell r="B344" t="str">
            <v>항 목 번 호 :제20호표 (전기 3-72 적용)</v>
          </cell>
          <cell r="C344" t="str">
            <v>항 목 번 호 :</v>
          </cell>
          <cell r="D344" t="str">
            <v>제20호표 (전기 3-72 적용)</v>
          </cell>
          <cell r="N344" t="e">
            <v>#N/A</v>
          </cell>
        </row>
        <row r="345">
          <cell r="A345" t="str">
            <v>N20</v>
          </cell>
          <cell r="B345" t="str">
            <v>공       종 :접지용 전선 (GV 3.5㎟)</v>
          </cell>
          <cell r="C345" t="str">
            <v>공       종 :</v>
          </cell>
          <cell r="D345" t="str">
            <v>접지용 전선 (GV 3.5㎟)</v>
          </cell>
          <cell r="H345" t="str">
            <v>노 무 비</v>
          </cell>
          <cell r="J345" t="str">
            <v>재 료 비</v>
          </cell>
          <cell r="L345" t="str">
            <v>경   비</v>
          </cell>
          <cell r="M345" t="str">
            <v>합   계</v>
          </cell>
          <cell r="N345" t="e">
            <v>#N/A</v>
          </cell>
        </row>
        <row r="346">
          <cell r="A346" t="str">
            <v>접지용 전선 (GV 3.5㎟)</v>
          </cell>
          <cell r="B346" t="str">
            <v>단       위 :M</v>
          </cell>
          <cell r="C346" t="str">
            <v>단       위 :</v>
          </cell>
          <cell r="D346" t="str">
            <v>M</v>
          </cell>
          <cell r="H346">
            <v>818</v>
          </cell>
          <cell r="J346">
            <v>522</v>
          </cell>
          <cell r="L346">
            <v>24</v>
          </cell>
          <cell r="M346">
            <v>1364</v>
          </cell>
          <cell r="N346" t="str">
            <v>제20호표 참조</v>
          </cell>
        </row>
        <row r="347">
          <cell r="B347" t="str">
            <v>명      칭규    격</v>
          </cell>
          <cell r="C347" t="str">
            <v>명      칭</v>
          </cell>
          <cell r="D347" t="str">
            <v>규    격</v>
          </cell>
          <cell r="E347" t="str">
            <v>수 량</v>
          </cell>
          <cell r="F347" t="str">
            <v>단위</v>
          </cell>
          <cell r="G347" t="str">
            <v>노   무   비</v>
          </cell>
          <cell r="I347" t="str">
            <v>재   료   비</v>
          </cell>
          <cell r="K347" t="str">
            <v>경      비</v>
          </cell>
          <cell r="M347" t="str">
            <v>비 고</v>
          </cell>
          <cell r="N347" t="e">
            <v>#N/A</v>
          </cell>
        </row>
        <row r="348">
          <cell r="B348" t="str">
            <v/>
          </cell>
          <cell r="G348" t="str">
            <v>단    가</v>
          </cell>
          <cell r="H348" t="str">
            <v>금    액</v>
          </cell>
          <cell r="I348" t="str">
            <v>단    가</v>
          </cell>
          <cell r="J348" t="str">
            <v>금    액</v>
          </cell>
          <cell r="K348" t="str">
            <v>단    가</v>
          </cell>
          <cell r="L348" t="str">
            <v>금    액</v>
          </cell>
          <cell r="N348" t="e">
            <v>#N/A</v>
          </cell>
        </row>
        <row r="349">
          <cell r="B349" t="str">
            <v>접지용 전선GV 3.5㎟</v>
          </cell>
          <cell r="C349" t="str">
            <v>접지용 전선</v>
          </cell>
          <cell r="D349" t="str">
            <v>GV 3.5㎟</v>
          </cell>
          <cell r="E349">
            <v>1.05</v>
          </cell>
          <cell r="F349" t="str">
            <v>M</v>
          </cell>
          <cell r="G349">
            <v>0</v>
          </cell>
          <cell r="H349">
            <v>0</v>
          </cell>
          <cell r="I349">
            <v>488</v>
          </cell>
          <cell r="J349">
            <v>512</v>
          </cell>
          <cell r="N349" t="e">
            <v>#N/A</v>
          </cell>
        </row>
        <row r="350">
          <cell r="B350" t="str">
            <v>내선전공</v>
          </cell>
          <cell r="D350" t="str">
            <v>내선전공</v>
          </cell>
          <cell r="E350">
            <v>0.01</v>
          </cell>
          <cell r="F350" t="str">
            <v>인</v>
          </cell>
          <cell r="G350">
            <v>81852</v>
          </cell>
          <cell r="H350">
            <v>818</v>
          </cell>
          <cell r="I350">
            <v>0</v>
          </cell>
          <cell r="J350">
            <v>0</v>
          </cell>
          <cell r="N350">
            <v>81852</v>
          </cell>
        </row>
        <row r="351">
          <cell r="B351" t="str">
            <v/>
          </cell>
          <cell r="G351">
            <v>0</v>
          </cell>
          <cell r="H351">
            <v>0</v>
          </cell>
          <cell r="I351">
            <v>0</v>
          </cell>
          <cell r="J351">
            <v>0</v>
          </cell>
          <cell r="L351">
            <v>0</v>
          </cell>
          <cell r="N351" t="e">
            <v>#N/A</v>
          </cell>
        </row>
        <row r="352">
          <cell r="B352" t="str">
            <v>잡재료비재료비의 2%</v>
          </cell>
          <cell r="C352" t="str">
            <v>잡재료비</v>
          </cell>
          <cell r="D352" t="str">
            <v>재료비의 2%</v>
          </cell>
          <cell r="E352">
            <v>1</v>
          </cell>
          <cell r="F352" t="str">
            <v>식</v>
          </cell>
          <cell r="G352">
            <v>0</v>
          </cell>
          <cell r="H352">
            <v>0</v>
          </cell>
          <cell r="I352">
            <v>0</v>
          </cell>
          <cell r="J352">
            <v>10</v>
          </cell>
          <cell r="L352">
            <v>0</v>
          </cell>
          <cell r="N352" t="e">
            <v>#N/A</v>
          </cell>
        </row>
        <row r="353">
          <cell r="B353" t="str">
            <v/>
          </cell>
          <cell r="G353">
            <v>0</v>
          </cell>
          <cell r="H353">
            <v>0</v>
          </cell>
          <cell r="I353">
            <v>0</v>
          </cell>
          <cell r="J353">
            <v>0</v>
          </cell>
          <cell r="L353">
            <v>0</v>
          </cell>
          <cell r="N353" t="e">
            <v>#N/A</v>
          </cell>
        </row>
        <row r="354">
          <cell r="B354" t="str">
            <v>공구손료노무비의 3%</v>
          </cell>
          <cell r="C354" t="str">
            <v>공구손료</v>
          </cell>
          <cell r="D354" t="str">
            <v>노무비의 3%</v>
          </cell>
          <cell r="E354">
            <v>1</v>
          </cell>
          <cell r="F354" t="str">
            <v>식</v>
          </cell>
          <cell r="G354">
            <v>0</v>
          </cell>
          <cell r="H354">
            <v>0</v>
          </cell>
          <cell r="I354">
            <v>0</v>
          </cell>
          <cell r="J354">
            <v>0</v>
          </cell>
          <cell r="L354">
            <v>24</v>
          </cell>
          <cell r="N354" t="e">
            <v>#N/A</v>
          </cell>
        </row>
        <row r="355">
          <cell r="B355" t="str">
            <v/>
          </cell>
          <cell r="G355">
            <v>0</v>
          </cell>
          <cell r="H355">
            <v>0</v>
          </cell>
          <cell r="I355">
            <v>0</v>
          </cell>
          <cell r="J355">
            <v>0</v>
          </cell>
          <cell r="L355">
            <v>0</v>
          </cell>
          <cell r="N355" t="e">
            <v>#N/A</v>
          </cell>
        </row>
        <row r="356">
          <cell r="B356" t="str">
            <v/>
          </cell>
          <cell r="G356">
            <v>0</v>
          </cell>
          <cell r="H356">
            <v>0</v>
          </cell>
          <cell r="I356">
            <v>0</v>
          </cell>
          <cell r="J356">
            <v>0</v>
          </cell>
          <cell r="L356">
            <v>0</v>
          </cell>
          <cell r="N356" t="e">
            <v>#N/A</v>
          </cell>
        </row>
        <row r="357">
          <cell r="B357" t="str">
            <v/>
          </cell>
          <cell r="G357">
            <v>0</v>
          </cell>
          <cell r="H357">
            <v>0</v>
          </cell>
          <cell r="I357">
            <v>0</v>
          </cell>
          <cell r="J357">
            <v>0</v>
          </cell>
          <cell r="L357">
            <v>0</v>
          </cell>
          <cell r="N357" t="e">
            <v>#N/A</v>
          </cell>
        </row>
        <row r="358">
          <cell r="B358" t="str">
            <v/>
          </cell>
          <cell r="G358">
            <v>0</v>
          </cell>
          <cell r="H358">
            <v>0</v>
          </cell>
          <cell r="I358">
            <v>0</v>
          </cell>
          <cell r="J358">
            <v>0</v>
          </cell>
          <cell r="L358">
            <v>0</v>
          </cell>
          <cell r="N358" t="e">
            <v>#N/A</v>
          </cell>
        </row>
        <row r="359">
          <cell r="B359" t="str">
            <v/>
          </cell>
          <cell r="G359">
            <v>0</v>
          </cell>
          <cell r="H359">
            <v>0</v>
          </cell>
          <cell r="I359">
            <v>0</v>
          </cell>
          <cell r="J359">
            <v>0</v>
          </cell>
          <cell r="L359">
            <v>0</v>
          </cell>
          <cell r="N359" t="e">
            <v>#N/A</v>
          </cell>
        </row>
        <row r="360">
          <cell r="B360" t="str">
            <v/>
          </cell>
          <cell r="G360">
            <v>0</v>
          </cell>
          <cell r="H360">
            <v>0</v>
          </cell>
          <cell r="I360">
            <v>0</v>
          </cell>
          <cell r="J360">
            <v>0</v>
          </cell>
          <cell r="L360">
            <v>0</v>
          </cell>
          <cell r="N360" t="e">
            <v>#N/A</v>
          </cell>
        </row>
        <row r="361">
          <cell r="B361" t="str">
            <v>일   위   대   가   표</v>
          </cell>
          <cell r="C361" t="str">
            <v>일   위   대   가   표</v>
          </cell>
          <cell r="N361" t="e">
            <v>#N/A</v>
          </cell>
        </row>
        <row r="362">
          <cell r="A362">
            <v>21</v>
          </cell>
          <cell r="B362" t="str">
            <v>항 목 번 호 :제21호표  (전기 7-18 적용)</v>
          </cell>
          <cell r="C362" t="str">
            <v>항 목 번 호 :</v>
          </cell>
          <cell r="D362" t="str">
            <v>제21호표  (전기 7-18 적용)</v>
          </cell>
          <cell r="N362" t="e">
            <v>#N/A</v>
          </cell>
        </row>
        <row r="363">
          <cell r="A363" t="str">
            <v>N21</v>
          </cell>
          <cell r="B363" t="str">
            <v>공       종 :ST 노말밴드 (28C)</v>
          </cell>
          <cell r="C363" t="str">
            <v>공       종 :</v>
          </cell>
          <cell r="D363" t="str">
            <v>ST 노말밴드 (28C)</v>
          </cell>
          <cell r="H363" t="str">
            <v>노 무 비</v>
          </cell>
          <cell r="J363" t="str">
            <v>재 료 비</v>
          </cell>
          <cell r="L363" t="str">
            <v>경   비</v>
          </cell>
          <cell r="M363" t="str">
            <v>합   계</v>
          </cell>
          <cell r="N363" t="e">
            <v>#N/A</v>
          </cell>
        </row>
        <row r="364">
          <cell r="A364" t="str">
            <v>ST 노말밴드 (28C)</v>
          </cell>
          <cell r="B364" t="str">
            <v>단       위 :개</v>
          </cell>
          <cell r="C364" t="str">
            <v>단       위 :</v>
          </cell>
          <cell r="D364" t="str">
            <v>개</v>
          </cell>
          <cell r="H364">
            <v>3274</v>
          </cell>
          <cell r="J364">
            <v>2269</v>
          </cell>
          <cell r="L364">
            <v>98</v>
          </cell>
          <cell r="M364">
            <v>5641</v>
          </cell>
          <cell r="N364" t="str">
            <v>제21호표 참조</v>
          </cell>
        </row>
        <row r="365">
          <cell r="B365" t="str">
            <v>명      칭규    격</v>
          </cell>
          <cell r="C365" t="str">
            <v>명      칭</v>
          </cell>
          <cell r="D365" t="str">
            <v>규    격</v>
          </cell>
          <cell r="E365" t="str">
            <v>수 량</v>
          </cell>
          <cell r="F365" t="str">
            <v>단위</v>
          </cell>
          <cell r="G365" t="str">
            <v>노   무   비</v>
          </cell>
          <cell r="I365" t="str">
            <v>재   료   비</v>
          </cell>
          <cell r="K365" t="str">
            <v>경      비</v>
          </cell>
          <cell r="M365" t="str">
            <v>비 고</v>
          </cell>
          <cell r="N365" t="e">
            <v>#N/A</v>
          </cell>
        </row>
        <row r="366">
          <cell r="B366" t="str">
            <v/>
          </cell>
          <cell r="G366" t="str">
            <v>단    가</v>
          </cell>
          <cell r="H366" t="str">
            <v>금    액</v>
          </cell>
          <cell r="I366" t="str">
            <v>단    가</v>
          </cell>
          <cell r="J366" t="str">
            <v>금    액</v>
          </cell>
          <cell r="K366" t="str">
            <v>단    가</v>
          </cell>
          <cell r="L366" t="str">
            <v>금    액</v>
          </cell>
          <cell r="N366" t="e">
            <v>#N/A</v>
          </cell>
        </row>
        <row r="367">
          <cell r="B367" t="str">
            <v>ST 노말밴드28C</v>
          </cell>
          <cell r="C367" t="str">
            <v>ST 노말밴드</v>
          </cell>
          <cell r="D367" t="str">
            <v>28C</v>
          </cell>
          <cell r="E367">
            <v>1</v>
          </cell>
          <cell r="F367" t="str">
            <v>개</v>
          </cell>
          <cell r="G367">
            <v>0</v>
          </cell>
          <cell r="H367">
            <v>0</v>
          </cell>
          <cell r="I367">
            <v>1940</v>
          </cell>
          <cell r="J367">
            <v>1940</v>
          </cell>
          <cell r="N367" t="e">
            <v>#N/A</v>
          </cell>
        </row>
        <row r="368">
          <cell r="B368" t="str">
            <v>내선전공</v>
          </cell>
          <cell r="D368" t="str">
            <v>내선전공</v>
          </cell>
          <cell r="E368">
            <v>0.04</v>
          </cell>
          <cell r="F368" t="str">
            <v>인</v>
          </cell>
          <cell r="G368">
            <v>81852</v>
          </cell>
          <cell r="H368">
            <v>3274</v>
          </cell>
          <cell r="I368">
            <v>0</v>
          </cell>
          <cell r="J368">
            <v>0</v>
          </cell>
          <cell r="N368">
            <v>81852</v>
          </cell>
        </row>
        <row r="369">
          <cell r="B369" t="str">
            <v/>
          </cell>
          <cell r="G369">
            <v>0</v>
          </cell>
          <cell r="H369">
            <v>0</v>
          </cell>
          <cell r="I369">
            <v>0</v>
          </cell>
          <cell r="J369">
            <v>0</v>
          </cell>
          <cell r="L369">
            <v>0</v>
          </cell>
          <cell r="N369" t="e">
            <v>#N/A</v>
          </cell>
        </row>
        <row r="370">
          <cell r="B370" t="str">
            <v>전선관 부속자재재료비의 15%</v>
          </cell>
          <cell r="C370" t="str">
            <v>전선관 부속자재</v>
          </cell>
          <cell r="D370" t="str">
            <v>재료비의 15%</v>
          </cell>
          <cell r="E370">
            <v>1</v>
          </cell>
          <cell r="F370" t="str">
            <v>식</v>
          </cell>
          <cell r="G370">
            <v>0</v>
          </cell>
          <cell r="H370">
            <v>0</v>
          </cell>
          <cell r="I370">
            <v>0</v>
          </cell>
          <cell r="J370">
            <v>291</v>
          </cell>
          <cell r="L370">
            <v>0</v>
          </cell>
          <cell r="N370" t="e">
            <v>#N/A</v>
          </cell>
        </row>
        <row r="371">
          <cell r="B371" t="str">
            <v>잡재료비재료비의 2%</v>
          </cell>
          <cell r="C371" t="str">
            <v>잡재료비</v>
          </cell>
          <cell r="D371" t="str">
            <v>재료비의 2%</v>
          </cell>
          <cell r="E371">
            <v>1</v>
          </cell>
          <cell r="F371" t="str">
            <v>식</v>
          </cell>
          <cell r="G371">
            <v>0</v>
          </cell>
          <cell r="H371">
            <v>0</v>
          </cell>
          <cell r="I371">
            <v>0</v>
          </cell>
          <cell r="J371">
            <v>38</v>
          </cell>
          <cell r="L371">
            <v>0</v>
          </cell>
          <cell r="N371" t="e">
            <v>#N/A</v>
          </cell>
        </row>
        <row r="372">
          <cell r="B372" t="str">
            <v/>
          </cell>
          <cell r="G372">
            <v>0</v>
          </cell>
          <cell r="H372">
            <v>0</v>
          </cell>
          <cell r="I372">
            <v>0</v>
          </cell>
          <cell r="J372">
            <v>0</v>
          </cell>
          <cell r="L372">
            <v>0</v>
          </cell>
          <cell r="N372" t="e">
            <v>#N/A</v>
          </cell>
        </row>
        <row r="373">
          <cell r="B373" t="str">
            <v>공구손료노무비의 3%</v>
          </cell>
          <cell r="C373" t="str">
            <v>공구손료</v>
          </cell>
          <cell r="D373" t="str">
            <v>노무비의 3%</v>
          </cell>
          <cell r="E373">
            <v>1</v>
          </cell>
          <cell r="F373" t="str">
            <v>식</v>
          </cell>
          <cell r="G373">
            <v>0</v>
          </cell>
          <cell r="H373">
            <v>0</v>
          </cell>
          <cell r="I373">
            <v>0</v>
          </cell>
          <cell r="J373">
            <v>0</v>
          </cell>
          <cell r="L373">
            <v>98</v>
          </cell>
          <cell r="N373" t="e">
            <v>#N/A</v>
          </cell>
        </row>
        <row r="374">
          <cell r="B374" t="str">
            <v/>
          </cell>
          <cell r="G374">
            <v>0</v>
          </cell>
          <cell r="H374">
            <v>0</v>
          </cell>
          <cell r="I374">
            <v>0</v>
          </cell>
          <cell r="J374">
            <v>0</v>
          </cell>
          <cell r="L374">
            <v>0</v>
          </cell>
          <cell r="N374" t="e">
            <v>#N/A</v>
          </cell>
        </row>
        <row r="375">
          <cell r="B375" t="str">
            <v/>
          </cell>
          <cell r="G375">
            <v>0</v>
          </cell>
          <cell r="H375">
            <v>0</v>
          </cell>
          <cell r="I375">
            <v>0</v>
          </cell>
          <cell r="J375">
            <v>0</v>
          </cell>
          <cell r="L375">
            <v>0</v>
          </cell>
          <cell r="N375" t="e">
            <v>#N/A</v>
          </cell>
        </row>
        <row r="376">
          <cell r="B376" t="str">
            <v/>
          </cell>
          <cell r="G376">
            <v>0</v>
          </cell>
          <cell r="H376">
            <v>0</v>
          </cell>
          <cell r="I376">
            <v>0</v>
          </cell>
          <cell r="J376">
            <v>0</v>
          </cell>
          <cell r="L376">
            <v>0</v>
          </cell>
          <cell r="N376" t="e">
            <v>#N/A</v>
          </cell>
        </row>
        <row r="377">
          <cell r="B377" t="str">
            <v/>
          </cell>
          <cell r="G377">
            <v>0</v>
          </cell>
          <cell r="H377">
            <v>0</v>
          </cell>
          <cell r="I377">
            <v>0</v>
          </cell>
          <cell r="J377">
            <v>0</v>
          </cell>
          <cell r="L377">
            <v>0</v>
          </cell>
          <cell r="N377" t="e">
            <v>#N/A</v>
          </cell>
        </row>
        <row r="378">
          <cell r="B378" t="str">
            <v/>
          </cell>
          <cell r="G378">
            <v>0</v>
          </cell>
          <cell r="H378">
            <v>0</v>
          </cell>
          <cell r="I378">
            <v>0</v>
          </cell>
          <cell r="J378">
            <v>0</v>
          </cell>
          <cell r="L378">
            <v>0</v>
          </cell>
          <cell r="N378" t="e">
            <v>#N/A</v>
          </cell>
        </row>
        <row r="379">
          <cell r="B379" t="str">
            <v>일   위   대   가   표</v>
          </cell>
          <cell r="C379" t="str">
            <v>일   위   대   가   표</v>
          </cell>
          <cell r="N379" t="e">
            <v>#N/A</v>
          </cell>
        </row>
        <row r="380">
          <cell r="A380">
            <v>22</v>
          </cell>
          <cell r="B380" t="str">
            <v>항 목 번 호 :제22호표 (전기 7-3 적용)</v>
          </cell>
          <cell r="C380" t="str">
            <v>항 목 번 호 :</v>
          </cell>
          <cell r="D380" t="str">
            <v>제22호표 (전기 7-3 적용)</v>
          </cell>
          <cell r="N380" t="e">
            <v>#N/A</v>
          </cell>
        </row>
        <row r="381">
          <cell r="A381" t="str">
            <v>N22</v>
          </cell>
          <cell r="B381" t="str">
            <v>공       종 :풀박스 (200 x 200 x 200)</v>
          </cell>
          <cell r="C381" t="str">
            <v>공       종 :</v>
          </cell>
          <cell r="D381" t="str">
            <v>풀박스 (200 x 200 x 200)</v>
          </cell>
          <cell r="H381" t="str">
            <v>노 무 비</v>
          </cell>
          <cell r="J381" t="str">
            <v>재 료 비</v>
          </cell>
          <cell r="L381" t="str">
            <v>경   비</v>
          </cell>
          <cell r="M381" t="str">
            <v>합   계</v>
          </cell>
          <cell r="N381" t="e">
            <v>#N/A</v>
          </cell>
        </row>
        <row r="382">
          <cell r="A382" t="str">
            <v>풀박스 (200 x 200 x 200)</v>
          </cell>
          <cell r="B382" t="str">
            <v>단       위 :개</v>
          </cell>
          <cell r="C382" t="str">
            <v>단       위 :</v>
          </cell>
          <cell r="D382" t="str">
            <v>개</v>
          </cell>
          <cell r="H382">
            <v>54022</v>
          </cell>
          <cell r="J382">
            <v>4850</v>
          </cell>
          <cell r="L382">
            <v>1620</v>
          </cell>
          <cell r="M382">
            <v>60492</v>
          </cell>
          <cell r="N382" t="str">
            <v>제22호표 참조</v>
          </cell>
        </row>
        <row r="383">
          <cell r="B383" t="str">
            <v>명      칭규    격</v>
          </cell>
          <cell r="C383" t="str">
            <v>명      칭</v>
          </cell>
          <cell r="D383" t="str">
            <v>규    격</v>
          </cell>
          <cell r="E383" t="str">
            <v>수 량</v>
          </cell>
          <cell r="F383" t="str">
            <v>단위</v>
          </cell>
          <cell r="G383" t="str">
            <v>노   무   비</v>
          </cell>
          <cell r="I383" t="str">
            <v>재   료   비</v>
          </cell>
          <cell r="K383" t="str">
            <v>경      비</v>
          </cell>
          <cell r="M383" t="str">
            <v>비 고</v>
          </cell>
          <cell r="N383" t="e">
            <v>#N/A</v>
          </cell>
        </row>
        <row r="384">
          <cell r="B384" t="str">
            <v/>
          </cell>
          <cell r="G384" t="str">
            <v>단    가</v>
          </cell>
          <cell r="H384" t="str">
            <v>금    액</v>
          </cell>
          <cell r="I384" t="str">
            <v>단    가</v>
          </cell>
          <cell r="J384" t="str">
            <v>금    액</v>
          </cell>
          <cell r="K384" t="str">
            <v>단    가</v>
          </cell>
          <cell r="L384" t="str">
            <v>금    액</v>
          </cell>
          <cell r="N384" t="e">
            <v>#N/A</v>
          </cell>
        </row>
        <row r="385">
          <cell r="B385" t="str">
            <v>풀박스200 x 200 x 200</v>
          </cell>
          <cell r="C385" t="str">
            <v>풀박스</v>
          </cell>
          <cell r="D385" t="str">
            <v>200 x 200 x 200</v>
          </cell>
          <cell r="E385">
            <v>1</v>
          </cell>
          <cell r="F385" t="str">
            <v>개</v>
          </cell>
          <cell r="G385">
            <v>0</v>
          </cell>
          <cell r="H385">
            <v>0</v>
          </cell>
          <cell r="I385">
            <v>4850</v>
          </cell>
          <cell r="J385">
            <v>4850</v>
          </cell>
          <cell r="N385" t="e">
            <v>#N/A</v>
          </cell>
        </row>
        <row r="386">
          <cell r="B386" t="str">
            <v>내선전공</v>
          </cell>
          <cell r="D386" t="str">
            <v>내선전공</v>
          </cell>
          <cell r="E386">
            <v>0.66</v>
          </cell>
          <cell r="F386" t="str">
            <v>인</v>
          </cell>
          <cell r="G386">
            <v>81852</v>
          </cell>
          <cell r="H386">
            <v>54022</v>
          </cell>
          <cell r="I386">
            <v>0</v>
          </cell>
          <cell r="J386">
            <v>0</v>
          </cell>
          <cell r="N386">
            <v>81852</v>
          </cell>
        </row>
        <row r="387">
          <cell r="B387" t="str">
            <v/>
          </cell>
          <cell r="G387">
            <v>0</v>
          </cell>
          <cell r="H387">
            <v>0</v>
          </cell>
          <cell r="I387">
            <v>0</v>
          </cell>
          <cell r="J387">
            <v>0</v>
          </cell>
          <cell r="N387" t="e">
            <v>#N/A</v>
          </cell>
        </row>
        <row r="388">
          <cell r="B388" t="str">
            <v>공구손료노무비의 3%</v>
          </cell>
          <cell r="C388" t="str">
            <v>공구손료</v>
          </cell>
          <cell r="D388" t="str">
            <v>노무비의 3%</v>
          </cell>
          <cell r="E388">
            <v>1</v>
          </cell>
          <cell r="F388" t="str">
            <v>식</v>
          </cell>
          <cell r="G388">
            <v>0</v>
          </cell>
          <cell r="H388">
            <v>0</v>
          </cell>
          <cell r="I388">
            <v>0</v>
          </cell>
          <cell r="J388">
            <v>0</v>
          </cell>
          <cell r="L388">
            <v>1620</v>
          </cell>
          <cell r="N388" t="e">
            <v>#N/A</v>
          </cell>
        </row>
        <row r="389">
          <cell r="B389" t="str">
            <v/>
          </cell>
          <cell r="G389">
            <v>0</v>
          </cell>
          <cell r="H389">
            <v>0</v>
          </cell>
          <cell r="I389">
            <v>0</v>
          </cell>
          <cell r="J389">
            <v>0</v>
          </cell>
          <cell r="N389" t="e">
            <v>#N/A</v>
          </cell>
        </row>
        <row r="390">
          <cell r="B390" t="str">
            <v/>
          </cell>
          <cell r="G390">
            <v>0</v>
          </cell>
          <cell r="H390">
            <v>0</v>
          </cell>
          <cell r="I390">
            <v>0</v>
          </cell>
          <cell r="J390">
            <v>0</v>
          </cell>
          <cell r="N390" t="e">
            <v>#N/A</v>
          </cell>
        </row>
        <row r="391">
          <cell r="B391" t="str">
            <v/>
          </cell>
          <cell r="G391">
            <v>0</v>
          </cell>
          <cell r="H391">
            <v>0</v>
          </cell>
          <cell r="I391">
            <v>0</v>
          </cell>
          <cell r="J391">
            <v>0</v>
          </cell>
          <cell r="N391" t="e">
            <v>#N/A</v>
          </cell>
        </row>
        <row r="392">
          <cell r="B392" t="str">
            <v/>
          </cell>
          <cell r="G392">
            <v>0</v>
          </cell>
          <cell r="H392">
            <v>0</v>
          </cell>
          <cell r="I392">
            <v>0</v>
          </cell>
          <cell r="J392">
            <v>0</v>
          </cell>
          <cell r="N392" t="e">
            <v>#N/A</v>
          </cell>
        </row>
        <row r="393">
          <cell r="B393" t="str">
            <v/>
          </cell>
          <cell r="G393">
            <v>0</v>
          </cell>
          <cell r="H393">
            <v>0</v>
          </cell>
          <cell r="I393">
            <v>0</v>
          </cell>
          <cell r="J393">
            <v>0</v>
          </cell>
          <cell r="N393" t="e">
            <v>#N/A</v>
          </cell>
        </row>
        <row r="394">
          <cell r="B394" t="str">
            <v/>
          </cell>
          <cell r="G394">
            <v>0</v>
          </cell>
          <cell r="H394">
            <v>0</v>
          </cell>
          <cell r="I394">
            <v>0</v>
          </cell>
          <cell r="J394">
            <v>0</v>
          </cell>
          <cell r="N394" t="e">
            <v>#N/A</v>
          </cell>
        </row>
        <row r="395">
          <cell r="B395" t="str">
            <v/>
          </cell>
          <cell r="G395">
            <v>0</v>
          </cell>
          <cell r="H395">
            <v>0</v>
          </cell>
          <cell r="I395">
            <v>0</v>
          </cell>
          <cell r="J395">
            <v>0</v>
          </cell>
          <cell r="N395" t="e">
            <v>#N/A</v>
          </cell>
        </row>
        <row r="396">
          <cell r="B396" t="str">
            <v/>
          </cell>
          <cell r="G396">
            <v>0</v>
          </cell>
          <cell r="H396">
            <v>0</v>
          </cell>
          <cell r="I396">
            <v>0</v>
          </cell>
          <cell r="J396">
            <v>0</v>
          </cell>
          <cell r="L396">
            <v>0</v>
          </cell>
          <cell r="N396" t="e">
            <v>#N/A</v>
          </cell>
        </row>
        <row r="397">
          <cell r="B397" t="str">
            <v>일   위   대   가   표</v>
          </cell>
          <cell r="C397" t="str">
            <v>일   위   대   가   표</v>
          </cell>
          <cell r="N397" t="e">
            <v>#N/A</v>
          </cell>
        </row>
        <row r="398">
          <cell r="A398">
            <v>23</v>
          </cell>
          <cell r="B398" t="str">
            <v>항 목 번 호 :제23호표 (통신 3-1-19 적용)</v>
          </cell>
          <cell r="C398" t="str">
            <v>항 목 번 호 :</v>
          </cell>
          <cell r="D398" t="str">
            <v>제23호표 (통신 3-1-19 적용)</v>
          </cell>
          <cell r="N398" t="e">
            <v>#N/A</v>
          </cell>
        </row>
        <row r="399">
          <cell r="A399" t="str">
            <v>N23</v>
          </cell>
          <cell r="B399" t="str">
            <v>공       종 :경고표시 테이프 설치</v>
          </cell>
          <cell r="C399" t="str">
            <v>공       종 :</v>
          </cell>
          <cell r="D399" t="str">
            <v>경고표시 테이프 설치</v>
          </cell>
          <cell r="H399" t="str">
            <v>노 무 비</v>
          </cell>
          <cell r="J399" t="str">
            <v>재 료 비</v>
          </cell>
          <cell r="L399" t="str">
            <v>경   비</v>
          </cell>
          <cell r="M399" t="str">
            <v>합   계</v>
          </cell>
          <cell r="N399" t="e">
            <v>#N/A</v>
          </cell>
        </row>
        <row r="400">
          <cell r="A400" t="str">
            <v>경고표시 테이프 설치</v>
          </cell>
          <cell r="B400" t="str">
            <v>단       위 :M</v>
          </cell>
          <cell r="C400" t="str">
            <v>단       위 :</v>
          </cell>
          <cell r="D400" t="str">
            <v>M</v>
          </cell>
          <cell r="H400">
            <v>113</v>
          </cell>
          <cell r="J400">
            <v>0</v>
          </cell>
          <cell r="L400">
            <v>3</v>
          </cell>
          <cell r="M400">
            <v>116</v>
          </cell>
          <cell r="N400" t="str">
            <v>제23호표 참조</v>
          </cell>
        </row>
        <row r="401">
          <cell r="B401" t="str">
            <v>명      칭규    격</v>
          </cell>
          <cell r="C401" t="str">
            <v>명      칭</v>
          </cell>
          <cell r="D401" t="str">
            <v>규    격</v>
          </cell>
          <cell r="E401" t="str">
            <v>수 량</v>
          </cell>
          <cell r="F401" t="str">
            <v>단위</v>
          </cell>
          <cell r="G401" t="str">
            <v>노   무   비</v>
          </cell>
          <cell r="I401" t="str">
            <v>재   료   비</v>
          </cell>
          <cell r="K401" t="str">
            <v>경      비</v>
          </cell>
          <cell r="M401" t="str">
            <v>비 고</v>
          </cell>
          <cell r="N401" t="e">
            <v>#N/A</v>
          </cell>
        </row>
        <row r="402">
          <cell r="B402" t="str">
            <v/>
          </cell>
          <cell r="G402" t="str">
            <v>단    가</v>
          </cell>
          <cell r="H402" t="str">
            <v>금    액</v>
          </cell>
          <cell r="I402" t="str">
            <v>단    가</v>
          </cell>
          <cell r="J402" t="str">
            <v>금    액</v>
          </cell>
          <cell r="K402" t="str">
            <v>단    가</v>
          </cell>
          <cell r="L402" t="str">
            <v>금    액</v>
          </cell>
          <cell r="N402" t="e">
            <v>#N/A</v>
          </cell>
        </row>
        <row r="403">
          <cell r="B403" t="str">
            <v>경고테이프200×250</v>
          </cell>
          <cell r="C403" t="str">
            <v>경고테이프</v>
          </cell>
          <cell r="D403" t="str">
            <v>200×250</v>
          </cell>
          <cell r="E403">
            <v>1</v>
          </cell>
          <cell r="F403" t="str">
            <v>M</v>
          </cell>
          <cell r="G403">
            <v>0</v>
          </cell>
          <cell r="H403">
            <v>0</v>
          </cell>
          <cell r="I403">
            <v>0</v>
          </cell>
          <cell r="J403">
            <v>0</v>
          </cell>
          <cell r="N403" t="e">
            <v>#N/A</v>
          </cell>
        </row>
        <row r="404">
          <cell r="B404" t="str">
            <v>보통인부</v>
          </cell>
          <cell r="D404" t="str">
            <v>보통인부</v>
          </cell>
          <cell r="E404">
            <v>2E-3</v>
          </cell>
          <cell r="F404" t="str">
            <v>인</v>
          </cell>
          <cell r="G404">
            <v>56822</v>
          </cell>
          <cell r="H404">
            <v>113</v>
          </cell>
          <cell r="I404">
            <v>0</v>
          </cell>
          <cell r="J404">
            <v>0</v>
          </cell>
          <cell r="N404">
            <v>56822</v>
          </cell>
        </row>
        <row r="405">
          <cell r="B405" t="str">
            <v/>
          </cell>
          <cell r="G405">
            <v>0</v>
          </cell>
          <cell r="H405">
            <v>0</v>
          </cell>
          <cell r="I405">
            <v>0</v>
          </cell>
          <cell r="J405">
            <v>0</v>
          </cell>
          <cell r="N405" t="e">
            <v>#N/A</v>
          </cell>
        </row>
        <row r="406">
          <cell r="B406" t="str">
            <v>공구손료노무비의 3%</v>
          </cell>
          <cell r="C406" t="str">
            <v>공구손료</v>
          </cell>
          <cell r="D406" t="str">
            <v>노무비의 3%</v>
          </cell>
          <cell r="E406">
            <v>1</v>
          </cell>
          <cell r="F406" t="str">
            <v>식</v>
          </cell>
          <cell r="G406">
            <v>0</v>
          </cell>
          <cell r="H406">
            <v>0</v>
          </cell>
          <cell r="I406">
            <v>0</v>
          </cell>
          <cell r="J406">
            <v>0</v>
          </cell>
          <cell r="L406">
            <v>3</v>
          </cell>
          <cell r="N406" t="e">
            <v>#N/A</v>
          </cell>
        </row>
        <row r="407">
          <cell r="B407" t="str">
            <v/>
          </cell>
          <cell r="G407">
            <v>0</v>
          </cell>
          <cell r="H407">
            <v>0</v>
          </cell>
          <cell r="I407">
            <v>0</v>
          </cell>
          <cell r="J407">
            <v>0</v>
          </cell>
          <cell r="N407" t="e">
            <v>#N/A</v>
          </cell>
        </row>
        <row r="408">
          <cell r="B408" t="str">
            <v/>
          </cell>
          <cell r="G408">
            <v>0</v>
          </cell>
          <cell r="H408">
            <v>0</v>
          </cell>
          <cell r="I408">
            <v>0</v>
          </cell>
          <cell r="J408">
            <v>0</v>
          </cell>
          <cell r="N408" t="e">
            <v>#N/A</v>
          </cell>
        </row>
        <row r="409">
          <cell r="B409" t="str">
            <v/>
          </cell>
          <cell r="G409">
            <v>0</v>
          </cell>
          <cell r="H409">
            <v>0</v>
          </cell>
          <cell r="I409">
            <v>0</v>
          </cell>
          <cell r="J409">
            <v>0</v>
          </cell>
          <cell r="N409" t="e">
            <v>#N/A</v>
          </cell>
        </row>
        <row r="411">
          <cell r="B411" t="str">
            <v/>
          </cell>
          <cell r="G411">
            <v>0</v>
          </cell>
          <cell r="H411">
            <v>0</v>
          </cell>
          <cell r="I411">
            <v>0</v>
          </cell>
          <cell r="J411">
            <v>0</v>
          </cell>
          <cell r="N411" t="e">
            <v>#N/A</v>
          </cell>
        </row>
        <row r="412">
          <cell r="B412" t="str">
            <v/>
          </cell>
          <cell r="G412">
            <v>0</v>
          </cell>
          <cell r="H412">
            <v>0</v>
          </cell>
          <cell r="I412">
            <v>0</v>
          </cell>
          <cell r="J412">
            <v>0</v>
          </cell>
          <cell r="N412" t="e">
            <v>#N/A</v>
          </cell>
        </row>
        <row r="413">
          <cell r="B413" t="str">
            <v/>
          </cell>
          <cell r="G413">
            <v>0</v>
          </cell>
          <cell r="H413">
            <v>0</v>
          </cell>
          <cell r="I413">
            <v>0</v>
          </cell>
          <cell r="J413">
            <v>0</v>
          </cell>
          <cell r="N413" t="e">
            <v>#N/A</v>
          </cell>
        </row>
        <row r="414">
          <cell r="B414" t="str">
            <v/>
          </cell>
          <cell r="G414">
            <v>0</v>
          </cell>
          <cell r="H414">
            <v>0</v>
          </cell>
          <cell r="I414">
            <v>0</v>
          </cell>
          <cell r="J414">
            <v>0</v>
          </cell>
          <cell r="L414">
            <v>0</v>
          </cell>
          <cell r="N414" t="e">
            <v>#N/A</v>
          </cell>
        </row>
        <row r="415">
          <cell r="B415" t="str">
            <v>일   위   대   가   표</v>
          </cell>
          <cell r="C415" t="str">
            <v>일   위   대   가   표</v>
          </cell>
          <cell r="N415" t="e">
            <v>#N/A</v>
          </cell>
        </row>
        <row r="416">
          <cell r="A416">
            <v>24</v>
          </cell>
          <cell r="B416" t="str">
            <v>항 목 번 호 :제24호표 (토목 일위 적용)</v>
          </cell>
          <cell r="C416" t="str">
            <v>항 목 번 호 :</v>
          </cell>
          <cell r="D416" t="str">
            <v>제24호표 (토목 일위 적용)</v>
          </cell>
          <cell r="N416" t="e">
            <v>#N/A</v>
          </cell>
        </row>
        <row r="417">
          <cell r="A417" t="str">
            <v>N24</v>
          </cell>
          <cell r="B417" t="str">
            <v>공       종 :옥외 토사 구간공사</v>
          </cell>
          <cell r="C417" t="str">
            <v>공       종 :</v>
          </cell>
          <cell r="D417" t="str">
            <v>옥외 토사 구간공사</v>
          </cell>
          <cell r="H417" t="str">
            <v>노 무 비</v>
          </cell>
          <cell r="J417" t="str">
            <v>재 료 비</v>
          </cell>
          <cell r="L417" t="str">
            <v>경   비</v>
          </cell>
          <cell r="M417" t="str">
            <v>합   계</v>
          </cell>
          <cell r="N417" t="e">
            <v>#N/A</v>
          </cell>
        </row>
        <row r="418">
          <cell r="A418" t="str">
            <v>옥외 토사 구간공사</v>
          </cell>
          <cell r="B418" t="str">
            <v>단       위 :M</v>
          </cell>
          <cell r="C418" t="str">
            <v>단       위 :</v>
          </cell>
          <cell r="D418" t="str">
            <v>M</v>
          </cell>
          <cell r="H418">
            <v>6017</v>
          </cell>
          <cell r="J418">
            <v>62</v>
          </cell>
          <cell r="L418">
            <v>27</v>
          </cell>
          <cell r="M418">
            <v>6106</v>
          </cell>
          <cell r="N418" t="str">
            <v>제24호표 참조</v>
          </cell>
        </row>
        <row r="419">
          <cell r="B419" t="str">
            <v>명      칭규    격</v>
          </cell>
          <cell r="C419" t="str">
            <v>명      칭</v>
          </cell>
          <cell r="D419" t="str">
            <v>규    격</v>
          </cell>
          <cell r="E419" t="str">
            <v>수 량</v>
          </cell>
          <cell r="F419" t="str">
            <v>단위</v>
          </cell>
          <cell r="G419" t="str">
            <v>노   무   비</v>
          </cell>
          <cell r="I419" t="str">
            <v>재   료   비</v>
          </cell>
          <cell r="K419" t="str">
            <v>경      비</v>
          </cell>
          <cell r="M419" t="str">
            <v>비 고</v>
          </cell>
          <cell r="N419" t="e">
            <v>#N/A</v>
          </cell>
        </row>
        <row r="420">
          <cell r="B420" t="str">
            <v/>
          </cell>
          <cell r="G420" t="str">
            <v>단    가</v>
          </cell>
          <cell r="H420" t="str">
            <v>금    액</v>
          </cell>
          <cell r="I420" t="str">
            <v>단    가</v>
          </cell>
          <cell r="J420" t="str">
            <v>금    액</v>
          </cell>
          <cell r="K420" t="str">
            <v>단    가</v>
          </cell>
          <cell r="L420" t="str">
            <v>금    액</v>
          </cell>
          <cell r="N420" t="e">
            <v>#N/A</v>
          </cell>
        </row>
        <row r="421">
          <cell r="B421" t="str">
            <v>인력 터파기토사 0~1.0M</v>
          </cell>
          <cell r="C421" t="str">
            <v>인력 터파기</v>
          </cell>
          <cell r="D421" t="str">
            <v>토사 0~1.0M</v>
          </cell>
          <cell r="E421">
            <v>0.32</v>
          </cell>
          <cell r="F421" t="str">
            <v>㎥</v>
          </cell>
          <cell r="G421">
            <v>10517</v>
          </cell>
          <cell r="H421">
            <v>3365</v>
          </cell>
          <cell r="I421">
            <v>0</v>
          </cell>
          <cell r="J421">
            <v>0</v>
          </cell>
          <cell r="N421" t="e">
            <v>#N/A</v>
          </cell>
        </row>
        <row r="422">
          <cell r="B422" t="str">
            <v>인력 되메우기토사</v>
          </cell>
          <cell r="C422" t="str">
            <v>인력 되메우기</v>
          </cell>
          <cell r="D422" t="str">
            <v>토사</v>
          </cell>
          <cell r="E422">
            <v>0.31</v>
          </cell>
          <cell r="F422" t="str">
            <v>㎥</v>
          </cell>
          <cell r="G422">
            <v>8218</v>
          </cell>
          <cell r="H422">
            <v>2547</v>
          </cell>
          <cell r="I422">
            <v>200</v>
          </cell>
          <cell r="J422">
            <v>62</v>
          </cell>
          <cell r="K422">
            <v>88</v>
          </cell>
          <cell r="L422">
            <v>27</v>
          </cell>
          <cell r="N422" t="e">
            <v>#N/A</v>
          </cell>
        </row>
        <row r="423">
          <cell r="B423" t="str">
            <v>인력 잔토처리현장내</v>
          </cell>
          <cell r="C423" t="str">
            <v>인력 잔토처리</v>
          </cell>
          <cell r="D423" t="str">
            <v>현장내</v>
          </cell>
          <cell r="E423">
            <v>0.01</v>
          </cell>
          <cell r="F423" t="str">
            <v>㎥</v>
          </cell>
          <cell r="G423">
            <v>10517</v>
          </cell>
          <cell r="H423">
            <v>105</v>
          </cell>
          <cell r="I423">
            <v>0</v>
          </cell>
          <cell r="J423">
            <v>0</v>
          </cell>
          <cell r="N423" t="e">
            <v>#N/A</v>
          </cell>
        </row>
        <row r="424">
          <cell r="B424" t="str">
            <v/>
          </cell>
          <cell r="G424">
            <v>0</v>
          </cell>
          <cell r="H424">
            <v>0</v>
          </cell>
          <cell r="I424">
            <v>0</v>
          </cell>
          <cell r="J424">
            <v>0</v>
          </cell>
          <cell r="N424" t="e">
            <v>#N/A</v>
          </cell>
        </row>
        <row r="425">
          <cell r="B425" t="str">
            <v/>
          </cell>
          <cell r="G425">
            <v>0</v>
          </cell>
          <cell r="H425">
            <v>0</v>
          </cell>
          <cell r="I425">
            <v>0</v>
          </cell>
          <cell r="J425">
            <v>0</v>
          </cell>
          <cell r="N425" t="e">
            <v>#N/A</v>
          </cell>
        </row>
        <row r="426">
          <cell r="B426" t="str">
            <v/>
          </cell>
          <cell r="G426">
            <v>0</v>
          </cell>
          <cell r="H426">
            <v>0</v>
          </cell>
          <cell r="I426">
            <v>0</v>
          </cell>
          <cell r="J426">
            <v>0</v>
          </cell>
          <cell r="N426" t="e">
            <v>#N/A</v>
          </cell>
        </row>
        <row r="427">
          <cell r="B427" t="str">
            <v/>
          </cell>
          <cell r="G427">
            <v>0</v>
          </cell>
          <cell r="H427">
            <v>0</v>
          </cell>
          <cell r="I427">
            <v>0</v>
          </cell>
          <cell r="J427">
            <v>0</v>
          </cell>
          <cell r="N427" t="e">
            <v>#N/A</v>
          </cell>
        </row>
        <row r="428">
          <cell r="B428" t="str">
            <v/>
          </cell>
          <cell r="G428">
            <v>0</v>
          </cell>
          <cell r="H428">
            <v>0</v>
          </cell>
          <cell r="I428">
            <v>0</v>
          </cell>
          <cell r="J428">
            <v>0</v>
          </cell>
          <cell r="N428" t="e">
            <v>#N/A</v>
          </cell>
        </row>
        <row r="429">
          <cell r="B429" t="str">
            <v/>
          </cell>
          <cell r="G429">
            <v>0</v>
          </cell>
          <cell r="H429">
            <v>0</v>
          </cell>
          <cell r="I429">
            <v>0</v>
          </cell>
          <cell r="J429">
            <v>0</v>
          </cell>
          <cell r="N429" t="e">
            <v>#N/A</v>
          </cell>
        </row>
        <row r="430">
          <cell r="B430" t="str">
            <v/>
          </cell>
          <cell r="G430">
            <v>0</v>
          </cell>
          <cell r="H430">
            <v>0</v>
          </cell>
          <cell r="I430">
            <v>0</v>
          </cell>
          <cell r="J430">
            <v>0</v>
          </cell>
          <cell r="N430" t="e">
            <v>#N/A</v>
          </cell>
        </row>
        <row r="431">
          <cell r="B431" t="str">
            <v/>
          </cell>
          <cell r="G431">
            <v>0</v>
          </cell>
          <cell r="H431">
            <v>0</v>
          </cell>
          <cell r="I431">
            <v>0</v>
          </cell>
          <cell r="J431">
            <v>0</v>
          </cell>
          <cell r="N431" t="e">
            <v>#N/A</v>
          </cell>
        </row>
        <row r="432">
          <cell r="B432" t="str">
            <v/>
          </cell>
          <cell r="G432">
            <v>0</v>
          </cell>
          <cell r="H432">
            <v>0</v>
          </cell>
          <cell r="I432">
            <v>0</v>
          </cell>
          <cell r="J432">
            <v>0</v>
          </cell>
          <cell r="L432">
            <v>0</v>
          </cell>
          <cell r="N432" t="e">
            <v>#N/A</v>
          </cell>
        </row>
        <row r="433">
          <cell r="B433" t="str">
            <v>일   위   대   가   표</v>
          </cell>
          <cell r="C433" t="str">
            <v>일   위   대   가   표</v>
          </cell>
          <cell r="N433" t="e">
            <v>#N/A</v>
          </cell>
        </row>
        <row r="434">
          <cell r="A434">
            <v>25</v>
          </cell>
          <cell r="B434" t="str">
            <v>항 목 번 호 :제25호표 (기계 Ⅱ-1-6-1 적용)</v>
          </cell>
          <cell r="C434" t="str">
            <v>항 목 번 호 :</v>
          </cell>
          <cell r="D434" t="str">
            <v>제25호표 (기계 Ⅱ-1-6-1 적용)</v>
          </cell>
          <cell r="N434" t="e">
            <v>#N/A</v>
          </cell>
        </row>
        <row r="435">
          <cell r="A435" t="str">
            <v>N25</v>
          </cell>
          <cell r="B435" t="str">
            <v>공       종 :펌프설치(0.75kW이하)</v>
          </cell>
          <cell r="C435" t="str">
            <v>공       종 :</v>
          </cell>
          <cell r="D435" t="str">
            <v>펌프설치(0.75kW이하)</v>
          </cell>
          <cell r="H435" t="str">
            <v>노 무 비</v>
          </cell>
          <cell r="J435" t="str">
            <v>재 료 비</v>
          </cell>
          <cell r="L435" t="str">
            <v>경   비</v>
          </cell>
          <cell r="M435" t="str">
            <v>합   계</v>
          </cell>
          <cell r="N435" t="e">
            <v>#N/A</v>
          </cell>
        </row>
        <row r="436">
          <cell r="A436" t="str">
            <v>펌프설치(0.75kW이하)</v>
          </cell>
          <cell r="B436" t="str">
            <v>단       위 :대</v>
          </cell>
          <cell r="C436" t="str">
            <v>단       위 :</v>
          </cell>
          <cell r="D436" t="str">
            <v>대</v>
          </cell>
          <cell r="H436">
            <v>107949</v>
          </cell>
          <cell r="J436">
            <v>0</v>
          </cell>
          <cell r="L436">
            <v>3238</v>
          </cell>
          <cell r="M436">
            <v>111187</v>
          </cell>
          <cell r="N436" t="str">
            <v>제25호표 참조</v>
          </cell>
        </row>
        <row r="437">
          <cell r="B437" t="str">
            <v>명      칭규    격</v>
          </cell>
          <cell r="C437" t="str">
            <v>명      칭</v>
          </cell>
          <cell r="D437" t="str">
            <v>규    격</v>
          </cell>
          <cell r="E437" t="str">
            <v>수 량</v>
          </cell>
          <cell r="F437" t="str">
            <v>단위</v>
          </cell>
          <cell r="G437" t="str">
            <v>노   무   비</v>
          </cell>
          <cell r="I437" t="str">
            <v>재   료   비</v>
          </cell>
          <cell r="K437" t="str">
            <v>경      비</v>
          </cell>
          <cell r="M437" t="str">
            <v>비 고</v>
          </cell>
          <cell r="N437" t="e">
            <v>#N/A</v>
          </cell>
        </row>
        <row r="438">
          <cell r="B438" t="str">
            <v/>
          </cell>
          <cell r="G438" t="str">
            <v>단    가</v>
          </cell>
          <cell r="H438" t="str">
            <v>금    액</v>
          </cell>
          <cell r="I438" t="str">
            <v>단    가</v>
          </cell>
          <cell r="J438" t="str">
            <v>금    액</v>
          </cell>
          <cell r="K438" t="str">
            <v>단    가</v>
          </cell>
          <cell r="L438" t="str">
            <v>금    액</v>
          </cell>
          <cell r="N438" t="e">
            <v>#N/A</v>
          </cell>
        </row>
        <row r="439">
          <cell r="B439" t="str">
            <v>기계설치공</v>
          </cell>
          <cell r="D439" t="str">
            <v>기계설치공</v>
          </cell>
          <cell r="E439">
            <v>1</v>
          </cell>
          <cell r="F439" t="str">
            <v>인</v>
          </cell>
          <cell r="G439">
            <v>79538</v>
          </cell>
          <cell r="H439">
            <v>79538</v>
          </cell>
          <cell r="I439">
            <v>0</v>
          </cell>
          <cell r="J439">
            <v>0</v>
          </cell>
          <cell r="N439">
            <v>79538</v>
          </cell>
        </row>
        <row r="440">
          <cell r="B440" t="str">
            <v>보통인부</v>
          </cell>
          <cell r="D440" t="str">
            <v>보통인부</v>
          </cell>
          <cell r="E440">
            <v>0.5</v>
          </cell>
          <cell r="F440" t="str">
            <v>인</v>
          </cell>
          <cell r="G440">
            <v>56822</v>
          </cell>
          <cell r="H440">
            <v>28411</v>
          </cell>
          <cell r="I440">
            <v>0</v>
          </cell>
          <cell r="J440">
            <v>0</v>
          </cell>
          <cell r="N440">
            <v>56822</v>
          </cell>
        </row>
        <row r="442">
          <cell r="B442" t="str">
            <v>공구손료노무비의 3%</v>
          </cell>
          <cell r="C442" t="str">
            <v>공구손료</v>
          </cell>
          <cell r="D442" t="str">
            <v>노무비의 3%</v>
          </cell>
          <cell r="E442">
            <v>1</v>
          </cell>
          <cell r="F442" t="str">
            <v>식</v>
          </cell>
          <cell r="G442">
            <v>0</v>
          </cell>
          <cell r="H442">
            <v>0</v>
          </cell>
          <cell r="I442">
            <v>0</v>
          </cell>
          <cell r="J442">
            <v>0</v>
          </cell>
          <cell r="L442">
            <v>3238</v>
          </cell>
          <cell r="N442" t="e">
            <v>#N/A</v>
          </cell>
        </row>
        <row r="443">
          <cell r="B443" t="str">
            <v/>
          </cell>
          <cell r="G443">
            <v>0</v>
          </cell>
          <cell r="H443">
            <v>0</v>
          </cell>
          <cell r="I443">
            <v>0</v>
          </cell>
          <cell r="J443">
            <v>0</v>
          </cell>
          <cell r="N443" t="e">
            <v>#N/A</v>
          </cell>
        </row>
        <row r="444">
          <cell r="B444" t="str">
            <v/>
          </cell>
          <cell r="G444">
            <v>0</v>
          </cell>
          <cell r="H444">
            <v>0</v>
          </cell>
          <cell r="I444">
            <v>0</v>
          </cell>
          <cell r="J444">
            <v>0</v>
          </cell>
          <cell r="N444" t="e">
            <v>#N/A</v>
          </cell>
        </row>
        <row r="445">
          <cell r="B445" t="str">
            <v/>
          </cell>
          <cell r="G445">
            <v>0</v>
          </cell>
          <cell r="H445">
            <v>0</v>
          </cell>
          <cell r="I445">
            <v>0</v>
          </cell>
          <cell r="J445">
            <v>0</v>
          </cell>
          <cell r="N445" t="e">
            <v>#N/A</v>
          </cell>
        </row>
        <row r="446">
          <cell r="B446" t="str">
            <v/>
          </cell>
          <cell r="G446">
            <v>0</v>
          </cell>
          <cell r="H446">
            <v>0</v>
          </cell>
          <cell r="I446">
            <v>0</v>
          </cell>
          <cell r="J446">
            <v>0</v>
          </cell>
          <cell r="N446" t="e">
            <v>#N/A</v>
          </cell>
        </row>
        <row r="447">
          <cell r="B447" t="str">
            <v/>
          </cell>
          <cell r="G447">
            <v>0</v>
          </cell>
          <cell r="H447">
            <v>0</v>
          </cell>
          <cell r="I447">
            <v>0</v>
          </cell>
          <cell r="J447">
            <v>0</v>
          </cell>
          <cell r="N447" t="e">
            <v>#N/A</v>
          </cell>
        </row>
        <row r="448">
          <cell r="B448" t="str">
            <v/>
          </cell>
          <cell r="G448">
            <v>0</v>
          </cell>
          <cell r="H448">
            <v>0</v>
          </cell>
          <cell r="I448">
            <v>0</v>
          </cell>
          <cell r="J448">
            <v>0</v>
          </cell>
          <cell r="N448" t="e">
            <v>#N/A</v>
          </cell>
        </row>
        <row r="449">
          <cell r="B449" t="str">
            <v/>
          </cell>
          <cell r="G449">
            <v>0</v>
          </cell>
          <cell r="H449">
            <v>0</v>
          </cell>
          <cell r="I449">
            <v>0</v>
          </cell>
          <cell r="J449">
            <v>0</v>
          </cell>
          <cell r="N449" t="e">
            <v>#N/A</v>
          </cell>
        </row>
        <row r="450">
          <cell r="B450" t="str">
            <v/>
          </cell>
          <cell r="G450">
            <v>0</v>
          </cell>
          <cell r="H450">
            <v>0</v>
          </cell>
          <cell r="I450">
            <v>0</v>
          </cell>
          <cell r="J450">
            <v>0</v>
          </cell>
          <cell r="L450">
            <v>0</v>
          </cell>
          <cell r="N450" t="e">
            <v>#N/A</v>
          </cell>
        </row>
      </sheetData>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단가"/>
      <sheetName val="견적사양비교표"/>
      <sheetName val="견적비교표"/>
      <sheetName val="단가비교표"/>
      <sheetName val="일위(을)"/>
      <sheetName val="일위(갑)"/>
      <sheetName val="수량산출(을-3)"/>
      <sheetName val="수량산출(을-2)"/>
      <sheetName val="수량산출(을-1)"/>
      <sheetName val="수량산출(갑-2)"/>
      <sheetName val="수량산출(갑-1)"/>
      <sheetName val="계측기산출근거"/>
      <sheetName val="시스템 산출"/>
      <sheetName val="내역1"/>
      <sheetName val="하수처리장 원가계산"/>
      <sheetName val="토목공사일반"/>
      <sheetName val="단가(반정1교-원주)"/>
      <sheetName val="위치"/>
      <sheetName val="재료집계(분수관)"/>
      <sheetName val="단가 및 재료비"/>
      <sheetName val="일위대가"/>
      <sheetName val="Y-WORK"/>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광명변전단락"/>
      <sheetName val="광명기지단락"/>
      <sheetName val="정거장단락"/>
      <sheetName val="소내케이블"/>
      <sheetName val="부하"/>
      <sheetName val="동력부하(정거장)"/>
      <sheetName val="간선조건"/>
      <sheetName val="간선계산"/>
      <sheetName val="TR 조건"/>
      <sheetName val="밧데리"/>
      <sheetName val="UPS밧데리"/>
      <sheetName val="터널전등"/>
      <sheetName val="터널간선"/>
      <sheetName val="Sheet7"/>
      <sheetName val="Sheet8"/>
      <sheetName val="Sheet9"/>
      <sheetName val="Sheet10"/>
      <sheetName val="Sheet11"/>
      <sheetName val="Sheet12"/>
      <sheetName val="Sheet13"/>
      <sheetName val="Sheet14"/>
      <sheetName val="Sheet15"/>
      <sheetName val="Sheet16"/>
      <sheetName val="노무비"/>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I一般比"/>
      <sheetName val="N賃率-職"/>
      <sheetName val="직노"/>
      <sheetName val="MOTOR"/>
      <sheetName val="J直材4"/>
      <sheetName val="내역서"/>
      <sheetName val="수량산출1"/>
      <sheetName val="자재단가표"/>
      <sheetName val="기본DATA"/>
      <sheetName val="도장수량(하1)"/>
      <sheetName val="주형"/>
      <sheetName val="포장복구집계"/>
      <sheetName val="CAT_5"/>
      <sheetName val="설계요율"/>
      <sheetName val="지급자재"/>
      <sheetName val="ABUT수량-A1"/>
      <sheetName val="전차선로 물량표"/>
      <sheetName val="총괄표"/>
      <sheetName val="9GNG운반"/>
      <sheetName val="갑지1"/>
      <sheetName val="집계표"/>
      <sheetName val="CABdata"/>
      <sheetName val="진주방향"/>
      <sheetName val="마산방향"/>
      <sheetName val="노임단가표"/>
      <sheetName val="Curves"/>
      <sheetName val="Tables"/>
      <sheetName val="인건비"/>
      <sheetName val="SP-B1"/>
      <sheetName val="Sheet4"/>
      <sheetName val="일위대가목록"/>
      <sheetName val="단가입력창"/>
      <sheetName val="공종단가표 "/>
      <sheetName val="#REF"/>
      <sheetName val="3"/>
      <sheetName val="정화조동내역"/>
      <sheetName val="내역"/>
      <sheetName val="일위대가(계측기설치)"/>
      <sheetName val="참조"/>
      <sheetName val="상수도토공집계표"/>
      <sheetName val="EACT10"/>
      <sheetName val="소각장스케줄"/>
      <sheetName val="단가표"/>
      <sheetName val="MCC제원"/>
      <sheetName val="DATA"/>
      <sheetName val="CABLE SIZE-3"/>
      <sheetName val="일위목록"/>
      <sheetName val="요율"/>
      <sheetName val="단위단가"/>
      <sheetName val="일위대가"/>
      <sheetName val="노임"/>
      <sheetName val="계림(함평)"/>
      <sheetName val="계림(장성)"/>
      <sheetName val="일위대가표"/>
      <sheetName val="품셈TABLE"/>
      <sheetName val="시설물기초"/>
      <sheetName val="단위수량"/>
      <sheetName val="배수내역 (2)"/>
      <sheetName val="Sheet6"/>
      <sheetName val="입찰안"/>
      <sheetName val="반중력식옹벽"/>
      <sheetName val="4)유동표"/>
      <sheetName val="증감대비"/>
      <sheetName val="단가조사"/>
      <sheetName val="ETC"/>
      <sheetName val="Sheet1"/>
      <sheetName val="98수문일위"/>
      <sheetName val="내역서-CCTV"/>
      <sheetName val="2F 회의실견적(5_14 일대)"/>
      <sheetName val="전선"/>
      <sheetName val="대운산출"/>
      <sheetName val="낙찰표"/>
      <sheetName val="환율"/>
      <sheetName val="원가계산서"/>
      <sheetName val="역T형"/>
      <sheetName val="식재총괄"/>
      <sheetName val="VENT"/>
      <sheetName val="BQ"/>
      <sheetName val="정부노임단가"/>
      <sheetName val="산출근거"/>
      <sheetName val="단가"/>
      <sheetName val="8TON트럭"/>
      <sheetName val="콘크리트 캇타"/>
      <sheetName val="대형브레이카"/>
      <sheetName val="소형브레이카"/>
      <sheetName val="공기압축기"/>
      <sheetName val="유압식백호우(0.2)"/>
      <sheetName val="유압식백호우(0.2)-보"/>
      <sheetName val="유압식백호우 (0.4)"/>
      <sheetName val="유압식백호우(0.4)-보"/>
      <sheetName val="램머"/>
      <sheetName val="원치부라인트럭"/>
      <sheetName val="원치부라인트럭 (보)"/>
      <sheetName val="코아드릴"/>
      <sheetName val="포장절단"/>
      <sheetName val="포장깨기-0.2"/>
      <sheetName val="포장깨기-0.4"/>
      <sheetName val="중기터파기"/>
      <sheetName val="중기되메우기"/>
      <sheetName val="다짐-램머"/>
      <sheetName val="골재운반"/>
      <sheetName val="변수값"/>
      <sheetName val="잔토운반"/>
      <sheetName val="운반비산출근거"/>
      <sheetName val="나. 현장 소운반"/>
      <sheetName val="FLOWMOLE공사비산출표"/>
      <sheetName val="FLOW-MOLE"/>
      <sheetName val="flowmole1set"/>
      <sheetName val="폐기물"/>
      <sheetName val="라바콘,교통표지판.공사안내판"/>
      <sheetName val="양수작업시간산출"/>
      <sheetName val="가설울타리"/>
      <sheetName val="라바콘,교통표지판,공사안내판"/>
      <sheetName val="PE전선관피스표"/>
      <sheetName val="경고테이프"/>
      <sheetName val="FC관자재산출"/>
      <sheetName val="지수푸럭설치"/>
      <sheetName val="관구보호몰탈"/>
      <sheetName val="관구보호몰탈(그림)"/>
      <sheetName val="벽체구멍뚫기"/>
      <sheetName val="벽체구멍뚫기(표)"/>
      <sheetName val="인수공재료계산서(수공2호)"/>
      <sheetName val="인수공재료계산서(L형1호)"/>
      <sheetName val="압입(FM)수량산출"/>
      <sheetName val="공제대산출"/>
      <sheetName val="손료"/>
      <sheetName val="TR_조건"/>
      <sheetName val="복구량산정_및_전용회선_사용"/>
      <sheetName val="백암비스타내역"/>
      <sheetName val="wall"/>
      <sheetName val="Front"/>
      <sheetName val="SLAB근거-1"/>
      <sheetName val="대로근거"/>
      <sheetName val="중로근거"/>
      <sheetName val="단면설계"/>
      <sheetName val="안정검토"/>
      <sheetName val="금액내역서"/>
      <sheetName val="Sheet5"/>
      <sheetName val="목차"/>
      <sheetName val="견적사양비교표"/>
      <sheetName val="실행내역"/>
      <sheetName val="당초"/>
      <sheetName val="AIR SHOWER(3인용)"/>
      <sheetName val="자재표"/>
      <sheetName val="공정코드"/>
      <sheetName val="매립"/>
      <sheetName val="품목"/>
      <sheetName val="관급"/>
      <sheetName val="방음벽기초"/>
      <sheetName val="INPUT"/>
      <sheetName val="guard(mac)"/>
      <sheetName val="계획"/>
      <sheetName val="계획세부"/>
      <sheetName val="사용내역서"/>
      <sheetName val="항목별내역서"/>
      <sheetName val="안전담당자"/>
      <sheetName val="유도원"/>
      <sheetName val="안전사진"/>
      <sheetName val="산출내역서"/>
      <sheetName val="내역서(당초변경)"/>
      <sheetName val="포장공"/>
      <sheetName val="신우"/>
      <sheetName val="A-4"/>
      <sheetName val="DAN"/>
      <sheetName val="Y-WORK"/>
      <sheetName val="집행예산"/>
      <sheetName val="BOQ"/>
      <sheetName val="SUMMARY"/>
      <sheetName val="PAINT"/>
      <sheetName val="Requirements"/>
      <sheetName val="OPTera LH  BP"/>
      <sheetName val="Page 1A - Proposal Strategy "/>
      <sheetName val="국내총괄"/>
      <sheetName val="BLR-S"/>
      <sheetName val="인건-측정"/>
      <sheetName val="집계"/>
      <sheetName val="기본일위"/>
      <sheetName val="패널"/>
      <sheetName val="평가내역"/>
      <sheetName val="일위대가-2"/>
      <sheetName val="공사수행방안"/>
      <sheetName val="C1ㅇ"/>
      <sheetName val="EJ"/>
      <sheetName val="EQ"/>
      <sheetName val="단중표"/>
      <sheetName val="관음목장(제출용)자105인97.5"/>
      <sheetName val="수주실적0709"/>
      <sheetName val=" HIT-&gt;HMC 견적(3900)"/>
      <sheetName val="대,유,램"/>
      <sheetName val="제-노임"/>
      <sheetName val="예정(3)"/>
      <sheetName val="제직재"/>
      <sheetName val="동원(3)"/>
      <sheetName val="MixBed"/>
      <sheetName val="CondPol"/>
      <sheetName val="순공사비"/>
      <sheetName val="DATA 입력란"/>
      <sheetName val="1. 설계조건 2.단면가정 3. 하중계산"/>
      <sheetName val="식재인부"/>
      <sheetName val="집수정"/>
      <sheetName val="GAEYO"/>
      <sheetName val="_HIT-&gt;HMC_견적(3900)"/>
      <sheetName val="전차선로_물량표"/>
      <sheetName val="OPTera_LH__BP"/>
      <sheetName val="Page_1A_-_Proposal_Strategy_"/>
      <sheetName val="단"/>
      <sheetName val="STEEL PLATE 단면설계(SEC. 1)"/>
      <sheetName val="단가산출"/>
      <sheetName val="Sheet2"/>
      <sheetName val="견"/>
      <sheetName val="8.PILE  (돌출)"/>
      <sheetName val="날개벽"/>
      <sheetName val="DATE"/>
      <sheetName val="설 계"/>
      <sheetName val="일위대가목차"/>
      <sheetName val="가시설(TYPE-A)"/>
      <sheetName val="1-1평균터파기고(1)"/>
      <sheetName val="적용토목"/>
      <sheetName val="단가 및 재료비"/>
      <sheetName val="수량집계"/>
      <sheetName val="총괄집계표"/>
      <sheetName val="남양시작동0103131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표지"/>
      <sheetName val="도급표지 "/>
      <sheetName val="부대표지"/>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내역서"/>
      <sheetName val="입찰안"/>
      <sheetName val="EACT10"/>
      <sheetName val="교각1"/>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ORAGE"/>
      <sheetName val="Y-WORK"/>
      <sheetName val="YES"/>
      <sheetName val="일위대가표"/>
      <sheetName val="Sheet1"/>
      <sheetName val="설계예산서"/>
      <sheetName val="수량집계"/>
      <sheetName val="가로등내역서"/>
      <sheetName val="총괄"/>
      <sheetName val="토목"/>
      <sheetName val="DATA"/>
      <sheetName val="일위대가"/>
      <sheetName val="수량산출서"/>
      <sheetName val="2000.11월설계내역"/>
      <sheetName val="#REF"/>
      <sheetName val="터파기및재료"/>
      <sheetName val="단가"/>
      <sheetName val="총괄표"/>
      <sheetName val="말뚝지지력산정"/>
      <sheetName val="전선 및 전선관"/>
      <sheetName val="집계표"/>
      <sheetName val="내역서2안"/>
      <sheetName val="실행철강하도"/>
      <sheetName val="조명율표"/>
      <sheetName val="준검 내역서"/>
      <sheetName val="내역서"/>
      <sheetName val="단가산출"/>
      <sheetName val="소야공정계획표"/>
      <sheetName val="6호기"/>
      <sheetName val="입찰안"/>
      <sheetName val="수량산출"/>
      <sheetName val="하조서"/>
      <sheetName val="내역"/>
      <sheetName val="보증수수료산출"/>
      <sheetName val="봉양~조차장간고하개명(신설)"/>
      <sheetName val="bid"/>
      <sheetName val="단가산출서(기계)"/>
      <sheetName val="단가조사"/>
      <sheetName val="기계경비"/>
      <sheetName val="1.수인터널"/>
      <sheetName val="가로등"/>
      <sheetName val="일위목록"/>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공사비예산서(토목분)"/>
      <sheetName val="수목데이타 "/>
      <sheetName val="변압기 및 발전기 용량"/>
      <sheetName val="INPUT"/>
      <sheetName val="JUCK"/>
      <sheetName val="단가 및 재료비"/>
      <sheetName val="일위대가(목록)"/>
      <sheetName val="재료비"/>
      <sheetName val="설계내역서"/>
      <sheetName val="ITEM"/>
      <sheetName val="- INFORMATION -"/>
      <sheetName val="Module1"/>
      <sheetName val="Module2"/>
      <sheetName val="Module3"/>
      <sheetName val="Module4"/>
      <sheetName val="Module5"/>
      <sheetName val="Module6"/>
      <sheetName val="Module8"/>
      <sheetName val="Module9"/>
      <sheetName val="Module7"/>
      <sheetName val="예산변경사항"/>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각형맨홀"/>
      <sheetName val="수목단가"/>
      <sheetName val="시설수량표"/>
      <sheetName val="식재수량표"/>
      <sheetName val="자재단가"/>
      <sheetName val="2000년1차"/>
      <sheetName val="부대내역"/>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ASP포장"/>
      <sheetName val="내역서(전기)"/>
      <sheetName val="정부노임단가"/>
      <sheetName val="3BL공동구 수량"/>
      <sheetName val="표지 (2)"/>
      <sheetName val="에너지동"/>
      <sheetName val="연습"/>
      <sheetName val="Total"/>
      <sheetName val="원가계산"/>
      <sheetName val="일반수량"/>
      <sheetName val="9-1차이내역"/>
      <sheetName val="기계경비시간당손료목록"/>
      <sheetName val="동력부하(도산)"/>
      <sheetName val="요율"/>
      <sheetName val="자재대"/>
      <sheetName val="코드표"/>
      <sheetName val="Sheet1 (2)"/>
      <sheetName val="MOTOR"/>
      <sheetName val="교각1"/>
      <sheetName val="입찰결과(DATA)"/>
      <sheetName val="데이타"/>
      <sheetName val="대치판정"/>
      <sheetName val="CABLE SIZE-3"/>
      <sheetName val="자재목록"/>
      <sheetName val="연결관산출조서"/>
      <sheetName val="일위대가표(유단가)"/>
      <sheetName val="본선차로수량집계표"/>
      <sheetName val="참고"/>
      <sheetName val="공사개요"/>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산출내역서집계표"/>
      <sheetName val="ETC"/>
      <sheetName val="돌망태단위수량"/>
      <sheetName val="가시설단위수량"/>
      <sheetName val="SORCE1"/>
      <sheetName val="점검총괄"/>
      <sheetName val="물가자료"/>
      <sheetName val="품의서"/>
      <sheetName val="부하계산서"/>
      <sheetName val="물가시세"/>
      <sheetName val="SG"/>
      <sheetName val="전신환매도율"/>
      <sheetName val="EACT10"/>
      <sheetName val="원가계산서 (총괄)"/>
      <sheetName val="원가계산서 (건축)"/>
      <sheetName val="(총괄집계)"/>
      <sheetName val="건축공사"/>
      <sheetName val="방음벽기초(H=4m)"/>
      <sheetName val="20관리비율"/>
      <sheetName val="견적대비"/>
      <sheetName val="간접1"/>
      <sheetName val="EQUIP-H"/>
      <sheetName val="경비_원본"/>
      <sheetName val="BASIC (2)"/>
      <sheetName val="공구원가계산"/>
      <sheetName val="1차증가원가계산"/>
      <sheetName val="간선계산"/>
      <sheetName val="단가조사서"/>
      <sheetName val="신우"/>
      <sheetName val="말뚝물량"/>
      <sheetName val="2000전체분"/>
      <sheetName val="간접비"/>
      <sheetName val="BOX전기내역"/>
      <sheetName val="토량1-1"/>
      <sheetName val="노임"/>
      <sheetName val="2006기계경비산출표"/>
      <sheetName val="5.정산서"/>
      <sheetName val="소요자재"/>
      <sheetName val="노무산출서"/>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ABUT수량-A1"/>
      <sheetName val="22단가(철거)"/>
      <sheetName val="49단가"/>
      <sheetName val="49단가(철거)"/>
      <sheetName val="22단가"/>
      <sheetName val="참조-(1)"/>
      <sheetName val="LD일"/>
      <sheetName val="FA설치명세"/>
      <sheetName val="FD"/>
      <sheetName val="총괄집계표"/>
      <sheetName val="Baby일위대가"/>
      <sheetName val="DATA1"/>
      <sheetName val="증감대비"/>
      <sheetName val="공종단가"/>
      <sheetName val="적용(기계)"/>
      <sheetName val="옹벽수량집계"/>
      <sheetName val="자재단가표"/>
      <sheetName val="고창터널(고창방향)"/>
      <sheetName val="터널조도"/>
      <sheetName val="부속동"/>
      <sheetName val="Macro(차단기)"/>
      <sheetName val="토공"/>
      <sheetName val="관로"/>
      <sheetName val="A-4"/>
      <sheetName val="AS포장복구 "/>
      <sheetName val="통장출금액"/>
      <sheetName val="기계경비(시간당)"/>
      <sheetName val="램머"/>
      <sheetName val="조건표"/>
      <sheetName val="JJ"/>
      <sheetName val="설계"/>
      <sheetName val="설 계"/>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IMP(MAIN)"/>
      <sheetName val="IMP (REACTOR)"/>
      <sheetName val="차액보증"/>
      <sheetName val="오산갈곳"/>
      <sheetName val="맨홀수량집계"/>
      <sheetName val="설계조건"/>
      <sheetName val="날개벽(TYPE3)"/>
      <sheetName val="1.설계기준"/>
      <sheetName val="현황CODE"/>
      <sheetName val="손익현황"/>
      <sheetName val="3차설계"/>
      <sheetName val="기둥(원형)"/>
      <sheetName val="주형"/>
      <sheetName val="밸브설치"/>
      <sheetName val="3.바닥판설계"/>
      <sheetName val="안정계산"/>
      <sheetName val="단면검토"/>
      <sheetName val="원가"/>
      <sheetName val="VA_code"/>
      <sheetName val="공종별원가계산"/>
      <sheetName val="말고개터널조명전압강하"/>
      <sheetName val="우수맨홀공제단위수량"/>
      <sheetName val="JUCKEYK"/>
      <sheetName val="예산갑지"/>
      <sheetName val="제수변수량"/>
      <sheetName val="공기변수량"/>
      <sheetName val="포장공"/>
      <sheetName val="상수도토공집계표"/>
      <sheetName val="PO-BOQ"/>
      <sheetName val="인건비"/>
      <sheetName val="일반수량총괄"/>
      <sheetName val="외주"/>
      <sheetName val="구조물철거타공정이월"/>
      <sheetName val="의왕내역"/>
      <sheetName val="입출재고현황 (2)"/>
      <sheetName val="변경비교-을"/>
      <sheetName val="노무비단가"/>
      <sheetName val="입찰보고"/>
      <sheetName val=" 상부공통집계(총괄)"/>
      <sheetName val="인건비 "/>
      <sheetName val="탑(을지)"/>
      <sheetName val="노무비 근거"/>
      <sheetName val="b_balju_cho"/>
      <sheetName val="AILC004"/>
      <sheetName val="단가일람"/>
      <sheetName val="조경일람"/>
      <sheetName val="일위대가목록"/>
      <sheetName val="직공비"/>
      <sheetName val="주관사업"/>
      <sheetName val="수문일1"/>
      <sheetName val="1차설계변경내역"/>
      <sheetName val="발주설계서(당초)"/>
      <sheetName val="노무비"/>
      <sheetName val="가설건물"/>
      <sheetName val="관급총괄"/>
      <sheetName val="2007일위 "/>
      <sheetName val="토목일위 (83~)"/>
      <sheetName val="표지판일위(105~"/>
      <sheetName val="장비일위"/>
      <sheetName val="재료1월호"/>
      <sheetName val="노무비 "/>
      <sheetName val="00000000"/>
      <sheetName val="명세서"/>
      <sheetName val="시멘트"/>
      <sheetName val="물량표"/>
      <sheetName val="철거산출근거"/>
      <sheetName val="단가목록"/>
      <sheetName val="15"/>
      <sheetName val="하수급견적대비"/>
      <sheetName val="공사비"/>
      <sheetName val="가드레일산근"/>
      <sheetName val="수량집계표"/>
      <sheetName val="수량"/>
      <sheetName val="단가비교"/>
      <sheetName val="적용2002"/>
      <sheetName val="중기"/>
      <sheetName val="45,46"/>
      <sheetName val="교대(A1)"/>
      <sheetName val="교대(A1-A2)"/>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단면가정"/>
      <sheetName val="부재력정리"/>
      <sheetName val="BLOCK(1)"/>
      <sheetName val="총계"/>
      <sheetName val="8. 안정검토"/>
      <sheetName val="제-노임"/>
      <sheetName val="제직재"/>
      <sheetName val="96보완계획7.12"/>
      <sheetName val="지진시"/>
      <sheetName val="일위대가(가설)"/>
      <sheetName val="실행내역서"/>
      <sheetName val="BID-도로"/>
      <sheetName val="001"/>
      <sheetName val="내력서"/>
      <sheetName val="3.공통공사대비"/>
      <sheetName val="6PILE  (돌출)"/>
      <sheetName val="98NS-N"/>
      <sheetName val="토량산출서"/>
      <sheetName val="조명시설"/>
      <sheetName val="90.03실행 "/>
      <sheetName val="자료입력"/>
      <sheetName val="금리계산"/>
      <sheetName val="부대공Ⅱ"/>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9GNG운반"/>
      <sheetName val="설계명세서"/>
      <sheetName val="기초자료입력"/>
      <sheetName val="약품설비"/>
      <sheetName val="LP-S"/>
      <sheetName val="일위집계표"/>
      <sheetName val="공내역"/>
      <sheetName val="원가계산서"/>
      <sheetName val="결과조달"/>
      <sheetName val="금액내역서"/>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48일위"/>
      <sheetName val="48수량"/>
      <sheetName val="22수량"/>
      <sheetName val="49일위"/>
      <sheetName val="22일위"/>
      <sheetName val="49수량"/>
      <sheetName val="경산(을)"/>
      <sheetName val="사업수지"/>
      <sheetName val="가격조사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ø»çºñ¿¹»ê¼­(Åä¸ñºÐ)"/>
      <sheetName val="°¢Çü¸ÇÈ¦"/>
      <sheetName val="¼ö¸ñ´Ü°¡"/>
      <sheetName val="½Ã¼³¼ö·®Ç¥"/>
      <sheetName val="½ÄÀç¼ö·®Ç¥"/>
      <sheetName val="ÀÏÀ§¸ñ·Ï"/>
      <sheetName val="ÀÚÀç´Ü°¡"/>
      <sheetName val="°¡·Îµî"/>
      <sheetName val="1SPAN"/>
      <sheetName val="백암비스타내역"/>
      <sheetName val="메서,변+증"/>
      <sheetName val="설계가"/>
      <sheetName val="소방사항"/>
      <sheetName val="기성"/>
      <sheetName val="기성내역 진짜"/>
      <sheetName val="기성갑지"/>
      <sheetName val="2회기성사정"/>
      <sheetName val="3회기성갑지"/>
      <sheetName val="3회총괄"/>
      <sheetName val="3회기성"/>
      <sheetName val="TRE TABLE"/>
      <sheetName val="아파트기별"/>
      <sheetName val="공리일"/>
      <sheetName val="설계기준 및 하중계산"/>
      <sheetName val="입력값"/>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견적의뢰서"/>
      <sheetName val="CTEMCOST"/>
      <sheetName val="LEGEND"/>
      <sheetName val="기본DATA"/>
      <sheetName val="Data&amp;Result"/>
      <sheetName val="MACRO(MCC)"/>
      <sheetName val="일위대가(출입)"/>
      <sheetName val="수로교총재료집계"/>
      <sheetName val="전차선로 물량표"/>
      <sheetName val="Mc1"/>
      <sheetName val="2000,9월 일위"/>
      <sheetName val="총집계표"/>
      <sheetName val="guard(mac)"/>
      <sheetName val="물량산출근거"/>
      <sheetName val="토목내역"/>
      <sheetName val="CONCRETE"/>
      <sheetName val="설산1.나"/>
      <sheetName val="본사S"/>
      <sheetName val="전압강하계산"/>
      <sheetName val="D-3503"/>
      <sheetName val="과천MAIN"/>
      <sheetName val="조건"/>
      <sheetName val="여흥"/>
      <sheetName val="48전력선로일위"/>
      <sheetName val="구역화물"/>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계수시트"/>
      <sheetName val="AIR SHOWER(3인용)"/>
      <sheetName val="2F 회의실견적(5_14 일대)"/>
      <sheetName val="재집"/>
      <sheetName val="직재"/>
      <sheetName val="손익분석"/>
      <sheetName val="ITB COST"/>
      <sheetName val="unit 4"/>
      <sheetName val="Summary Sheets"/>
      <sheetName val="일위목록-기"/>
      <sheetName val="6동"/>
      <sheetName val="Chart1"/>
      <sheetName val="단위내역목록"/>
      <sheetName val="단위내역서"/>
      <sheetName val="원가(1)"/>
      <sheetName val="원가(2)"/>
      <sheetName val="공량산출서"/>
      <sheetName val="Macro2"/>
      <sheetName val="보차도경계석"/>
      <sheetName val="우배수"/>
      <sheetName val="맨홀"/>
      <sheetName val="금호"/>
      <sheetName val="예산명세서"/>
      <sheetName val="부하(성남)"/>
      <sheetName val="J直材4"/>
      <sheetName val="연부97-1"/>
      <sheetName val="갑지1"/>
      <sheetName val="율촌법률사무소2내역"/>
      <sheetName val="지주목시비량산출서"/>
      <sheetName val="지급자재"/>
      <sheetName val="99총공사내역서"/>
      <sheetName val="고등학교"/>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담장산출"/>
      <sheetName val="금액결정"/>
      <sheetName val="현장관리비 "/>
      <sheetName val="진주방향"/>
      <sheetName val="마산방향"/>
      <sheetName val="몰탈재료산출"/>
      <sheetName val="단위목록"/>
      <sheetName val="기계경비목록"/>
      <sheetName val="관급"/>
      <sheetName val="중간부"/>
      <sheetName val="대,유,램"/>
      <sheetName val="제품별"/>
      <sheetName val="기초코드"/>
      <sheetName val="공사별 가중치 산출근거(토목)"/>
      <sheetName val="가중치근거(조경)"/>
      <sheetName val="2공구산출내역"/>
      <sheetName val="기자재대비표"/>
      <sheetName val="목동1절주.bh01"/>
      <sheetName val="버스운행안내"/>
      <sheetName val="예방접종계획"/>
      <sheetName val="근태계획서"/>
      <sheetName val="주차구획선수량"/>
      <sheetName val="접속슬라브"/>
      <sheetName val="AS복구"/>
      <sheetName val="중기터파기"/>
      <sheetName val="변수값"/>
      <sheetName val="중기상차"/>
      <sheetName val="KMT물량"/>
      <sheetName val="실행갑지"/>
      <sheetName val="견적990322"/>
      <sheetName val="재료집계"/>
      <sheetName val="데리네이타현황"/>
      <sheetName val="대창(함평)-창열"/>
      <sheetName val="대창(장성)"/>
      <sheetName val="일위대가(계측기설치)"/>
      <sheetName val="교통량조사"/>
      <sheetName val="단가대비표(1)"/>
      <sheetName val="수질정화시설"/>
      <sheetName val="공통(20-91)"/>
      <sheetName val="차도조도계산"/>
      <sheetName val="종합기별"/>
      <sheetName val="노무비명세서"/>
      <sheetName val="소요자재명세서"/>
      <sheetName val="역집계1"/>
      <sheetName val="단위가격"/>
      <sheetName val="제진기"/>
      <sheetName val="품셈집계표"/>
      <sheetName val="자재조사표"/>
      <sheetName val="일반부표집계표"/>
      <sheetName val="제품橂"/>
      <sheetName val="차선도색현황"/>
      <sheetName val="단면치수"/>
      <sheetName val="변화치수"/>
      <sheetName val="전력구구조물산근"/>
      <sheetName val="DATE"/>
      <sheetName val="중기일위대가"/>
      <sheetName val="정화조동내역"/>
      <sheetName val="단위수량"/>
      <sheetName val="관리사무소"/>
      <sheetName val="Testing"/>
      <sheetName val="계화배수"/>
      <sheetName val="방음벽 기초 일반수량"/>
      <sheetName val="I.설계조건"/>
      <sheetName val="NEYOK"/>
      <sheetName val="수안보-MBR1"/>
      <sheetName val="입력DATA"/>
      <sheetName val="건축"/>
      <sheetName val="단가산출서 (2)"/>
      <sheetName val="단가산출서"/>
      <sheetName val="BJJIN"/>
      <sheetName val="시공계획"/>
      <sheetName val="공사비집계"/>
      <sheetName val="신공항A-9(원가수정)"/>
      <sheetName val="평교-내역"/>
      <sheetName val="시중노임단가"/>
      <sheetName val="부하LOAD"/>
      <sheetName val="건축개요"/>
      <sheetName val="IMPEADENCE MAP 취수장"/>
      <sheetName val="70%"/>
      <sheetName val="노임(1차)"/>
      <sheetName val="36신설수량"/>
      <sheetName val="cost"/>
      <sheetName val="제수"/>
      <sheetName val="공기"/>
      <sheetName val="접속도로1"/>
      <sheetName val="공사별 가중치 산출근거(건축)"/>
      <sheetName val="집수A"/>
      <sheetName val="기계경비일람"/>
      <sheetName val="FAX"/>
      <sheetName val="일용노임단가"/>
      <sheetName val="sw1"/>
      <sheetName val="재노경"/>
      <sheetName val="적현로"/>
      <sheetName val="배수공"/>
      <sheetName val="변경내역서"/>
      <sheetName val="1공구 건정토건 토공"/>
      <sheetName val="식재인부"/>
      <sheetName val="경상직원"/>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부대대비"/>
      <sheetName val="냉연집계"/>
      <sheetName val="충주"/>
      <sheetName val="예산M6-B"/>
      <sheetName val="단가표"/>
      <sheetName val="DATA 입력란"/>
      <sheetName val="1. 설계조건 2.단면가정 3. 하중계산"/>
      <sheetName val="사각맨홀"/>
      <sheetName val="토목주소"/>
      <sheetName val="품셈TABLE"/>
      <sheetName val="품셈표"/>
      <sheetName val="BSD (2)"/>
      <sheetName val="산출내역서"/>
      <sheetName val="저"/>
      <sheetName val="SLAB&quot;1&quot;"/>
      <sheetName val="P-산#1-1(WOWA1)"/>
      <sheetName val="백호우계수"/>
      <sheetName val="basic"/>
      <sheetName val="삼성전기"/>
      <sheetName val="효성CB 1P기초"/>
      <sheetName val="EQ-R1"/>
      <sheetName val="품목"/>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1-1"/>
      <sheetName val=" 총괄표"/>
      <sheetName val="Á¡°ËÃÑ°ý"/>
      <sheetName val="»ó¼öµµÅä°øÁý°èÇ¥"/>
      <sheetName val="°ßÀû´ëºñ"/>
      <sheetName val="ÀÏÀ§´ë°¡Ç¥(À¯´Ü°¡)"/>
      <sheetName val="ÀÚÀç¸ñ·Ï"/>
      <sheetName val="20°ü¸®ºñÀ²"/>
      <sheetName val="설직재-1"/>
      <sheetName val="HRSG SMALL07220"/>
      <sheetName val="1단계"/>
      <sheetName val="실행(표지,갑,을)"/>
      <sheetName val="개요"/>
      <sheetName val="부서현황"/>
      <sheetName val="현장지지물물량"/>
      <sheetName val="감액총괄표"/>
      <sheetName val="프랜트면허"/>
      <sheetName val="전기혼잡제경비(45)"/>
      <sheetName val="본선 토공 분배표"/>
      <sheetName val="1.토공"/>
      <sheetName val="제출내역 (2)"/>
      <sheetName val="6공구(당초)"/>
      <sheetName val="산근1"/>
      <sheetName val="투찰"/>
      <sheetName val="관리,공감"/>
      <sheetName val="입찰"/>
      <sheetName val="1,2공구원가계산서"/>
      <sheetName val="1공구산출내역서"/>
      <sheetName val="현경"/>
      <sheetName val="전화번호DATA (2001)"/>
      <sheetName val="장비"/>
      <sheetName val="노무"/>
      <sheetName val="자압"/>
      <sheetName val="자재"/>
      <sheetName val="106C0300"/>
      <sheetName val="설계기준"/>
      <sheetName val="내역1"/>
      <sheetName val="할증 "/>
      <sheetName val="plan&amp;section of foundation"/>
      <sheetName val="9811"/>
      <sheetName val="투찰내역"/>
      <sheetName val="COVER-P"/>
      <sheetName val="기본단가"/>
      <sheetName val="영업소실적"/>
      <sheetName val="인건-측정"/>
      <sheetName val="현관"/>
      <sheetName val="기자재비"/>
      <sheetName val="진접"/>
      <sheetName val="하부철근수량"/>
      <sheetName val="정화조방수미장"/>
      <sheetName val="간선"/>
      <sheetName val="전압"/>
      <sheetName val="조도"/>
      <sheetName val="동력"/>
      <sheetName val="노임,재료비"/>
      <sheetName val="약품공급2"/>
      <sheetName val="loading"/>
      <sheetName val="가도공"/>
      <sheetName val="노임이"/>
      <sheetName val="내역서01"/>
      <sheetName val="맨홀물량"/>
      <sheetName val="기준비용"/>
      <sheetName val="설계예시"/>
      <sheetName val="날개벽수량표"/>
      <sheetName val="총괄내역서"/>
      <sheetName val="케이블트레이"/>
      <sheetName val="문학간접"/>
      <sheetName val="간접"/>
      <sheetName val="일위"/>
      <sheetName val="전기공사"/>
      <sheetName val="출력X"/>
      <sheetName val="도로경계블럭단위수량"/>
      <sheetName val="도로경계블럭단위토공"/>
      <sheetName val="L형측구단위수량"/>
      <sheetName val="L형측구연장조서"/>
      <sheetName val="가설공사"/>
      <sheetName val="단가결정"/>
      <sheetName val="내역아"/>
      <sheetName val="울타리"/>
      <sheetName val="저리조양"/>
      <sheetName val="설명"/>
      <sheetName val="단가표 (2)"/>
      <sheetName val="BEND LOSS"/>
      <sheetName val="단"/>
      <sheetName val="안양동교 1안"/>
      <sheetName val="자  재"/>
      <sheetName val="선정요령"/>
      <sheetName val="과세표준율-2"/>
      <sheetName val="면적분양가"/>
      <sheetName val="분양면적(1123)"/>
      <sheetName val="출력소스"/>
      <sheetName val="자금청구"/>
      <sheetName val="수량이동"/>
      <sheetName val="소각장스케줄"/>
      <sheetName val="환"/>
      <sheetName val="적용기준표(98년상반기)"/>
      <sheetName val="예산내역서"/>
      <sheetName val="하중산정"/>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안"/>
      <sheetName val="총괄서"/>
      <sheetName val="Option"/>
      <sheetName val="조명일위"/>
      <sheetName val="인상효1"/>
      <sheetName val="품셈"/>
      <sheetName val="준공평가"/>
      <sheetName val="실행간접비용"/>
      <sheetName val="토사(PE)"/>
      <sheetName val="중기목록"/>
      <sheetName val="AS포장복구_"/>
      <sheetName val="3BL공동구_수량"/>
      <sheetName val="대로근거"/>
      <sheetName val="중로근거"/>
      <sheetName val="COPING"/>
      <sheetName val="SLIDES"/>
      <sheetName val="단가견적조사표"/>
      <sheetName val="덕소내역"/>
      <sheetName val="견적율"/>
      <sheetName val="구조대가"/>
      <sheetName val="포설대가1"/>
      <sheetName val="부대대가"/>
      <sheetName val="사급자재(1단계)"/>
      <sheetName val="사급자재"/>
      <sheetName val="지주설치제원"/>
      <sheetName val="개보수공사BM"/>
      <sheetName val="품종별-이름"/>
      <sheetName val="인사자료총집계"/>
      <sheetName val=" 갑  지 "/>
      <sheetName val="Y_WORK"/>
      <sheetName val="다이꾸"/>
      <sheetName val="수성페인트도장 내역서"/>
      <sheetName val="CIVIL"/>
      <sheetName val="산근"/>
      <sheetName val="박스토공"/>
      <sheetName val="기준표"/>
      <sheetName val="단가및재료비"/>
      <sheetName val="보호공"/>
      <sheetName val="접지수량"/>
      <sheetName val="TOT"/>
      <sheetName val="보합"/>
      <sheetName val="49-119"/>
      <sheetName val="Macro(전선)"/>
      <sheetName val="발신정보"/>
      <sheetName val="철거집계"/>
      <sheetName val="설비내역서"/>
      <sheetName val="건축내역서"/>
      <sheetName val="전기내역서"/>
      <sheetName val="노원열병합  건축공사기성내역서"/>
      <sheetName val="한강운반비"/>
      <sheetName val="공종별내역서"/>
      <sheetName val="EQUIPMENT -2"/>
      <sheetName val="고분전시관"/>
      <sheetName val="설비"/>
      <sheetName val="빌딩 안내"/>
      <sheetName val="MBR9"/>
      <sheetName val="역T형교대(말뚝기초)"/>
      <sheetName val="공비대비"/>
      <sheetName val="계산식"/>
      <sheetName val="1._x0018_변전설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실행예산"/>
      <sheetName val="관접합및부설"/>
      <sheetName val="U-TYPE(1)"/>
      <sheetName val="진우+대광"/>
      <sheetName val="01AC"/>
      <sheetName val="NYS"/>
      <sheetName val="본선토량운반계산서(1)0"/>
      <sheetName val="단면설계"/>
      <sheetName val="E.P.T수량산출서"/>
      <sheetName val="J01"/>
      <sheetName val="10_철거공사"/>
      <sheetName val="남양시작동자105노65기1_3화1_2"/>
      <sheetName val="표지_(2)"/>
      <sheetName val="9-1차이내역."/>
      <sheetName val="설계산출표지"/>
      <sheetName val="건축내역서 (경제상무실)"/>
      <sheetName val="2.조명기구철거(일괄철거분)"/>
      <sheetName val="사전공사"/>
      <sheetName val="소포내역 (2)"/>
      <sheetName val="암거단위"/>
      <sheetName val="열린교실"/>
      <sheetName val="노임변동률"/>
      <sheetName val="COMPRESSOR"/>
      <sheetName val="적용공정"/>
      <sheetName val="L_RPTB02_01"/>
      <sheetName val="주사무실종합"/>
      <sheetName val="본부소개"/>
      <sheetName val="기초자료"/>
      <sheetName val="여과지동"/>
      <sheetName val="내역표지"/>
      <sheetName val="송전재료비"/>
      <sheetName val="이형관중량"/>
      <sheetName val="산근(목록)"/>
      <sheetName val="내역전기"/>
      <sheetName val="기흥하도용"/>
      <sheetName val="기기리스트"/>
      <sheetName val="화해(함평)"/>
      <sheetName val="화해(장성)"/>
      <sheetName val="3련 BOX"/>
      <sheetName val="건축내역(진해석동)"/>
      <sheetName val="도장수량(하1)"/>
      <sheetName val="전기 원가계산서"/>
      <sheetName val="몰탈㔀቎԰_x0000_"/>
      <sheetName val="광혁기성"/>
      <sheetName val="몰탈䠊ፓ倀놡"/>
      <sheetName val="몰탈䠋ፓ頀뫻"/>
      <sheetName val="몰탈䠠ፓ瀀멗"/>
      <sheetName val="공제구간조서"/>
      <sheetName val="몰탈䠊ፓ "/>
      <sheetName val="세부내역(직접인건비)"/>
      <sheetName val="평가내역"/>
      <sheetName val="몰탈䠉ፓ退"/>
      <sheetName val="몰탈䠉ፓ退ꠍ"/>
      <sheetName val="몰탈䠑ፓ뀀짅"/>
      <sheetName val="TOEC"/>
      <sheetName val="내역서(기성청구)"/>
      <sheetName val="98수문일위"/>
      <sheetName val="위치조서"/>
      <sheetName val="위치"/>
      <sheetName val="공작물조직표(용배수)"/>
      <sheetName val="날개수량1.5"/>
      <sheetName val="시운전연료"/>
      <sheetName val="몰탈䠊ፓ㠀擞"/>
      <sheetName val="공통가설"/>
      <sheetName val="bdata-출력안함"/>
      <sheetName val="인수공총괄"/>
      <sheetName val="공리공제"/>
      <sheetName val="기성내역서표지"/>
      <sheetName val="Working(wo WTs)"/>
      <sheetName val="주조정실"/>
      <sheetName val="자재ᰀ፜搀"/>
      <sheetName val="eq_data"/>
      <sheetName val="실행내역서 "/>
      <sheetName val="copy"/>
      <sheetName val="서식"/>
      <sheetName val="변경내역을"/>
      <sheetName val="대외공문"/>
      <sheetName val="Factor"/>
      <sheetName val="CALCULATION"/>
      <sheetName val="working load at the btm ft."/>
      <sheetName val="WIND-EQ"/>
      <sheetName val="stability check"/>
      <sheetName val="design criteria"/>
      <sheetName val="발전기"/>
      <sheetName val="GEN"/>
      <sheetName val="부대공집계표"/>
      <sheetName val="내역(중앙)"/>
      <sheetName val="내역(창신)"/>
      <sheetName val="관일"/>
      <sheetName val="경영상태"/>
      <sheetName val="준공정산"/>
      <sheetName val="역T형"/>
      <sheetName val="J"/>
      <sheetName val="TEL"/>
      <sheetName val="예비품"/>
      <sheetName val="조견표"/>
      <sheetName val="2공구수량"/>
      <sheetName val="CC16-내역서"/>
      <sheetName val="연동내역서"/>
      <sheetName val="변경품셈"/>
      <sheetName val="물가대비표"/>
      <sheetName val="물가"/>
      <sheetName val="경산"/>
      <sheetName val="★도급내역"/>
      <sheetName val="설계변경내역 98"/>
      <sheetName val="장문교(대전)"/>
      <sheetName val="계약표지"/>
      <sheetName val="화설내"/>
      <sheetName val="설내역서 "/>
      <sheetName val="웅진교-S2"/>
      <sheetName val="L_RPTA05_목록"/>
      <sheetName val="적상기초자료"/>
      <sheetName val="전체내역서"/>
      <sheetName val="3.내역서"/>
      <sheetName val="Macro3"/>
      <sheetName val="송우내역서"/>
      <sheetName val="배수관토공"/>
      <sheetName val="C3"/>
      <sheetName val="플랜트 설치"/>
      <sheetName val="tggwan(mac)"/>
      <sheetName val="조정내역"/>
      <sheetName val="개봉3동하수관"/>
      <sheetName val="견적대비표"/>
      <sheetName val="일반수량총괄집계"/>
      <sheetName val="기초자료입력및 K치 확인"/>
      <sheetName val="전체내ﰀ⁗"/>
      <sheetName val="전체내저፺"/>
      <sheetName val="전체내堀᎟"/>
      <sheetName val="인건비堀"/>
      <sheetName val="전체내︀ᇕ"/>
      <sheetName val="전체내怀፵"/>
      <sheetName val="변경비鰀፰"/>
      <sheetName val="㰀"/>
      <sheetName val="ꀀ"/>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판"/>
      <sheetName val="일위대가(계측ꀀፐቇ"/>
      <sheetName val="경ꀀፐ"/>
      <sheetName val="전체내죈፺"/>
      <sheetName val="금액"/>
      <sheetName val="교육종류"/>
      <sheetName val="단위집계표"/>
      <sheetName val="견적堀᎟"/>
      <sheetName val="교대(A1挔"/>
      <sheetName val="입적표"/>
      <sheetName val="Rates"/>
      <sheetName val="현장설က_x0000_蠀ᛟ"/>
      <sheetName val="집수정"/>
      <sheetName val="학생내역"/>
      <sheetName val="스케즐"/>
      <sheetName val="PAINT"/>
      <sheetName val="견"/>
      <sheetName val="기성내역"/>
      <sheetName val="구조물터파기수량집계"/>
      <sheetName val="배수공 시멘트 및 골재량 산출"/>
      <sheetName val="공내ᰖ"/>
      <sheetName val="날개벽(시점좌측)"/>
      <sheetName val="NOMUBI"/>
      <sheetName val="AS_x0005__x0000_"/>
      <sheetName val="관리,부대비"/>
      <sheetName val="합의경상"/>
      <sheetName val="1.우편집중내역서"/>
      <sheetName val="단면瑌)"/>
      <sheetName val="경산锼_x0013_閄"/>
      <sheetName val="단면"/>
      <sheetName val="22단"/>
      <sheetName val="22단锼"/>
      <sheetName val="22단헾"/>
      <sheetName val="A갑지"/>
      <sheetName val="신표지1"/>
      <sheetName val="전선_및_전선ࠝ"/>
      <sheetName val="통합내역"/>
      <sheetName val="일위대가 "/>
      <sheetName val="제"/>
      <sheetName val="교량하부공"/>
      <sheetName val="대,怀፵"/>
      <sheetName val="Piping(Methanol)"/>
      <sheetName val="NAMES"/>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s"/>
      <sheetName val="집계표(공종별)"/>
      <sheetName val="소업1교"/>
      <sheetName val="상 부"/>
      <sheetName val="단가적용(터널)"/>
      <sheetName val="단위가격_할증"/>
      <sheetName val="총괄집䠄ᡏ"/>
      <sheetName val="산출및내역"/>
      <sheetName val="1호인버트수량"/>
      <sheetName val="석축설면"/>
      <sheetName val="법면단"/>
      <sheetName val="통로box전기"/>
      <sheetName val="내역서비교"/>
      <sheetName val="적용(기尜_x0013_"/>
      <sheetName val="2.1  노무비 평균단가산출"/>
      <sheetName val="DB"/>
      <sheetName val="주방환기"/>
      <sheetName val="CLAUSE"/>
      <sheetName val="약품설︀"/>
      <sheetName val="3CHBDC"/>
      <sheetName val="1-11조직표"/>
      <sheetName val="96.12"/>
      <sheetName val="1공구(입찰내역)"/>
      <sheetName val="22단丵"/>
      <sheetName val="Instruction"/>
      <sheetName val="전선"/>
      <sheetName val="CABLE"/>
      <sheetName val="일위대가 집계표"/>
      <sheetName val="횡배수관토공수량"/>
      <sheetName val="4.2.1 마루높이 검토"/>
      <sheetName val="이토변실(A3-LINE)"/>
      <sheetName val="4)유동표"/>
      <sheetName val="견적단가"/>
      <sheetName val="정산입력"/>
      <sheetName val="G.R300경비"/>
      <sheetName val="하중계산"/>
      <sheetName val="01"/>
      <sheetName val="조경"/>
      <sheetName val="물량집계"/>
      <sheetName val="개산공사비"/>
      <sheetName val="포쐀䑣"/>
      <sheetName val="포䠟⥏"/>
      <sheetName val="포䠠⥏"/>
      <sheetName val="01상노임"/>
      <sheetName val="22단가(철完9"/>
      <sheetName val="지질조사"/>
      <sheetName val="T1"/>
      <sheetName val="총체보활공정표"/>
      <sheetName val="아산경희980422"/>
      <sheetName val="Front"/>
      <sheetName val="wall"/>
      <sheetName val="공사내역"/>
      <sheetName val="Proposal"/>
      <sheetName val="토 적 표"/>
      <sheetName val="기본설계도급항목"/>
      <sheetName val="세목전체"/>
      <sheetName val="유첨#2"/>
      <sheetName val="유동표(변경)"/>
      <sheetName val="화재 탐지 설비"/>
      <sheetName val="골재산출"/>
      <sheetName val="CA지입"/>
      <sheetName val="대림산업"/>
      <sheetName val="총수량집계표"/>
      <sheetName val="연령현황"/>
      <sheetName val="MIJIBI"/>
      <sheetName val="건축직"/>
      <sheetName val="가시설흙막이"/>
      <sheetName val="집수정(600-700)"/>
      <sheetName val="12월31일"/>
      <sheetName val="BOQ"/>
      <sheetName val="48평단가"/>
      <sheetName val="57단가"/>
      <sheetName val="54평단가"/>
      <sheetName val="66평단가"/>
      <sheetName val="61단가"/>
      <sheetName val="89평단가"/>
      <sheetName val="84평단가"/>
      <sheetName val="펌프장수량산출(토)"/>
      <sheetName val="내역서(토목)"/>
      <sheetName val="TABLE"/>
      <sheetName val="ELECTRIC"/>
      <sheetName val="SCHEDULE"/>
      <sheetName val="교각별철근수량집계표"/>
      <sheetName val="EP0618"/>
      <sheetName val="동해title"/>
      <sheetName val="2002하반기노임기준"/>
      <sheetName val="본부장"/>
      <sheetName val="자동 철거"/>
      <sheetName val="자동 설치"/>
      <sheetName val="토목 철주"/>
      <sheetName val="철거 일위대가(1-19)"/>
      <sheetName val="철거 일위대가(20-22)"/>
      <sheetName val="설치 일위대가(23-45호)"/>
      <sheetName val="설치 일위대가(46~78호)"/>
      <sheetName val="구리토평1전기"/>
      <sheetName val="220 (2)"/>
      <sheetName val="단  가  대  비  표"/>
      <sheetName val="일  위  대  가  목  록"/>
      <sheetName val="96정변2"/>
      <sheetName val="사원등록"/>
      <sheetName val="호봉 (2)"/>
      <sheetName val="자재집계"/>
      <sheetName val="연결관암거"/>
      <sheetName val="기지국"/>
      <sheetName val="내역서 (2)"/>
      <sheetName val="data2"/>
      <sheetName val="암거날개벽재료집계"/>
      <sheetName val="노무비산출"/>
      <sheetName val="DWPM"/>
      <sheetName val="1공구(을)"/>
      <sheetName val="대공종"/>
      <sheetName val="보할공정"/>
      <sheetName val="총인원"/>
      <sheetName val="직급인원"/>
      <sheetName val="전기2005"/>
      <sheetName val="통신2005"/>
      <sheetName val="실행(1)"/>
      <sheetName val="BOQ(전체)"/>
      <sheetName val="차종별"/>
      <sheetName val="Man Power &amp; Comp"/>
      <sheetName val="대림경상68억"/>
      <sheetName val="PIPE"/>
      <sheetName val="VALVE"/>
      <sheetName val="2000년 공정표"/>
      <sheetName val="집1"/>
      <sheetName val="토공계산서(부체도로)"/>
      <sheetName val="월선수금"/>
      <sheetName val="SE-611"/>
      <sheetName val="날개벽"/>
      <sheetName val="백호헾】_x0005_"/>
      <sheetName val="36신설수翇"/>
      <sheetName val="36신설수︀"/>
      <sheetName val="견적꓀᥻"/>
      <sheetName val="수안보-_x0005__x0000__x0000_"/>
      <sheetName val="36신설수Ç"/>
      <sheetName val="36신설수資"/>
      <sheetName val="공사비증감"/>
      <sheetName val="포䈀㙪"/>
      <sheetName val="aa"/>
      <sheetName val="현금흐름"/>
      <sheetName val="COVER"/>
      <sheetName val="현장예산"/>
      <sheetName val="3.자재비(총괄)"/>
      <sheetName val="평가데이터"/>
      <sheetName val="SULKEA"/>
      <sheetName val="아파트건축"/>
      <sheetName val="잔수량(작성)"/>
      <sheetName val="효동"/>
      <sheetName val="전체철근집계"/>
      <sheetName val="토목공사"/>
      <sheetName val="토공산출(주차장)"/>
      <sheetName val="건축공사실행"/>
      <sheetName val="Customer Databas"/>
      <sheetName val="적용단위길이"/>
      <sheetName val="피벗테이블데이터분석"/>
      <sheetName val="특수기호강도거푸집"/>
      <sheetName val="종배수관면벽신"/>
      <sheetName val="종배수관(신)"/>
      <sheetName val="성서방향-교대(A2)"/>
      <sheetName val="상행-교대(A1)"/>
      <sheetName val="매매"/>
      <sheetName val="전신"/>
      <sheetName val="기간등록"/>
      <sheetName val="유림골조"/>
      <sheetName val="과세내역(세부)"/>
      <sheetName val="INPUT(덕도방향-시점)"/>
      <sheetName val="진주䈀ᅪ"/>
      <sheetName val="조명투자및환수계획"/>
      <sheetName val="제조중간결과"/>
      <sheetName val="BOX(1.5X1.5)"/>
      <sheetName val="TYPE-A"/>
      <sheetName val="배수문수량산출(3)"/>
      <sheetName val="2BOX본체"/>
      <sheetName val="기계경비단가"/>
      <sheetName val="栍ᾆ"/>
      <sheetName val="도급"/>
      <sheetName val="수안보-徸〒_x0005__x0000_"/>
      <sheetName val="비목군분류일위"/>
      <sheetName val="입출재고현⩿〚_x0005__x0000_"/>
      <sheetName val="º¯°æ»çÀ_x0000_"/>
      <sheetName val="설-원가"/>
      <sheetName val="단위량당중기"/>
      <sheetName val="전체_1설계"/>
      <sheetName val="수안보-娐&gt;闰⿑"/>
      <sheetName val="수안보-ꮸ⿥_x0005__x0000_"/>
      <sheetName val="백호丵〒_x0005_"/>
      <sheetName val="투찰가"/>
      <sheetName val="각종장비전압강하계산"/>
      <sheetName val="철근총괄집계표"/>
      <sheetName val="빗물받이(910-510-410)"/>
      <sheetName val="우수"/>
      <sheetName val="영동(D)"/>
      <sheetName val="일위_파일"/>
      <sheetName val="갑지(추정)"/>
      <sheetName val="L-type"/>
      <sheetName val="자재비"/>
      <sheetName val="기초일위"/>
      <sheetName val="품셈기준"/>
      <sheetName val="총(신설)"/>
      <sheetName val="기본일위"/>
      <sheetName val="산출(전주P7)"/>
      <sheetName val="바닥판"/>
      <sheetName val="FOOTING단면력"/>
      <sheetName val="unit"/>
      <sheetName val="차수공개요"/>
      <sheetName val="총괄-1"/>
      <sheetName val="오동"/>
      <sheetName val="대조"/>
      <sheetName val="나한"/>
      <sheetName val="CB"/>
      <sheetName val="CS2"/>
      <sheetName val="공종"/>
      <sheetName val="단가산출집계"/>
      <sheetName val="IP좌표"/>
      <sheetName val="출력-내역서"/>
      <sheetName val="woo(mac)"/>
      <sheetName val="제원.설계조건"/>
      <sheetName val="type-F"/>
      <sheetName val="SLAB"/>
      <sheetName val="관람석제출"/>
      <sheetName val="골조시행"/>
      <sheetName val="지장물C"/>
      <sheetName val="96수출"/>
      <sheetName val="Site Expenses"/>
      <sheetName val="가공비"/>
      <sheetName val="General Data"/>
      <sheetName val="단위세대"/>
      <sheetName val="sum1 (2)"/>
      <sheetName val="단중표"/>
      <sheetName val="c_balju"/>
      <sheetName val="단가표 "/>
      <sheetName val="기초공"/>
      <sheetName val="투자효율분석"/>
      <sheetName val="현장관리비"/>
      <sheetName val="일위목차"/>
      <sheetName val="인공(100P,배선반)"/>
      <sheetName val="홈통받이수량"/>
      <sheetName val="적용토목"/>
      <sheetName val="콘_재료분리(1)"/>
      <sheetName val="단위중량"/>
      <sheetName val="원형맨홀수량"/>
      <sheetName val="단가 "/>
      <sheetName val="경율산정"/>
      <sheetName val="단가(반정1교-원주)"/>
      <sheetName val="내역서 "/>
      <sheetName val="용소리교"/>
      <sheetName val="기본"/>
      <sheetName val="공통가설공사"/>
      <sheetName val="당사"/>
      <sheetName val="별표"/>
      <sheetName val="WEON"/>
      <sheetName val="경상"/>
      <sheetName val="가설"/>
      <sheetName val="교대"/>
      <sheetName val="견적"/>
      <sheetName val="구동"/>
      <sheetName val="const."/>
      <sheetName val="교각별수량"/>
      <sheetName val="원가산출서"/>
      <sheetName val="Dae_Jiju"/>
      <sheetName val="Sikje_ingun"/>
      <sheetName val="TREE_D"/>
      <sheetName val="내역서(전체)"/>
      <sheetName val="WING3"/>
      <sheetName val="세부견적서(DAS Call Back)"/>
      <sheetName val="OPGW기별"/>
      <sheetName val="단중표-ST"/>
      <sheetName val="경비"/>
      <sheetName val="토적표"/>
      <sheetName val="공사수행방안"/>
      <sheetName val="단가비교표_공통1"/>
      <sheetName val=" 토목 처리장도급내역서 "/>
      <sheetName val="시설일위"/>
      <sheetName val="DATA 입력부"/>
      <sheetName val="승용"/>
      <sheetName val="맨홀토공수량"/>
      <sheetName val="기초및구체공"/>
      <sheetName val="삼보지질"/>
      <sheetName val="7.전산해석결과"/>
      <sheetName val="4.하중"/>
      <sheetName val="우각부검토"/>
      <sheetName val="특수선일위대가"/>
      <sheetName val="개소별수량산출"/>
      <sheetName val="H PILE수량"/>
      <sheetName val="H-PILE수량집계"/>
      <sheetName val="단가조사-2"/>
      <sheetName val="산출2-기기동력"/>
      <sheetName val="공사착공계"/>
      <sheetName val="참조 DATA"/>
      <sheetName val="토공(우물통,기타) "/>
      <sheetName val="단가조사표"/>
      <sheetName val="설계내역서(기계)"/>
      <sheetName val="일집"/>
      <sheetName val="MCC제원"/>
      <sheetName val="일위대가-1"/>
      <sheetName val="DWG-CAB-I"/>
      <sheetName val="금긋기 및 절단"/>
      <sheetName val="결합부검토"/>
      <sheetName val="DATA(BAC)"/>
      <sheetName val="工완성공사율"/>
      <sheetName val="토공(완충)"/>
      <sheetName val="방송노임"/>
      <sheetName val="Ampecity Data"/>
      <sheetName val="허용전류-IEC"/>
      <sheetName val="허용전류-IEC DATA"/>
      <sheetName val="현금"/>
      <sheetName val="현장"/>
      <sheetName val="참조(X)"/>
      <sheetName val="__MAIN"/>
      <sheetName val="기술자료 (연수)"/>
      <sheetName val="MACRO(전선관)"/>
      <sheetName val="단가LIST"/>
      <sheetName val="계산근거"/>
      <sheetName val="건축원가계산서"/>
      <sheetName val="철근량 검토"/>
      <sheetName val="공사진행"/>
      <sheetName val="견적서(대외) (2)"/>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조도계산서1"/>
      <sheetName val="견적사양비교표"/>
      <sheetName val="전체내역갑지"/>
      <sheetName val="교실"/>
      <sheetName val="현장대리인계"/>
      <sheetName val="본체"/>
      <sheetName val="동원인원산출"/>
      <sheetName val="일위대가집계표"/>
      <sheetName val="D-RMIL"/>
      <sheetName val="1"/>
      <sheetName val="보도경계블럭"/>
      <sheetName val="강북라우터"/>
      <sheetName val="합천내역"/>
      <sheetName val="교통대책내역"/>
      <sheetName val=" 견적서"/>
      <sheetName val="일위대가(건축)"/>
      <sheetName val="부산4"/>
      <sheetName val="TC표지"/>
      <sheetName val="통합"/>
      <sheetName val="BOX"/>
      <sheetName val="공정량산출내역서 "/>
      <sheetName val="96노임기준"/>
      <sheetName val="세부내역서"/>
      <sheetName val="단산"/>
      <sheetName val="Requirements"/>
      <sheetName val="단가보완"/>
      <sheetName val="연돌일위집계"/>
      <sheetName val="입력"/>
      <sheetName val="납부서"/>
      <sheetName val="일위대가(여기까지)"/>
      <sheetName val="단위_xdc00_ὗ␀"/>
      <sheetName val="밧데리"/>
      <sheetName val="8.현장관리비"/>
      <sheetName val="7.안전관리비"/>
      <sheetName val="기타시설"/>
      <sheetName val="판매시설"/>
      <sheetName val="아파트"/>
      <sheetName val="주민복지관"/>
      <sheetName val="지하주차장"/>
      <sheetName val="LAB"/>
      <sheetName val="Inquiry"/>
      <sheetName val="별표 "/>
      <sheetName val="매입세"/>
      <sheetName val="신공"/>
      <sheetName val="표층포설및다짐"/>
      <sheetName val="균열"/>
      <sheetName val="노᠀⁷"/>
      <sheetName val="실행예산서"/>
      <sheetName val="기본단가표"/>
      <sheetName val="급명"/>
      <sheetName val="L형옹벽측구"/>
      <sheetName val="남양구조시험동"/>
      <sheetName val="CHITIET VL-NC-TT -1p"/>
      <sheetName val="TDTKP1"/>
      <sheetName val="bearing"/>
      <sheetName val="통신물량"/>
      <sheetName val="가설공사내역"/>
      <sheetName val="내역서(총)"/>
      <sheetName val="CON'C"/>
      <sheetName val="토공A"/>
      <sheetName val="전체공내역서"/>
      <sheetName val="퍼스트"/>
      <sheetName val="목록"/>
      <sheetName val="1.범위"/>
      <sheetName val="2.편성"/>
      <sheetName val="3개요"/>
      <sheetName val="5내역"/>
      <sheetName val="6.GAS"/>
      <sheetName val="7임급실"/>
      <sheetName val="미제출"/>
      <sheetName val="소방1"/>
      <sheetName val="소방2"/>
      <sheetName val="왜UP"/>
      <sheetName val="명단원자료(이전)"/>
      <sheetName val="원가서"/>
      <sheetName val="증감분석"/>
      <sheetName val="단가산출1"/>
      <sheetName val="기초입력"/>
      <sheetName val="협조전"/>
      <sheetName val="입찰견적보고서"/>
      <sheetName val="설명서 "/>
      <sheetName val="내부부하"/>
      <sheetName val="SKETCH"/>
      <sheetName val="MFAB"/>
      <sheetName val="MFRT"/>
      <sheetName val="MPKG"/>
      <sheetName val="MPRD"/>
      <sheetName val="MEXICO-C"/>
      <sheetName val="공통부대비"/>
      <sheetName val="Piping Design Data"/>
      <sheetName val="FAB별"/>
      <sheetName val="8.PILE  (돌출)"/>
      <sheetName val="유기공정"/>
      <sheetName val="STBOX"/>
      <sheetName val="우각부보강"/>
      <sheetName val="산재 안전"/>
      <sheetName val="노무비 경비"/>
      <sheetName val="산정표"/>
      <sheetName val="공사기본자료"/>
      <sheetName val="공사비총괄표"/>
      <sheetName val="7.1유효폭"/>
      <sheetName val="BQ(실행)"/>
      <sheetName val="기준액"/>
      <sheetName val="와동25-3(변경)"/>
      <sheetName val="기계"/>
      <sheetName val="T6-6(2)"/>
      <sheetName val="Upgrades pricing"/>
      <sheetName val="3_바닥판설계"/>
      <sheetName val="종배수관"/>
      <sheetName val="연습장소"/>
      <sheetName val="상세내역,전력산출서"/>
      <sheetName val="2003상반기노임기준"/>
      <sheetName val="중기조종사 단위단가"/>
      <sheetName val="내역(가지)"/>
      <sheetName val="공주-교대(A1)"/>
      <sheetName val="실행"/>
      <sheetName val="단가조사-1"/>
      <sheetName val="현장별계약현황('98.10.31)"/>
      <sheetName val="현장관리비데이타"/>
      <sheetName val="1)fs"/>
      <sheetName val="구조     ."/>
      <sheetName val="중기사용료"/>
      <sheetName val="TYPE-1"/>
      <sheetName val="design load"/>
      <sheetName val="견적내역"/>
      <sheetName val="견적서세부내용"/>
      <sheetName val="견적내용입력"/>
      <sheetName val="공사내역서(을)실행"/>
      <sheetName val="Recovered_Sheet1"/>
      <sheetName val="원가상세내역"/>
      <sheetName val="2004경영(비목별)"/>
      <sheetName val="2004경영"/>
      <sheetName val="직원동원SCH"/>
      <sheetName val="계획금액"/>
      <sheetName val="변경후-SHEET"/>
      <sheetName val="도급양식"/>
      <sheetName val="장비집계"/>
      <sheetName val="GI-LIST"/>
      <sheetName val="손익집계(공장별)"/>
      <sheetName val="설계명세서(선로)"/>
      <sheetName val="보호"/>
      <sheetName val="성남여성복지내역"/>
      <sheetName val="(A)내역서"/>
      <sheetName val="간지"/>
      <sheetName val="mcc일위대가"/>
      <sheetName val="ATS단가"/>
      <sheetName val="내역(전체)"/>
      <sheetName val="횡배수관"/>
      <sheetName val="설계내역(2001)"/>
      <sheetName val="원본"/>
      <sheetName val="공사비 내역 (가)"/>
      <sheetName val="차수"/>
      <sheetName val="EKOG10건축"/>
      <sheetName val="안양1공구_건축"/>
      <sheetName val="북방3터널"/>
      <sheetName val="예산서"/>
      <sheetName val="등록업체"/>
      <sheetName val="esc"/>
      <sheetName val="도급예산내역서봉투"/>
      <sheetName val="도급예산내역서총괄표"/>
      <sheetName val="을부담운반비"/>
      <sheetName val="운반비산출"/>
      <sheetName val="LIST"/>
      <sheetName val="모델링"/>
      <sheetName val="EUPDAT2"/>
      <sheetName val="hvac내역서(제어동)"/>
      <sheetName val="단락전류-A"/>
      <sheetName val="DPRKMHDT"/>
      <sheetName val="부표총괄"/>
      <sheetName val="Tot-sum"/>
      <sheetName val="하도급변경대비표"/>
      <sheetName val="2000용수잠관-수량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영흥TL(UP,DOWN) "/>
      <sheetName val="96작생능"/>
      <sheetName val="sheets"/>
      <sheetName val="관기성공.내"/>
      <sheetName val="중동상가"/>
      <sheetName val="조명율데이타"/>
      <sheetName val="변경서식"/>
      <sheetName val="TYPE-B 평균H"/>
      <sheetName val="평균높이산출근거"/>
      <sheetName val="횡배수관위치조서"/>
      <sheetName val="공사비내역서"/>
      <sheetName val="공조기"/>
      <sheetName val="내역(토목)"/>
      <sheetName val="5.공종별예산내역서"/>
      <sheetName val="PROJECT BRIEF"/>
      <sheetName val="토공정보"/>
      <sheetName val="2"/>
      <sheetName val="두앙"/>
      <sheetName val="깨기수량"/>
      <sheetName val="샤워실위생"/>
      <sheetName val="현장경비"/>
      <sheetName val="노원열병합  건축렀こ렀䡟ԯ_x0000_缀"/>
      <sheetName val="노원열병합  건축렀䡟ԯ_x0000_缀_x0000__x0000_"/>
      <sheetName val="노원열병합  건축︀ᇕ԰_x0000_缀_x0000__x0000_"/>
      <sheetName val="노원열병합  건축ﻕᇕ԰_x0000_缀_x0000__x0000_"/>
      <sheetName val="년도별노임표"/>
      <sheetName val="중기목록표"/>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내역서적용수량"/>
      <sheetName val="기본사항"/>
      <sheetName val="토목내역서 (도급단가)"/>
      <sheetName val="현황산출서"/>
      <sheetName val="내역서단가산출용"/>
      <sheetName val="가CP"/>
      <sheetName val="청구내역(9807)"/>
      <sheetName val="UR2-Calculation"/>
      <sheetName val="변경품셈총괄"/>
      <sheetName val="내역."/>
      <sheetName val="부대"/>
      <sheetName val="1차 내역서"/>
      <sheetName val="기계설비"/>
      <sheetName val="도장 및 용접 수량"/>
      <sheetName val="음성방향"/>
      <sheetName val="현장관리비 산출내역"/>
      <sheetName val="토목검측서"/>
      <sheetName val="VENDOR LIST"/>
      <sheetName val="설계일반"/>
      <sheetName val="수압집계"/>
      <sheetName val="예산M12A"/>
      <sheetName val="SP-B1"/>
      <sheetName val="유림총괄"/>
      <sheetName val="신규 품"/>
      <sheetName val="자재 집계표"/>
      <sheetName val="변수데이타"/>
      <sheetName val="INDEX"/>
      <sheetName val="15100"/>
      <sheetName val="MAT"/>
      <sheetName val="적용기준"/>
      <sheetName val="통신단가조사"/>
      <sheetName val="105,106,107동"/>
      <sheetName val="수로교총재료齘_x0013_"/>
      <sheetName val="전력"/>
      <sheetName val="매출단가"/>
      <sheetName val="M-EQPT-Z"/>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동원인원"/>
      <sheetName val="SANBAISU"/>
      <sheetName val="전체내ᓈባ"/>
      <sheetName val="4렀቟԰"/>
      <sheetName val="4︀ᇕ԰"/>
      <sheetName val="자재조사표(참고용)"/>
      <sheetName val="분전함신설"/>
      <sheetName val="접지1종"/>
      <sheetName val="제품"/>
      <sheetName val="참조M"/>
      <sheetName val="BOX 본체"/>
      <sheetName val="포장공자재집계표"/>
      <sheetName val="3련 B姨#"/>
      <sheetName val="경로,구간현황"/>
      <sheetName val="시가지우회도로공내역서"/>
      <sheetName val="1_설계기준"/>
      <sheetName val="Sheet1_(2)"/>
      <sheetName val="Pier 3"/>
      <sheetName val="자재일람"/>
      <sheetName val="w't table"/>
      <sheetName val="Main"/>
      <sheetName val="4차원가계산서"/>
      <sheetName val="환율-LIBOR"/>
      <sheetName val="사업계획1안"/>
      <sheetName val="코드"/>
      <sheetName val="공통비"/>
      <sheetName val="월별수입"/>
      <sheetName val="상가지급현황"/>
      <sheetName val="순공사비"/>
      <sheetName val="증栀ᙿ가"/>
      <sheetName val="일반맨홀수량집계"/>
      <sheetName val="날개벽(TYPE1)"/>
      <sheetName val="주경기-오배수"/>
      <sheetName val="401"/>
      <sheetName val="공정"/>
      <sheetName val="(2)"/>
      <sheetName val="옥외"/>
      <sheetName val="IMF Code"/>
      <sheetName val="P.M 별"/>
      <sheetName val="설계변경내역서"/>
      <sheetName val="배"/>
      <sheetName val="Top PO"/>
      <sheetName val="날개벽(좌,우=45도,75도)"/>
      <sheetName val="단위별 일위대가표"/>
      <sheetName val="IMP_(REACTOR)"/>
      <sheetName val="지수"/>
      <sheetName val="1을"/>
      <sheetName val="1호맨홀토공"/>
      <sheetName val="SRC-B3U2"/>
      <sheetName val="일(4)"/>
      <sheetName val="master(total)"/>
      <sheetName val="2.펌프장(사급자재)"/>
      <sheetName val="내역총괄"/>
      <sheetName val="내역총괄2"/>
      <sheetName val="내역총괄3"/>
      <sheetName val="예산조서(무선)"/>
      <sheetName val="36+45-113-18+19+20I"/>
      <sheetName val="IBASE"/>
      <sheetName val="Cost bd-&quot;A&quot;"/>
      <sheetName val="보집계표"/>
      <sheetName val="원내역서 그대로"/>
      <sheetName val="154TW"/>
      <sheetName val="일반수량집계"/>
      <sheetName val="CAL"/>
      <sheetName val="거푸집물량"/>
      <sheetName val="노임2"/>
      <sheetName val="단가(추가)"/>
      <sheetName val="일위대가(추가)"/>
      <sheetName val="LD"/>
      <sheetName val="시중노임(공사)"/>
      <sheetName val="Summar헾】_x0005__x0000__x0000__x0000__x0000_"/>
      <sheetName val="CAT_5"/>
      <sheetName val="2터널시점"/>
      <sheetName val="자재노임단가"/>
      <sheetName val="크레인5ton"/>
      <sheetName val="단가산출-2"/>
      <sheetName val="기초수량-1"/>
      <sheetName val="단가산출-1"/>
      <sheetName val="Tiburon"/>
      <sheetName val="전체내ꀀፐ"/>
      <sheetName val="횡배위치"/>
      <sheetName val="계산중"/>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ꠀ፺"/>
      <sheetName val="2호맨홀공제수량"/>
      <sheetName val="전체내԰_x0000_"/>
      <sheetName val="전체내֬_x0000_"/>
      <sheetName val="전체내ﻈ䓕"/>
      <sheetName val="교대(A1헾"/>
      <sheetName val="하수급견적대鷸"/>
      <sheetName val="ꠀ"/>
      <sheetName val="전체내棈᎜"/>
      <sheetName val="전체내䠀ᖞ"/>
      <sheetName val="하수급견적대鬘"/>
      <sheetName val="2.대외공문"/>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B부대공"/>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토공총괄표"/>
      <sheetName val="재료단가"/>
      <sheetName val="낙찰표"/>
      <sheetName val="1.동력공사"/>
      <sheetName val="배전반용량계산"/>
      <sheetName val="참조"/>
      <sheetName val="원가총괄"/>
      <sheetName val="PART_DISCOUNT"/>
      <sheetName val="5. 차단기 용량계산"/>
      <sheetName val="2002계약현황"/>
      <sheetName val="리터팬내장형"/>
      <sheetName val="내역총괄표"/>
      <sheetName val="형식별 개략공사비"/>
      <sheetName val="5.1단가조사"/>
      <sheetName val="배관배선 단가조사"/>
      <sheetName val="동력배선"/>
      <sheetName val="본선동력배선"/>
      <sheetName val="본선조명"/>
      <sheetName val="전력간선배선"/>
      <sheetName val="전열배선"/>
      <sheetName val="Macro"/>
      <sheetName val="총괄표(1)"/>
      <sheetName val="원본(갑지)"/>
      <sheetName val="노무비(DB)_이후 출력XXXXXX"/>
      <sheetName val="POWER"/>
      <sheetName val="설계서(7)"/>
      <sheetName val="갑지(가로ﻁ"/>
      <sheetName val="단위"/>
      <sheetName val="4월"/>
      <sheetName val="8월"/>
      <sheetName val="12월"/>
      <sheetName val="2월"/>
      <sheetName val="1월"/>
      <sheetName val="7월"/>
      <sheetName val="6월"/>
      <sheetName val="3월"/>
      <sheetName val="5월"/>
      <sheetName val="11월"/>
      <sheetName val="10월"/>
      <sheetName val="9월"/>
      <sheetName val="기계경비산출"/>
      <sheetName val="용산1(해보)"/>
      <sheetName val="실㔀቎԰"/>
      <sheetName val="실︀껕ԯ"/>
      <sheetName val="실ԯ_x0000_缀"/>
      <sheetName val="금리׉"/>
      <sheetName val="실頀▀_xdc00_"/>
      <sheetName val="(전체발주,금회3차공사)내역서"/>
      <sheetName val="0"/>
      <sheetName val="평균터파기고(1-2,ASP)"/>
      <sheetName val="대포2교접속"/>
      <sheetName val="부총"/>
      <sheetName val="13LPMCC"/>
      <sheetName val="암거단위-1련"/>
      <sheetName val="수안보-墰5壼5"/>
      <sheetName val="맨홀수량"/>
      <sheetName val="총괄원가 "/>
      <sheetName val="국공유지및사유지"/>
      <sheetName val="파이프"/>
      <sheetName val="000000"/>
      <sheetName val="내역서(당초변경)"/>
      <sheetName val="예산"/>
      <sheetName val="Despacho (c.civil)"/>
      <sheetName val="감가상각"/>
      <sheetName val="인부노임"/>
      <sheetName val="가정급수관"/>
      <sheetName val="N賃率_職"/>
      <sheetName val="Summar"/>
      <sheetName val="Summar䡲ぞ_x0000_"/>
      <sheetName val="호표"/>
      <sheetName val="가옥조"/>
      <sheetName val="SHUTDOWN VALVE"/>
      <sheetName val="약ྀ︁"/>
      <sheetName val="일반전기"/>
      <sheetName val="대창(함평)"/>
      <sheetName val="암거공"/>
      <sheetName val="직접인건비"/>
      <sheetName val="2.2.2입적표"/>
      <sheetName val="접속도로"/>
      <sheetName val="-15.0"/>
      <sheetName val="해평견적"/>
      <sheetName val="사리부설"/>
      <sheetName val="임대견적서"/>
      <sheetName val="36신丵〒_x0005_"/>
      <sheetName val="TYPE집계표"/>
      <sheetName val="건공실"/>
      <sheetName val="PO-BOB"/>
      <sheetName val="가시설"/>
      <sheetName val="일위집계(기존)"/>
      <sheetName val="북제주-표지"/>
      <sheetName val="COVERSHEET"/>
      <sheetName val="자재단가리스트"/>
      <sheetName val="공사내역(총괄)"/>
      <sheetName val="대보~세기"/>
      <sheetName val="Ext. Stone-P"/>
      <sheetName val="설계서"/>
      <sheetName val="¹°·㑈"/>
      <sheetName val="예가표"/>
      <sheetName val="INSTR"/>
      <sheetName val="2000년하반기"/>
      <sheetName val="CF"/>
      <sheetName val="A 견적"/>
      <sheetName val="전기일위목록"/>
      <sheetName val="RE9604"/>
      <sheetName val="倀ᑙ"/>
      <sheetName val="1x"/>
      <sheetName val="전기설계변경"/>
      <sheetName val="9509"/>
      <sheetName val="시설물기초"/>
      <sheetName val="FIN TUBE"/>
      <sheetName val="HED. &amp; PIPE"/>
      <sheetName val="EQT-ESTN"/>
      <sheetName val="PUMP SHT"/>
      <sheetName val="FEXS"/>
      <sheetName val="한전고리-을"/>
      <sheetName val=" ｹ-ﾌﾞﾙ"/>
      <sheetName val="MW-BM"/>
      <sheetName val="栈᲋"/>
      <sheetName val="_xd810_᱓"/>
      <sheetName val="97노임단가"/>
      <sheetName val="입력란"/>
      <sheetName val="1.3.1절점좌표"/>
      <sheetName val="1.1설계기준"/>
      <sheetName val="기က_x0000_退"/>
      <sheetName val="APT"/>
      <sheetName val="부하"/>
      <sheetName val="도체종-상수표"/>
      <sheetName val="대비표"/>
      <sheetName val="MANUFACTORY"/>
      <sheetName val="Sheet16 (2)"/>
      <sheetName val="쌍송교"/>
      <sheetName val="시초1교"/>
      <sheetName val="대구-교대(A1)"/>
      <sheetName val="C.배수관공"/>
      <sheetName val="정화조"/>
      <sheetName val="변품8-37"/>
      <sheetName val="참조(2)"/>
      <sheetName val="현장일보"/>
      <sheetName val="내역서(삼호)"/>
      <sheetName val="주beam"/>
      <sheetName val="음봉방향"/>
      <sheetName val="자료(통합)"/>
      <sheetName val="발주내역"/>
      <sheetName val="OZ049E"/>
      <sheetName val="제3장 기술업무"/>
      <sheetName val="미지급내역"/>
      <sheetName val="매입내역 "/>
      <sheetName val="거래처별지출내역"/>
      <sheetName val="pbs_lambda"/>
      <sheetName val="Matériel embarqué PVC"/>
      <sheetName val="총(철거)"/>
      <sheetName val="금융비용"/>
      <sheetName val="총괄집桶青"/>
      <sheetName val="총괄집렇♑"/>
      <sheetName val="총괄집㸁䧾"/>
      <sheetName val="기초ա_x0000_"/>
      <sheetName val="물량尜"/>
      <sheetName val="토공,철콘"/>
      <sheetName val="변경비丵〒_x0005_"/>
      <sheetName val="물량丵"/>
      <sheetName val="º¯°æ»çÀ5"/>
      <sheetName val="AILC005"/>
      <sheetName val="AILC00_x0000_"/>
      <sheetName val="AILC00_x0010_"/>
      <sheetName val="대전-교대(A1-A2)"/>
      <sheetName val="기성내역서"/>
      <sheetName val="우,오수"/>
      <sheetName val="팔당터널(1공구)"/>
      <sheetName val="재료표"/>
      <sheetName val="969910( R)"/>
      <sheetName val="공정코드"/>
      <sheetName val="card1"/>
      <sheetName val="흙쌓기도수로설치현황(1)"/>
      <sheetName val="식재-외주 (2)"/>
      <sheetName val="유효폭의 계산"/>
      <sheetName val="무전표"/>
      <sheetName val="시추주상도"/>
      <sheetName val="archi(본사)"/>
      <sheetName val="※참고자료※"/>
      <sheetName val="자(3.0m)"/>
      <sheetName val="A(Rev.3)"/>
      <sheetName val="5.3 단면가정"/>
      <sheetName val="1호맨홀수량산출"/>
      <sheetName val="마산방향철근집계"/>
      <sheetName val="BabyÀÏÀ§´ë°¡"/>
      <sheetName val="NìüëÒ-òÅ"/>
      <sheetName val="°£¼±°è»ê"/>
      <sheetName val="´ë±¸½ÇÇà"/>
      <sheetName val="0.Áý°è"/>
      <sheetName val="Ç¥Áö (2)"/>
      <sheetName val="¸Å¸³"/>
      <sheetName val="¿ø°¡°è»ê"/>
      <sheetName val="1.ÀüÂ÷¼±Á¶Á¤"/>
      <sheetName val="2.Á¶°¡¼±Á¶Á¤"/>
      <sheetName val="3.±ÞÀü¼±½Å¼³"/>
      <sheetName val="제잡비"/>
      <sheetName val="자재표"/>
      <sheetName val="우수공"/>
      <sheetName val="케이블"/>
      <sheetName val="E총"/>
      <sheetName val="집계(세부총괄)"/>
      <sheetName val="전력구구조물산근2구간"/>
      <sheetName val="전부인쇄"/>
      <sheetName val="1.외주공사"/>
      <sheetName val="2.직영공사"/>
      <sheetName val="원가계산서(남측)"/>
      <sheetName val="첨부"/>
      <sheetName val="캔개발배경"/>
      <sheetName val="시장"/>
      <sheetName val="일정표"/>
      <sheetName val="2002상반기노임기준"/>
      <sheetName val="설계개요"/>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계산DATA입력"/>
      <sheetName val="업체별기성내역"/>
      <sheetName val="갈현동"/>
      <sheetName val="NAI"/>
      <sheetName val="하남내역"/>
      <sheetName val="º¯°æ»çÀþ"/>
      <sheetName val="제수변︀ᇕ"/>
      <sheetName val="결과조Ⴚ"/>
      <sheetName val="결과조º"/>
      <sheetName val="º¯°æ»çÀ¸"/>
      <sheetName val="º¯°æ»çÀ "/>
      <sheetName val="제수변﹔ᇕ"/>
      <sheetName val="º¯°æ»çÀB"/>
      <sheetName val="단가일䊱"/>
      <sheetName val="K1자재(3차등)"/>
      <sheetName val="1.취수장"/>
      <sheetName val="제수변䊱ᅪ"/>
      <sheetName val="현대물량"/>
      <sheetName val="토공대가"/>
      <sheetName val="토공실행"/>
      <sheetName val="물塠"/>
      <sheetName val="물徸"/>
      <sheetName val="guard(mac¸"/>
      <sheetName val="물嬼"/>
      <sheetName val="물闰"/>
      <sheetName val="guard(macð"/>
      <sheetName val="물呈"/>
      <sheetName val="guard(macH"/>
      <sheetName val="제丵"/>
      <sheetName val="설계산출기초"/>
      <sheetName val="0.갑지"/>
      <sheetName val="구의33고"/>
      <sheetName val="건축공사 집계표"/>
      <sheetName val="골조"/>
      <sheetName val="B.O.M"/>
      <sheetName val="구간산출"/>
      <sheetName val="안정검토(온1)"/>
      <sheetName val="spec"/>
      <sheetName val="program"/>
      <sheetName val="studbolt no."/>
      <sheetName val="studbolt size"/>
      <sheetName val="item sort no"/>
      <sheetName val="동력부하계산"/>
      <sheetName val="일목"/>
      <sheetName val="총괄집ᨈꥬ"/>
      <sheetName val="총괄집_x0000__x0000_"/>
      <sheetName val="foxz"/>
      <sheetName val="Cover Sht"/>
      <sheetName val="내역서-전체낙찰율"/>
      <sheetName val="물량증감"/>
      <sheetName val="9902"/>
      <sheetName val="장비경비"/>
      <sheetName val="환율"/>
      <sheetName val="장비명"/>
      <sheetName val="2000.05"/>
      <sheetName val="수안보-헾】_x0005__x0000_"/>
      <sheetName val="적격"/>
      <sheetName val="준공조서갑지"/>
      <sheetName val="입찰사유서 제4공종 (흙깎기)"/>
      <sheetName val="DT"/>
      <sheetName val="롤러"/>
      <sheetName val="BH"/>
      <sheetName val="펌프차타설"/>
      <sheetName val="앉음벽 (2)"/>
      <sheetName val="방음벽 기초_x0005__x0000__x0000__x0000_"/>
      <sheetName val="제㗇"/>
      <sheetName val="주차구丵〒_x0005__x0000_"/>
      <sheetName val="일위산출"/>
      <sheetName val="금광1터널"/>
      <sheetName val="역삼"/>
      <sheetName val="b_balju"/>
      <sheetName val="COL"/>
      <sheetName val="배수관연장산출서"/>
      <sheetName val="수전기기DATA"/>
      <sheetName val="옹벽수량萘_x0013_"/>
      <sheetName val="TB-내역서"/>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남대문빌딩"/>
      <sheetName val="원가계산하도"/>
      <sheetName val="단위_x0000__x0000_尀"/>
      <sheetName val="단위ࠀᎄ䰀"/>
      <sheetName val="단위倀❹缀"/>
      <sheetName val="단위耀ὡ"/>
      <sheetName val="3.하중산정4.지지력"/>
      <sheetName val="토공집계표"/>
      <sheetName val="이름정의"/>
      <sheetName val="초기화면1"/>
      <sheetName val="설변물량"/>
      <sheetName val="입고장부 (4)"/>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아수배전(1회)"/>
      <sheetName val="인건비_조사"/>
      <sheetName val="소일위대가코드표"/>
      <sheetName val="분양가격표"/>
      <sheetName val="사각맨0"/>
      <sheetName val="견적의ᰀ፜"/>
      <sheetName val="사각맨᠜"/>
      <sheetName val="공기԰_x0000_缀"/>
      <sheetName val="설계睮め_x0005_"/>
      <sheetName val="가계부"/>
      <sheetName val="제품목록"/>
      <sheetName val="매입매출관리"/>
      <sheetName val="UPDATA"/>
      <sheetName val="5사남"/>
      <sheetName val="21301동"/>
      <sheetName val="hvac(제어동)"/>
      <sheetName val="기성공제요청서"/>
      <sheetName val="하도기성내역 수정"/>
      <sheetName val="기성공제 동의서"/>
      <sheetName val="기성공제 합의서(쓰레기처리비)"/>
      <sheetName val="전장품(관리용)"/>
      <sheetName val="신공항A-9헾】_x0005__x0000__x0000_"/>
      <sheetName val="금액결揄"/>
      <sheetName val="기존구조물철거집계계표"/>
      <sheetName val="내역서(교량)전체"/>
      <sheetName val="도면자료제출일정"/>
      <sheetName val="AHU집계"/>
      <sheetName val="공조기휀"/>
      <sheetName val="단위세대물량"/>
      <sheetName val="1_x0005_"/>
      <sheetName val="중기비"/>
      <sheetName val="첨부1"/>
      <sheetName val="총괄집계 "/>
      <sheetName val="기본자료"/>
      <sheetName val="증감내역서"/>
      <sheetName val="품종별월계"/>
      <sheetName val="변경비_x0000__x0000_Ѡ"/>
      <sheetName val="Sheet#_x0000_"/>
      <sheetName val="날개벽(좌,우=60도-4개)"/>
      <sheetName val="#3_일위대가목록"/>
      <sheetName val="#2_일위대가목록"/>
      <sheetName val="A"/>
      <sheetName val="운반비산정"/>
      <sheetName val="미드수량"/>
      <sheetName val="기본DATԯ"/>
      <sheetName val="기본DAT頀"/>
      <sheetName val="성곽내역서"/>
      <sheetName val="공종별수량집계"/>
      <sheetName val="울진항공등화 내역서"/>
      <sheetName val="공무공A"/>
      <sheetName val="일위藨-헾"/>
      <sheetName val="b_balju_ch"/>
      <sheetName val="b_balju_chÈ"/>
      <sheetName val="b_balju_ch_x0005_"/>
      <sheetName val="b_balju_chÛ"/>
      <sheetName val="b_balju_ch("/>
      <sheetName val="REDUCER"/>
      <sheetName val="WE'T"/>
      <sheetName val="실︀ԯ"/>
      <sheetName val="영구峤"/>
      <sheetName val="단가_x0005__x0000_"/>
      <sheetName val="영구_x0005_"/>
      <sheetName val="영구射"/>
      <sheetName val="영구嶄"/>
      <sheetName val="주소록"/>
      <sheetName val="슬래브"/>
      <sheetName val="INS-SHEET"/>
      <sheetName val="도근좌표"/>
      <sheetName val="직원자료"/>
      <sheetName val="업종분류"/>
      <sheetName val="장비분류"/>
      <sheetName val="단가산출목록표"/>
      <sheetName val="sub"/>
      <sheetName val=" 소방공사 산출근거"/>
      <sheetName val="새공통(96임금인상기준)"/>
      <sheetName val="Discount Group"/>
      <sheetName val="電磁弁LIST"/>
      <sheetName val="PLG"/>
      <sheetName val="등록자료"/>
      <sheetName val="입력정보"/>
      <sheetName val="3"/>
      <sheetName val="실행ࠏE"/>
      <sheetName val="실행ဏ_x0000_"/>
      <sheetName val="D-3109"/>
      <sheetName val="마장"/>
      <sheetName val="소운반"/>
      <sheetName val="TYPE-U800"/>
      <sheetName val="전등수량산출"/>
      <sheetName val="Imp-Data"/>
      <sheetName val="VXXXXXX"/>
      <sheetName val="피스표"/>
      <sheetName val="자단"/>
      <sheetName val="»êÃ렀䡟ԯ_x0000_缀"/>
      <sheetName val="»êÃ︀ᇕ԰_x0000_缀"/>
      <sheetName val="예산대비"/>
      <sheetName val="4/_x0000_䠀"/>
      <sheetName val="4쌇栅/"/>
      <sheetName val="4က_x0000_က"/>
      <sheetName val="지입재료비"/>
      <sheetName val="산출명세서"/>
      <sheetName val="적요"/>
      <sheetName val="(14)전기품셈정산"/>
      <sheetName val="(12)전기경비"/>
      <sheetName val="3-1.일위대가집계표(교통시설물1)"/>
      <sheetName val="노임목록"/>
      <sheetName val="DAILY"/>
      <sheetName val="토목공사일반"/>
      <sheetName val="1단계_견적내역서"/>
      <sheetName val="내부수지예산"/>
      <sheetName val="소방"/>
      <sheetName val="당진1,2호기전선관설치및접지4차공사내역서-을지"/>
      <sheetName val="합계"/>
      <sheetName val="7.3.1 전력간선 굵기"/>
      <sheetName val="본사업"/>
      <sheetName val="TG9504"/>
      <sheetName val="일위(수원)"/>
      <sheetName val="매입세율"/>
      <sheetName val="2000_x0005__x0000__x0000_"/>
      <sheetName val="계양가시설"/>
      <sheetName val="N頀ᚃ"/>
      <sheetName val="N"/>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DATA-UPS"/>
      <sheetName val="예산M11A"/>
      <sheetName val="3본사"/>
      <sheetName val="성내동"/>
      <sheetName val="PREFACE"/>
      <sheetName val="PUMP"/>
      <sheetName val="변경총괄지(1)"/>
      <sheetName val="전등부하"/>
      <sheetName val="예총"/>
      <sheetName val="일위대가(원본)"/>
      <sheetName val="농로수량집계"/>
      <sheetName val="F5"/>
      <sheetName val="????"/>
      <sheetName val="설비사고 "/>
      <sheetName val="용역단가"/>
      <sheetName val="실링"/>
      <sheetName val="14년 개대체 부서별 예산"/>
      <sheetName val="y자관"/>
      <sheetName val="하도계약반영"/>
      <sheetName val="준설량산정표"/>
      <sheetName val="입상내역"/>
      <sheetName val="견적대비 견적서"/>
      <sheetName val="/_x0000_"/>
      <sheetName val="က_x0000_"/>
      <sheetName val="포장쌅"/>
      <sheetName val="VXXXXXXX"/>
      <sheetName val="단위목헾"/>
      <sheetName val="산출내역(K2)"/>
      <sheetName val="전체제잡비"/>
      <sheetName val="Sheet22"/>
      <sheetName val="bCord공정"/>
      <sheetName val="d수량"/>
      <sheetName val="e대가"/>
      <sheetName val="g단가"/>
      <sheetName val="h집계"/>
      <sheetName val="평3"/>
      <sheetName val="지하1층"/>
      <sheetName val="2000.11¿ù¼³餀㢘ԯ_x0000_缀_x0000_"/>
      <sheetName val="단양 00 아파트-세부내역"/>
      <sheetName val="준공조서"/>
      <sheetName val="공사준공계"/>
      <sheetName val="준공검사보고서"/>
      <sheetName val="산#2-1 (2)"/>
      <sheetName val="POOM_MOTO"/>
      <sheetName val="밀양노선별공사비명세서"/>
      <sheetName val="건설장비기초단가"/>
      <sheetName val="샘플표지"/>
      <sheetName val="0_집계"/>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일위산출근거"/>
      <sheetName val="테이블"/>
      <sheetName val="수량산출서-2"/>
      <sheetName val="단가대비"/>
      <sheetName val="포장절단"/>
      <sheetName val="일위단가"/>
      <sheetName val="일위(설)"/>
      <sheetName val="전기공사일위대가"/>
      <sheetName val="3련 B_x0005__x0000_"/>
      <sheetName val="기성수금(단단위)"/>
      <sheetName val="원가매출(단단위)"/>
      <sheetName val="적용건축"/>
      <sheetName val="설치 일위대가(4԰_x0000_缀_x0000__x0000__x0000_"/>
      <sheetName val="프로젝트"/>
      <sheetName val="99년신청"/>
      <sheetName val="배수내역(총수량)"/>
      <sheetName val="층"/>
      <sheetName val="수주실적0709"/>
      <sheetName val="건축원가"/>
      <sheetName val="제4절-1"/>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¼ö·®»êÃÈ"/>
      <sheetName val="¼ö·®»êÃX"/>
      <sheetName val="壈᎟"/>
      <sheetName val="쀀ፐ"/>
      <sheetName val="죈፺"/>
      <sheetName val="惈፵"/>
      <sheetName val="대가목록"/>
      <sheetName val="약전닥트"/>
      <sheetName val="건축부하"/>
      <sheetName val="인공산출"/>
      <sheetName val="전기내역서(총계)"/>
      <sheetName val="일위(PN)"/>
      <sheetName val="산출"/>
      <sheetName val="인부신상자료"/>
      <sheetName val="적점"/>
      <sheetName val="회로내역(승인)"/>
      <sheetName val="실행비교"/>
      <sheetName val="기계실"/>
      <sheetName val="변경실행(2차) "/>
      <sheetName val="환산"/>
      <sheetName val="산출근거#2-3"/>
      <sheetName val="고창터널(고창방향䈀"/>
      <sheetName val="세부狇譈"/>
      <sheetName val="조정_x0014__x0008_"/>
      <sheetName val="_x0000__x0008__x0000__x0008__x0000__x0006__x0000__x0004_"/>
      <sheetName val="7.PILE  (돌출)"/>
      <sheetName val="품셈총괄표"/>
      <sheetName val="지입집계"/>
      <sheetName val="사급자재총괄"/>
      <sheetName val="공종별 집계"/>
      <sheetName val="용역비내역-진짜"/>
      <sheetName val="인원"/>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공사예산하조서(O.K)"/>
      <sheetName val="일위대가표 (䀀⅒"/>
      <sheetName val="ÀÏÀ§´ë°¡Ç¥(1@"/>
      <sheetName val="일위대가표 (ԯ_x0000_"/>
      <sheetName val="흄관기초"/>
      <sheetName val="부대공(집계)"/>
      <sheetName val="포장단면별단위수량"/>
      <sheetName val="ACUNIT"/>
      <sheetName val="database"/>
      <sheetName val="방배동내역(리라)"/>
      <sheetName val="건축공사집계표"/>
      <sheetName val="부대공사총괄"/>
      <sheetName val="수량산출(비굴착)"/>
      <sheetName val="4-2.전기관급자재(수배전반)내역서"/>
      <sheetName val="Æ¯º°±³擀睈"/>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조도계산(가로등NEW)"/>
      <sheetName val="갑(전기)"/>
      <sheetName val="금액집계"/>
      <sheetName val="토목내역서"/>
      <sheetName val="국별인원"/>
      <sheetName val="설치공사비"/>
      <sheetName val="덕전리"/>
      <sheetName val="단가산출-기,교"/>
      <sheetName val=" 냉각수펌프"/>
      <sheetName val="기준"/>
      <sheetName val="변경내역"/>
      <sheetName val="FRP배관단가(만수)"/>
      <sheetName val="만수배관단가"/>
      <sheetName val="환률"/>
      <sheetName val="공사비명세서"/>
      <sheetName val="자재집계 &amp; 총괄표"/>
      <sheetName val="직공ꂲ"/>
      <sheetName val="금액浨+"/>
      <sheetName val="교통닑⼣_x0005_"/>
      <sheetName val="증감퀀䅰"/>
      <sheetName val="실ԯ"/>
      <sheetName val="배관내역"/>
      <sheetName val="2차공사"/>
      <sheetName val="임시전기공사설계서"/>
      <sheetName val="내역서 (1차)"/>
      <sheetName val="금액결醐"/>
      <sheetName val="강교(Sub)"/>
      <sheetName val="일반토공견적"/>
      <sheetName val="공종코드"/>
      <sheetName val="방호벽"/>
      <sheetName val="낙석방지책"/>
      <sheetName val="D16"/>
      <sheetName val="D25"/>
      <sheetName val="D22"/>
      <sheetName val="명세"/>
      <sheetName val="견적서(1)"/>
      <sheetName val="2234"/>
      <sheetName val="조립1부실적"/>
      <sheetName val="능률"/>
      <sheetName val="자판실행"/>
      <sheetName val="O＆P"/>
      <sheetName val="결재판(삭제하지말아주세요)"/>
      <sheetName val="본사인상전"/>
      <sheetName val="유첨䈀ᅪ"/>
      <sheetName val="금액︀⣕"/>
      <sheetName val="작용하중산정"/>
      <sheetName val="6차2회변경내역서"/>
      <sheetName val="인수공규격"/>
      <sheetName val="자재단가_x0005_"/>
      <sheetName val="공사"/>
      <sheetName val="원가계墬ᥓ"/>
      <sheetName val="원가계Ⴌ_x0000_"/>
      <sheetName val="관로토공집계표"/>
      <sheetName val="3회기성헾】"/>
      <sheetName val="변경비교헾】"/>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화전내"/>
      <sheetName val="REINF."/>
      <sheetName val="1F"/>
      <sheetName val="BREAKDOWN"/>
      <sheetName val="full (2)"/>
      <sheetName val="11.자재단가"/>
      <sheetName val="견적정보"/>
      <sheetName val="노임단가표"/>
      <sheetName val="5.동별횡주관경"/>
      <sheetName val="공통대가"/>
      <sheetName val="Macro(AT)"/>
      <sheetName val="PW3"/>
      <sheetName val="PW4"/>
      <sheetName val="SC1"/>
      <sheetName val="PE"/>
      <sheetName val="PM"/>
      <sheetName val="TR"/>
      <sheetName val="민감도"/>
      <sheetName val="일반맨홀수량집계(A-7 LINE)"/>
      <sheetName val="가시설수량"/>
      <sheetName val="암센터"/>
      <sheetName val="공종목록표"/>
      <sheetName val="인부임"/>
      <sheetName val="특기사항"/>
      <sheetName val="하도내역 (철콘)"/>
      <sheetName val="빙축열"/>
      <sheetName val="일위(시설)"/>
      <sheetName val="총괄갑 "/>
      <sheetName val="0001(arch)"/>
      <sheetName val="금호산업"/>
      <sheetName val="표 지"/>
      <sheetName val="PANEL"/>
      <sheetName val="측구터파기공수량집계"/>
      <sheetName val="꣈፺"/>
      <sheetName val="저፺"/>
      <sheetName val="일반전기C"/>
      <sheetName val="부대집계"/>
      <sheetName val="2.주요계수총괄"/>
      <sheetName val="실행내역서 (조경)"/>
      <sheetName val="구조물"/>
      <sheetName val="공사설계서"/>
      <sheetName val="품셈(기초)"/>
      <sheetName val="형틀공사"/>
      <sheetName val="토목원가계窨_x0013_"/>
      <sheetName val="48신설수량"/>
      <sheetName val="단가 (2)"/>
      <sheetName val="가공2원도"/>
      <sheetName val="원형측구(B-type)"/>
      <sheetName val="??????"/>
      <sheetName val="LKVL-CK-HT-GD1"/>
      <sheetName val="검색"/>
      <sheetName val="대가단최종"/>
      <sheetName val="2.노무비명세서(수직보垰7埼"/>
      <sheetName val="용수간선"/>
      <sheetName val="노무비(첨부4-4)"/>
      <sheetName val="일반부표"/>
      <sheetName val="집계표(육상)"/>
      <sheetName val="뚝토공"/>
      <sheetName val="05년"/>
      <sheetName val="사  업  비  수  지  예  산  서"/>
      <sheetName val="내역서(총괄)"/>
      <sheetName val="공통가설_8"/>
      <sheetName val="아파트_9"/>
      <sheetName val="직접공사비집계표_7"/>
      <sheetName val="공종별 집계표"/>
      <sheetName val="︀ᇕ"/>
      <sheetName val="怀፵"/>
      <sheetName val="주사무실︀ᇕ"/>
      <sheetName val="주사무실ꠀ፺"/>
      <sheetName val="BOX ꠀ፺"/>
      <sheetName val="㗈቎"/>
      <sheetName val="¼ö·®»êÃ¨"/>
      <sheetName val="주사무실ֳ_x0000_"/>
      <sheetName val="新철폐복2"/>
      <sheetName val="新철폐복3"/>
      <sheetName val="¼ö·®»êÃ_x0005_"/>
      <sheetName val="¼ö·®»êÃ "/>
      <sheetName val="자재목록표"/>
      <sheetName val="TYPE1"/>
      <sheetName val="철근량"/>
      <sheetName val="䋈ᅪ"/>
      <sheetName val="거실통로등"/>
      <sheetName val="주사무실墳᎟"/>
      <sheetName val="BOX ︀ᇕ"/>
      <sheetName val="BOX 저፺"/>
      <sheetName val="일위대가1"/>
      <sheetName val="8.석축단위(H=1.5M)"/>
      <sheetName val="주사무실԰_x0000_"/>
      <sheetName val="ﻈ䓕"/>
      <sheetName val="BOX ︀釕"/>
      <sheetName val="위치︀釕"/>
      <sheetName val="BOX ᢝ"/>
      <sheetName val="ꠀ፺"/>
      <sheetName val="︀動"/>
      <sheetName val="BOX ᠀ᶛ"/>
      <sheetName val="위치᠀ᶛ"/>
      <sheetName val="토공 total"/>
      <sheetName val="수지표"/>
      <sheetName val="셀명"/>
      <sheetName val="D"/>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Change rate"/>
      <sheetName val="B3.PERSONEL-Ucret"/>
      <sheetName val="실행(ALT1)"/>
      <sheetName val="nomi "/>
      <sheetName val="ᓈባ"/>
      <sheetName val="︀盕"/>
      <sheetName val="壈▞"/>
      <sheetName val="평균환율-USD"/>
      <sheetName val="인원동원계획"/>
      <sheetName val="내역서1"/>
      <sheetName val="범용개발순소요비용"/>
      <sheetName val="왕십리방향"/>
      <sheetName val="일위1"/>
      <sheetName val="Oper Amount"/>
      <sheetName val="L_RPTB03_01"/>
      <sheetName val="gvl"/>
      <sheetName val="부丵〒"/>
      <sheetName val="부司2"/>
      <sheetName val="성원계약"/>
      <sheetName val="굴착현장"/>
      <sheetName val="102역사"/>
      <sheetName val="단위수량산출"/>
      <sheetName val="시화점실행"/>
      <sheetName val="차도부연장현황"/>
      <sheetName val="국도접속 차도부수량"/>
      <sheetName val="원곡IC교 내진성능보강공사 실시설계 용역.xlsx"/>
      <sheetName val="물墸᎟鰀"/>
      <sheetName val="화재 탐지_x0005__x0000_"/>
      <sheetName val="조도계산서_(도서)"/>
      <sheetName val="1_설계조건"/>
      <sheetName val="단__가__대__비__표"/>
      <sheetName val="일__위__대__가__목__록"/>
      <sheetName val="90_03실행_"/>
      <sheetName val="3_공통공사대비"/>
      <sheetName val="지하"/>
      <sheetName val="총공사비"/>
      <sheetName val="물가변동잔여물량세부내역서"/>
      <sheetName val="신규(방류시설)"/>
      <sheetName val="덤프트럭계수"/>
      <sheetName val="카메라"/>
      <sheetName val="PIPING"/>
      <sheetName val="건축토목내역"/>
      <sheetName val="205동"/>
      <sheetName val="의정부문예회관변경내역"/>
      <sheetName val="POL6차-PIPING"/>
      <sheetName val="Pricelist TAC AB"/>
      <sheetName val="물가정보자료"/>
      <sheetName val="CPM챠트"/>
      <sheetName val="05 BOX"/>
      <sheetName val="02 SLAB"/>
      <sheetName val="도급내역서"/>
      <sheetName val="합의서"/>
      <sheetName val="목록1"/>
      <sheetName val="목록2"/>
      <sheetName val="PARAMETER"/>
      <sheetName val="종단계산"/>
      <sheetName val="9-1차_x0005__x0000_"/>
      <sheetName val="원가계산(2)"/>
      <sheetName val="업무처리전"/>
      <sheetName val="하중재하"/>
      <sheetName val="건설산출"/>
      <sheetName val="Requirement(Work Crew)"/>
      <sheetName val="전동기"/>
      <sheetName val="2.1 전선굵기"/>
      <sheetName val="8.수량산출 (2)"/>
      <sheetName val="일위대가표 (⠋ᡏ"/>
      <sheetName val="단가산출2"/>
      <sheetName val="대운반(철재)"/>
      <sheetName val="외천교"/>
      <sheetName val="철콘집계"/>
      <sheetName val="5회기성03월"/>
      <sheetName val="Param"/>
      <sheetName val="목표세부명세"/>
      <sheetName val="추가예산"/>
      <sheetName val="Ⅴ-2.공종별내역"/>
      <sheetName val="가로등제어반 설치공사(수량)"/>
      <sheetName val="공종구간"/>
      <sheetName val="산출0"/>
      <sheetName val="Macro(부하)"/>
      <sheetName val="적격심사표"/>
      <sheetName val="수량산출1"/>
      <sheetName val="총괄분 설계서용지"/>
      <sheetName val="일위대가서식"/>
      <sheetName val="일위대가양식"/>
      <sheetName val="5."/>
      <sheetName val="11"/>
      <sheetName val="12."/>
      <sheetName val="14."/>
      <sheetName val="13"/>
      <sheetName val="7."/>
      <sheetName val="8."/>
      <sheetName val="10."/>
      <sheetName val="전기단가조사서"/>
      <sheetName val="PI蒨9"/>
      <sheetName val="영창26"/>
      <sheetName val="오억미만"/>
      <sheetName val="직원자료입력"/>
      <sheetName val="MixBed"/>
      <sheetName val="CondPol"/>
      <sheetName val="萀⅜"/>
      <sheetName val="장비당단가 (1)"/>
      <sheetName val="토공,기초"/>
      <sheetName val="자재 단가표"/>
      <sheetName val="주간계획"/>
      <sheetName val="선택"/>
      <sheetName val="1995년 섹터별 매출"/>
      <sheetName val="ROOF(ALKALI)"/>
      <sheetName val="역T형옹벽(3.0)"/>
      <sheetName val="단중聀"/>
      <sheetName val="당정동경상이수"/>
      <sheetName val="당정동공통이수"/>
      <sheetName val="貭♘"/>
      <sheetName val="사통"/>
      <sheetName val="기초코徸"/>
      <sheetName val="예산조서(︀ᇕ԰"/>
      <sheetName val="사다리"/>
      <sheetName val="현장지䀀ኀ㠀ኃ"/>
      <sheetName val="가중치"/>
      <sheetName val="전신환매도徸"/>
      <sheetName val="바이오"/>
      <sheetName val="잡철물"/>
      <sheetName val="옹벽기초자료"/>
      <sheetName val="배수관접합및부설  "/>
      <sheetName val="5.공종별尜_x0013_層_x0013_闰"/>
      <sheetName val="과세면세표"/>
      <sheetName val="인제내역"/>
      <sheetName val="파형강관집계"/>
      <sheetName val="원하도급내역서(당초)"/>
      <sheetName val="관세,통관수수료,운반비"/>
      <sheetName val="KS-301_WBS"/>
      <sheetName val="수량BOQ"/>
      <sheetName val="금액내㔀቎"/>
      <sheetName val="청하배수"/>
      <sheetName val="첨부파일"/>
      <sheetName val="개별직종노임단가(2005.1)"/>
      <sheetName val="비교1"/>
      <sheetName val="가시설(TYPE-A)"/>
      <sheetName val="1호맨홀가감수량"/>
      <sheetName val="1-1평균터파기고(1)"/>
      <sheetName val="ASEM내역"/>
      <sheetName val="4.일위대가목차"/>
      <sheetName val="적격점수&lt;300억미만&gt;"/>
      <sheetName val="금강견적"/>
      <sheetName val="청주(철골발주의뢰서)"/>
      <sheetName val="Price List"/>
      <sheetName val="ORIGN"/>
      <sheetName val="12년06월28일 패케이지반및분전반정산서"/>
      <sheetName val="Book1"/>
      <sheetName val="98발주"/>
      <sheetName val="공무2과"/>
      <sheetName val="(C)원내역"/>
      <sheetName val="물"/>
      <sheetName val="단가순번"/>
      <sheetName val="하수실행"/>
      <sheetName val="공종별자재"/>
      <sheetName val="고창방향"/>
      <sheetName val="인원계획"/>
      <sheetName val="소상 &quot;1&quot;"/>
      <sheetName val="시행예산"/>
      <sheetName val="T13(P68~72,78)"/>
      <sheetName val="교량명원본"/>
      <sheetName val="BOX제원원본"/>
      <sheetName val="공사비 내역"/>
      <sheetName val="갑지(0_x0000_頀"/>
      <sheetName val="갑지(저妶瘍"/>
      <sheetName val="갑지(濪瘊"/>
      <sheetName val="갑지(᐀ባ혀"/>
      <sheetName val="입출재고현황 (2_x0010_"/>
      <sheetName val="갑지(᠀̨瘗"/>
      <sheetName val="갑지(栀ৢ瘊"/>
      <sheetName val="갑지(ꀀ㱹瘆"/>
      <sheetName val="B767"/>
      <sheetName val="2.노무비명세서頀塔攀๦0_x0000_뀀"/>
      <sheetName val="2.노무비명세서Ç_x0000__x0000__x0000_ꨀ"/>
      <sheetName val="2.노무비명세서Ç_x0000_렀_x0013__x0000__x0000_砀"/>
      <sheetName val="갑지(쐂饣/"/>
      <sheetName val="갑지(쐃/"/>
      <sheetName val="갑지(쐎/"/>
      <sheetName val="귀래 설계 공내역서"/>
      <sheetName val="선로정수계산"/>
      <sheetName val="일위대가 (PM)"/>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9GN邷㭘"/>
      <sheetName val="shtOpr"/>
      <sheetName val="정거장"/>
      <sheetName val="길내기"/>
      <sheetName val="¹׃】_x0000_"/>
      <sheetName val="자재단가壠"/>
      <sheetName val="자재단가厘"/>
      <sheetName val="카렌스센터계량기설치공사"/>
      <sheetName val="도급FORM"/>
      <sheetName val="시공계_x0005_"/>
      <sheetName val="변경비_x0005__x0000_"/>
      <sheetName val="자재단가徸"/>
      <sheetName val="수안보-๿〚_x0005__x0000_"/>
      <sheetName val="금액내역헾"/>
      <sheetName val="자재단가尜"/>
      <sheetName val="NAIL단가산출"/>
      <sheetName val="수안보-挔_x0012_竖め"/>
      <sheetName val="자재단가헾"/>
      <sheetName val="자재단가丵"/>
      <sheetName val="3회기성䃸〒"/>
      <sheetName val="3회기성_x0005__x0000_"/>
      <sheetName val="3회기성吸("/>
      <sheetName val="3회기성ⱂ⿌"/>
      <sheetName val="3회기성埀0"/>
      <sheetName val="[YES.XLS][YES.XLS][YES.XLS]신표司/"/>
      <sheetName val="[YES.XLS]신표司/"/>
      <sheetName val="단목"/>
      <sheetName val="토목수량"/>
      <sheetName val="3차준공"/>
      <sheetName val="fitting"/>
      <sheetName val="Look-Up"/>
      <sheetName val="Units"/>
      <sheetName val="노임9월"/>
      <sheetName val="洊⍩"/>
      <sheetName val="_xd808_⢉"/>
      <sheetName val="砈ẋ"/>
      <sheetName val="관헾"/>
      <sheetName val="원가(1︀"/>
      <sheetName val="원가(1䠀"/>
      <sheetName val="관聈"/>
      <sheetName val="배관단가조사서"/>
      <sheetName val="조건입력"/>
      <sheetName val="조건입력(2)"/>
      <sheetName val="장비선정"/>
      <sheetName val="KSHAHU-6"/>
      <sheetName val="대가 (보완)"/>
      <sheetName val="제철"/>
      <sheetName val="견적시담(송포2공구)"/>
      <sheetName val="단가비교표 (계측제어)"/>
      <sheetName val="EJ"/>
      <sheetName val="지입자재"/>
      <sheetName val="상반기손익차2총괄"/>
      <sheetName val="DRAIN DRUM PIT D-301"/>
      <sheetName val="PAD TR보호대기초"/>
      <sheetName val="가로등기초"/>
      <sheetName val="HANDHOLE(2)"/>
      <sheetName val="자압1"/>
      <sheetName val="구조물공집계"/>
      <sheetName val="요약"/>
      <sheetName val="화산경계"/>
      <sheetName val="수량산출(CCTV)"/>
      <sheetName val="수량산출(장애자)"/>
      <sheetName val="수량산출(통신선로)"/>
      <sheetName val="수량산출(여객장치)"/>
      <sheetName val="수량산출(방송)"/>
      <sheetName val="수량산출(전화)"/>
      <sheetName val="사업부배부A"/>
      <sheetName val="입력값1"/>
      <sheetName val="insulation"/>
      <sheetName val="Architecture Work"/>
      <sheetName val="PipWT"/>
      <sheetName val="뜃맟뭁돽띿맟?-BLDG"/>
      <sheetName val="PBS"/>
      <sheetName val="SILICATE"/>
      <sheetName val="간접비내역-1"/>
      <sheetName val="회사99"/>
      <sheetName val="OCT.FDN"/>
      <sheetName val="주관⩿〚"/>
      <sheetName val="1þ"/>
      <sheetName val="1ð"/>
      <sheetName val="배수내역"/>
      <sheetName val="1¨"/>
      <sheetName val="1¸"/>
      <sheetName val="설계명세_x0000_"/>
      <sheetName val="설계명세揄"/>
      <sheetName val="설계명세䡲"/>
      <sheetName val="설계명세_x0005_"/>
      <sheetName val="DATA 입᠒ᎍ"/>
      <sheetName val="제조 경영"/>
      <sheetName val="몰탈재븧܊"/>
      <sheetName val="견적의"/>
      <sheetName val="견적의烇彰"/>
      <sheetName val="철거산출헾】"/>
      <sheetName val="철거산출午_x0013_"/>
      <sheetName val="VS P-Q"/>
      <sheetName val="법면"/>
      <sheetName val="배수공1"/>
      <sheetName val="도급단가-아파트"/>
      <sheetName val="BREAKDOWN(철거설치)"/>
      <sheetName val="사각맨퀀"/>
      <sheetName val="사각맨堀"/>
      <sheetName val="사각맨䈀"/>
      <sheetName val="사각맨ﻇ"/>
      <sheetName val="[YES.XLS]4/_x0000_䠀"/>
      <sheetName val="[YES.XLS]4쌇栅/"/>
      <sheetName val="[YES.XLS][YES.XLS]4/_x0000_䠀"/>
      <sheetName val="[YES.XLS][YES.XLS]4쌇栅/"/>
      <sheetName val="내역갑지"/>
      <sheetName val="옹벽수량집계표"/>
      <sheetName val="기능공인적사항"/>
      <sheetName val="남양주부대"/>
      <sheetName val="지불내역1"/>
      <sheetName val="집수정(1)"/>
      <sheetName val="사용성검토"/>
      <sheetName val="PAC"/>
      <sheetName val="행거,슈,볼트,펌프,잡재"/>
      <sheetName val="을-ATYPE"/>
      <sheetName val="직접비"/>
      <sheetName val="페인트"/>
      <sheetName val="30신설일위대가"/>
      <sheetName val="30집계표"/>
      <sheetName val="지구단위계획"/>
      <sheetName val="00노임기준"/>
      <sheetName val="16-1"/>
      <sheetName val="일위대가(가설԰"/>
      <sheetName val="수종별인자"/>
      <sheetName val="BH-1 (2)"/>
      <sheetName val="수로교_xdc00_᎚␀᎛"/>
      <sheetName val="단가목԰"/>
      <sheetName val="단가목_xdc00_"/>
      <sheetName val="지중자재단가"/>
      <sheetName val="파일의이용"/>
      <sheetName val="ALINE"/>
      <sheetName val="22-1소단"/>
      <sheetName val="22-2M단"/>
      <sheetName val="사업성분석"/>
      <sheetName val="22신설수량"/>
      <sheetName val="내역5"/>
      <sheetName val="사용자정의"/>
      <sheetName val="±âÀÚÀç´ëºñÇ¥"/>
      <sheetName val="¿¬°áÀÓ½Ã"/>
      <sheetName val="°ü±Þ"/>
      <sheetName val="도시가스현황"/>
      <sheetName val="가시설공(광장부)"/>
      <sheetName val="할丵〒"/>
      <sheetName val="현장유지관리비"/>
      <sheetName val="A-8 PD(도로중앙)"/>
      <sheetName val="목창호"/>
      <sheetName val="포장공총괄수량집계표"/>
      <sheetName val="TOTAL_BOQ"/>
      <sheetName val="5.2코핑"/>
      <sheetName val="b_gunmul"/>
      <sheetName val="b_balju (2)"/>
      <sheetName val="갑(계장)"/>
      <sheetName val="적용환율"/>
      <sheetName val="B"/>
      <sheetName val="일위대가내역"/>
      <sheetName val="일위대가표(무)"/>
      <sheetName val="일위대가산출기초"/>
      <sheetName val="FRT_O"/>
      <sheetName val="FAB_I"/>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 갑지"/>
      <sheetName val="방음벽 기초 일반헾】"/>
      <sheetName val="예산내역"/>
      <sheetName val="총괄수지표"/>
      <sheetName val="재료값"/>
      <sheetName val="골재및자재집계표"/>
      <sheetName val="5.단가대비표"/>
      <sheetName val="간접경상비"/>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01_ 원가계산서"/>
      <sheetName val="내역_FILE"/>
      <sheetName val="단위량"/>
      <sheetName val="재료집계표2"/>
      <sheetName val="토적집계표"/>
      <sheetName val="역간(덕_동)"/>
      <sheetName val="역간(의-덕)"/>
      <sheetName val="고창터널(딈㩧0_x0000_"/>
      <sheetName val="고창터널(딈㩧0_x0000_㠀"/>
      <sheetName val="고창터널(딊㩧0_x0000_ꀀ"/>
      <sheetName val="고창터널(堌᬴怀䚴딊"/>
      <sheetName val="고창터널(堌᬴堀Ỷ딉"/>
      <sheetName val="MEMBER"/>
      <sheetName val="공사별 가중치0_x0000_ꀀâ_x0000__x0000_鬀ӊ㰞"/>
      <sheetName val="의჉_x0000_쀀"/>
      <sheetName val="in"/>
      <sheetName val="세정탑 설계"/>
      <sheetName val="건축-물가변동"/>
      <sheetName val="기계설비-물가변동"/>
      <sheetName val="거래명세서"/>
      <sheetName val="[YES.XLS][YES.XLS][YES.XLS]4/_x0000_䠀"/>
      <sheetName val="[YES.XLS][YES.XLS][YES.XLS]4쌇栅/"/>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교대시점"/>
      <sheetName val="FB25JN"/>
      <sheetName val="AH-1 "/>
      <sheetName val="8. 안_x0000__x0000__x0005_"/>
      <sheetName val="cable-data"/>
      <sheetName val="keyword"/>
      <sheetName val="다곡2교"/>
      <sheetName val="1._x005f_x0018_변전설비"/>
      <sheetName val="Summary"/>
      <sheetName val="입렀"/>
      <sheetName val="입栀"/>
      <sheetName val="입ꠀ"/>
      <sheetName val="입︀"/>
      <sheetName val="계정"/>
      <sheetName val="BIDDING-SUM"/>
      <sheetName val="YES.XLS"/>
      <sheetName val="품목납기"/>
      <sheetName val="경비공통"/>
      <sheetName val="동원인원계획표"/>
      <sheetName val="LANGUAGE"/>
      <sheetName val="1-최종안"/>
      <sheetName val="사업분석-분양가결정"/>
      <sheetName val="상-교대(A1-A2)"/>
      <sheetName val="부하집계"/>
      <sheetName val="정산내역서"/>
      <sheetName val="본사공가현황"/>
      <sheetName val="99 조정금액"/>
      <sheetName val="설계(안)"/>
      <sheetName val="콘센트신설"/>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3.설계예산내역서(예산서)"/>
      <sheetName val="2.예정공정표"/>
      <sheetName val="4.설계예산내역서"/>
      <sheetName val="6.관급자재조서"/>
      <sheetName val="FO"/>
      <sheetName val="등록׃】"/>
      <sheetName val="등록_x0010__x0000_"/>
      <sheetName val="Summary Sheet"/>
      <sheetName val="노무비_근거"/>
      <sheetName val="8__안정검토"/>
      <sheetName val="6PILE__(돌출)"/>
      <sheetName val="철근량_검토"/>
      <sheetName val="기술자료_(연수)"/>
      <sheetName val="A1_본체_수량산출서"/>
      <sheetName val="수곡내역"/>
      <sheetName val="RAHMEN"/>
      <sheetName val="전체내역 (2)"/>
      <sheetName val="Formulas &amp; Tables"/>
      <sheetName val="PROCESS"/>
      <sheetName val="포장재료집계표"/>
      <sheetName val="포장면적산출"/>
      <sheetName val="포장수량집계"/>
      <sheetName val="RING WALL"/>
      <sheetName val="㩷"/>
      <sheetName val="렀ⵘ"/>
      <sheetName val="֭_x0000_"/>
      <sheetName val="PIPE(UG)내역"/>
      <sheetName val="토적계산"/>
      <sheetName val="96 능제취입"/>
      <sheetName val="GTG TR PIT"/>
      <sheetName val="M+1"/>
      <sheetName val="광,철광석 사용량(2000)"/>
      <sheetName val="포,철광석 사용량(2000)"/>
      <sheetName val="91,92황산"/>
      <sheetName val="치수표"/>
      <sheetName val="입찰보Ⳡ"/>
      <sheetName val="RangeObject"/>
      <sheetName val="분뇨"/>
      <sheetName val="H-pile(250x250)"/>
      <sheetName val="H-pile(298x299)"/>
      <sheetName val="방음벽기초(H_xd8d4_ㆂᰀㆃ"/>
      <sheetName val="입찰준비계획안(부대)"/>
      <sheetName val="입찰준비계획안(외주)"/>
      <sheetName val="입찰준비계획안(기타견적)"/>
      <sheetName val="장항선4공구직접비집계"/>
      <sheetName val="공사기본내용입력"/>
      <sheetName val="변경후원본2"/>
      <sheetName val="LABTOTAL"/>
      <sheetName val="COA-17"/>
      <sheetName val="C-18"/>
      <sheetName val="경성자금"/>
      <sheetName val="SUB일위대가"/>
      <sheetName val="평자재단가"/>
      <sheetName val="95년12월말"/>
      <sheetName val="교량전기"/>
      <sheetName val="토목(용인)"/>
      <sheetName val="건축집계"/>
      <sheetName val="AIR_SHOWER(3인용)"/>
      <sheetName val="CT "/>
      <sheetName val="조명율"/>
      <sheetName val="제품표준규격"/>
      <sheetName val="내역기준"/>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증감䈀ᅪ"/>
      <sheetName val="관_x0005_"/>
      <sheetName val="CAL(1)."/>
      <sheetName val="L형옹벽"/>
      <sheetName val="작성"/>
      <sheetName val="등록_x0000__x0000_"/>
      <sheetName val="금액내렀቟"/>
      <sheetName val="금액내԰_x0000_"/>
      <sheetName val="조경내역"/>
      <sheetName val="8. 내진해석"/>
      <sheetName val="공비대䠚"/>
      <sheetName val="하도급선정의뢰서(습식공_x0000__x0000_"/>
      <sheetName val="공사비집_x0005_"/>
      <sheetName val="Macro(전동기)"/>
      <sheetName val="기계경비(시"/>
      <sheetName val="ÀÏÀ§´ë헾】_x0005__x0000__x0000__x0000_"/>
      <sheetName val="기둥"/>
      <sheetName val="저판(버림100)"/>
      <sheetName val="산출기준(파견전산실)"/>
      <sheetName val="7단가"/>
      <sheetName val="하도급선정의뢰_x0005__x0000__x0000__x0000__x0000_吝"/>
      <sheetName val="하도급선정의뢰唈_x001f_ᛅ⾠_x0005__x0000_"/>
      <sheetName val="하도급선정의뢰ᛅ⼝_x0005__x0000__x0000__x0000_"/>
      <sheetName val="음성(cable)"/>
      <sheetName val="PI"/>
      <sheetName val="옥외외등집계표"/>
      <sheetName val="광통신 견적내역서1"/>
      <sheetName val="의왕㣀㚰"/>
      <sheetName val="건0_x0000_蠀"/>
      <sheetName val="금0_x0000_䠀"/>
      <sheetName val="금蠣㡎耀"/>
      <sheetName val="석재장조사"/>
      <sheetName val="유동표"/>
      <sheetName val="견적접수"/>
      <sheetName val="견적내역서"/>
      <sheetName val="투찰금액"/>
      <sheetName val="재료집계표3"/>
      <sheetName val="5정거장"/>
      <sheetName val="1-3길내기"/>
      <sheetName val="_x0005__x0006__x0008__x0003_"/>
      <sheetName val="_x0000_ _x0000__x0006__x0000__x0006_"/>
      <sheetName val="전체실적"/>
      <sheetName val="산업개발안내서"/>
      <sheetName val="ATM기초철가"/>
      <sheetName val="방지책개소별명세"/>
      <sheetName val="J형측구단위수량"/>
      <sheetName val="산#3-1"/>
      <sheetName val="산#3-2"/>
      <sheetName val="배관BM(일반)"/>
      <sheetName val="산#3-2-2"/>
      <sheetName val="감액ቀ԰"/>
      <sheetName val="버스운䃸〒_x0005_"/>
      <sheetName val="감액⚁︀"/>
      <sheetName val="감액䠀㑙"/>
      <sheetName val="감액ԯ_x0000_缀"/>
      <sheetName val="감액⡓㰀"/>
      <sheetName val="결과㉘"/>
      <sheetName val="결과Թ_x0000_"/>
      <sheetName val="감액︀ᷕԯ"/>
      <sheetName val="[YES.XLS][YES.XLS]A__9701A_OU_3"/>
      <sheetName val="[YES.XLS][YES.XLS]A__9701A_OU_2"/>
      <sheetName val="[YES.XLS][YES.XLS]A__9701A_OU_4"/>
      <sheetName val="내역단가"/>
      <sheetName val="주요재료비(원본)"/>
      <sheetName val="3.1조명전열 설비공사"/>
      <sheetName val="3.3정보통신 설비공사"/>
      <sheetName val="3.4소방 설비공사"/>
      <sheetName val="견적을지"/>
      <sheetName val="방송일위대가"/>
      <sheetName val="일위대가집계표(사급)"/>
      <sheetName val="감시제어"/>
      <sheetName val="목차임시"/>
      <sheetName val="중기사용료산출근거"/>
      <sheetName val="간이연락"/>
      <sheetName val="DG7"/>
      <sheetName val="월말"/>
      <sheetName val="15.공량산출근거서"/>
      <sheetName val="교각토공"/>
      <sheetName val="일단의 주택지"/>
      <sheetName val="NOTE ALL"/>
      <sheetName val="시점교대"/>
      <sheetName val="설계수량"/>
      <sheetName val="3.2.1 마루높이결정"/>
      <sheetName val="찍기"/>
      <sheetName val="공종별집계표"/>
      <sheetName val="총 원가계산"/>
      <sheetName val="장비부하"/>
      <sheetName val="단가대비표(SYS)"/>
      <sheetName val="제조노임"/>
      <sheetName val="FUSE_MCB"/>
      <sheetName val="ISBL-CIV"/>
      <sheetName val="원가집계"/>
      <sheetName val="파이프류"/>
      <sheetName val="점검내역서(data) (2)"/>
      <sheetName val="40총괄"/>
      <sheetName val="40집계"/>
      <sheetName val="결재판"/>
      <sheetName val="기계경비(旉る_x0000__x0000_"/>
      <sheetName val="기계경비(贘_x0013_짘ࣅ"/>
      <sheetName val="제수午_x0013_ὐ"/>
      <sheetName val="조정금액결과표 (차수별)"/>
      <sheetName val="BLR-S"/>
      <sheetName val="[YES.XLS][YES.XLS]신표司/"/>
      <sheetName val="식재일위대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참조자료"/>
      <sheetName val="주관사_x0000_"/>
      <sheetName val="주관사提"/>
      <sheetName val="주관사㧨"/>
      <sheetName val="주관사㌈"/>
      <sheetName val="실내건축일위대가"/>
      <sheetName val="산출근거1"/>
      <sheetName val="주식"/>
      <sheetName val="4.2유효폭의 계산"/>
      <sheetName val="49"/>
      <sheetName val="짉譥"/>
      <sheetName val="ᣉᎍ"/>
      <sheetName val="방배동내역 (총괄)"/>
      <sheetName val="CAPVC"/>
      <sheetName val="3_바닥판설계1"/>
      <sheetName val="Piping_Design_Data"/>
      <sheetName val="H_PILE수량"/>
      <sheetName val="원가계산서_(총괄)"/>
      <sheetName val="원가계산서_(건축)"/>
      <sheetName val="단면_(2)"/>
      <sheetName val="BSD_(2)"/>
      <sheetName val="5호광장_(만점)"/>
      <sheetName val="인천국제_(만점)_(2)"/>
      <sheetName val="2F_회의실견적(5_14_일대)"/>
      <sheetName val="설_계"/>
      <sheetName val="외주대비_-석축"/>
      <sheetName val="외주대비-구조물_(2)"/>
      <sheetName val="견적표지_(3)"/>
      <sheetName val="7_1유효폭"/>
      <sheetName val="º¹±¸·®»êÁ¤_¹×_Àü¿ëÈ¸¼±_»ç¿ë"/>
      <sheetName val="4¿ù_½ÇÀûÃßÁ¤(°ÇÃà+Åä¸ñ)"/>
      <sheetName val="4¿ù_½ÇÀûÃßÁ¤(°ÇÃà)"/>
      <sheetName val="일위대가표_(2)"/>
      <sheetName val="2000_11¿ù¼³°è³»¿ª"/>
      <sheetName val="Àü¼±_¹×_Àü¼±°ü"/>
      <sheetName val="ÁØ°Ë_³»¿ª¼­"/>
      <sheetName val="¼ö¸ñµ¥ÀÌÅ¸_"/>
      <sheetName val="º¯¾Ð±â_¹×_¹ßÀü±â_¿ë·®"/>
      <sheetName val="1_¼öÀÎÅÍ³Î"/>
      <sheetName val="CABLE_SIZE-3"/>
      <sheetName val="일위대가_집계표"/>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설산1_나"/>
      <sheetName val="8_PILE__(돌출)"/>
      <sheetName val="플랜트_설치"/>
      <sheetName val="산재_안전"/>
      <sheetName val="노무비_경비"/>
      <sheetName val="소상_&quot;1&quot;"/>
      <sheetName val="98수금사업"/>
      <sheetName val="암거"/>
      <sheetName val="정보"/>
      <sheetName val="한화 둔산 내역서"/>
      <sheetName val="간이영수증"/>
      <sheetName val="내역(정지)"/>
      <sheetName val="1차배부(JB포함)"/>
      <sheetName val="설계내역일위"/>
      <sheetName val="계약원가"/>
      <sheetName val="01하반기노임"/>
      <sheetName val="정보매체A동"/>
      <sheetName val="5.전사투자계획종함안"/>
      <sheetName val="개요입력"/>
      <sheetName val="수량기준"/>
      <sheetName val="단가기준"/>
      <sheetName val="변수2"/>
      <sheetName val="저항"/>
      <sheetName val="OHU"/>
      <sheetName val="계좌번호"/>
      <sheetName val="공사비PK5월"/>
      <sheetName val="간접비(1)"/>
      <sheetName val="OCM"/>
      <sheetName val="기성신청"/>
      <sheetName val="206 무장,정비 장비용량 산출"/>
      <sheetName val="D.B"/>
      <sheetName val="수량산출내역1115"/>
      <sheetName val="아파트저᝾"/>
      <sheetName val="아파트㾅"/>
      <sheetName val=" 내역"/>
      <sheetName val="제출"/>
      <sheetName val="공사비예비관리공감측설산출내역"/>
      <sheetName val="TCDB"/>
      <sheetName val="부재치수입력"/>
      <sheetName val="Á¤»ê¹°·®︀웕"/>
      <sheetName val="배수통관(좌)"/>
      <sheetName val="9G࠯_x0015__x0000__x0000_"/>
      <sheetName val="예정공정표"/>
      <sheetName val="횡배수관설치현황"/>
      <sheetName val="94"/>
      <sheetName val="안전시설"/>
      <sheetName val="20-25"/>
      <sheetName val="설치자재"/>
      <sheetName val="단중"/>
      <sheetName val="강관산출"/>
      <sheetName val="master(2차)"/>
      <sheetName val="내역통합"/>
      <sheetName val="매원개착터널총괄"/>
      <sheetName val="성토도수로현황"/>
      <sheetName val="중기가격"/>
      <sheetName val="SPM(13.84)"/>
      <sheetName val="1.1 본체"/>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March"/>
      <sheetName val="선우통상(을)"/>
      <sheetName val="토목 (2)"/>
      <sheetName val="인력터파기"/>
      <sheetName val="식재"/>
      <sheetName val="시설물"/>
      <sheetName val="식재출력용"/>
      <sheetName val="유지관리"/>
      <sheetName val="BID9697"/>
      <sheetName val="몰탈쐀/_x0000_"/>
      <sheetName val="ÀÏÀ§´ë°¡Ç¥(_x0005__x0000_"/>
      <sheetName val="원안"/>
      <sheetName val="시멘트,모래"/>
      <sheetName val="공예을"/>
      <sheetName val="ASP"/>
      <sheetName val="CHIP_O"/>
      <sheetName val="FAB_O"/>
      <sheetName val="PKG_I"/>
      <sheetName val="FT_금액"/>
      <sheetName val="YIELD"/>
      <sheetName val="수안보-纈!헾『"/>
      <sheetName val="수안보-丵〒_x0005__x0000_"/>
      <sheetName val="수안보-橂】_x0005__x0000_"/>
      <sheetName val="포장자재집계표"/>
      <sheetName val="Key assumption"/>
      <sheetName val="교대일반수량"/>
      <sheetName val="경비산출"/>
      <sheetName val="방음벽기초"/>
      <sheetName val="귀래방향"/>
      <sheetName val="수장"/>
      <sheetName val="토목׃⿄"/>
      <sheetName val="토목׃⽴"/>
      <sheetName val="토목嘘_x001b_"/>
      <sheetName val="토목ꮸ⽤"/>
      <sheetName val="토목垐%"/>
      <sheetName val="토목狈6"/>
      <sheetName val="토목妀6"/>
      <sheetName val="토목枵〛"/>
      <sheetName val="분전반"/>
      <sheetName val="의왕실행"/>
      <sheetName val="LCS-SEAT"/>
      <sheetName val="장비단가"/>
      <sheetName val="집계표(건축전기)"/>
      <sheetName val="품목현황"/>
      <sheetName val="설계서(설치)"/>
      <sheetName val="Sheet2 (2)"/>
      <sheetName val="원가계산서 (2)"/>
      <sheetName val="내역(설계,도급)정이준"/>
      <sheetName val="1호철근량"/>
      <sheetName val="L형옹벽단위수량(35)"/>
      <sheetName val="L형옹벽단위수량(25)"/>
      <sheetName val="간접비계산"/>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자재단가׃"/>
      <sheetName val="돈암사업"/>
      <sheetName val="단면A-A(TR)"/>
      <sheetName val="반중력식옹벽3.5"/>
      <sheetName val="단가(1)"/>
      <sheetName val="품셈1-17"/>
      <sheetName val="Reference"/>
      <sheetName val="변경비㧨-娐"/>
      <sheetName val="내역서(을지)_2-1공구"/>
      <sheetName val="변경_x0005__x0006__x0004__x0004_"/>
      <sheetName val="_x0000__x0002__x0000__x0007__x0000__x0004__x0000__x0007__x0000_"/>
      <sheetName val="적용단가"/>
      <sheetName val="조명시헾"/>
      <sheetName val="8. 안吐呜"/>
      <sheetName val="가압장(토목)"/>
      <sheetName val="전선관"/>
      <sheetName val="8.일위대가표(1)"/>
      <sheetName val="8.일위대가표(2)"/>
      <sheetName val="7.청제공기계기구조서"/>
      <sheetName val="5.정산ﵠ"/>
      <sheetName val="영구청af헾"/>
      <sheetName val="영구청af薸"/>
      <sheetName val="우수공,맨홀,집수정"/>
      <sheetName val="실행내역 "/>
      <sheetName val="참조 (2)"/>
      <sheetName val="경로당내역건축"/>
      <sheetName val="노임단가(08.01)"/>
      <sheetName val="몰탈단가"/>
      <sheetName val="교량data"/>
      <sheetName val="파일구성"/>
      <sheetName val="당사실시1"/>
      <sheetName val="공사직종별노임"/>
      <sheetName val="견적서-골조공사"/>
      <sheetName val="DATA-1"/>
      <sheetName val="8공구 강재 수량"/>
      <sheetName val="구체"/>
      <sheetName val="단가표(전산)"/>
      <sheetName val="2219-SPOOL BOM"/>
      <sheetName val="참고자료"/>
      <sheetName val="INPUTDATA"/>
      <sheetName val="자재수량"/>
      <sheetName val="대창(장ԯ_x0000_"/>
      <sheetName val="산출서"/>
      <sheetName val="집"/>
      <sheetName val="기성청구현황"/>
      <sheetName val="Priorities"/>
      <sheetName val="Paint,Fire-Proof,Insul(48)"/>
      <sheetName val="inter"/>
      <sheetName val="No.2LAB Unit"/>
      <sheetName val="수량산출서 갑지"/>
      <sheetName val="선로의 %임피던스 "/>
      <sheetName val="을 2"/>
      <sheetName val="을 1"/>
      <sheetName val="전체-원가분리내역"/>
      <sheetName val="계화배수(3대)"/>
      <sheetName val="유리"/>
      <sheetName val="익산"/>
      <sheetName val="가격표"/>
      <sheetName val="건축외주"/>
      <sheetName val="시장성초안camera"/>
      <sheetName val="직_x0005__x0000_"/>
      <sheetName val="임시급식ֿ_x0000_缀_x0000_"/>
      <sheetName val="2.내역서"/>
      <sheetName val="Sheet1(X)"/>
      <sheetName val="인원조직표"/>
      <sheetName val="냉천부속동"/>
      <sheetName val="원가계산서 "/>
      <sheetName val="산출기초"/>
      <sheetName val="순환펌프"/>
      <sheetName val="저수조"/>
      <sheetName val="급,배기팬"/>
      <sheetName val="급탕순환펌프"/>
      <sheetName val="DATA(광속)"/>
      <sheetName val="대상공사(조달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REACTION芨.헾⿁_x0005__x0000_"/>
      <sheetName val="REACTION鴘E鵜E헾⼼_x0005_"/>
      <sheetName val="정산내역"/>
      <sheetName val="횡배수관집현황(2공구)"/>
      <sheetName val="변경ᛅ⾒_x0005_"/>
      <sheetName val="무시"/>
      <sheetName val="외자배분"/>
      <sheetName val="외자내역"/>
      <sheetName val="토목품셈"/>
      <sheetName val="관리비"/>
      <sheetName val="집수정단"/>
      <sheetName val="주공 갑지"/>
      <sheetName val="정문내역"/>
      <sheetName val="SAMPLE"/>
      <sheetName val="제안서"/>
      <sheetName val="행정표준(1)"/>
      <sheetName val="행정표준(2)"/>
      <sheetName val="우석문틀"/>
      <sheetName val="선수금"/>
      <sheetName val="버스운행안姠"/>
      <sheetName val="버스운행안夸"/>
      <sheetName val="버스운행안哈"/>
      <sheetName val="버스운행안_x0005_"/>
      <sheetName val="계장 품셈표"/>
      <sheetName val="금리ﺙᇕ"/>
      <sheetName val="전통건설"/>
      <sheetName val="기계공사"/>
      <sheetName val="남양시작동010313100%"/>
      <sheetName val="은평작업지시대장"/>
      <sheetName val="98비정기소모"/>
      <sheetName val="도급및 실행내역"/>
      <sheetName val="절감계산"/>
      <sheetName val="ML"/>
      <sheetName val="기초"/>
      <sheetName val="불변현금흐름표"/>
      <sheetName val="배수내역 (2)"/>
      <sheetName val="가공사"/>
      <sheetName val="6.2.1 지하차도 조도계산"/>
      <sheetName val="EVALUATE물량산출서"/>
      <sheetName val="스라브"/>
      <sheetName val="Stem Footing"/>
      <sheetName val="보온자재단가표"/>
      <sheetName val="8. _x0005__x0000__x0000_"/>
      <sheetName val="Manual Valve List"/>
      <sheetName val="부대tu"/>
      <sheetName val="옥외배관기본공량"/>
      <sheetName val="FCU (2)"/>
      <sheetName val="장비분석"/>
      <sheetName val="적정심사"/>
      <sheetName val="설명서"/>
      <sheetName val="3.2주형지지보"/>
      <sheetName val="x주형보 설계(3차로)"/>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103동"/>
      <sheetName val="CRUDE RE-bar"/>
      <sheetName val="횡분배정리(DB)"/>
      <sheetName val="방음벽기초-수량"/>
      <sheetName val="수량산출기초(케블등)"/>
      <sheetName val="터널(토공)"/>
      <sheetName val="JUCK֕_x0000_缀"/>
      <sheetName val="노임,자재"/>
      <sheetName val="기계경비(맨홀)"/>
      <sheetName val="가도䠀"/>
      <sheetName val="가도ԯ"/>
      <sheetName val="가도저"/>
      <sheetName val="´_x0005__x0000_"/>
      <sheetName val="토목변경"/>
      <sheetName val="수로단위수량"/>
      <sheetName val="관급원내역"/>
      <sheetName val="7.경제성결과"/>
      <sheetName val="환율change"/>
      <sheetName val="¿¹Á¤(3က"/>
      <sheetName val="건축공정"/>
      <sheetName val="방진공정"/>
      <sheetName val="조경공정"/>
      <sheetName val="5차설계"/>
      <sheetName val="전자"/>
      <sheetName val="공통단가"/>
      <sheetName val="남양내역"/>
      <sheetName val="지급자재대"/>
      <sheetName val="2공종별예산조서"/>
      <sheetName val="AHU-1"/>
      <sheetName val="급탕설비"/>
      <sheetName val="화장실배기팬"/>
      <sheetName val="수출가격"/>
      <sheetName val="IBL-C"/>
      <sheetName val="직급별"/>
      <sheetName val="S1099기장선행WOP"/>
      <sheetName val="일반동력(380V)"/>
      <sheetName val="1. 가로등 설비 공사(산출)"/>
      <sheetName val="단가조정표"/>
      <sheetName val="[YES.XLS]/_x0000_"/>
      <sheetName val="[YES.XLS][YES.XLS]/_x0000_"/>
      <sheetName val="[YES.XLS][YES.XLS][YES.XLS]/_x0000_"/>
      <sheetName val="I.설계헾】"/>
      <sheetName val="건축설비"/>
      <sheetName val="검토"/>
      <sheetName val="TOTAL인원"/>
      <sheetName val="EXPAN-1"/>
      <sheetName val="bm(CIcable)"/>
      <sheetName val="48신설단가"/>
      <sheetName val="Steam-Sys"/>
      <sheetName val="가야~사상"/>
      <sheetName val="김해~칠산"/>
      <sheetName val="김해(2)"/>
      <sheetName val="부전(2)"/>
      <sheetName val="장유~진례"/>
      <sheetName val="칠산"/>
      <sheetName val="칠산~장유"/>
      <sheetName val="48전력선로일挔"/>
      <sheetName val="하도급선정의뢰_x0000__x0000_螨_x0000__x0000__x0000_ۈ"/>
      <sheetName val="48일위(기존)"/>
      <sheetName val="98'자재"/>
      <sheetName val="DB@Acess"/>
      <sheetName val="옥내소화전계산서"/>
      <sheetName val="심사계산"/>
      <sheetName val="심사물량"/>
      <sheetName val="조명_x0000__x0000_"/>
      <sheetName val="Result"/>
      <sheetName val="A4"/>
      <sheetName val="산출(전기)"/>
      <sheetName val="제수_x0000__x0000__x0005_"/>
      <sheetName val="포Ԁ_x0000_"/>
      <sheetName val="대창(함평쑥兣0_x0000_"/>
      <sheetName val="99노임기준"/>
      <sheetName val="인계"/>
      <sheetName val="식재일위"/>
      <sheetName val="제노임"/>
      <sheetName val="&lt;--"/>
      <sheetName val="관급단가"/>
      <sheetName val="철거산_x0000__x0000_Ԁ"/>
      <sheetName val="철거산䈀㡪ԯ"/>
      <sheetName val="보차도경계석수량"/>
      <sheetName val="A LINE"/>
      <sheetName val="배수및구조물공1"/>
      <sheetName val="계약서"/>
      <sheetName val="앨범표지"/>
      <sheetName val="제조부문배부"/>
      <sheetName val="XREF"/>
      <sheetName val="반포2차"/>
      <sheetName val="시공업체명부"/>
      <sheetName val="Direct (공사비대비)"/>
      <sheetName val="빙장비사양"/>
      <sheetName val="장비사양"/>
      <sheetName val="철거산출徸〒"/>
      <sheetName val="48산출"/>
      <sheetName val="잡비계산"/>
      <sheetName val="경사수로"/>
      <sheetName val="CABLE SIZE-1"/>
      <sheetName val="장비가동"/>
      <sheetName val="확정실적"/>
      <sheetName val="심사공종"/>
      <sheetName val="표지판현황"/>
      <sheetName val="화재 颮㍓씀넖ԯ"/>
      <sheetName val="ᰀ፜"/>
      <sheetName val="N炬≹"/>
      <sheetName val="투찰(하수)"/>
      <sheetName val="ITB_COST"/>
      <sheetName val="96보완계획7_12"/>
      <sheetName val="1._x005f_x005f_x005f_x0018_변전설비"/>
      <sheetName val="전기일ꙭÀ_x0000_"/>
      <sheetName val="내역 (2)"/>
      <sheetName val="건축2"/>
      <sheetName val="³²¾ç½ÃÀÛµ¿ÀÚ105³ë65±_x0000__x0000__x0005__x0000_慀ȡ_x0000__x0000__x0000_"/>
      <sheetName val="단  가  垨4奜4睮⿩_x0005_"/>
      <sheetName val="¼ö¸ñ´헾⿨_x0005_"/>
      <sheetName val="100만평"/>
      <sheetName val="평야부단가"/>
      <sheetName val="차도부수량집계표"/>
      <sheetName val="W-현원가"/>
      <sheetName val="부대토목"/>
      <sheetName val="토목공종세부"/>
      <sheetName val="견적회신"/>
      <sheetName val="천방교접속"/>
      <sheetName val="DAN"/>
      <sheetName val="SANTOGO"/>
      <sheetName val="산출서집계"/>
      <sheetName val="집계표(수정)"/>
      <sheetName val="잔여공사월별내역"/>
      <sheetName val="대비(최종이사회)"/>
      <sheetName val="양식"/>
      <sheetName val="표지세로"/>
      <sheetName val="제잡비(주공종)"/>
      <sheetName val="(3.품질관리 시험 총괄표)"/>
      <sheetName val="5.소모재료비"/>
      <sheetName val="전계가"/>
      <sheetName val="1À"/>
      <sheetName val="1 "/>
      <sheetName val="ꀀ㇞"/>
      <sheetName val="1r"/>
      <sheetName val="　⮒"/>
      <sheetName val="적용대가"/>
      <sheetName val="하도급선정의뢰桑〒_x0005__x0000__x0000__x0000_"/>
      <sheetName val="갑지(0"/>
      <sheetName val="갑지("/>
      <sheetName val="단ူ"/>
      <sheetName val="현장설က"/>
      <sheetName val="입출재고현⩿〚_x0005_"/>
      <sheetName val="노원열병합  건축렀䡟ԯ"/>
      <sheetName val="노원열병합  건축︀ᇕ԰"/>
      <sheetName val="노원열병합  건축ﻕᇕ԰"/>
      <sheetName val="노원열병합  건축렀こ렀䡟ԯ"/>
      <sheetName val="기က"/>
      <sheetName val="방음벽 기초_x0005_"/>
      <sheetName val="관리"/>
      <sheetName val="관리Ç"/>
      <sheetName val="신공항A-9헾】_x0005_"/>
      <sheetName val="변경비"/>
      <sheetName val="하도급선정의뢰_x0005_"/>
      <sheetName val="하도급선정의뢰煘_x0013_橂⿜_x0005_"/>
      <sheetName val="하도급선정의뢰聸_x0013_헾⾧_x0005_"/>
      <sheetName val="하도급선정의뢰颙〒_x0005_"/>
      <sheetName val="하도급선정의뢰"/>
      <sheetName val="하도급선정의뢰_x0010_"/>
      <sheetName val="변경비_x0005_"/>
      <sheetName val="설치 일위대가(4԰"/>
      <sheetName val="2000.11¿ù¼³餀㢘ԯ"/>
      <sheetName val="2000,_x0010_"/>
      <sheetName val="2000,"/>
      <sheetName val="2000,徸⽝_x0005_"/>
      <sheetName val="2.노무비명세서頀塔攀๦0"/>
      <sheetName val="2.노무비명세서Ç"/>
      <sheetName val="9-1԰"/>
      <sheetName val="단가_x0005_"/>
      <sheetName val="»êÃ렀䡟ԯ"/>
      <sheetName val="»êÃ︀ᇕ԰"/>
      <sheetName val="4/"/>
      <sheetName val="4က"/>
      <sheetName val="[YES.XLS]4/"/>
      <sheetName val="[YES.XLS][YES.XLS]4/"/>
      <sheetName val="화재 탐지_x0005_"/>
      <sheetName val="9-1차_x0005_"/>
      <sheetName val="약Å"/>
      <sheetName val="[YES.XLS][YES.XLS][YES.XLS]4/"/>
      <sheetName val="건0"/>
      <sheetName val="금0"/>
      <sheetName val="ÀÏÀ§´ë헾】_x0005_"/>
      <sheetName val="8. 안"/>
      <sheetName val="Summar헾】_x0005_"/>
      <sheetName val="교통_x0005_"/>
      <sheetName val="임시급식ֿ"/>
      <sheetName val="철거산"/>
      <sheetName val="JUCK֕"/>
      <sheetName val="´_x0005_"/>
      <sheetName val="ÁÖÇ_x0005_"/>
      <sheetName val="22단傠"/>
      <sheetName val="22단圬"/>
      <sheetName val="က"/>
      <sheetName val="⠈ⱒ"/>
      <sheetName val="1Ø"/>
      <sheetName val="1_x0004_"/>
      <sheetName val="자재집게표 "/>
      <sheetName val="신천3호용수로"/>
      <sheetName val="B1(반포1차)"/>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기타"/>
      <sheetName val="BID FORM"/>
      <sheetName val="Form of Bid"/>
      <sheetName val="이관문서목록표"/>
      <sheetName val="참고자료등록"/>
      <sheetName val="하자보수보증자료"/>
      <sheetName val="국내"/>
      <sheetName val="구천"/>
      <sheetName val="조작대(1연)"/>
      <sheetName val="member design"/>
      <sheetName val="soil bearing check"/>
      <sheetName val="골재丵〒"/>
      <sheetName val="내역총渀腷"/>
      <sheetName val="도급,하도급 예정금액"/>
      <sheetName val="3-4호기 내역서"/>
      <sheetName val="인원계획-미화"/>
      <sheetName val="평형공사비"/>
      <sheetName val="토공검토G"/>
      <sheetName val="미지급금"/>
      <sheetName val="도"/>
      <sheetName val="입찰결과(DATA_x0000_"/>
      <sheetName val="내역금액적용"/>
      <sheetName val="비목코드"/>
      <sheetName val="철집"/>
      <sheetName val="변경비懸_x0013_颙"/>
      <sheetName val="변경비颙〒_x0005_"/>
      <sheetName val="일위집԰_x0000_"/>
      <sheetName val="변경비窨_x0013_竬"/>
      <sheetName val="시공계ⱂ"/>
      <sheetName val="토목_x0010__x0000_"/>
      <sheetName val="Àåºñ´Ü°¡»êÃ8"/>
      <sheetName val="Àåºñ´Ü°¡»êÃ_x0005_"/>
      <sheetName val="Data Vol"/>
      <sheetName val="1SPAè"/>
      <sheetName val="9GNG¬_x0000_"/>
      <sheetName val="약廛袘"/>
      <sheetName val="9GNG肬쿟"/>
      <sheetName val="설계塸"/>
      <sheetName val="CABdata"/>
      <sheetName val="조직"/>
      <sheetName val="사업분석"/>
      <sheetName val="물량산출근거 수정 최종검토"/>
      <sheetName val="ꠀ᪘"/>
      <sheetName val="배수관공"/>
      <sheetName val="2-1. 대비"/>
      <sheetName val="Control Sheet"/>
      <sheetName val="돈"/>
      <sheetName val="2.노무비명欐_x0016_歜_x0016_丵⽃"/>
      <sheetName val="2.노무비명烨$橂⽲_x0005__x0000_"/>
      <sheetName val="WO"/>
      <sheetName val="비용"/>
      <sheetName val="설계내"/>
      <sheetName val="설치 일위대가(46~԰_x0000_缀_x0000_"/>
      <sheetName val="설계서을"/>
      <sheetName val="공감비"/>
      <sheetName val="OCT"/>
      <sheetName val="ISOP"/>
      <sheetName val="MdBase"/>
      <sheetName val="UB2"/>
      <sheetName val="sheet"/>
      <sheetName val="N쌃괅"/>
      <sheetName val="Personnaliser..."/>
      <sheetName val="Takt Time"/>
      <sheetName val="기초대가"/>
      <sheetName val="월별"/>
      <sheetName val="EQUIP LIST"/>
      <sheetName val="FAB4생산"/>
      <sheetName val="HVAC"/>
      <sheetName val="キ⩙"/>
      <sheetName val="PANEL 내역"/>
      <sheetName val="도장"/>
      <sheetName val="Assumptions"/>
      <sheetName val="값"/>
      <sheetName val="---FAB#1업무일지---"/>
      <sheetName val="S0"/>
      <sheetName val="원영국도내역"/>
      <sheetName val="예산M2"/>
      <sheetName val="2.수량산출"/>
      <sheetName val="[YES.XLS][YES.XLS]A__9701A_OU_7"/>
      <sheetName val="[YES.XLS][YES.XLS]A__9701A_OU_6"/>
      <sheetName val="[YES.XLS][YES.XLS]A__9701A_OU_5"/>
      <sheetName val="CAL."/>
      <sheetName val="BOX1"/>
      <sheetName val="항목별사⣓䒢뀠"/>
      <sheetName val="광양방향"/>
      <sheetName val="직공悲"/>
      <sheetName val="기본⦆԰_x0000_"/>
      <sheetName val="LD쀀"/>
      <sheetName val="AILC00þ"/>
      <sheetName val="º¯°æ»çÀX"/>
      <sheetName val="F_D SEC. PROP"/>
      <sheetName val="R.C RAHMEN 해석"/>
      <sheetName val="본체 설 계"/>
      <sheetName val="금액결헾"/>
      <sheetName val="[YES.XLS][YES.XLS]A__9701A_OU_8"/>
      <sheetName val="[YES.XLS][YES.XLS]A__9701A_OU_9"/>
      <sheetName val="남경"/>
      <sheetName val="하수급견적대韨"/>
      <sheetName val="[YES.XLS][YES.XLS]A__9701A_O_14"/>
      <sheetName val="가설내ၒ"/>
      <sheetName val="[YES.XLS][YES.XLS]A__9701A_O_13"/>
      <sheetName val="[YES.XLS][YES.XLS]A__9701A_O_10"/>
      <sheetName val="[YES.XLS][YES.XLS]A__9701A_O_11"/>
      <sheetName val="[YES.XLS][YES.XLS]A__9701A_O_12"/>
      <sheetName val="[YES.XLS][YES.XLS]A__9701A_O_15"/>
      <sheetName val="[YES.XLS][YES.XLS]A__9701A_O_16"/>
      <sheetName val="Macro(조도)"/>
      <sheetName val="◀암거수리계산조서"/>
      <sheetName val="인_x0000_Ԁ"/>
      <sheetName val="을지로철거"/>
      <sheetName val="2009년설계(안)"/>
      <sheetName val="2002공임"/>
      <sheetName val="2002자재가격"/>
      <sheetName val="예산조서"/>
      <sheetName val="재료_x0000__x0000_Ԁ"/>
      <sheetName val="[YES.XLS][YES.XLS]A__9701A_O_17"/>
      <sheetName val="5지구단위"/>
      <sheetName val="작업내역"/>
      <sheetName val="중기(목록)"/>
      <sheetName val=" 유지관리시스템 구축_중앙처리구역 내역서(ver2.0)."/>
      <sheetName val="산출조서"/>
      <sheetName val="1.htm"/>
      <sheetName val="I.일위대가목차"/>
      <sheetName val="항목등록"/>
      <sheetName val="PANEL가격"/>
      <sheetName val="노임 단가"/>
      <sheetName val="4-7.중앙전기실(노임단가)"/>
      <sheetName val="3회기_x0005_"/>
      <sheetName val="의׉_x0000_缀"/>
      <sheetName val="수목데이타"/>
      <sheetName val="노무비(DB)"/>
      <sheetName val="일위집계"/>
      <sheetName val="원가입력"/>
      <sheetName val="토건"/>
      <sheetName val="시행후면적"/>
      <sheetName val="대비2"/>
      <sheetName val="b_balju-단가단가단가"/>
      <sheetName val="토적계산서"/>
      <sheetName val="수지예산"/>
      <sheetName val="산근1,2"/>
      <sheetName val="49단"/>
      <sheetName val="22단"/>
      <sheetName val="22수"/>
      <sheetName val="B×a"/>
      <sheetName val="Á¤»ê¼¼ºÎ¹°·®1Â÷º헾⾌_x0005__x0000_"/>
      <sheetName val="표준ፙ렀ᑟ"/>
      <sheetName val="입력변수"/>
      <sheetName val="타견적(을)"/>
      <sheetName val="INMD1198"/>
      <sheetName val="INFG1198"/>
      <sheetName val="방송(체육관)"/>
      <sheetName val="현지검측내역"/>
      <sheetName val="구주,중아,CIS"/>
      <sheetName val="EL90"/>
      <sheetName val="1,2,3,4,5단위수량"/>
      <sheetName val="단가대조"/>
      <sheetName val="유첨_x0005__x0000_"/>
      <sheetName val="유첨헾】"/>
      <sheetName val="[YES.XLS][YES.XLS]A__9701A_O_20"/>
      <sheetName val="[YES.XLS][YES.XLS]A__9701A_O_18"/>
      <sheetName val="[YES.XLS][YES.XLS]A__9701A_O_19"/>
      <sheetName val="[YES.XLS][YES.XLS]A__9701A_O_22"/>
      <sheetName val="[YES.XLS][YES.XLS]A__9701A_O_21"/>
      <sheetName val="[YES.XLS][YES.XLS]A__9701A_O_23"/>
      <sheetName val="[YES.XLS][YES.XLS]A__9701A_O_24"/>
      <sheetName val="[YES.XLS][YES.XLS]A__9701A_O_25"/>
      <sheetName val="선금정산내역"/>
      <sheetName val="홍보비디오"/>
      <sheetName val="부하자료"/>
      <sheetName val="설비2차"/>
      <sheetName val="7.수량산출"/>
      <sheetName val="6.수량계산"/>
      <sheetName val="공사비예산서"/>
      <sheetName val="09년실적"/>
      <sheetName val="중사"/>
      <sheetName val="4.전기"/>
      <sheetName val="국산화"/>
      <sheetName val="ARS"/>
      <sheetName val="도로구조공사비"/>
      <sheetName val="도로토공공사비"/>
      <sheetName val="여수토공사비"/>
      <sheetName val="(포장)BOQ-실적공사"/>
      <sheetName val="부대공사"/>
      <sheetName val="combi(wall)"/>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토공(우물통,기타)_"/>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상행-교대(A1-A2)"/>
      <sheetName val="KSTAR-M"/>
      <sheetName val="폐토수익화_"/>
      <sheetName val="임시급식_(2)"/>
      <sheetName val="Customer_Databas"/>
      <sheetName val="2_펌프장(사급자재)"/>
      <sheetName val="unit_4"/>
      <sheetName val="Summary_Sheets"/>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EQUIPMENT_-2"/>
      <sheetName val="빌딩_안내"/>
      <sheetName val="전차선로_물량표"/>
      <sheetName val="_상부공통집계(총괄)"/>
      <sheetName val="노원열병합__건축공사기성내역서"/>
      <sheetName val="3련_BOX"/>
      <sheetName val="내역서_(2)"/>
      <sheetName val="마산월령동골조물량변경"/>
      <sheetName val="자금청구서 19년 3월 -응암2구역 롯데.xlsm"/>
      <sheetName val="REACTION(USE평시_x0000_"/>
      <sheetName val="노무단가"/>
      <sheetName val="종합기︀"/>
      <sheetName val="가동비율"/>
      <sheetName val="3.상가"/>
      <sheetName val="철탑공사"/>
      <sheetName val="mesc"/>
      <sheetName val="가설경비"/>
      <sheetName val="재1"/>
      <sheetName val="수리계산(2021)"/>
      <sheetName val="1공구내역서(1)"/>
      <sheetName val="48전력선_x0002__x0000_㣸"/>
      <sheetName val="양식(직판용)"/>
      <sheetName val="96월별PL"/>
      <sheetName val="-몰탈콘크리트"/>
      <sheetName val="-배수구조물공토공"/>
      <sheetName val="횡배수관재료-"/>
      <sheetName val="계산서(직선부)"/>
      <sheetName val="콘크리트측구연장"/>
      <sheetName val="진행 DATA (2)"/>
      <sheetName val="외화계약"/>
      <sheetName val="J直_x0004__x0005_"/>
      <sheetName val="ༀༀ̀ఀЀ"/>
      <sheetName val="유화"/>
      <sheetName val="PumpSpec"/>
      <sheetName val="토공2"/>
      <sheetName val="재료할증"/>
      <sheetName val="추천서"/>
      <sheetName val="PIPE내역(FCN)"/>
      <sheetName val="STEAM"/>
      <sheetName val="AIR"/>
      <sheetName val="항목별사㦬⊄㰀"/>
      <sheetName val="도담구내 개소별 명세"/>
      <sheetName val="대목"/>
      <sheetName val="06_BATCH "/>
      <sheetName val="b_sul"/>
      <sheetName val="Tool"/>
      <sheetName val="1._x0018_변︀ᇕ԰"/>
      <sheetName val="설비공사"/>
      <sheetName val="교사기준면적(중)"/>
      <sheetName val="메뉴"/>
      <sheetName val="Picture"/>
      <sheetName val="t-h HA THE"/>
      <sheetName val="제-_x0005__x0000_"/>
      <sheetName val="울산자동제어"/>
      <sheetName val="종료분석"/>
      <sheetName val="000"/>
      <sheetName val="100"/>
      <sheetName val="4.  단락전류의 계산"/>
      <sheetName val="수정"/>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Ç¥Áö_(2)"/>
      <sheetName val="DATA_입력부"/>
      <sheetName val="기존단가_(2)"/>
      <sheetName val="9_"/>
      <sheetName val="세부견적서(DAS_Call_Back)"/>
      <sheetName val="입고장부_(4)"/>
      <sheetName val="1차_내역서"/>
      <sheetName val="5_"/>
      <sheetName val="12_"/>
      <sheetName val="14_"/>
      <sheetName val="7_"/>
      <sheetName val="8_"/>
      <sheetName val="10_"/>
      <sheetName val="설계변경내역"/>
      <sheetName val="M5_S"/>
      <sheetName val="M6_S"/>
      <sheetName val="SRAM_CHIP"/>
      <sheetName val="SRAM_생산"/>
      <sheetName val="YLD"/>
      <sheetName val="토공대비"/>
      <sheetName val="대우단가(풍산)"/>
      <sheetName val="교통惨У԰_x0000_"/>
      <sheetName val="6.¾㉀ᩴ蛀"/>
      <sheetName val="가락화장을지"/>
      <sheetName val="대비표(토공1안)"/>
      <sheetName val="C4-CheckList"/>
      <sheetName val="STAND20"/>
      <sheetName val="M-103,6"/>
      <sheetName val="M-104"/>
      <sheetName val="Toilet 1F01"/>
      <sheetName val="Toilet 1F03"/>
      <sheetName val="배관"/>
      <sheetName val="Du toan"/>
      <sheetName val="Quantity"/>
      <sheetName val="Keothep"/>
      <sheetName val="Re-bar"/>
      <sheetName val="TEST1"/>
      <sheetName val="기계내역서"/>
      <sheetName val="집수정수량총집계"/>
      <sheetName val="배수장토목공사비"/>
      <sheetName val="1층"/>
      <sheetName val="기타유틸리티설비"/>
      <sheetName val="__Kimssang______Min_pro_______2"/>
      <sheetName val="__Kimssang______Min_pro_______3"/>
      <sheetName val="Summar_x0000__x0000_ⵘ"/>
      <sheetName val="공사설명서"/>
      <sheetName val="공사계획서"/>
      <sheetName val="재료-CODE"/>
      <sheetName val="9.2단가산출서"/>
      <sheetName val="손료"/>
      <sheetName val="배수공 내역서 적용수량"/>
      <sheetName val="제낼㝗"/>
      <sheetName val="전선_및_전선관1"/>
      <sheetName val="2000_11월설계내역1"/>
      <sheetName val="수목데이타_1"/>
      <sheetName val="변압기_및_발전기_용량1"/>
      <sheetName val="준검_내역서1"/>
      <sheetName val="1_수인터널1"/>
      <sheetName val="단가_및_재료비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3BL공동구_수량1"/>
      <sheetName val="-_INFORMATION_-1"/>
      <sheetName val="5_정산서"/>
      <sheetName val="설계기준_및_하중계산"/>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DATA_입력란"/>
      <sheetName val="1__설계조건_2_단면가정_3__하중계산"/>
      <sheetName val="입출재고현황_(2)"/>
      <sheetName val="2007일위_"/>
      <sheetName val="토목일위_(83~)"/>
      <sheetName val="노무비_"/>
      <sheetName val="현장관리비_"/>
      <sheetName val="공사별_가중치_산출근거(토목)"/>
      <sheetName val="공사별_가중치_산출근거(건축)"/>
      <sheetName val="인건비_"/>
      <sheetName val="방음벽_기초_일반수량"/>
      <sheetName val="I_설계조건"/>
      <sheetName val="단가산출서_(2)"/>
      <sheetName val="HRSG_SMALL07220"/>
      <sheetName val="자__재"/>
      <sheetName val="분수공별_면적"/>
      <sheetName val="신규일위대가"/>
      <sheetName val="고창터널(고창¾_x0000_Ԁ"/>
      <sheetName val="측량요율"/>
      <sheetName val="도봉2지구"/>
      <sheetName val="규격"/>
      <sheetName val="수종"/>
      <sheetName val="깨기"/>
      <sheetName val="Parts"/>
      <sheetName val="Menu A"/>
      <sheetName val="맨홀공 수량집계표"/>
      <sheetName val="신호등일위대가"/>
      <sheetName val="한일양산"/>
      <sheetName val="집쿚"/>
      <sheetName val="PROJECT BRIEF(EX.NEW)"/>
      <sheetName val="재무가정"/>
      <sheetName val="건물현황"/>
      <sheetName val="부재리스트"/>
      <sheetName val="대조표(0108)"/>
      <sheetName val="¹è¼ၒ_x0000__x0000__x0000_Ā"/>
      <sheetName val="단가(자재)"/>
      <sheetName val="단가(노임)"/>
      <sheetName val="기초목록"/>
      <sheetName val="수자재단위당"/>
      <sheetName val="일위대가목_x0000_"/>
      <sheetName val="목동1절주_bh01"/>
      <sheetName val="일위대가목堀"/>
      <sheetName val="견적계산"/>
      <sheetName val="건설손익"/>
      <sheetName val="°¡¿ÁÁ¶¸í³»_x0000__x0000__x0005__x0000_"/>
      <sheetName val="°¡¿ÁÁ¶¸í³»⽄ʓ㪀ᘖ"/>
      <sheetName val="9GN_x0005__x0000__x0000_"/>
      <sheetName val="apt수량"/>
      <sheetName val="¹°·_x0000_"/>
      <sheetName val="MORTAR생산및타설(1;3)"/>
      <sheetName val="일대목차"/>
      <sheetName val="수량산출(계측제어)"/>
      <sheetName val="[YES.XLS][YES.XLS]A__9701A_O_26"/>
      <sheetName val="[YES.XLS][YES.XLS]A__9701A_O_27"/>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목공(안채)"/>
      <sheetName val="##내역서##"/>
      <sheetName val="DS-최종"/>
      <sheetName val="96_x0005__x0000_ø"/>
      <sheetName val="N0_x0000_"/>
      <sheetName val="DATA_Garak"/>
      <sheetName val="DATA_Total"/>
      <sheetName val="DATA_Kwangju"/>
      <sheetName val="DATA_Daejeon"/>
      <sheetName val="DATA_Sadang"/>
      <sheetName val="DATA_Yangjae"/>
      <sheetName val="DATA_Yoido"/>
      <sheetName val="DATA_Ulsan"/>
      <sheetName val="DATA_Incheon"/>
      <sheetName val="DATA_Jeonju"/>
      <sheetName val="소방일위 "/>
      <sheetName val="[YES.XLS][YES.XLS]A__9701A_O_29"/>
      <sheetName val="[YES.XLS][YES.XLS]A__9701A_O_30"/>
      <sheetName val="차단용량계산서"/>
      <sheetName val="전등"/>
      <sheetName val="5.모델링"/>
      <sheetName val="RM목표&amp;실적"/>
      <sheetName val="경율산정.XLS"/>
      <sheetName val="수량산출(1)"/>
      <sheetName val="역공종"/>
      <sheetName val="수량산출(2공구)"/>
      <sheetName val="수량산출 (3공구)"/>
      <sheetName val="산출금액내역"/>
      <sheetName val="48신설일위대가"/>
      <sheetName val="철거일위대가"/>
      <sheetName val="수량산출(본전화)"/>
      <sheetName val="거래처등록"/>
      <sheetName val="유류대관리"/>
      <sheetName val="내역변"/>
      <sheetName val="98⢅"/>
      <sheetName val="용수개거 내역수량집계표"/>
      <sheetName val="철근집계"/>
      <sheetName val="정산"/>
      <sheetName val="ºÀ¾ç~Á¶Â÷Àå°£°_x0000__x0000_Ԁ_x0000__x0000_섧_x0002__x0000__x0000__x0000_Ā_x0000_ऀ"/>
      <sheetName val="ºÀ¾ç~Á¶Â÷Àå°£°_x0000__x0000_Ԁ_x0000_耀䚞_x0000__x0000__x0000__x0000_Ā_x0000_ऀ"/>
      <sheetName val="ºÀ¾ç~Á¶Â÷Àå°£°_x0000__x0000_Ԁ_x0000__x0000_毜_x0002__x0000__x0000__x0000_Ā_x0000_ऀ"/>
      <sheetName val="2공구沈4"/>
      <sheetName val="2공구軰_x0014_"/>
      <sheetName val="2공구鉐_x001e_"/>
      <sheetName val="2공구_x001e_"/>
      <sheetName val="2공구議_x001e_"/>
      <sheetName val="2공구滘C"/>
      <sheetName val="2공구_x0005__x0000_"/>
      <sheetName val="기계경비(땭⽀_x0005__x0000_"/>
      <sheetName val="2공구爘7"/>
      <sheetName val="기계경비(_x0005__x0000__x0000_"/>
      <sheetName val="2공구焸F"/>
      <sheetName val="2공구瀨B"/>
      <sheetName val="일위대가(동대문운동장별관)"/>
      <sheetName val="2006기계䈌ᅪ԰_x0000_缀"/>
      <sheetName val="960318-1"/>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2공구滘0"/>
      <sheetName val="호안사석"/>
      <sheetName val="배수자집"/>
      <sheetName val="기계(집계표)"/>
      <sheetName val="[YES.XLS][YES.XLS]A__9701A_O_28"/>
      <sheetName val="[YES.XLS][YES.XLS]A__9701A_O_31"/>
      <sheetName val="제2~7호표"/>
      <sheetName val="공사현황"/>
      <sheetName val="수량집계표(배관배선)"/>
      <sheetName val="검수고1-1층"/>
      <sheetName val="¹è¼_x0000__x0000_Ā_x0000__x0005_"/>
      <sheetName val="스포회원매출"/>
      <sheetName val="호남2"/>
      <sheetName val="노임표"/>
      <sheetName val="원가_내역(명세)"/>
      <sheetName val="[YES.XLS][YES.XLS]A__9701A__146"/>
      <sheetName val="[YES.XLS][YES.XLS]A__9701A_O_79"/>
      <sheetName val="[YES.XLS][YES.XLS]A__9701A_O_61"/>
      <sheetName val="[YES.XLS][YES.XLS]A__9701A_O_40"/>
      <sheetName val="[YES.XLS][YES.XLS]A__9701A_O_42"/>
      <sheetName val="[YES.XLS][YES.XLS]A__9701A_O_32"/>
      <sheetName val="[YES.XLS][YES.XLS]A__9701A_O_33"/>
      <sheetName val="[YES.XLS][YES.XLS]A__9701A_O_34"/>
      <sheetName val="[YES.XLS][YES.XLS]A__9701A_O_35"/>
      <sheetName val="[YES.XLS][YES.XLS]A__9701A_O_36"/>
      <sheetName val="[YES.XLS][YES.XLS]A__9701A_O_37"/>
      <sheetName val="[YES.XLS][YES.XLS]A__9701A_O_39"/>
      <sheetName val="[YES.XLS][YES.XLS]A__9701A_O_38"/>
      <sheetName val="[YES.XLS][YES.XLS]A__9701A_O_45"/>
      <sheetName val="[YES.XLS][YES.XLS]A__9701A_O_41"/>
      <sheetName val="[YES.XLS][YES.XLS]A__9701A_O_52"/>
      <sheetName val="[YES.XLS][YES.XLS]A__9701A_O_43"/>
      <sheetName val="[YES.XLS][YES.XLS]A__9701A_O_44"/>
      <sheetName val="[YES.XLS][YES.XLS]A__9701A_O_50"/>
      <sheetName val="[YES.XLS][YES.XLS]A__9701A_O_46"/>
      <sheetName val="[YES.XLS][YES.XLS]A__9701A_O_47"/>
      <sheetName val="[YES.XLS][YES.XLS]A__9701A_O_48"/>
      <sheetName val="[YES.XLS][YES.XLS]A__9701A_O_49"/>
      <sheetName val="[YES.XLS][YES.XLS]A__9701A_O_56"/>
      <sheetName val="[YES.XLS][YES.XLS]A__9701A_O_51"/>
      <sheetName val="[YES.XLS][YES.XLS]A__9701A_O_54"/>
      <sheetName val="[YES.XLS][YES.XLS]A__9701A_O_53"/>
      <sheetName val="[YES.XLS][YES.XLS]A__9701A_O_55"/>
      <sheetName val="[YES.XLS][YES.XLS]A__9701A_O_59"/>
      <sheetName val="[YES.XLS][YES.XLS]A__9701A_O_60"/>
      <sheetName val="[YES.XLS][YES.XLS]A__9701A_O_57"/>
      <sheetName val="[YES.XLS][YES.XLS]A__9701A_O_58"/>
      <sheetName val="[YES.XLS][YES.XLS]A__9701A_O_62"/>
      <sheetName val="[YES.XLS][YES.XLS]A__9701A_O_64"/>
      <sheetName val="[YES.XLS][YES.XLS]A__9701A_O_66"/>
      <sheetName val="[YES.XLS][YES.XLS]A__9701A_O_63"/>
      <sheetName val="[YES.XLS][YES.XLS]A__9701A_O_65"/>
      <sheetName val="[YES.XLS][YES.XLS]A__9701A_O_71"/>
      <sheetName val="[YES.XLS][YES.XLS]A__9701A_O_67"/>
      <sheetName val="[YES.XLS][YES.XLS]A__9701A_O_68"/>
      <sheetName val="[YES.XLS][YES.XLS]A__9701A_O_69"/>
      <sheetName val="[YES.XLS][YES.XLS]A__9701A_O_70"/>
      <sheetName val="[YES.XLS][YES.XLS]A__9701A_O_73"/>
      <sheetName val="[YES.XLS][YES.XLS]A__9701A_O_74"/>
      <sheetName val="[YES.XLS][YES.XLS]A__9701A_O_72"/>
      <sheetName val="[YES.XLS][YES.XLS]A__9701A_O_75"/>
      <sheetName val="[YES.XLS][YES.XLS]A__9701A_O_78"/>
      <sheetName val="[YES.XLS][YES.XLS]A__9701A_O_76"/>
      <sheetName val="[YES.XLS][YES.XLS]A__9701A_O_77"/>
      <sheetName val="[YES.XLS][YES.XLS]A__9701A_O_80"/>
      <sheetName val="[YES.XLS][YES.XLS]A__9701A_O_85"/>
      <sheetName val="[YES.XLS][YES.XLS]A__9701A_O_81"/>
      <sheetName val="[YES.XLS][YES.XLS]A__9701A_O_82"/>
      <sheetName val="[YES.XLS][YES.XLS]A__9701A_O_83"/>
      <sheetName val="[YES.XLS][YES.XLS]A__9701A_O_84"/>
      <sheetName val="[YES.XLS][YES.XLS]A__9701A_O_86"/>
      <sheetName val="[YES.XLS][YES.XLS]A__9701A_O_88"/>
      <sheetName val="[YES.XLS][YES.XLS]A__9701A_O_87"/>
      <sheetName val="[YES.XLS][YES.XLS]A__9701A_O_89"/>
      <sheetName val="[YES.XLS][YES.XLS]A__9701A_O_90"/>
      <sheetName val="[YES.XLS][YES.XLS]A__9701A_O_91"/>
      <sheetName val="[YES.XLS][YES.XLS]A__9701A_O_92"/>
      <sheetName val="[YES.XLS][YES.XLS]A__9701A_O_98"/>
      <sheetName val="[YES.XLS][YES.XLS]A__9701A_O_93"/>
      <sheetName val="[YES.XLS][YES.XLS]A__9701A_O_94"/>
      <sheetName val="[YES.XLS][YES.XLS]A__9701A_O_96"/>
      <sheetName val="[YES.XLS][YES.XLS]A__9701A_O_95"/>
      <sheetName val="[YES.XLS][YES.XLS]A__9701A_O_97"/>
      <sheetName val="[YES.XLS][YES.XLS]A__9701A__101"/>
      <sheetName val="[YES.XLS][YES.XLS]A__9701A_O_99"/>
      <sheetName val="[YES.XLS][YES.XLS]A__9701A__100"/>
      <sheetName val="[YES.XLS][YES.XLS]A__9701A__102"/>
      <sheetName val="[YES.XLS][YES.XLS]A__9701A__103"/>
      <sheetName val="[YES.XLS][YES.XLS]A__9701A__104"/>
      <sheetName val="[YES.XLS][YES.XLS]A__9701A__105"/>
      <sheetName val="구조물철거집계 "/>
      <sheetName val="[YES.XLS][YES.XLS]A__9701A__107"/>
      <sheetName val="[YES.XLS][YES.XLS]A__9701A__106"/>
      <sheetName val="[YES.XLS][YES.XLS]A__9701A__109"/>
      <sheetName val="[YES.XLS][YES.XLS]A__9701A__108"/>
      <sheetName val="[YES.XLS][YES.XLS]A__9701A__110"/>
      <sheetName val="[YES.XLS][YES.XLS]A__9701A__114"/>
      <sheetName val="[YES.XLS][YES.XLS]A__9701A__113"/>
      <sheetName val="[YES.XLS][YES.XLS]A__9701A__111"/>
      <sheetName val="[YES.XLS][YES.XLS]A__9701A__112"/>
      <sheetName val="[YES.XLS][YES.XLS]A__9701A__115"/>
      <sheetName val="[YES.XLS][YES.XLS]A__9701A__117"/>
      <sheetName val="[YES.XLS][YES.XLS]A__9701A__116"/>
      <sheetName val="[YES.XLS][YES.XLS]A__9701A__118"/>
      <sheetName val="[YES.XLS][YES.XLS]A__9701A__119"/>
      <sheetName val="[YES.XLS][YES.XLS]A__9701A__122"/>
      <sheetName val="[YES.XLS][YES.XLS]A__9701A__120"/>
      <sheetName val="[YES.XLS][YES.XLS]A__9701A__121"/>
      <sheetName val="[YES.XLS][YES.XLS]A__9701A__123"/>
      <sheetName val="[YES.XLS][YES.XLS]A__9701A__125"/>
      <sheetName val="[YES.XLS][YES.XLS]A__9701A__126"/>
      <sheetName val="[YES.XLS][YES.XLS]A__9701A__124"/>
      <sheetName val="[YES.XLS][YES.XLS]A__9701A__127"/>
      <sheetName val="[YES.XLS][YES.XLS]A__9701A__130"/>
      <sheetName val="[YES.XLS][YES.XLS]A__9701A__131"/>
      <sheetName val="[YES.XLS][YES.XLS]A__9701A__128"/>
      <sheetName val="[YES.XLS][YES.XLS]A__9701A__129"/>
      <sheetName val="[YES.XLS][YES.XLS]A__9701A__132"/>
      <sheetName val="[YES.XLS][YES.XLS]A__9701A__134"/>
      <sheetName val="[YES.XLS][YES.XLS]A__9701A__133"/>
      <sheetName val="[YES.XLS][YES.XLS]A__9701A__135"/>
      <sheetName val="[YES.XLS][YES.XLS]A__9701A__140"/>
      <sheetName val="[YES.XLS][YES.XLS]A__9701A__136"/>
      <sheetName val="[YES.XLS][YES.XLS]A__9701A__137"/>
      <sheetName val="[YES.XLS][YES.XLS]A__9701A__138"/>
      <sheetName val="[YES.XLS][YES.XLS]A__9701A__139"/>
      <sheetName val="[YES.XLS][YES.XLS]A__9701A__141"/>
      <sheetName val="[YES.XLS][YES.XLS]A__9701A__144"/>
      <sheetName val="[YES.XLS][YES.XLS]A__9701A__142"/>
      <sheetName val="[YES.XLS][YES.XLS]A__9701A__143"/>
      <sheetName val="[YES.XLS][YES.XLS]A__9701A__145"/>
      <sheetName val="[YES.XLS][YES.XLS]A__9701A__148"/>
      <sheetName val="[YES.XLS][YES.XLS]A__9701A__147"/>
      <sheetName val="[YES.XLS][YES.XLS]A__9701A__149"/>
      <sheetName val="[YES.XLS][YES.XLS]A__9701A__150"/>
      <sheetName val="12_xd8b7_⭎ጀ鮂"/>
      <sheetName val="12좷⭘ጀ鮂"/>
      <sheetName val="5"/>
      <sheetName val="o현장경비"/>
      <sheetName val="OPG_x0005__x0000__x0000_"/>
      <sheetName val="일대-1"/>
      <sheetName val="중질쓰레기"/>
      <sheetName val="사각맨䠓"/>
      <sheetName val="당초수문"/>
      <sheetName val="일"/>
      <sheetName val="말뚝설계"/>
      <sheetName val="입력자료"/>
      <sheetName val="steam table"/>
      <sheetName val="BM"/>
      <sheetName val="별표집계"/>
      <sheetName val="05.18"/>
      <sheetName val="5.28"/>
      <sheetName val="FLANGE"/>
      <sheetName val="dwn"/>
      <sheetName val="PIPE(A)"/>
      <sheetName val="운동장 (2)"/>
      <sheetName val="설계요율"/>
      <sheetName val="주재료비"/>
      <sheetName val="이음개소"/>
      <sheetName val="강재 수량"/>
      <sheetName val="6-4.1일위대가목록"/>
      <sheetName val="코드관리"/>
      <sheetName val="포장공사"/>
      <sheetName val="현장일반사항"/>
      <sheetName val="용집"/>
      <sheetName val="8. 안_x0010_"/>
      <sheetName val="준공내역서(을)"/>
      <sheetName val="결과"/>
      <sheetName val="물량산출"/>
      <sheetName val="exec"/>
      <sheetName val="실행단가철(ems코드적용)"/>
      <sheetName val="관䈀"/>
      <sheetName val="신청서"/>
      <sheetName val="우수맨홀토공단위수량"/>
      <sheetName val="Equipment"/>
      <sheetName val="6.OUTPUT"/>
      <sheetName val="CWP"/>
      <sheetName val="BEQ내역"/>
      <sheetName val="심의대상"/>
      <sheetName val="YES-T"/>
      <sheetName val="흄관수량"/>
      <sheetName val="cost9702"/>
      <sheetName val="검사조怀"/>
      <sheetName val="검사조ԯ"/>
      <sheetName val="검사조砀"/>
      <sheetName val="검사조⠀"/>
      <sheetName val="검사조瀀"/>
      <sheetName val="현장식당(1)"/>
      <sheetName val="펌프장수량䈀嵪ԯ_x0000_缀"/>
      <sheetName val="펌프장수량㔀቎԰_x0000_缀"/>
      <sheetName val="펌프장수량ԯ_x0000_缀_x0000__x0000_"/>
      <sheetName val="N︀軕"/>
      <sheetName val="음료실행"/>
      <sheetName val="FWBS7000,8000"/>
      <sheetName val="ANALYSER"/>
      <sheetName val="ring wall thickness"/>
      <sheetName val="공정표(전체)"/>
      <sheetName val="평균물량산출서"/>
      <sheetName val="사진대지"/>
      <sheetName val="각종양식"/>
      <sheetName val="교통표지"/>
      <sheetName val="하도급선정의뢰وᨢ셈ˎꚈÝ衐"/>
      <sheetName val="배수설비"/>
      <sheetName val="N閞㋁"/>
      <sheetName val="2004상반기"/>
      <sheetName val="조정율"/>
      <sheetName val="산출-설비"/>
      <sheetName val="삭제금지단가"/>
      <sheetName val="일_x0007__x0006__x0003__x0004__x0007_"/>
      <sheetName val="_x0000__x0005__x0000__x0004__x0000__x0008__x0000__x0005__x0000__x0008_"/>
      <sheetName val="5공철탑검토표"/>
      <sheetName val="4공철탑검토"/>
      <sheetName val="차선도색수량집계"/>
      <sheetName val="제일"/>
      <sheetName val="사전공헾"/>
      <sheetName val="사전공颙"/>
      <sheetName val="49단_x0005_"/>
      <sheetName val="49단煀"/>
      <sheetName val="암거 제원표-1단계"/>
      <sheetName val="°ø±¸¼Õ·_x0000_"/>
      <sheetName val="커튼월(pfg)"/>
      <sheetName val="J__LOTUS_9605P_BB_C_BD_OUT_YE_2"/>
      <sheetName val="공비대䠛"/>
      <sheetName val="General_Data"/>
      <sheetName val="sum1_(2)"/>
      <sheetName val="Site_Expenses"/>
      <sheetName val="제원_설계조건"/>
      <sheetName val="단가표_"/>
      <sheetName val="공사비_내역_(가)"/>
      <sheetName val="손료기준-공사부구두문의"/>
      <sheetName val="ꢭ፺"/>
      <sheetName val="Nက_x0000_"/>
      <sheetName val="³ëÀ_x001f_"/>
      <sheetName val="2000_11¿ù¼³餀㢘ԯ缀"/>
      <sheetName val="단양_00_아파트-세부내역"/>
      <sheetName val="Vari_by_Vendor"/>
      <sheetName val="산#2-1_(2)"/>
      <sheetName val="제3장_기술업무"/>
      <sheetName val="A_견적"/>
      <sheetName val="1_ÀüÂ÷¼±Á¶Á¤"/>
      <sheetName val="2_Á¶°¡¼±Á¶Á¤"/>
      <sheetName val="3_±ÞÀü¼±½Å¼³"/>
      <sheetName val="4_±ÞÀü¼±Ã¶°Å"/>
      <sheetName val="Oper_Amount"/>
      <sheetName val="자재_단가표"/>
      <sheetName val="내역서_"/>
      <sheetName val="ES조서출력하기"/>
      <sheetName val="9.2.3 각 실별 조도계산(3단계)"/>
      <sheetName val="VA橂⼸_x0005_"/>
      <sheetName val="총괄BOQ"/>
      <sheetName val="°¡·Îµî耀퓬縺"/>
      <sheetName val="°¡·Îµî⸀朋ԯ_x0000_缀_x0000_"/>
      <sheetName val="직원투입계획"/>
      <sheetName val="관급자재대"/>
      <sheetName val="계정과목"/>
      <sheetName val="__"/>
      <sheetName val="토공A1"/>
      <sheetName val="부분별수량산출(조합기초)"/>
      <sheetName val="내역서(사업소)"/>
      <sheetName val="DATE2001"/>
      <sheetName val="좌측"/>
      <sheetName val="견적대비(1차) (2)"/>
      <sheetName val="전신환매도洸"/>
      <sheetName val="전신환매도永"/>
      <sheetName val="전신환매도欸"/>
      <sheetName val="견적의뢰"/>
      <sheetName val="LG제품"/>
      <sheetName val="손익차9월2"/>
      <sheetName val="49-11g"/>
      <sheetName val="49-11H"/>
      <sheetName val="ࠀ᎚"/>
      <sheetName val="패널"/>
      <sheetName val="sum"/>
      <sheetName val="#1환기구수량산출근거"/>
      <sheetName val="견적서갑지연속"/>
      <sheetName val="ÀÔ낼㝗ﰀ㝗"/>
      <sheetName val="10.Ã¶丵⾥_x0005__x0000__x0000_"/>
      <sheetName val="ÀÔԀ_x0000_缀_x0000_"/>
      <sheetName val="Á¶µµ°è»ê¼­ (헾⼵_x0005__x0000_"/>
      <sheetName val="10.Ã¶堨û丵⽏_x0005__x0000_"/>
      <sheetName val="Á¶µµ°è»ê¼­ (堨û丵⽏_x0005_"/>
      <sheetName val="10_Ã¶丵⾥"/>
      <sheetName val="10_Ã¶堨û丵⽏"/>
      <sheetName val="Á¶µµ°è»ê¼­_(堨û丵⽏"/>
      <sheetName val="Á¶µµ°è»ê¼­_(헾⼵"/>
      <sheetName val="4.고용보험"/>
      <sheetName val="1._x0018_변԰_x0000__x0000_"/>
      <sheetName val="1._x0018_변ԯ_x0000_缀"/>
      <sheetName val="DEVI."/>
      <sheetName val="U.C."/>
      <sheetName val="접지뀀Ῥ"/>
      <sheetName val="재료비내역서"/>
      <sheetName val="역T형교대栄⿇_x0000__x0000_庨_x0000_"/>
      <sheetName val="역T형교대栄⿇_x0000__x0000__x0000_"/>
      <sheetName val="빙100장비사양"/>
      <sheetName val="수습"/>
      <sheetName val="견적2001(1분기)"/>
      <sheetName val="접지耀⧞"/>
      <sheetName val="접지_x0000__x0000_"/>
      <sheetName val="접지쀀ᗡ"/>
      <sheetName val="CA_x0000__x0000_"/>
      <sheetName val="³²¾ç½ÃÀÛµ¿ÀÚ105³ë65_x0000__x0000_Ԁ_x0000__x0000_贈_x0002__x0000__x0000__x0000_"/>
      <sheetName val="천마갑지"/>
      <sheetName val="Piping Cost"/>
      <sheetName val="위치�ᢘ"/>
      <sheetName val="010101"/>
      <sheetName val="수주추정"/>
      <sheetName val="대전21토목내역서"/>
      <sheetName val="TNC(1안)"/>
      <sheetName val="J直_x0000__x0000_"/>
      <sheetName val="Ⅱ1-0타"/>
      <sheetName val="POOM_MOTO2"/>
      <sheetName val="123"/>
      <sheetName val="공사비내역 p1"/>
      <sheetName val="일위대가표(DEEP)"/>
      <sheetName val="관정비교"/>
      <sheetName val="pc-tie"/>
      <sheetName val="Á¤Ⴛêº¹±¸·®"/>
      <sheetName val="전기_원가계산서"/>
      <sheetName val="원가계산서_(총괄)1"/>
      <sheetName val="원가계산서_(건축)1"/>
      <sheetName val="CABLE_SIZE-31"/>
      <sheetName val="단면_(2)1"/>
      <sheetName val="Sheet1_(2)1"/>
      <sheetName val="2000_11¿ù¼³°è³»¿ª1"/>
      <sheetName val="Àü¼±_¹×_Àü¼±°ü1"/>
      <sheetName val="ÁØ°Ë_³»¿ª¼­1"/>
      <sheetName val="¼ö¸ñµ¥ÀÌÅ¸_1"/>
      <sheetName val="º¯¾Ð±â_¹×_¹ßÀü±â_¿ë·®1"/>
      <sheetName val="1_¼öÀÎÅÍ³Î1"/>
      <sheetName val="AS포장복구_1"/>
      <sheetName val="_상부공통집계(총괄)1"/>
      <sheetName val="5호광장_(만점)1"/>
      <sheetName val="인천국제_(만점)_(2)1"/>
      <sheetName val="외주대비_-석축1"/>
      <sheetName val="외주대비-구조물_(2)1"/>
      <sheetName val="견적표지_(3)1"/>
      <sheetName val="5_정산서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2007일위_1"/>
      <sheetName val="토목일위_(83~)1"/>
      <sheetName val="노무비_1"/>
      <sheetName val="BASIC_(2)1"/>
      <sheetName val="입출재고현황_(2)1"/>
      <sheetName val="1_설계조건1"/>
      <sheetName val="설_계1"/>
      <sheetName val="IMP_(REACTOR)1"/>
      <sheetName val="1_설계기준1"/>
      <sheetName val="인건비_1"/>
      <sheetName val="BSD_(2)1"/>
      <sheetName val="임시급식_(2)1"/>
      <sheetName val="unit_41"/>
      <sheetName val="Summary_Sheets1"/>
      <sheetName val="2000,9월_일위1"/>
      <sheetName val="설산1_나1"/>
      <sheetName val="현장관리비_1"/>
      <sheetName val="전차선로_물량표1"/>
      <sheetName val="96보완계획7_121"/>
      <sheetName val="2F_회의실견적(5_14_일대)1"/>
      <sheetName val="ITB_COST1"/>
      <sheetName val="3_공통공사대비1"/>
      <sheetName val="90_03실행_1"/>
      <sheetName val="2000_11월설계내역2"/>
      <sheetName val="전선_및_전선관2"/>
      <sheetName val="준검_내역서2"/>
      <sheetName val="1_수인터널2"/>
      <sheetName val="단가_및_재료비2"/>
      <sheetName val="1_수변전설비공사2"/>
      <sheetName val="2__동력설비_공사2"/>
      <sheetName val="3__조명설비공사2"/>
      <sheetName val="4__접지설비공사2"/>
      <sheetName val="5__통신설비_공사2"/>
      <sheetName val="6__전기방식설비공사2"/>
      <sheetName val="6_전기방식_설비공사(2)2"/>
      <sheetName val="7_방호설비공사2"/>
      <sheetName val="8_가설전기공사2"/>
      <sheetName val="수목데이타_2"/>
      <sheetName val="변압기_및_발전기_용량2"/>
      <sheetName val="복구량산정_및_전용회선_사용2"/>
      <sheetName val="표지_(2)2"/>
      <sheetName val="원가계산서_(총괄)2"/>
      <sheetName val="원가계산서_(건축)2"/>
      <sheetName val="3BL공동구_수량2"/>
      <sheetName val="4월_실적추정(건축+토목)2"/>
      <sheetName val="4월_실적추정(건축)2"/>
      <sheetName val="인건비_2"/>
      <sheetName val="단면_(2)2"/>
      <sheetName val="AS포장복구_2"/>
      <sheetName val="-_INFORMATION_-2"/>
      <sheetName val="Sheet1_(2)2"/>
      <sheetName val="1_수변전설비2"/>
      <sheetName val="2_전력간선2"/>
      <sheetName val="3_동력2"/>
      <sheetName val="4_전등2"/>
      <sheetName val="5_전열2"/>
      <sheetName val="6_약전2"/>
      <sheetName val="7_소방2"/>
      <sheetName val="8_방송2"/>
      <sheetName val="9_조명제어2"/>
      <sheetName val="10_철거공사2"/>
      <sheetName val="남양시작동자105노65기1_3화1_22"/>
      <sheetName val="2000_11¿ù¼³°è³»¿ª2"/>
      <sheetName val="Àü¼±_¹×_Àü¼±°ü2"/>
      <sheetName val="ÁØ°Ë_³»¿ª¼­2"/>
      <sheetName val="¼ö¸ñµ¥ÀÌÅ¸_2"/>
      <sheetName val="º¯¾Ð±â_¹×_¹ßÀü±â_¿ë·®2"/>
      <sheetName val="1_¼öÀÎÅÍ³Î2"/>
      <sheetName val="CABLE_SIZE-32"/>
      <sheetName val="5호광장_(만점)2"/>
      <sheetName val="인천국제_(만점)_(2)2"/>
      <sheetName val="외주대비_-석축2"/>
      <sheetName val="외주대비-구조물_(2)2"/>
      <sheetName val="견적표지_(3)2"/>
      <sheetName val="1_전차선조정2"/>
      <sheetName val="2_조가선조정2"/>
      <sheetName val="3_급전선신설2"/>
      <sheetName val="4_급전선철거2"/>
      <sheetName val="5_고배선철거2"/>
      <sheetName val="6_고압케이블신설2"/>
      <sheetName val="7_비절연선조정2"/>
      <sheetName val="8_가동브래키트이설2"/>
      <sheetName val="9_H형강주신설(9m)2"/>
      <sheetName val="10_강관주신설(9m)2"/>
      <sheetName val="11_H강주철거(11m)2"/>
      <sheetName val="11_H형강기초2"/>
      <sheetName val="13_강관주기초2"/>
      <sheetName val="14_장력조정장치신설2"/>
      <sheetName val="15_장력조정장치철거___2"/>
      <sheetName val="16_콘주철거(9m)2"/>
      <sheetName val="17_지선신설(보통)2"/>
      <sheetName val="18_지선신설(v형)2"/>
      <sheetName val="19_지선철거2"/>
      <sheetName val="20_기중개폐기신설2"/>
      <sheetName val="0_집계2"/>
      <sheetName val="입출재고현황_(2)2"/>
      <sheetName val="1_설계조건2"/>
      <sheetName val="3-1_CB2"/>
      <sheetName val="조도계산서_(도서)2"/>
      <sheetName val="설_계2"/>
      <sheetName val="IMP_(REACTOR)2"/>
      <sheetName val="1_설계기준2"/>
      <sheetName val="3_바닥판설계2"/>
      <sheetName val="BASIC_(2)2"/>
      <sheetName val="2000,9월_일위2"/>
      <sheetName val="2007일위_2"/>
      <sheetName val="토목일위_(83~)2"/>
      <sheetName val="노무비_2"/>
      <sheetName val="현장관리비_2"/>
      <sheetName val="_상부공통집계(총괄)2"/>
      <sheetName val="5_정산서2"/>
      <sheetName val="설계기준_및_하중계산1"/>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BSD_(2)2"/>
      <sheetName val="전차선로_물량표2"/>
      <sheetName val="2F_회의실견적(5_14_일대)2"/>
      <sheetName val="제수변 수량집계표(보통)"/>
      <sheetName val="적용2_x0000__x0000_ヸ"/>
      <sheetName val="토적"/>
      <sheetName val="공통"/>
      <sheetName val="4.포장집계"/>
      <sheetName val="골조물량"/>
      <sheetName val="MATRLDATA"/>
      <sheetName val="견적집계표"/>
      <sheetName val="자재co"/>
      <sheetName val="Set"/>
      <sheetName val="물량 산출 통신 맨홀"/>
      <sheetName val="rate"/>
      <sheetName val="정류기"/>
      <sheetName val="ÃÑÁý°缸-罼"/>
      <sheetName val="ÀÏ¹Ýו_x0000_缀_x0000_"/>
      <sheetName val="ASCEandUBC"/>
      <sheetName val="횡 연장"/>
      <sheetName val="재료집_x0000_"/>
      <sheetName val="부하리스트"/>
      <sheetName val="1.8 Cable(설명)-IEC"/>
      <sheetName val="1.8.2 전력간선 굵기"/>
      <sheetName val="Site E㽟Ĵ_x0000__x0000_䗐ଌ⃤"/>
      <sheetName val="부대단위수량"/>
      <sheetName val="단위량당중기사용료"/>
      <sheetName val="동원인钘C떰"/>
      <sheetName val="2공구하도԰_x0000__x0000__x0000_"/>
      <sheetName val="2공구하도_x0000__x0000_砀㞃"/>
      <sheetName val="2공구하도Ⰰ뱆_x0001_冧"/>
      <sheetName val="6PILE _x0000__x0000_⩈_x0000__x0000_"/>
      <sheetName val="영구_x0000__x0000_Ԁ"/>
      <sheetName val="표  지"/>
      <sheetName val="아파¦⫬"/>
      <sheetName val="아파甸1畼"/>
      <sheetName val="아파硸5碼"/>
      <sheetName val="공사기초자료"/>
      <sheetName val="회사기초자료"/>
      <sheetName val="공㣨_x0017_"/>
      <sheetName val="의왕¹_x0000_"/>
      <sheetName val="기성내역서(토목)"/>
      <sheetName val="상수도토공_x0005__x0000_"/>
      <sheetName val="설직재0_x0000_"/>
      <sheetName val="설직재餀㒘"/>
      <sheetName val="철근집계표"/>
      <sheetName val="01노임적용기준"/>
      <sheetName val="P1(좌,우)"/>
      <sheetName val="A__PROJECT________HWP_HWP_DF9_2"/>
      <sheetName val="A__PROJECT________HWP_HWP_DF9_3"/>
      <sheetName val="일위대가집계"/>
      <sheetName val="역사이펀평균높이"/>
      <sheetName val="갑지(_x0000__x0000_Ԁ"/>
      <sheetName val="목동1절주.bh0"/>
      <sheetName val="수안보-_x0000__x0000_嘠_x0000_"/>
      <sheetName val="총괄수량집계"/>
      <sheetName val="발주설계서(당초_x0000_"/>
      <sheetName val="제수_x0005__x0000_"/>
      <sheetName val="목록표"/>
      <sheetName val="전체공사"/>
      <sheetName val="목공사품의서"/>
      <sheetName val="esc(건축)"/>
      <sheetName val="옥룡잡비"/>
      <sheetName val="RESOURCE"/>
      <sheetName val="잡비"/>
      <sheetName val="Á¤»ê¼¼ºÎ¹°·®1Â÷_x0005__x0000__x0000__x0000__x0000_"/>
      <sheetName val="º¹±¸·®»êÁ¤ ¹×׃⾅_x0000__x0000_䎸_x0000__x0000__x0000_姀_x001c__x0000__x0000_"/>
      <sheetName val="º¹±¸·®»êÁ¤ ¹×׃⾅_x0000__x0000_ᯐ_x0000__x0000__x0000_姀_x001c__x0000__x0000_"/>
      <sheetName val="µ¿¿ø(_x0000__x0000_"/>
      <sheetName val="광양 3기 유입수"/>
      <sheetName val="간접총괄"/>
      <sheetName val="몰탈콘크리트"/>
      <sheetName val="단위?ὗ␀"/>
      <sheetName val="실頀▀?"/>
      <sheetName val="도급처리스트"/>
      <sheetName val="보온 회사분"/>
      <sheetName val="기별"/>
      <sheetName val="금액내_x0005__x0000_"/>
      <sheetName val="IPS0823"/>
      <sheetName val="라멘교일반수량"/>
      <sheetName val="기성내역(건축)"/>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data_dci"/>
      <sheetName val="data_mci"/>
      <sheetName val="behind"/>
      <sheetName val="2.노무비명세서(수직보_x0005__x0000_"/>
      <sheetName val="2.노무비명세서(수직보丵⿰_x0005_"/>
      <sheetName val="2_노무비명세서(수직보垰7埼"/>
      <sheetName val="2_노무비명세서(수직보"/>
      <sheetName val="2_노무비명세서(수직보丵⿰"/>
      <sheetName val="설계내역2"/>
      <sheetName val="시점부교대"/>
      <sheetName val="유역면적"/>
      <sheetName val="코드일람표2001년10월"/>
      <sheetName val="설계예산2"/>
      <sheetName val="기계경비시ᛅ⾆_x0005__x0000__x0000_"/>
      <sheetName val="일위대가목록표"/>
      <sheetName val="GiaVL"/>
      <sheetName val="배수공수집"/>
      <sheetName val="3지구단위"/>
      <sheetName val="관로토공"/>
      <sheetName val="우수관"/>
      <sheetName val="항목별내_xdee0_⪏"/>
      <sheetName val="항목별내賐⪏"/>
      <sheetName val="항목별내㳏"/>
      <sheetName val="항목별내"/>
      <sheetName val="항목별내賐涙"/>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설정"/>
      <sheetName val="Tenants"/>
      <sheetName val="통계연보"/>
      <sheetName val="가로등산출서 (작업1)"/>
      <sheetName val="신호등"/>
      <sheetName val="미관등"/>
      <sheetName val="내역서적용수량집계표(가로)"/>
      <sheetName val="LH3 동양시스템"/>
      <sheetName val="여주,이천(명세)"/>
      <sheetName val="N¬_x0000_"/>
      <sheetName val="J__LOTUS_9605P_BB_C_BD_OUT_YE_3"/>
      <sheetName val="48단"/>
      <sheetName val="일 위 대 가 표"/>
      <sheetName val="산출1"/>
      <sheetName val="회사명"/>
      <sheetName val="PVC 판"/>
      <sheetName val="Corrib Haz"/>
      <sheetName val="품목단가"/>
      <sheetName val="구분"/>
      <sheetName val="VA_x0000__x0000__x0005_"/>
      <sheetName val="(4-2)열관류값-2"/>
      <sheetName val="산정기준"/>
      <sheetName val="LOADS"/>
      <sheetName val="계측기"/>
      <sheetName val="General DaS_x0000_"/>
      <sheetName val="아파ᵷħ⪄"/>
      <sheetName val="정보(MCC)"/>
      <sheetName val="BQ List"/>
      <sheetName val="2007일_x0000__x0000_"/>
      <sheetName val="1.산출근거"/>
      <sheetName val="판매46"/>
      <sheetName val="평당자료"/>
      <sheetName val="예산조서-총ԯ"/>
      <sheetName val="예산조서-총頀"/>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특수조명기구 단가조사서"/>
      <sheetName val="¿ø°¡"/>
      <sheetName val="청주-교대(A1)"/>
      <sheetName val="OVERALL CURVE"/>
      <sheetName val="conclusion"/>
      <sheetName val="comparables"/>
      <sheetName val="Deduction"/>
      <sheetName val="other"/>
      <sheetName val="1~6 설계조건...."/>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지선량"/>
      <sheetName val="코드일람표"/>
      <sheetName val="당초토량산출서"/>
      <sheetName val="공문(신)"/>
      <sheetName val="노임조서"/>
      <sheetName val="직접경비호표"/>
      <sheetName val="±◨̭벬"/>
      <sheetName val="3.1주형보(수직)"/>
      <sheetName val="콘크리트타설집계표"/>
      <sheetName val="S鮲"/>
      <sheetName val="CAP"/>
      <sheetName val="Var."/>
      <sheetName val="정리"/>
      <sheetName val="R"/>
      <sheetName val="dV&amp;Cl"/>
      <sheetName val="Index "/>
      <sheetName val="F-Overhead"/>
      <sheetName val="Tot Direct Sum"/>
      <sheetName val="Direct Sum-R"/>
      <sheetName val="Direct Sum-N"/>
      <sheetName val="Cost bd-&quot;B&quot;"/>
      <sheetName val="Fuel Expense"/>
      <sheetName val="00-R-0038"/>
      <sheetName val="일별 투입 현황(형틀,철근)"/>
      <sheetName val="ÃÑÁý°ø_x0000_Ԁ"/>
      <sheetName val="총괄지출"/>
      <sheetName val="자재운반단가일람표"/>
      <sheetName val="일위대_x0000__x0000_Ԁ_x0000_퀀"/>
      <sheetName val="일위대_x0000__x0000_Ԁ_x0000_耀"/>
      <sheetName val="전산.평가대상자용"/>
      <sheetName val="장비내역서"/>
      <sheetName val="배점표"/>
      <sheetName val="물량표S"/>
      <sheetName val="수배전반"/>
      <sheetName val="일위목_x0000__x0000_Ā"/>
      <sheetName val="FC-101"/>
      <sheetName val="주요량(96)"/>
      <sheetName val="간접재료비산출표-27-30"/>
      <sheetName val="설계명세서 (장비)"/>
      <sheetName val="2공구하도䴃ᝎ䀁踢"/>
      <sheetName val="관급_File"/>
      <sheetName val="신설개소별 총집계표(동해-배전)"/>
      <sheetName val="안평역사 총집계"/>
      <sheetName val="수량집계 (2)"/>
      <sheetName val="공정율"/>
      <sheetName val="Bld App and perf"/>
      <sheetName val="DESIGN"/>
      <sheetName val="cM9"/>
      <sheetName val="iM1"/>
      <sheetName val="Nand"/>
      <sheetName val="cM9p"/>
      <sheetName val="iM1p"/>
      <sheetName val="Nandp"/>
      <sheetName val="CABLE DATA"/>
      <sheetName val="TTL"/>
      <sheetName val="8. _x0005_"/>
      <sheetName val="자재구매"/>
      <sheetName val="3차토목내역"/>
      <sheetName val="2017 예정공정표 11월"/>
      <sheetName val="미장"/>
      <sheetName val="Propo萘Ä헾"/>
      <sheetName val="Propo砨Ä硬"/>
      <sheetName val="출력표"/>
      <sheetName val="난간벽단위"/>
      <sheetName val="작업일보"/>
      <sheetName val="우수맨홀공_x0000__x0000__x0005__x0000_틀"/>
      <sheetName val="1련,2련"/>
      <sheetName val="단가대_x0000__x0000_"/>
      <sheetName val="토공수량산출"/>
      <sheetName val="단가비교표 _계측제어_"/>
      <sheetName val="1.관로"/>
      <sheetName val="직접경비"/>
      <sheetName val="토목내역 (2)"/>
      <sheetName val="1차네트공정"/>
      <sheetName val="단가최종"/>
      <sheetName val="2000,9월墠:䟣"/>
      <sheetName val="설치 일위대가(46~԰"/>
      <sheetName val="REACTION芨.헾⿁_x0005_"/>
      <sheetName val="³²¾ç½ÃÀÛµ¿ÀÚ105³ë65±"/>
      <sheetName val="2.노무비명세서(수직보_x0005_"/>
      <sheetName val="48전력선_x0002_"/>
      <sheetName val="펌프장수량ԯ"/>
      <sheetName val="하도급선정의뢰唈_x001f_ᛅ⾠_x0005_"/>
      <sheetName val="하도급선정의뢰ᛅ⼝_x0005_"/>
      <sheetName val="공사별 가중치0"/>
      <sheetName val="철콘"/>
      <sheetName val="말고개터널조명전압강⣓"/>
      <sheetName val="DAF-1"/>
      <sheetName val="F 월별기성수금현황 "/>
      <sheetName val="공제내역"/>
      <sheetName val="Á¤»ê¹°·®Å_x0000_"/>
      <sheetName val="예산내역서(총괄)"/>
      <sheetName val="공제대산출"/>
      <sheetName val="1000 DB구축 부표"/>
      <sheetName val="일위대가(4층원격)"/>
      <sheetName val="PILE"/>
      <sheetName val="pile bearing capa &amp; arrenge"/>
      <sheetName val="진출철집"/>
      <sheetName val="인Ó_x0000_Ԁ"/>
      <sheetName val="RFP009"/>
      <sheetName val="RFP007"/>
      <sheetName val="SPC노임(5월)"/>
      <sheetName val="정산ISSUE(T)"/>
      <sheetName val="VST재료산출"/>
      <sheetName val="산1~6"/>
      <sheetName val="내역서-전기"/>
      <sheetName val="원남"/>
      <sheetName val="원가계산(조,투,실)"/>
      <sheetName val="조사가추정"/>
      <sheetName val="업체"/>
      <sheetName val="대비집계장(견적)"/>
      <sheetName val="설계집계장"/>
      <sheetName val="♣총괄내역서♣"/>
      <sheetName val="실행하도사항"/>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원남울진낙찰내역(99.4.13 부산청)"/>
      <sheetName val="현장별"/>
      <sheetName val="FOB발"/>
      <sheetName val="말고개터넑조명전압강하"/>
      <sheetName val="_____pc_________D__Min_pro____2"/>
      <sheetName val="견적을"/>
      <sheetName val="INTRO.(X)"/>
      <sheetName val="crude.SLAB RE-bar"/>
      <sheetName val="Shee_x0000__x0000_ࠀ"/>
      <sheetName val="Shee簀ᮐ_x0002_"/>
      <sheetName val="기초견적가"/>
      <sheetName val="cp-e1"/>
      <sheetName val="표지1"/>
      <sheetName val="***********************00"/>
      <sheetName val="ELEC"/>
      <sheetName val="Code-&gt;No"/>
      <sheetName val="sc0314 Index"/>
      <sheetName val="ÃÑ³_x0000__x0000_Ԁ_x0000_䀀"/>
      <sheetName val="ÃÑ³_x0000__x0000_Ԁ_x0000__x0000_"/>
      <sheetName val="토량산출쀀"/>
      <sheetName val="토량산출䀀"/>
      <sheetName val="전도품의"/>
      <sheetName val="비용적자료"/>
      <sheetName val="원가&amp;하도급원가"/>
      <sheetName val="예산조서-신_x0000__x0000__x0005_"/>
      <sheetName val="대가"/>
      <sheetName val="?"/>
      <sheetName val="방음벽기초(H?ᰀㆃ"/>
      <sheetName val="위치?"/>
      <sheetName val="수로교?᎚␀᎛"/>
      <sheetName val="단가목?"/>
      <sheetName val="9GNGꀀ"/>
      <sheetName val="실退艬?"/>
      <sheetName val="실頀몁?"/>
      <sheetName val="단?ἀ"/>
      <sheetName val="12?ጀ鮂"/>
      <sheetName val="역T형교대栄⿇"/>
      <sheetName val="펌프장수량䈀嵪ԯ"/>
      <sheetName val="펌프장수량㔀቎԰"/>
      <sheetName val="96_x0005_"/>
      <sheetName val="고창터널(딈㩧0"/>
      <sheetName val="고창터널(딊㩧0"/>
      <sheetName val="의჉"/>
      <sheetName val="Á¤»ê¼¼ºÎ¹°·®1Â÷º헾⾌_x0005_"/>
      <sheetName val="ÃÑÁý°ø"/>
      <sheetName val="상수도토공_x0005_"/>
      <sheetName val="VA"/>
      <sheetName val="°ü±Þ³怀厾ꊍ_x0000__xda00_"/>
      <sheetName val="환경기계공정표 (3)"/>
      <sheetName val="사능~금곡간 신(1)"/>
      <sheetName val="역T형교대舨&quot;헾⾪_x0005__x0000_"/>
      <sheetName val="배출수지B"/>
      <sheetName val="보안등"/>
      <sheetName val="[YES.XLS][YES.XLS]A__9701A__151"/>
      <sheetName val="[YES.XLS][YES.XLS]A__9701A__152"/>
      <sheetName val="[YES.XLS][YES.XLS]A__9701A__154"/>
      <sheetName val="[YES.XLS][YES.XLS]A__9701A__153"/>
      <sheetName val="[YES.XLS][YES.XLS]A__9701A__155"/>
      <sheetName val="소요자재명_x0000__x0000_"/>
      <sheetName val="특2호하천산근"/>
      <sheetName val="특2호부관하천산근"/>
      <sheetName val="목재동바리"/>
      <sheetName val="Shee0_x0000_"/>
      <sheetName val="Shee0_x0000_"/>
      <sheetName val="Shee0_x0000_瀀"/>
      <sheetName val="암거 제원표"/>
      <sheetName val="현장조사"/>
      <sheetName val="물집"/>
      <sheetName val="수직구(H-pile)"/>
      <sheetName val="보성조서"/>
      <sheetName val="계산서(곡선부)"/>
      <sheetName val="-치수표(곡선부)"/>
      <sheetName val="작업설단가"/>
      <sheetName val="1차3회-개소별명세서-빨간색-인쇄용(21873)"/>
      <sheetName val="기초계산(Pmax)"/>
      <sheetName val="모래기초"/>
      <sheetName val="한눌~상록"/>
      <sheetName val="산출1-수변전"/>
      <sheetName val="산출1-전력"/>
      <sheetName val="산출6-TRAY"/>
      <sheetName val="산출7-본선1)"/>
      <sheetName val="산출7-본선2"/>
      <sheetName val="산출7-본선3"/>
      <sheetName val="처리단락"/>
      <sheetName val="일지-H"/>
      <sheetName val="김포IO"/>
      <sheetName val="EQ"/>
      <sheetName val="48단가"/>
      <sheetName val="2004,상노임"/>
      <sheetName val="ccd원가"/>
      <sheetName val="¹è¼±¼³"/>
      <sheetName val="반송"/>
      <sheetName val="주현(해보)"/>
      <sheetName val="양식0201"/>
      <sheetName val="현장명"/>
      <sheetName val="MSS 2"/>
      <sheetName val="수량산근(출력X)"/>
      <sheetName val="표준화수량집계표(출력X)"/>
      <sheetName val="품셈총괄(출력X)"/>
      <sheetName val="관급총_x0010_"/>
      <sheetName val="AV시스템"/>
      <sheetName val="98N興Í헾"/>
      <sheetName val="단가 산출서(산근#1~#102)"/>
      <sheetName val="교량현황"/>
      <sheetName val="°¡¿ÁÁ¶¸í¿_x0000__x0000_Ǡ_x0000_⿰"/>
      <sheetName val="ÀÌÀüºñ³»¿ª¼堁"/>
      <sheetName val="점검_x0000__x0000_"/>
      <sheetName val="도급b_balju"/>
      <sheetName val="단위ה_x0000_"/>
      <sheetName val="수리결과"/>
      <sheetName val="외주비"/>
      <sheetName val="Á¤»ê¼¼ºÎ¹°·®1_x0000__x0000__x0005__x0000_큀ɞ_x0000__x0000_"/>
      <sheetName val="시운전연료비"/>
      <sheetName val="REACTION(US¬_x0000_⑻"/>
      <sheetName val="REACTION(US颬⒅_xdc00_⒅"/>
      <sheetName val="REACTION(USﺬ藕ԯ_x0000_"/>
      <sheetName val="�᱓"/>
      <sheetName val="방음벽 기초 일반_x0000__x0000_"/>
      <sheetName val="ÀÏÀ§´ëࠁཿ︁ᗕԯ_x0000_缀"/>
      <sheetName val="아파_x0000__x0000_砼"/>
      <sheetName val="아파舨@헾"/>
      <sheetName val="[YES.XLS][YES.XLS]A__9701A__157"/>
      <sheetName val="[YES.XLS][YES.XLS]A__9701A__156"/>
      <sheetName val="[YES.XLS][YES.XLS]A__9701A__158"/>
      <sheetName val="[YES.XLS][YES.XLS]A__9701A__174"/>
      <sheetName val="[YES.XLS][YES.XLS]A__9701A__173"/>
      <sheetName val="[YES.XLS][YES.XLS]A__9701A__159"/>
      <sheetName val="[YES.XLS][YES.XLS]A__9701A__163"/>
      <sheetName val="[YES.XLS][YES.XLS]A__9701A__160"/>
      <sheetName val="[YES.XLS][YES.XLS]A__9701A__161"/>
      <sheetName val="물질수지(2011)"/>
      <sheetName val="[YES.XLS][YES.XLS]A__9701A__162"/>
      <sheetName val="[YES.XLS][YES.XLS]A__9701A__165"/>
      <sheetName val="[YES.XLS][YES.XLS]A__9701A__164"/>
      <sheetName val="[YES.XLS][YES.XLS]A__9701A__166"/>
      <sheetName val="[YES.XLS][YES.XLS]A__9701A__167"/>
      <sheetName val="[YES.XLS][YES.XLS]A__9701A__168"/>
      <sheetName val="[YES.XLS][YES.XLS]A__9701A__169"/>
      <sheetName val="[YES.XLS][YES.XLS]A__9701A__170"/>
      <sheetName val="[YES.XLS][YES.XLS]A__9701A__171"/>
      <sheetName val="[YES.XLS][YES.XLS]A__9701A__172"/>
      <sheetName val="[YES.XLS][YES.XLS]A__9701A__175"/>
      <sheetName val="[YES.XLS][YES.XLS]A__9701A__180"/>
      <sheetName val="[YES.XLS][YES.XLS]A__9701A__176"/>
      <sheetName val="[YES.XLS][YES.XLS]A__9701A__177"/>
      <sheetName val="[YES.XLS][YES.XLS]A__9701A__178"/>
      <sheetName val="[YES.XLS][YES.XLS]A__9701A__179"/>
      <sheetName val="인餀떘ԯ"/>
      <sheetName val="제원.浨+닑⽟"/>
      <sheetName val="제원.닑⼣_x0005__x0000_"/>
      <sheetName val="2006기계䈌ᅪ԰"/>
      <sheetName val="A________________________1____2"/>
      <sheetName val="[YES.XLS]J__TEAM_5_9611_OUT_Y_2"/>
      <sheetName val="__Hjpark_c_HLOTUS_9801J_OUT_Y_2"/>
      <sheetName val="A__KANG_HWP_HWP_DF98513_PROJE_2"/>
      <sheetName val="가드레_x0000__x0000__xd968_"/>
      <sheetName val="SLAB&quot;1_x0000_"/>
      <sheetName val="사용계획"/>
      <sheetName val="월래"/>
      <sheetName val="사각맨"/>
      <sheetName val="안_x0000__x0000__x0000_"/>
      <sheetName val="각종단가"/>
      <sheetName val="항목코드"/>
      <sheetName val="차단기 BACK DATA"/>
      <sheetName val="제¬_x0000_"/>
      <sheetName val="발주설계서(Á_x0000_Ԁ"/>
      <sheetName val="22전선(P)"/>
      <sheetName val="22전선(L)"/>
      <sheetName val="22전선(R)"/>
      <sheetName val="적용표"/>
      <sheetName val="보활"/>
      <sheetName val="필렛용접표"/>
      <sheetName val="공정집계"/>
      <sheetName val="토류판설치(t=60)"/>
      <sheetName val="내역서적용수량집계표"/>
      <sheetName val="공틀공사"/>
      <sheetName val="최적단면"/>
      <sheetName val="산출수량집계"/>
      <sheetName val="c.s"/>
      <sheetName val="전열"/>
      <sheetName val="업무량"/>
      <sheetName val="퇴직공제부금산출근거"/>
      <sheetName val="6È£㥝〒"/>
      <sheetName val="내부마감"/>
      <sheetName val="중기손료"/>
      <sheetName val="WELDING"/>
      <sheetName val="BOM"/>
      <sheetName val="전 기"/>
      <sheetName val="재료집계표"/>
      <sheetName val="내역서_(2)1"/>
      <sheetName val="6PILE__(돌출)1"/>
      <sheetName val="º¹±¸·®»êÁ¤_¹×_Àü¿ëÈ¸¼±_»ç¿ë1"/>
      <sheetName val="4¿ù_½ÇÀûÃßÁ¤(°ÇÃà+Åä¸ñ)1"/>
      <sheetName val="4¿ù_½ÇÀûÃßÁ¤(°ÇÃà)1"/>
      <sheetName val="EQUIPMENT_-21"/>
      <sheetName val="빌딩_안내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3련_BOX1"/>
      <sheetName val="노원열병합__건축공사기성내역서1"/>
      <sheetName val="화재_탐지_설비1"/>
      <sheetName val="포장직선구간"/>
      <sheetName val="»êÃâ¸ñ·ÏÇ¥"/>
      <sheetName val="Æ÷ÀåÁ÷¼±±¸°£"/>
      <sheetName val="ÀÏÀ§´ë°¡¸ñÂ÷"/>
      <sheetName val="2F È¸ÀÇ½Ç°ßÀû(5_14 ÀÏ´ë)"/>
      <sheetName val="______________________________2"/>
      <sheetName val="별표1"/>
      <sheetName val="출阀."/>
      <sheetName val="출_x0005__x0000_"/>
      <sheetName val="출閠_x0013_"/>
      <sheetName val="출㥝《"/>
      <sheetName val="출哸_x0015_"/>
      <sheetName val="출颙⽈"/>
      <sheetName val="출鄀)"/>
      <sheetName val="출颙⿐"/>
      <sheetName val="출鄐_x001b_"/>
      <sheetName val="출颙⿤"/>
      <sheetName val="출颙⽽"/>
      <sheetName val="출合_x001f_"/>
      <sheetName val="출ᶬ⿚"/>
      <sheetName val="출_x0000__x0000_"/>
      <sheetName val="출厐+"/>
      <sheetName val="BCulSch"/>
      <sheetName val="출吐_x0018_"/>
      <sheetName val="일반수_x0000__x0000_ᯐ"/>
      <sheetName val="A공구"/>
      <sheetName val="室内汇总"/>
      <sheetName val="___________________7__________2"/>
      <sheetName val="»êÃâ⢀㒁氀㒁"/>
      <sheetName val="COV_x0000__x0000__x0005__x0000_"/>
      <sheetName val="단위중기"/>
      <sheetName val="형상"/>
      <sheetName val="간접㑈"/>
      <sheetName val="설계예산"/>
      <sheetName val="통신㑈4̆"/>
      <sheetName val="S&amp;R"/>
      <sheetName val="수요"/>
      <sheetName val="표지_(2ၒ"/>
      <sheetName val="백호谀⩖퐀"/>
      <sheetName val="백호_x0000__x0000_Ԁ"/>
      <sheetName val="°ü±Þ騸į헾〈_x0005__x0000_"/>
      <sheetName val="인수공"/>
      <sheetName val="ÃÑÁ²_x0000_瀀췕嬂"/>
      <sheetName val="ÃÑÁ²_x0000__x0000__x0001_Ԁ"/>
      <sheetName val="하도급선정의뢰1_x0000__x0000_∪㾉_x0001_"/>
      <sheetName val="하도급선정의뢰踰1_x0000__x0000_∪㾉_x0001_"/>
      <sheetName val="Summary S˨_x0000_ꀀ턂"/>
      <sheetName val="Summary Sȑ"/>
      <sheetName val="정부노임"/>
      <sheetName val="구조물견적서"/>
      <sheetName val="산거각호표"/>
      <sheetName val="4.말뚝설계"/>
      <sheetName val="문산방향-교대(A2)"/>
      <sheetName val="수량명세서"/>
      <sheetName val="토공사(slope구간)"/>
      <sheetName val="국민연금표"/>
      <sheetName val="출급증"/>
      <sheetName val="일위합"/>
      <sheetName val="2.단면가정 "/>
      <sheetName val="제-벰ŕ"/>
      <sheetName val="제-ᩈۈ"/>
      <sheetName val="제-䰈ࣿ"/>
      <sheetName val="제-稐ࣞ"/>
      <sheetName val="3F"/>
      <sheetName val="1차증가원가怀፵"/>
      <sheetName val="검Ⴥ_x0000_"/>
      <sheetName val="검Å_x0000_"/>
      <sheetName val="검쏅_xda05_"/>
      <sheetName val="철물"/>
      <sheetName val="시멘트 모래 수량산출"/>
      <sheetName val="판넬"/>
      <sheetName val="철골"/>
      <sheetName val="내역서(설비+소방)"/>
      <sheetName val="세부내역서(소방)"/>
      <sheetName val="2공구자재집"/>
      <sheetName val="도급견적가"/>
      <sheetName val="wtdb"/>
      <sheetName val="동결보온"/>
      <sheetName val="자재집계표"/>
      <sheetName val="일반자재"/>
      <sheetName val="생산매출 (4)"/>
      <sheetName val="Opening"/>
      <sheetName val="견적보고"/>
      <sheetName val="master"/>
      <sheetName val="fs"/>
      <sheetName val="\\이석중\충북선\LOTUS\9802A\OUT\YES.X"/>
      <sheetName val="5.개인보호구지급"/>
      <sheetName val="예산명ۓ_x0001_"/>
      <sheetName val="EA_x0000__x0000__x0005__x0000_"/>
      <sheetName val="전산소모"/>
      <sheetName val="2층전력간선"/>
      <sheetName val="36단가"/>
      <sheetName val="36수량"/>
      <sheetName val="시산표"/>
      <sheetName val="노무산_x0000__x0000_"/>
      <sheetName val="초"/>
      <sheetName val="일반수량산출"/>
      <sheetName val="동별집계표(인도대비)"/>
      <sheetName val="설치 일위대가(4԰_x0000_缀_x0000__x0000"/>
      <sheetName val="C_d"/>
      <sheetName val="DNW"/>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급수"/>
      <sheetName val="공량산출근거서"/>
      <sheetName val="정의"/>
      <sheetName val="교량"/>
      <sheetName val="RCMinput"/>
      <sheetName val="A_x0005_þ"/>
      <sheetName val="잡철단가대비"/>
      <sheetName val="금액_x0000__x0000_鱀"/>
      <sheetName val="금액׃⼷_x0000_"/>
      <sheetName val="통신원가"/>
      <sheetName val="99차량"/>
      <sheetName val="Nè_x0000_"/>
      <sheetName val="8. 안扬U员"/>
      <sheetName val="유첨#ᰖ"/>
      <sheetName val="__192_168_0_210_LOTUS_9605P_B_2"/>
      <sheetName val="견적1"/>
      <sheetName val="근로자자료입력"/>
      <sheetName val="04030801"/>
      <sheetName val="1.건축마감"/>
      <sheetName val="철골산출서"/>
      <sheetName val="ÀÌÀüºñ³»¿ª¼洂"/>
      <sheetName val="배관일위"/>
      <sheetName val="토공 토적표"/>
      <sheetName val="원가계산서ԯ_x0000_缀_x0000__x0000_"/>
      <sheetName val="원가계산서頀亁_xdc00_亁︀"/>
      <sheetName val="out_prog"/>
      <sheetName val="선적schedule (2)"/>
      <sheetName val="기타공"/>
      <sheetName val="부표총괄표"/>
      <sheetName val="전차선로 물֮_x0000_"/>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내역_ver1.0"/>
      <sheetName val="검사조堀"/>
      <sheetName val="단_x0000__x0000_蠀"/>
      <sheetName val="YES_XLS"/>
      <sheetName val="1공구_건정토건_토공1"/>
      <sheetName val="TRE_TABLE1"/>
      <sheetName val="단__가__대__비__표1"/>
      <sheetName val="일__위__대__가__목__록1"/>
      <sheetName val="Customer_Databas1"/>
      <sheetName val="design_criteria1"/>
      <sheetName val="plan&amp;section_of_foundation1"/>
      <sheetName val="General_Data1"/>
      <sheetName val="일위대가표_(2)1"/>
      <sheetName val="YES_XLS1"/>
      <sheetName val="부안변전"/>
      <sheetName val="외"/>
      <sheetName val="2원료가나다."/>
      <sheetName val="TRE TABL_x0000_"/>
      <sheetName val="산근1(인건비)"/>
      <sheetName val="산출기준"/>
      <sheetName val="BI_x0000__x0000_Ԁ_x0000_"/>
      <sheetName val="BI_x0000_Ԁ_x0000_"/>
      <sheetName val="장비계산"/>
      <sheetName val="각사별공사비분개 "/>
      <sheetName val="철근단면적"/>
      <sheetName val="°ø»ç¿ø°¡°èÊŬ䄘᳖"/>
      <sheetName val="1.2.1 마루높이결정"/>
      <sheetName val="조직표"/>
      <sheetName val="wal԰"/>
      <sheetName val="비대칭계수"/>
      <sheetName val="전동기 SPEC"/>
      <sheetName val="사진대지(준공) (2)"/>
      <sheetName val="제잡비집계"/>
      <sheetName val="범례표"/>
      <sheetName val="싱가폴(실지급+인상율)"/>
      <sheetName val="3련 B梯"/>
      <sheetName val="³²¾ç½ÃÀÛµ¿ÀÚ105³ë65±â1.냈㙖ﰁ"/>
      <sheetName val="³²¾ç½ÃÀÛµ¿ÀÚ105³ë65±â1.᫈ꍙԯ"/>
      <sheetName val="³²¾ç½ÃÀÛµ¿ÀÚ105³ë65±â1.毈䆺ԯ"/>
      <sheetName val="기기점검대상"/>
      <sheetName val="공정집계_국별"/>
      <sheetName val="3.일위대가"/>
      <sheetName val="부하퀀䅰ᰀ䅱"/>
      <sheetName val="건축전기"/>
      <sheetName val="증감대쀀"/>
      <sheetName val="내역(2000년)"/>
      <sheetName val="SUS"/>
      <sheetName val="기계단가"/>
      <sheetName val="금액내역㠀"/>
      <sheetName val="교각별철근수_x0000__x0000_釸_x0000_"/>
      <sheetName val="적0_x0000_ꠀ"/>
      <sheetName val="Chi tiet"/>
      <sheetName val="시멘트,모래,자갈 및 골재산출표1"/>
      <sheetName val="방류관거토적표"/>
      <sheetName val="Mc_x0000_"/>
      <sheetName val="철거 일위대가(2_x0000__x0000__x0005__x0000_꼀"/>
      <sheetName val="Mc"/>
      <sheetName val="연砀⪜︀"/>
      <sheetName val="연ࠀᢝ䰀"/>
      <sheetName val="3.사업추진현황(나~사.공사추진현황)"/>
      <sheetName val="율"/>
      <sheetName val="RH-BEAM"/>
      <sheetName val="J__LOTUS_9605P_BB_C_BD_OUT_YE_4"/>
      <sheetName val="주사무실_x0005__x0000_"/>
      <sheetName val="주사무실興¹"/>
      <sheetName val="주사무실耘ď"/>
      <sheetName val="주사무실瓈ċ"/>
      <sheetName val="주사무실藈×"/>
      <sheetName val="주사무실ﶠ̔"/>
      <sheetName val="주사무실솕Å"/>
      <sheetName val="주사무실솕³"/>
      <sheetName val="DAၒ_x0000__x0000_"/>
      <sheetName val="DA_x0000_좏_x0000_"/>
      <sheetName val="DA_x0000__x0000__x0000_"/>
      <sheetName val="DA_x0000_聏_x0000_"/>
      <sheetName val="DA_x0000_ǻ"/>
      <sheetName val="YM-IL1"/>
      <sheetName val="Macro상수"/>
      <sheetName val="국내조달(통합-1)"/>
      <sheetName val="__Master________e__PROJECT_KA_2"/>
      <sheetName val="ET2TOT"/>
      <sheetName val="NEGO"/>
      <sheetName val="HW GROUP-수정"/>
      <sheetName val="기계시공"/>
      <sheetName val="터널전기"/>
      <sheetName val="대총괄"/>
      <sheetName val="간선굵기"/>
      <sheetName val="6차실행(승인)"/>
      <sheetName val="퇴비산출근거"/>
      <sheetName val="총요약서"/>
      <sheetName val="Calcs"/>
      <sheetName val="이반성대비"/>
      <sheetName val="하중"/>
      <sheetName val="지사인원사무실"/>
      <sheetName val="분석"/>
      <sheetName val="영외수지"/>
      <sheetName val="근생APT-신마감"/>
      <sheetName val="복지관_FIART"/>
      <sheetName val="근생APT-FIART"/>
      <sheetName val="근생-FIART"/>
      <sheetName val="BOQ건축"/>
      <sheetName val="FPA"/>
      <sheetName val="순수개발"/>
      <sheetName val="Variable"/>
      <sheetName val="계약내력"/>
      <sheetName val="SAKUB"/>
      <sheetName val="건축집계표"/>
      <sheetName val="물량표(신)"/>
      <sheetName val="Build Up"/>
      <sheetName val="신대방33(적용)"/>
      <sheetName val="옥외등신설"/>
      <sheetName val="저케CV22신설"/>
      <sheetName val="저케CV38신설"/>
      <sheetName val="저케CV8신설"/>
      <sheetName val="접지3종"/>
      <sheetName val="계약ITEM"/>
      <sheetName val="성단물량"/>
      <sheetName val="하수처리장"/>
      <sheetName val="h-013211-2"/>
      <sheetName val="1._x0018_변전_x0000__x0000_"/>
      <sheetName val="J__LOTUS_9605P_BB_C_BD_OUT_YE_5"/>
      <sheetName val="J__LOTUS_9605P_BB_C_BD_OUT_YE_6"/>
      <sheetName val="J__LOTUS_9605P_BB_C_BD_OUT_YE_7"/>
      <sheetName val="J__LOTUS_9605P_BB_C_BD_OUT_YE_8"/>
      <sheetName val="J__LOTUS_9605P_BB_C_BD_OUT_YE_9"/>
      <sheetName val="설계서(본관)"/>
      <sheetName val="guard(ma_x0000__x0000_"/>
      <sheetName val="[YES.XLS][YES.XLS]A__9701A__192"/>
      <sheetName val="°ø»çºñ¿¹»ê¼­_x0000__x0000__x0000__x0000_Ā_x0000__x0000__x0000_"/>
      <sheetName val="제잡비1"/>
      <sheetName val="Data&amp;Resul饈"/>
      <sheetName val="Data&amp;Resul헾"/>
      <sheetName val="Data&amp;Resul_x0000_"/>
      <sheetName val="Summary S︀ԯ_x0000_缀"/>
      <sheetName val="3.발전기용량계산"/>
      <sheetName val="5.3.1.간선 굵기"/>
      <sheetName val="케이블단면적"/>
      <sheetName val="신설 부하용량"/>
      <sheetName val="참고&lt;배관단면적&gt;"/>
      <sheetName val="기존부하"/>
      <sheetName val="DATA 2"/>
      <sheetName val="4.4전력간선 굵기"/>
      <sheetName val="4. Cable 규격 선정"/>
      <sheetName val="전기자료"/>
      <sheetName val="[YES.XLS]J__TEAM_5_9611_OUT_Y_3"/>
      <sheetName val="__Ehlee_JJ_2_KANG_HWP_HWP_DF9_2"/>
      <sheetName val="[YES.XLS][YES.XLS]A__9701A__191"/>
      <sheetName val="실頀▀�"/>
      <sheetName val="WOOD2"/>
      <sheetName val="1. 설계조건 2.단면_xd8ac_ 쀿റ_x0013__x0000__x0000__x0000_"/>
      <sheetName val="발주설계서(당냇轔"/>
      <sheetName val="BLOCK(€䏑"/>
      <sheetName val="BLOCK(_xd846_瀇"/>
      <sheetName val="BLOCK(_xd8ac_逇"/>
      <sheetName val="97"/>
      <sheetName val="L1"/>
      <sheetName val="기별수량산출서"/>
      <sheetName val="2회Ⴜ᧢_x0000_"/>
      <sheetName val="2회ゼᦏ_x0000_"/>
      <sheetName val="2회ゼ彎⸂"/>
      <sheetName val="COV萹Í⌬"/>
      <sheetName val="수량산출(갓길청소)"/>
      <sheetName val="중기상_x0000_"/>
      <sheetName val="6È£헾⽴"/>
      <sheetName val="13.노임단가"/>
      <sheetName val="금리༴"/>
      <sheetName val="금리䀀ㅫ"/>
      <sheetName val="금리堀㪝"/>
      <sheetName val="98԰"/>
      <sheetName val="°¡¿ÁÁ¶¸닑⾒_x0005__x0000__x0000__x0000_"/>
      <sheetName val="관리자"/>
      <sheetName val="감액ࠀ㙙"/>
      <sheetName val="감액㵗Ⰰ"/>
      <sheetName val="보고서"/>
      <sheetName val="4-1.공통가설공사"/>
      <sheetName val="Shee䀀뽶萂"/>
      <sheetName val="중기산출근거기초"/>
      <sheetName val="Key Data_Y13"/>
      <sheetName val="Àåºñ´Ü°¡»⢀㰀"/>
      <sheetName val="상시"/>
      <sheetName val="__Jhhuh_project_Project_DE990_2"/>
      <sheetName val="__Jhhuh_project_Project_DE990_3"/>
      <sheetName val="Summar헾】_x0005__x0000__x0000__"/>
      <sheetName val="방음벽 기초_x0005__x0000__x0000__x0"/>
      <sheetName val="2000,_x0000__x0000_ᓐ_x0000__x00"/>
      <sheetName val="2000,_x0000__x0000_︸_x0000__x00"/>
      <sheetName val="2000,_x0000__x0000_Ẩ_x0000__x00"/>
      <sheetName val="노원열병합  건축렀䡟ԯ_x0000_缀_x0000__x00"/>
      <sheetName val="_x0000__x0008__x0000__x0008__x0"/>
      <sheetName val="노원열병합  건축︀ᇕ԰_x0000_缀_x0000__x00"/>
      <sheetName val="노원열병합  건축ﻕᇕ԰_x0000_缀_x0000__x00"/>
      <sheetName val="2.노무비명세서Ç_x0000__x0000__x0000"/>
      <sheetName val="2.노무비명세서Ç_x0000_렀_x0013__x0000_"/>
      <sheetName val="하도급선정의뢰_x0005__x0000__x0000__x"/>
      <sheetName val="하도급선정의뢰_x0000__x0000_ರ_x0000__x"/>
      <sheetName val="하도급선정의뢰_x0000__x0000_ꢈ_x0000__x"/>
      <sheetName val="하도급선정의뢰_x0000__x0000_㇀_x0000__x"/>
      <sheetName val="하도급선정의뢰_x0000__x0000_䭠_x0000__x"/>
      <sheetName val="하도급선정의뢰_x0010__x0000_ﻠֲ׃⽣_x0000"/>
      <sheetName val="하도급선정의뢰_x0000__x0000_枨_x0000__x"/>
      <sheetName val="하도급선정의뢰_x0000__x0000_优_x0000__x"/>
      <sheetName val="공사별 가중치0_x0000_ꀀâ_x0000__x0000_"/>
      <sheetName val="6온도스위치(33)"/>
      <sheetName val="[YES.XLS][YES.XLS]A__9701A__181"/>
      <sheetName val="[YES.XLS][YES.XLS]A__9701A__182"/>
      <sheetName val="[YES.XLS][YES.XLS]A__9701A__183"/>
      <sheetName val="[YES.XLS][YES.XLS]A__9701A__184"/>
      <sheetName val="[YES.XLS][YES.XLS]A__9701A__187"/>
      <sheetName val="[YES.XLS][YES.XLS]A__9701A__185"/>
      <sheetName val="[YES.XLS][YES.XLS]A__9701A__186"/>
      <sheetName val="[YES.XLS][YES.XLS]A__9701A__188"/>
      <sheetName val="[YES.XLS][YES.XLS]A__9701A__189"/>
      <sheetName val="[YES.XLS][YES.XLS]A__9701A__190"/>
      <sheetName val="노집"/>
      <sheetName val="°¡¿ÁÁ¶¸í¿ø°"/>
      <sheetName val="¹è¼±¼³°¬"/>
      <sheetName val="적용단가표"/>
      <sheetName val="12.자재단가"/>
      <sheetName val="주소(한문)"/>
      <sheetName val="갑지(가로È"/>
      <sheetName val="착공신고서"/>
      <sheetName val="현장기술자지정신고서"/>
      <sheetName val="경력수첩"/>
      <sheetName val="안전관리계획서"/>
      <sheetName val="안전관리자자선정"/>
      <sheetName val="안전관리조직표"/>
      <sheetName val="안전점검계획표"/>
      <sheetName val="안전수칙준수서약서"/>
      <sheetName val="안전관리지침서"/>
      <sheetName val="환경오염방지계획서"/>
      <sheetName val="환경관리기구조직표"/>
      <sheetName val="환경점검계획표"/>
      <sheetName val="환경관리지침서"/>
      <sheetName val="품질관리계획서"/>
      <sheetName val="시공관리,검사계획"/>
      <sheetName val="착공전사진"/>
      <sheetName val="공종별 인원 및 장비투입계획"/>
      <sheetName val="출입자명단"/>
      <sheetName val="신분증"/>
      <sheetName val="안전관리각서"/>
      <sheetName val="재해로인한책임각서"/>
      <sheetName val="하도급불이행각서"/>
      <sheetName val="안전,환경 교육일지"/>
      <sheetName val="안전,환경 점검표"/>
      <sheetName val="기계경비(_x0005_"/>
      <sheetName val="도급예정1ီ"/>
      <sheetName val="도급예정1Ⴂ"/>
      <sheetName val="도급예정1ჰ"/>
      <sheetName val="도급예정1ၪ"/>
      <sheetName val="도급예정1Ⴕ"/>
      <sheetName val="도급예정1႒"/>
      <sheetName val="Macr_x0010_"/>
      <sheetName val="Macr枵〺"/>
      <sheetName val="호안공"/>
      <sheetName val="안전담당º"/>
      <sheetName val="안전담당Ç"/>
      <sheetName val="접속 SLAB,BRACKET 설계"/>
      <sheetName val="2000.11¿ù¼³倃㒹送ᑉ倓ᑒ"/>
      <sheetName val="Àü¼± ¹_x0000__x0000_ô_x0000__x0000__x0000_Ā_x0000_"/>
      <sheetName val="Àü¼± ¹_x0000__x0000_¿_x0000__x0000__x0000_Ā_x0000_"/>
      <sheetName val="1공구 건정토건_xd803_ᑷᰀ"/>
      <sheetName val="수문_x0000__x0000_"/>
      <sheetName val="1.계약서"/>
      <sheetName val="2.기성고조서"/>
      <sheetName val="3.기성청구서"/>
      <sheetName val="4.기성사진"/>
      <sheetName val="5.완료확인서"/>
      <sheetName val="6.협력업체수시평가"/>
      <sheetName val="7.하자이행증권"/>
      <sheetName val="8.간접비 "/>
      <sheetName val="실행간접비䑲"/>
      <sheetName val="48산출 "/>
      <sheetName val="DB구축"/>
      <sheetName val="총괄원가  (2)"/>
      <sheetName val="변경공종별집계표"/>
      <sheetName val="변경공종별내역서"/>
      <sheetName val="변경공종별집계표(관급)"/>
      <sheetName val="변경공종별내역서(관급)"/>
      <sheetName val="맨홀방수수량(변경)"/>
      <sheetName val="J:\LOTUS\9605P\BB_C-BD\OUT\YES."/>
      <sheetName val="Á¶µµ°è»ê¼­ (µ޸⚴셈ʷ"/>
      <sheetName val="Á¶µµ°è»ê¼­ (µ޸✠셈ʷ"/>
      <sheetName val="°¡·Îµî⸀朋ԯ"/>
      <sheetName val="금리¬_x0000_"/>
      <sheetName val="Àåºñ´Ü°¡»ࢬ㲄︀"/>
      <sheetName val="내역(영일)"/>
      <sheetName val="노임 "/>
      <sheetName val="몰탈/_x0000_頀«"/>
      <sheetName val="몰탈⠔὏Ⓑ"/>
      <sheetName val="몰탈⠅὏⠀귋"/>
      <sheetName val="몰탈젅ᡑ렀"/>
      <sheetName val="단가산출(T)"/>
      <sheetName val="OPT"/>
      <sheetName val="SV"/>
      <sheetName val="PI壆の"/>
      <sheetName val="Summary S_x0000__x0000__x0000__x0001_Ԁ"/>
      <sheetName val="갑"/>
      <sheetName val="[YES.XLS][YES.XLS][YES.XLS]_Y_2"/>
      <sheetName val="[YES.XLS]하도급선정의뢰佘/ߍ恽⿹_x0000_"/>
      <sheetName val="[YES.XLS]갑지(쐂饣/"/>
      <sheetName val="[YES.XLS]갑지(쐃/"/>
      <sheetName val="[YES.XLS]갑지(쐎/"/>
      <sheetName val="일위대가모듈"/>
      <sheetName val="Summary SÆ_x0000__x0000__x0000__x0000_"/>
      <sheetName val="[YES.XLS][YES.XLS]A__9701A__193"/>
      <sheetName val="A01"/>
      <sheetName val="A11"/>
      <sheetName val="A16"/>
      <sheetName val="A02"/>
      <sheetName val="A03"/>
      <sheetName val="A04"/>
      <sheetName val="A05"/>
      <sheetName val="A06"/>
      <sheetName val="A07"/>
      <sheetName val="A08a"/>
      <sheetName val="A08b"/>
      <sheetName val="Total Summary"/>
      <sheetName val="조도계산"/>
      <sheetName val="dike도수로"/>
      <sheetName val="Nª_x0000_"/>
      <sheetName val="±ﾈȸ萹"/>
      <sheetName val="±⡄¼練"/>
      <sheetName val="±_x0000__x0000__x0005_"/>
      <sheetName val="연꣇Ṙ꜀"/>
      <sheetName val="내역서1999.8최종"/>
      <sheetName val="¹è¼±¼³䕝皅"/>
      <sheetName val="감액㩓Ⰰ"/>
      <sheetName val="감액저㭗䈀"/>
    </sheetNames>
    <definedNames>
      <definedName name="Macro12"/>
      <definedName name="Macro13"/>
      <definedName name="Macro14"/>
      <definedName name="Macro2"/>
      <definedName name="Macro6"/>
      <definedName name="Macro7"/>
      <definedName name="Macro8"/>
      <definedName name="Macro9" sheetId="1"/>
    </definedNames>
    <sheetDataSet>
      <sheetData sheetId="0">
        <row r="21">
          <cell r="H21">
            <v>0</v>
          </cell>
        </row>
      </sheetData>
      <sheetData sheetId="1">
        <row r="21">
          <cell r="H21">
            <v>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ow r="22">
          <cell r="F22">
            <v>148</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sheetData sheetId="150"/>
      <sheetData sheetId="151"/>
      <sheetData sheetId="152"/>
      <sheetData sheetId="153"/>
      <sheetData sheetId="154"/>
      <sheetData sheetId="155"/>
      <sheetData sheetId="156">
        <row r="22">
          <cell r="F22">
            <v>148</v>
          </cell>
        </row>
      </sheetData>
      <sheetData sheetId="157" refreshError="1"/>
      <sheetData sheetId="158" refreshError="1"/>
      <sheetData sheetId="159" refreshError="1"/>
      <sheetData sheetId="160" refreshError="1"/>
      <sheetData sheetId="161" refreshError="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refreshError="1"/>
      <sheetData sheetId="184" refreshError="1"/>
      <sheetData sheetId="185" refreshError="1"/>
      <sheetData sheetId="186"/>
      <sheetData sheetId="187"/>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refreshError="1"/>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sheetData sheetId="334" refreshError="1"/>
      <sheetData sheetId="335" refreshError="1"/>
      <sheetData sheetId="336" refreshError="1"/>
      <sheetData sheetId="337" refreshError="1"/>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refreshError="1"/>
      <sheetData sheetId="441" refreshError="1"/>
      <sheetData sheetId="442" refreshError="1"/>
      <sheetData sheetId="443"/>
      <sheetData sheetId="444" refreshError="1"/>
      <sheetData sheetId="445"/>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sheetData sheetId="455"/>
      <sheetData sheetId="456" refreshError="1"/>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refreshError="1"/>
      <sheetData sheetId="467" refreshError="1"/>
      <sheetData sheetId="468" refreshError="1"/>
      <sheetData sheetId="469" refreshError="1"/>
      <sheetData sheetId="470" refreshError="1"/>
      <sheetData sheetId="471"/>
      <sheetData sheetId="472"/>
      <sheetData sheetId="473"/>
      <sheetData sheetId="474"/>
      <sheetData sheetId="475" refreshError="1"/>
      <sheetData sheetId="476" refreshError="1"/>
      <sheetData sheetId="477" refreshError="1"/>
      <sheetData sheetId="478" refreshError="1"/>
      <sheetData sheetId="479"/>
      <sheetData sheetId="480"/>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refreshError="1"/>
      <sheetData sheetId="555" refreshError="1"/>
      <sheetData sheetId="556"/>
      <sheetData sheetId="557"/>
      <sheetData sheetId="558"/>
      <sheetData sheetId="559"/>
      <sheetData sheetId="560"/>
      <sheetData sheetId="561"/>
      <sheetData sheetId="562" refreshError="1"/>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refreshError="1"/>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sheetData sheetId="607"/>
      <sheetData sheetId="608" refreshError="1"/>
      <sheetData sheetId="609" refreshError="1"/>
      <sheetData sheetId="610"/>
      <sheetData sheetId="611"/>
      <sheetData sheetId="612" refreshError="1"/>
      <sheetData sheetId="613" refreshError="1"/>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sheetData sheetId="907"/>
      <sheetData sheetId="908"/>
      <sheetData sheetId="909"/>
      <sheetData sheetId="910" refreshError="1"/>
      <sheetData sheetId="911" refreshError="1"/>
      <sheetData sheetId="912"/>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sheetData sheetId="1235" refreshError="1"/>
      <sheetData sheetId="1236" refreshError="1"/>
      <sheetData sheetId="1237" refreshError="1"/>
      <sheetData sheetId="1238" refreshError="1"/>
      <sheetData sheetId="1239" refreshError="1"/>
      <sheetData sheetId="1240" refreshError="1"/>
      <sheetData sheetId="1241" refreshError="1"/>
      <sheetData sheetId="1242"/>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efreshError="1"/>
      <sheetData sheetId="1678" refreshError="1"/>
      <sheetData sheetId="1679" refreshError="1"/>
      <sheetData sheetId="1680"/>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sheetData sheetId="1733" refreshError="1"/>
      <sheetData sheetId="1734" refreshError="1"/>
      <sheetData sheetId="1735" refreshError="1"/>
      <sheetData sheetId="1736"/>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sheetData sheetId="1863"/>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sheetData sheetId="2237"/>
      <sheetData sheetId="2238"/>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sheetData sheetId="2252"/>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sheetData sheetId="2338"/>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sheetData sheetId="2355"/>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sheetData sheetId="2646"/>
      <sheetData sheetId="2647"/>
      <sheetData sheetId="2648"/>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sheetData sheetId="3309"/>
      <sheetData sheetId="3310"/>
      <sheetData sheetId="3311"/>
      <sheetData sheetId="3312"/>
      <sheetData sheetId="3313"/>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sheetData sheetId="3619"/>
      <sheetData sheetId="3620"/>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sheetData sheetId="3792"/>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sheetData sheetId="4052"/>
      <sheetData sheetId="4053"/>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sheetData sheetId="4141"/>
      <sheetData sheetId="4142"/>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sheetData sheetId="423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sheetData sheetId="4267"/>
      <sheetData sheetId="4268"/>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sheetData sheetId="4377"/>
      <sheetData sheetId="4378"/>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sheetData sheetId="4391"/>
      <sheetData sheetId="4392"/>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sheetData sheetId="4407"/>
      <sheetData sheetId="4408" refreshError="1"/>
      <sheetData sheetId="4409" refreshError="1"/>
      <sheetData sheetId="4410"/>
      <sheetData sheetId="4411" refreshError="1"/>
      <sheetData sheetId="4412"/>
      <sheetData sheetId="4413"/>
      <sheetData sheetId="4414"/>
      <sheetData sheetId="4415"/>
      <sheetData sheetId="4416"/>
      <sheetData sheetId="4417"/>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sheetData sheetId="4471" refreshError="1"/>
      <sheetData sheetId="4472"/>
      <sheetData sheetId="4473"/>
      <sheetData sheetId="4474"/>
      <sheetData sheetId="4475"/>
      <sheetData sheetId="4476"/>
      <sheetData sheetId="4477"/>
      <sheetData sheetId="4478" refreshError="1"/>
      <sheetData sheetId="4479" refreshError="1"/>
      <sheetData sheetId="4480" refreshError="1"/>
      <sheetData sheetId="4481" refreshError="1"/>
      <sheetData sheetId="4482" refreshError="1"/>
      <sheetData sheetId="4483" refreshError="1"/>
      <sheetData sheetId="4484"/>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sheetData sheetId="4744"/>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sheetData sheetId="4832"/>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sheetData sheetId="4861"/>
      <sheetData sheetId="4862" refreshError="1"/>
      <sheetData sheetId="4863" refreshError="1"/>
      <sheetData sheetId="4864"/>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sheetData sheetId="4880"/>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sheetData sheetId="4922"/>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sheetData sheetId="5410"/>
      <sheetData sheetId="5411" refreshError="1"/>
      <sheetData sheetId="5412" refreshError="1"/>
      <sheetData sheetId="5413" refreshError="1"/>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sheetData sheetId="5430"/>
      <sheetData sheetId="5431" refreshError="1"/>
      <sheetData sheetId="5432" refreshError="1"/>
      <sheetData sheetId="5433"/>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sheetData sheetId="5548"/>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sheetData sheetId="5563"/>
      <sheetData sheetId="5564" refreshError="1"/>
      <sheetData sheetId="5565"/>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sheetData sheetId="5588" refreshError="1"/>
      <sheetData sheetId="5589" refreshError="1"/>
      <sheetData sheetId="5590" refreshError="1"/>
      <sheetData sheetId="5591" refreshError="1"/>
      <sheetData sheetId="5592"/>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sheetData sheetId="5614" refreshError="1"/>
      <sheetData sheetId="5615"/>
      <sheetData sheetId="5616" refreshError="1"/>
      <sheetData sheetId="5617" refreshError="1"/>
      <sheetData sheetId="5618" refreshError="1"/>
      <sheetData sheetId="5619" refreshError="1"/>
      <sheetData sheetId="5620" refreshError="1"/>
      <sheetData sheetId="5621" refreshError="1"/>
      <sheetData sheetId="5622"/>
      <sheetData sheetId="5623"/>
      <sheetData sheetId="5624"/>
      <sheetData sheetId="5625"/>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sheetData sheetId="5673"/>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sheetData sheetId="5768"/>
      <sheetData sheetId="5769"/>
      <sheetData sheetId="5770"/>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sheetData sheetId="5824"/>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sheetData sheetId="5944"/>
      <sheetData sheetId="5945"/>
      <sheetData sheetId="5946"/>
      <sheetData sheetId="5947"/>
      <sheetData sheetId="5948" refreshError="1"/>
      <sheetData sheetId="5949" refreshError="1"/>
      <sheetData sheetId="5950" refreshError="1"/>
      <sheetData sheetId="5951" refreshError="1"/>
      <sheetData sheetId="5952"/>
      <sheetData sheetId="5953"/>
      <sheetData sheetId="5954"/>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sheetData sheetId="6042"/>
      <sheetData sheetId="6043"/>
      <sheetData sheetId="6044"/>
      <sheetData sheetId="6045"/>
      <sheetData sheetId="6046"/>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sheetData sheetId="6082" refreshError="1"/>
      <sheetData sheetId="6083"/>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sheetData sheetId="6129"/>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sheetData sheetId="631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sheetData sheetId="6395"/>
      <sheetData sheetId="6396"/>
      <sheetData sheetId="6397"/>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sheetData sheetId="6455"/>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sheetData sheetId="6477"/>
      <sheetData sheetId="6478"/>
      <sheetData sheetId="6479"/>
      <sheetData sheetId="6480"/>
      <sheetData sheetId="6481" refreshError="1"/>
      <sheetData sheetId="6482" refreshError="1"/>
      <sheetData sheetId="6483"/>
      <sheetData sheetId="6484"/>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sheetData sheetId="6529" refreshError="1"/>
      <sheetData sheetId="6530" refreshError="1"/>
      <sheetData sheetId="6531" refreshError="1"/>
      <sheetData sheetId="6532" refreshError="1"/>
      <sheetData sheetId="6533" refreshError="1"/>
      <sheetData sheetId="6534" refreshError="1"/>
      <sheetData sheetId="6535"/>
      <sheetData sheetId="6536"/>
      <sheetData sheetId="6537"/>
      <sheetData sheetId="6538"/>
      <sheetData sheetId="6539"/>
      <sheetData sheetId="6540"/>
      <sheetData sheetId="6541"/>
      <sheetData sheetId="6542"/>
      <sheetData sheetId="6543" refreshError="1"/>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ard(mac)"/>
      <sheetName val="암거공"/>
      <sheetName val="1.설계조건"/>
      <sheetName val="단면 (2)"/>
      <sheetName val="woo(mac)"/>
      <sheetName val="계화배수"/>
      <sheetName val="Sheet1"/>
      <sheetName val="INPUT"/>
      <sheetName val="DATA 입력란"/>
      <sheetName val="터파기및재료"/>
      <sheetName val="설계"/>
    </sheetNames>
    <sheetDataSet>
      <sheetData sheetId="0" refreshError="1">
        <row r="1">
          <cell r="A1" t="str">
            <v>bs_chekjum</v>
          </cell>
          <cell r="C1" t="str">
            <v>bs_chekplus</v>
          </cell>
          <cell r="E1" t="str">
            <v>bs_chekwave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sheetName val="need"/>
      <sheetName val="정모멘트부"/>
      <sheetName val="부모멘트부"/>
      <sheetName val="복부판보강재"/>
      <sheetName val="지점부"/>
      <sheetName val="정리"/>
      <sheetName val="설계"/>
      <sheetName val="guard(mac)"/>
      <sheetName val="LEGEND"/>
      <sheetName val="맨홀수량산출"/>
      <sheetName val="PROJECT BRIEF(EX.NEW)"/>
      <sheetName val="8.보강재설계(3경간)"/>
      <sheetName val="정부노임단가"/>
      <sheetName val="일반맨홀수량집계(A-7 LINE)"/>
      <sheetName val="기계내역"/>
      <sheetName val="통합"/>
      <sheetName val="내역을"/>
      <sheetName val="교각1"/>
      <sheetName val="Summary Sheets"/>
      <sheetName val="가감수량"/>
      <sheetName val="버스운행안내"/>
      <sheetName val="예방접종계획"/>
      <sheetName val="근태계획서"/>
      <sheetName val="원형1호맨홀토공수량"/>
      <sheetName val="방음벽기초(H=4m)"/>
      <sheetName val="기초INPUT"/>
      <sheetName val="일위대가목록"/>
      <sheetName val="진주방향"/>
      <sheetName val="내역서"/>
      <sheetName val="슬래브(유곡)"/>
      <sheetName val="SLAB"/>
      <sheetName val="주형"/>
      <sheetName val="단면가정"/>
      <sheetName val="부속동"/>
      <sheetName val="부표총괄"/>
      <sheetName val="2.3지지력"/>
      <sheetName val="4.하중산정"/>
      <sheetName val="견적"/>
      <sheetName val="#REF"/>
      <sheetName val="석축설면"/>
      <sheetName val="법면단"/>
      <sheetName val="COPING"/>
      <sheetName val="STA.0"/>
    </sheetNames>
    <sheetDataSet>
      <sheetData sheetId="0" refreshError="1">
        <row r="79">
          <cell r="H79">
            <v>8</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put"/>
      <sheetName val="1.2.제원"/>
      <sheetName val="3.하중계산"/>
      <sheetName val="4.1.안정검토"/>
      <sheetName val="4.2.안정검토"/>
      <sheetName val="5.1.단면력"/>
      <sheetName val="5.4.하중조합"/>
      <sheetName val="5.5.스프링"/>
      <sheetName val="7.부재검토"/>
      <sheetName val="6.단면력도"/>
      <sheetName val="8.1.기초검토용 부재력(1)"/>
      <sheetName val="8.2.기초검토용부재력(2)"/>
      <sheetName val="8.3.기초단면력(파일)입"/>
      <sheetName val="8.4.SD30 (2)"/>
      <sheetName val="9.SHOE"/>
      <sheetName val="10.낙교방지"/>
      <sheetName val="횡방향구속"/>
    </sheetNames>
    <sheetDataSet>
      <sheetData sheetId="0" refreshError="1"/>
      <sheetData sheetId="1">
        <row r="1">
          <cell r="N1">
            <v>240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MT물량"/>
      <sheetName val="부산4"/>
      <sheetName val="일위대가"/>
      <sheetName val="E01-02(EV-1-LBS)"/>
      <sheetName val="#REF"/>
      <sheetName val="내역"/>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工완성공사율"/>
      <sheetName val="조도계산서"/>
      <sheetName val="ITEM"/>
      <sheetName val="과천MAIN"/>
      <sheetName val="전선"/>
      <sheetName val="터널조도"/>
      <sheetName val="일위대가(계측기설치)"/>
      <sheetName val="포장복구집계"/>
      <sheetName val="COPING"/>
      <sheetName val="INPUT"/>
      <sheetName val="전기"/>
      <sheetName val="MOTOR"/>
      <sheetName val="Macro(전선)"/>
      <sheetName val="인건-측정"/>
      <sheetName val="내역"/>
      <sheetName val="정부노임단가"/>
      <sheetName val="설계조건"/>
      <sheetName val="공통가설"/>
      <sheetName val="기별(종합)"/>
      <sheetName val="공사비예산서(토목분)"/>
      <sheetName val="손익분석"/>
      <sheetName val="단가비교표"/>
      <sheetName val="INPUT(덕도방향-시점)"/>
      <sheetName val="SLAB&quot;1&quot;"/>
      <sheetName val="조건표"/>
      <sheetName val="11.우각부 보강"/>
      <sheetName val="9GNG운반"/>
      <sheetName val="동원(3)"/>
      <sheetName val="예정(3)"/>
      <sheetName val="실행철강하도"/>
      <sheetName val="송라터널총괄"/>
      <sheetName val="비용"/>
      <sheetName val="체감식(합정로)_"/>
      <sheetName val="체감식__(원본)"/>
      <sheetName val="진입로_(원본)"/>
      <sheetName val="11_우각부_보강"/>
      <sheetName val="CABLE SIZE-3"/>
      <sheetName val="간선계산"/>
      <sheetName val="조도계산서 (도서)"/>
      <sheetName val="11.1 단면hwp"/>
      <sheetName val="교량전기"/>
      <sheetName val="당초수량"/>
      <sheetName val="직공비"/>
      <sheetName val="DATE"/>
      <sheetName val="CODE"/>
      <sheetName val="북방3터널"/>
      <sheetName val="견적"/>
      <sheetName val="단면 (2)"/>
      <sheetName val="순공사비산출내역"/>
      <sheetName val="일위대가표1"/>
      <sheetName val="단가산출서 "/>
      <sheetName val="KMT물량"/>
      <sheetName val="11.자재단가"/>
      <sheetName val="Sheet1 (2)"/>
      <sheetName val="말뚝물량"/>
      <sheetName val="입출재고현황 (2)"/>
      <sheetName val="내역서"/>
      <sheetName val="guard(mac)"/>
      <sheetName val="단가"/>
      <sheetName val="공량산출서"/>
      <sheetName val="현장관리비"/>
      <sheetName val="BID"/>
      <sheetName val="Sheet1"/>
      <sheetName val="전단면보수"/>
      <sheetName val="반단면보수"/>
      <sheetName val="콘크리트패칭"/>
      <sheetName val="아스.노면팻칭"/>
      <sheetName val="아스.노면절삭"/>
      <sheetName val="3련 BOX"/>
      <sheetName val="#REF"/>
      <sheetName val="3CHBDC"/>
      <sheetName val="표지"/>
      <sheetName val="성남여성복지내역"/>
      <sheetName val="사용성검토"/>
      <sheetName val="Sheet5"/>
      <sheetName val="노임"/>
      <sheetName val="3.일반설비"/>
      <sheetName val="예산서"/>
      <sheetName val="PART_DISCOUNT"/>
      <sheetName val="2000년1차"/>
      <sheetName val="입찰안"/>
      <sheetName val="설 계"/>
      <sheetName val=" 견적서"/>
      <sheetName val="선로정수계산"/>
      <sheetName val="산출근거"/>
      <sheetName val="식생블럭단위수량"/>
      <sheetName val="케이블및전선관규격표"/>
      <sheetName val="안정검토"/>
      <sheetName val="단면설계"/>
      <sheetName val="교각1"/>
      <sheetName val="ABUT수량-A1"/>
      <sheetName val="1-1"/>
      <sheetName val="내촌육교방음벽수량집계표"/>
      <sheetName val="전차선로 물량표"/>
      <sheetName val="Sheet3"/>
      <sheetName val="노임단가"/>
      <sheetName val="단가산출"/>
      <sheetName val="Macro(차단기)"/>
      <sheetName val="자판실행"/>
      <sheetName val="기본DATA"/>
      <sheetName val="제품"/>
      <sheetName val="CIVIL"/>
      <sheetName val="차도조도계산"/>
      <sheetName val="사급자재"/>
      <sheetName val="플랜트 설치"/>
      <sheetName val="부하계산서"/>
      <sheetName val="단가 및 재료비"/>
      <sheetName val="중기사용료산출근거"/>
      <sheetName val="원가계산서"/>
      <sheetName val="Manual Valve List"/>
      <sheetName val="작성기준"/>
      <sheetName val="설계변경원가계산총괄표"/>
      <sheetName val="부표총괄"/>
      <sheetName val="I一般比"/>
      <sheetName val="일위대가(목록)"/>
      <sheetName val="재료비"/>
      <sheetName val="단면가정"/>
      <sheetName val="산5-7"/>
      <sheetName val="건축내역"/>
      <sheetName val="점수계산1-2"/>
      <sheetName val="재료집계"/>
      <sheetName val="기계내역"/>
      <sheetName val="일반전기"/>
      <sheetName val="인건비 "/>
      <sheetName val="삼성전기"/>
      <sheetName val="교각계산"/>
      <sheetName val="대전노은1차_조적_집계표"/>
      <sheetName val="TEST1"/>
      <sheetName val="01"/>
      <sheetName val="JUCK"/>
      <sheetName val="자재단가비교표"/>
      <sheetName val="CAT_5"/>
      <sheetName val="단면치수"/>
      <sheetName val="COST"/>
      <sheetName val="MAIN"/>
      <sheetName val="간접비내역-1"/>
      <sheetName val="__MAIN"/>
      <sheetName val="LABTOTAL"/>
      <sheetName val="인건비"/>
      <sheetName val="방송일위대가"/>
      <sheetName val="표지 (2)"/>
      <sheetName val="Data&amp;Result"/>
      <sheetName val="sum1 (2)"/>
      <sheetName val="내역표지"/>
      <sheetName val="PARAMETER"/>
      <sheetName val="LEGEND"/>
      <sheetName val="Dae_Jiju"/>
      <sheetName val="Sikje_ingun"/>
      <sheetName val="TREE_D"/>
      <sheetName val="1.설계조건"/>
      <sheetName val="FORM-0"/>
      <sheetName val="집수정"/>
      <sheetName val="기둥(하중)"/>
      <sheetName val="실행자재"/>
      <sheetName val="남양시작동자105노65기1.3화1.2"/>
      <sheetName val="관람석제출"/>
      <sheetName val="일위대가목록"/>
      <sheetName val="품셈1-17"/>
      <sheetName val="원가입력"/>
      <sheetName val="SILICATE"/>
      <sheetName val="EACT10"/>
      <sheetName val="CTDG"/>
      <sheetName val="THVT"/>
      <sheetName val="gvl"/>
      <sheetName val="DAN"/>
      <sheetName val="갑지1"/>
      <sheetName val="GAEYO"/>
      <sheetName val="眞비상(진주)"/>
      <sheetName val="역T형"/>
      <sheetName val="일위대가시트"/>
      <sheetName val="001"/>
      <sheetName val="1월"/>
      <sheetName val="BASIC (2)"/>
      <sheetName val="단가표"/>
      <sheetName val="TB-내역서"/>
      <sheetName val="날개벽(시점좌측)"/>
      <sheetName val="수안보-MBR1"/>
      <sheetName val="공사개요"/>
      <sheetName val="옹벽기초자료"/>
      <sheetName val="현황산출서"/>
      <sheetName val="단위수량"/>
      <sheetName val="현황"/>
      <sheetName val="조명시설"/>
      <sheetName val="배수공"/>
      <sheetName val="말뚝설계"/>
      <sheetName val="단가대비"/>
      <sheetName val="원가"/>
      <sheetName val="General Data"/>
      <sheetName val="단가조사서"/>
      <sheetName val="(포장)BOQ-실적공사"/>
      <sheetName val="입력DATA"/>
      <sheetName val="수원역(전체분)설계서"/>
      <sheetName val="개요"/>
      <sheetName val="가시설흙막이"/>
      <sheetName val="중기일위대가"/>
      <sheetName val="물가자료"/>
      <sheetName val="설비"/>
      <sheetName val="동관마찰손실표"/>
      <sheetName val="적용률"/>
      <sheetName val="토목내역서"/>
      <sheetName val="공정코드"/>
      <sheetName val="설계"/>
      <sheetName val="MCC제원"/>
      <sheetName val="70%"/>
      <sheetName val="대로근거"/>
      <sheetName val="중로근거"/>
      <sheetName val="양산물금"/>
      <sheetName val="Total"/>
      <sheetName val="백암비스타내역"/>
      <sheetName val="MAT"/>
      <sheetName val="PS-2A구조물방수"/>
      <sheetName val="제수"/>
      <sheetName val="공기"/>
      <sheetName val="bearing"/>
      <sheetName val="증감대비"/>
      <sheetName val="가점"/>
      <sheetName val="index"/>
      <sheetName val="etc"/>
      <sheetName val="시추주상도"/>
      <sheetName val="실행비교"/>
      <sheetName val="일반공사"/>
      <sheetName val="1"/>
      <sheetName val="BQ(실행)"/>
      <sheetName val="일위대가"/>
      <sheetName val="홈통받이수량"/>
      <sheetName val="현황CODE"/>
      <sheetName val="손익현황"/>
      <sheetName val="주방환기"/>
      <sheetName val="하중계산"/>
      <sheetName val="수량산출"/>
      <sheetName val="일위대가목차"/>
      <sheetName val="WORK"/>
      <sheetName val="부속동"/>
      <sheetName val="NOMUBI"/>
      <sheetName val="sw1"/>
      <sheetName val="일위대가집계표"/>
      <sheetName val="품셈기준"/>
      <sheetName val="노무비"/>
      <sheetName val="시멘트"/>
      <sheetName val="ilch"/>
      <sheetName val="4)유동표"/>
      <sheetName val="수습"/>
      <sheetName val="신규(07년01월)"/>
      <sheetName val="A-4"/>
      <sheetName val="열린교실"/>
      <sheetName val="BSD (2)"/>
      <sheetName val="LIST"/>
      <sheetName val="연부97-1"/>
      <sheetName val="우각부보강"/>
      <sheetName val="광로3 - 48m"/>
      <sheetName val="CLAUSE"/>
      <sheetName val="매원개착터널총괄"/>
      <sheetName val="하중"/>
      <sheetName val="4 &amp; 10-inch, CO2 Combo &amp; Sweep"/>
      <sheetName val="신내택지내역서"/>
      <sheetName val="CATCH BASIN"/>
      <sheetName val="배수장공사비"/>
      <sheetName val="5.산출내역서"/>
      <sheetName val="참조"/>
      <sheetName val="ACDIM6D"/>
      <sheetName val="UNIT"/>
      <sheetName val="집행(2-1)"/>
      <sheetName val="배수장공사비명세서"/>
      <sheetName val="경비_원본"/>
      <sheetName val="OD5000"/>
      <sheetName val="취수탑"/>
      <sheetName val="청산공사"/>
      <sheetName val="조경일람"/>
      <sheetName val="통합"/>
      <sheetName val="산업"/>
      <sheetName val="변품8-37"/>
      <sheetName val="EQUIP-H"/>
      <sheetName val="진주방향"/>
      <sheetName val="건축집계"/>
      <sheetName val="원가계산(총괄)"/>
      <sheetName val="투찰"/>
      <sheetName val="견적990322"/>
      <sheetName val="토공산출(주차장)"/>
      <sheetName val="현장관리비집계표"/>
      <sheetName val="철거산출근거"/>
      <sheetName val="견적대비"/>
      <sheetName val="중기(목록)"/>
      <sheetName val="산근(목록)"/>
      <sheetName val="경비"/>
      <sheetName val="결재판"/>
      <sheetName val="표준건축비"/>
      <sheetName val="계산근거"/>
      <sheetName val="원형1호맨홀토공수량"/>
      <sheetName val="Y-WORK"/>
      <sheetName val="예가표"/>
      <sheetName val="명세서"/>
      <sheetName val="기둥"/>
      <sheetName val="저판(버림100)"/>
      <sheetName val="기본 상수"/>
      <sheetName val="금액내역서"/>
      <sheetName val="DANGA"/>
      <sheetName val="L_RPTB02_01"/>
      <sheetName val="포장직선구간"/>
      <sheetName val="공사비집계"/>
      <sheetName val="봉양~조차장간고하개명(신설)"/>
      <sheetName val="일위(철거)"/>
      <sheetName val="工관리비율"/>
      <sheetName val="부하(성남)"/>
      <sheetName val="출근부"/>
      <sheetName val="대전월평내역"/>
      <sheetName val="J直材4"/>
      <sheetName val="estm_mech"/>
      <sheetName val="품목납기"/>
      <sheetName val="5.모델링"/>
      <sheetName val="Carepaq"/>
      <sheetName val="OPT"/>
      <sheetName val="SV"/>
      <sheetName val="No-&gt;Code"/>
      <sheetName val="가공비"/>
      <sheetName val="노무비 근거"/>
      <sheetName val="소상 &quot;1&quot;"/>
      <sheetName val="각종양식"/>
      <sheetName val="기본"/>
      <sheetName val="기계경비(시간당)"/>
      <sheetName val="램머"/>
      <sheetName val="직노"/>
      <sheetName val="사다리"/>
      <sheetName val="기둥(원형)"/>
      <sheetName val="당초"/>
      <sheetName val="깨기"/>
      <sheetName val="Cost bd-&quot;A&quot;"/>
      <sheetName val="산1"/>
      <sheetName val="copy"/>
      <sheetName val="서식"/>
      <sheetName val="공사비 내역"/>
      <sheetName val="토공"/>
      <sheetName val="품목"/>
      <sheetName val="RE9604"/>
      <sheetName val="관기성공.내"/>
      <sheetName val="횡배수관토공수량"/>
      <sheetName val="회로내역(승인)"/>
      <sheetName val="우석문틀"/>
      <sheetName val="단가조서"/>
      <sheetName val="자압"/>
      <sheetName val="1.취수장"/>
      <sheetName val="POOM_MOTO"/>
      <sheetName val="POOM_MOTO2"/>
      <sheetName val="Sheet7"/>
      <sheetName val="타공종이기"/>
      <sheetName val="견적시담(송포2공구)"/>
      <sheetName val="실행내역서 "/>
      <sheetName val="98수문일위"/>
      <sheetName val="6PILE  (돌출)"/>
      <sheetName val="장비부하"/>
      <sheetName val="일위대가 "/>
      <sheetName val="약품공급2"/>
      <sheetName val="부대내역"/>
      <sheetName val="기계경비"/>
      <sheetName val="인건비(환율)"/>
      <sheetName val="케이블"/>
      <sheetName val="기준자료"/>
      <sheetName val="공종구간"/>
      <sheetName val="PIPE"/>
      <sheetName val="11_1_단면hwp"/>
      <sheetName val="CABLE_SIZE-3"/>
      <sheetName val="단면_(2)"/>
      <sheetName val="입출재고현황_(2)"/>
      <sheetName val="Sheet1_(2)"/>
      <sheetName val="3련_BOX"/>
      <sheetName val="아스_노면팻칭"/>
      <sheetName val="아스_노면절삭"/>
      <sheetName val="11_자재단가"/>
      <sheetName val="3_일반설비"/>
      <sheetName val="단가산출서_"/>
      <sheetName val="전차선로_물량표"/>
      <sheetName val="설_계"/>
      <sheetName val="2.가정단면"/>
      <sheetName val="일위대가표"/>
      <sheetName val="기초공"/>
      <sheetName val="부대공Ⅱ"/>
      <sheetName val="Inputs"/>
      <sheetName val="Cost Inputs"/>
      <sheetName val="기초단가"/>
      <sheetName val="CPM챠트"/>
      <sheetName val="토목"/>
      <sheetName val="unit 4"/>
      <sheetName val="FOOTING단면력"/>
      <sheetName val="간접비"/>
      <sheetName val="추원 상가(1)"/>
      <sheetName val="내역변"/>
      <sheetName val="견적서"/>
      <sheetName val="뚝토공"/>
      <sheetName val="1공구 건정토건 토공"/>
      <sheetName val="내역총괄"/>
      <sheetName val="내역총괄2"/>
      <sheetName val="내역총괄3"/>
      <sheetName val="유기공정"/>
      <sheetName val="구의33고"/>
      <sheetName val="154TW"/>
      <sheetName val="1SPAN"/>
      <sheetName val="_15_0"/>
      <sheetName val="Assump"/>
      <sheetName val="간지"/>
      <sheetName val="LS re sales"/>
      <sheetName val="MixBed"/>
      <sheetName val="CondPol"/>
      <sheetName val="Menu"/>
      <sheetName val="AILC004"/>
      <sheetName val="견적기준"/>
      <sheetName val="FLANGE"/>
      <sheetName val="VALVE"/>
      <sheetName val="일대목차"/>
      <sheetName val="AS복구"/>
      <sheetName val="중기터파기"/>
      <sheetName val="변수값"/>
      <sheetName val="중기상차"/>
      <sheetName val="교통처리우회도로"/>
      <sheetName val="맨홀수량집계"/>
      <sheetName val="3BL공동구 수량"/>
      <sheetName val="단위중량"/>
      <sheetName val="세부추진"/>
      <sheetName val="상용보강"/>
      <sheetName val="갑지"/>
      <sheetName val="산근"/>
      <sheetName val="L형 옹벽"/>
      <sheetName val="장문교(대전)"/>
      <sheetName val="주형"/>
      <sheetName val="현장관리비 산출내역"/>
      <sheetName val="공문"/>
      <sheetName val="품셈(기초)"/>
      <sheetName val="체감식(합정로)_1"/>
      <sheetName val="체감식__(원본)1"/>
      <sheetName val="진입로_(원본)1"/>
      <sheetName val="11_우각부_보강1"/>
      <sheetName val="11_1_단면hwp1"/>
      <sheetName val="아스_노면팻칭1"/>
      <sheetName val="아스_노면절삭1"/>
      <sheetName val="CABLE_SIZE-31"/>
      <sheetName val="SPEC"/>
      <sheetName val="단중표"/>
      <sheetName val="Summary Sheets"/>
      <sheetName val="기준"/>
      <sheetName val="내역(을)"/>
      <sheetName val="보할공정"/>
      <sheetName val="C1ㅇ"/>
      <sheetName val="Sheet4"/>
      <sheetName val="품셈TABLE"/>
      <sheetName val="도급예산내역서총괄표"/>
      <sheetName val="PW3"/>
      <sheetName val="PW4"/>
      <sheetName val="SC1"/>
      <sheetName val="PE"/>
      <sheetName val="PM"/>
      <sheetName val="TR"/>
      <sheetName val="데이타"/>
      <sheetName val="Option"/>
      <sheetName val="금액"/>
      <sheetName val="IMPEADENCE MAP 취수장"/>
      <sheetName val="민감도분석"/>
      <sheetName val="ROI"/>
      <sheetName val="표면정지 집계"/>
      <sheetName val="PET MAT집계"/>
      <sheetName val="전계가"/>
      <sheetName val="Hours.CodeST"/>
      <sheetName val="Eq. Mobilization"/>
      <sheetName val="2.4.1 여수토수량산출"/>
      <sheetName val="장비"/>
      <sheetName val="TYPE-A"/>
      <sheetName val="CALCULATION"/>
      <sheetName val="와동25-3(변경)"/>
      <sheetName val="매입세율"/>
      <sheetName val="PROJECT BRIEF(EX.NEW)"/>
      <sheetName val="Sat tron"/>
      <sheetName val="부재치수입력"/>
      <sheetName val="LP-S"/>
      <sheetName val="별표 "/>
      <sheetName val="견적조건"/>
      <sheetName val="요율"/>
      <sheetName val="계화배수"/>
      <sheetName val="전장품(관리용)"/>
      <sheetName val="Imp-Data"/>
      <sheetName val="YANG"/>
      <sheetName val="PROCESS"/>
      <sheetName val="Breakdown"/>
      <sheetName val="UnitRate"/>
      <sheetName val="COA-17"/>
      <sheetName val="C-18"/>
      <sheetName val="콤보박스와 리스트박스의 연결"/>
      <sheetName val="입력1"/>
      <sheetName val="국공유지및사유지"/>
      <sheetName val="현대물량"/>
      <sheetName val="1차증가원가계산"/>
      <sheetName val="96정변2"/>
      <sheetName val="목차"/>
      <sheetName val="CABLE"/>
      <sheetName val="ITEMLIST990101"/>
      <sheetName val="사통"/>
      <sheetName val="MFAB"/>
      <sheetName val="MFRT"/>
      <sheetName val="MPKG"/>
      <sheetName val="MPRD"/>
      <sheetName val="표지판단위"/>
      <sheetName val="2.단면가정"/>
      <sheetName val="원가총괄"/>
      <sheetName val="L-type"/>
      <sheetName val="SIHEUNG"/>
      <sheetName val="KHRCPB_99"/>
      <sheetName val="Supplier Code"/>
      <sheetName val="일위"/>
      <sheetName val="DESIGN"/>
      <sheetName val="Front"/>
      <sheetName val="물가대비표"/>
      <sheetName val="총괄표"/>
      <sheetName val="6.1.3단가산출서(노임단가)_신호무선전송"/>
      <sheetName val="매입부가세율(동림)"/>
      <sheetName val="수량3"/>
      <sheetName val="COVER"/>
      <sheetName val="Pier 3"/>
      <sheetName val="도급예산내역서봉투"/>
      <sheetName val="공사원가계산서"/>
      <sheetName val="설계산출기초"/>
      <sheetName val="을부담운반비"/>
      <sheetName val="운반비산출"/>
      <sheetName val="설계산출표지"/>
      <sheetName val="factor"/>
      <sheetName val="6월실적"/>
      <sheetName val="Input Page"/>
      <sheetName val="Macro(전동기)"/>
      <sheetName val="예산서(전기설비)"/>
      <sheetName val="98연계표"/>
      <sheetName val="소비자가"/>
      <sheetName val="지중자재단가"/>
      <sheetName val="MANUFACTORY"/>
      <sheetName val="종합기별"/>
      <sheetName val="노무비명세서"/>
      <sheetName val="소요자재명세서"/>
      <sheetName val="조내역"/>
      <sheetName val="ⴭⴭⴭⴭⴭ"/>
      <sheetName val="6동"/>
      <sheetName val="특별교실"/>
      <sheetName val="할증 "/>
      <sheetName val="기준FACTOR"/>
      <sheetName val="변경총괄지(1)"/>
      <sheetName val="CF"/>
      <sheetName val="SG"/>
      <sheetName val="산출내역서집계표"/>
      <sheetName val="지급자재"/>
      <sheetName val="갑지(추정)"/>
      <sheetName val="LOPCALC"/>
      <sheetName val="분전함신설"/>
      <sheetName val="접지1종"/>
      <sheetName val="#3_일위대가목록"/>
      <sheetName val="허용전류-IEC"/>
      <sheetName val="토목주소"/>
      <sheetName val="프랜트면허"/>
      <sheetName val="단가및재료비"/>
      <sheetName val="PBS"/>
      <sheetName val="MATRLDATA"/>
      <sheetName val="예산M11A"/>
      <sheetName val="부안일위"/>
      <sheetName val="환율적용표"/>
      <sheetName val="49단"/>
      <sheetName val="22단"/>
      <sheetName val="부서현황"/>
      <sheetName val="#3E1_GCR"/>
      <sheetName val="부재리스트"/>
      <sheetName val="c_balju"/>
      <sheetName val="배수공 주요자재 집계표"/>
      <sheetName val="견적업체"/>
      <sheetName val="바.한일양산"/>
      <sheetName val="일위(PN)"/>
      <sheetName val="카렌스센터계량기설치공사"/>
      <sheetName val="정공공사"/>
      <sheetName val="2.대외공문"/>
      <sheetName val="대공종"/>
      <sheetName val="계정"/>
      <sheetName val="남양시작동010313100%"/>
      <sheetName val="조명율"/>
      <sheetName val="조건"/>
      <sheetName val="항목등록"/>
      <sheetName val="협조전"/>
      <sheetName val="부대대비"/>
      <sheetName val="TEL"/>
      <sheetName val="냉연집계"/>
      <sheetName val="98지급계획"/>
      <sheetName val="내역(정지)"/>
      <sheetName val="남양구조시험동"/>
      <sheetName val="COPING-1"/>
      <sheetName val="역T형교대-2수량"/>
      <sheetName val="안정계산"/>
      <sheetName val="단면검토"/>
      <sheetName val="물량산출 (전력간선,전열)"/>
      <sheetName val="물량산출 (전등)"/>
      <sheetName val="자료입력"/>
      <sheetName val="도장수량(하1)"/>
      <sheetName val="포장공"/>
      <sheetName val="토공A"/>
      <sheetName val="날개벽수량표"/>
      <sheetName val="물가시세"/>
      <sheetName val="본사일보"/>
      <sheetName val="건축"/>
      <sheetName val="매출"/>
      <sheetName val="주식"/>
      <sheetName val="TB_내역서"/>
      <sheetName val="재료"/>
      <sheetName val="XL4Poppy"/>
      <sheetName val="집계표"/>
      <sheetName val="Piping(Methanol)"/>
      <sheetName val="piping"/>
      <sheetName val="9-1차이내역"/>
      <sheetName val="을"/>
      <sheetName val="실행내역"/>
      <sheetName val="기준액"/>
      <sheetName val="데리네이타현황"/>
      <sheetName val="삼보지질"/>
      <sheetName val="투찰판"/>
      <sheetName val="COPING설계"/>
      <sheetName val="FORM_0"/>
      <sheetName val="무담보1"/>
      <sheetName val="정산입력"/>
      <sheetName val="참고"/>
      <sheetName val="Tables"/>
      <sheetName val="CONCRETE"/>
      <sheetName val="투찰(하수)"/>
      <sheetName val="가설건물"/>
      <sheetName val="-15.0"/>
      <sheetName val="잡비"/>
      <sheetName val="매립"/>
      <sheetName val="관급"/>
      <sheetName val="품산출서"/>
      <sheetName val="철근단면적"/>
      <sheetName val="말뚝지지력산정"/>
      <sheetName val="자압1"/>
      <sheetName val="기술자료 (광화문)"/>
      <sheetName val="데이터"/>
      <sheetName val="초기화면"/>
      <sheetName val="FB25JN"/>
      <sheetName val="내  역  서"/>
      <sheetName val="수입"/>
      <sheetName val="단락전류-A"/>
      <sheetName val="운영및유지보수"/>
      <sheetName val="샘플표지"/>
      <sheetName val="한강운반비"/>
      <sheetName val="설계명세서"/>
      <sheetName val="토 적 표"/>
      <sheetName val="자재단가"/>
      <sheetName val="50"/>
      <sheetName val="전기공사 산출집계"/>
      <sheetName val="전기공사 산출"/>
      <sheetName val="접수부"/>
      <sheetName val="견"/>
      <sheetName val="건축원가"/>
      <sheetName val="설비공사"/>
      <sheetName val="Baby일위대가"/>
      <sheetName val="표지-1"/>
      <sheetName val="표지-2"/>
      <sheetName val="조 도"/>
      <sheetName val="단위세대(아파트)"/>
      <sheetName val="단위세대"/>
      <sheetName val="아파트"/>
      <sheetName val="부하"/>
      <sheetName val="MCC"/>
      <sheetName val="입상전력간선"/>
      <sheetName val="변압기용량계산서"/>
      <sheetName val="기기용량"/>
      <sheetName val="축전지용량"/>
      <sheetName val="밧데리및정류기"/>
      <sheetName val="발전기용량계산서"/>
      <sheetName val="UPS 계산서"/>
      <sheetName val="TRAY 계산"/>
      <sheetName val="전압강하"/>
      <sheetName val="승강기계산서"/>
      <sheetName val="조명밀도(갑)"/>
      <sheetName val="조명밀도(을)"/>
      <sheetName val="LED조명 (갑)"/>
      <sheetName val="LED조명(을)"/>
      <sheetName val="전화회선"/>
      <sheetName val="방송 AMP"/>
      <sheetName val="MOTER"/>
      <sheetName val="WIRE"/>
      <sheetName val="MCCB(차단기)"/>
      <sheetName val="0000000"/>
      <sheetName val="찍기"/>
      <sheetName val="교통대책내역"/>
      <sheetName val="영업2"/>
      <sheetName val="영업3"/>
      <sheetName val="스포회원매출"/>
      <sheetName val="설치공사2"/>
      <sheetName val="보차도경계석"/>
      <sheetName val="2000년하반기"/>
      <sheetName val="건설노임"/>
      <sheetName val="project management"/>
      <sheetName val="전체도급"/>
      <sheetName val="산출근거1"/>
      <sheetName val="반중력식옹벽"/>
      <sheetName val="기초자료입력"/>
      <sheetName val="00000000"/>
      <sheetName val="10000000"/>
      <sheetName val="tggwan(mac)"/>
      <sheetName val="본관토공 및 포장공 산출조서"/>
      <sheetName val="직접기초설계(교대부)"/>
      <sheetName val="말뚝기초"/>
      <sheetName val="SUMMARY"/>
      <sheetName val="PAINT"/>
      <sheetName val="기초분물량표"/>
      <sheetName val="수문일1"/>
      <sheetName val="향후예상"/>
      <sheetName val="CABLE (2)"/>
      <sheetName val="Assumption"/>
      <sheetName val="명파하수처리장소방"/>
      <sheetName val="명파하수처리장접지"/>
      <sheetName val="명파하수처리장통신"/>
      <sheetName val="날개벽"/>
      <sheetName val="ENG_prog"/>
      <sheetName val="기초코드"/>
      <sheetName val="버스운행안내"/>
      <sheetName val="예방접종계획"/>
      <sheetName val="근태계획서"/>
      <sheetName val="수목데이타 "/>
      <sheetName val="배선DATA"/>
      <sheetName val="6.콘덴서"/>
      <sheetName val="내역서(1)"/>
      <sheetName val="소요자재"/>
      <sheetName val="설계명세서(종합)"/>
      <sheetName val="노무산출서"/>
      <sheetName val="미드수량"/>
      <sheetName val="현금"/>
      <sheetName val="장척총괄"/>
      <sheetName val="수로교총재료집계"/>
      <sheetName val="횡배위치"/>
      <sheetName val="노임 단가"/>
      <sheetName val="조명율데이타"/>
      <sheetName val="F-Assump"/>
      <sheetName val="맨홀수량산출"/>
      <sheetName val="가감수량"/>
      <sheetName val="단위중기"/>
      <sheetName val="가로등"/>
      <sheetName val="부산4"/>
      <sheetName val="토목내역"/>
      <sheetName val="HANDHOLE(2)"/>
      <sheetName val="B부대공"/>
      <sheetName val="ABUT수량_A1"/>
      <sheetName val="노임,재료비"/>
      <sheetName val="200"/>
      <sheetName val="단면확대공"/>
      <sheetName val="H-BEAM(S2,3)"/>
      <sheetName val="단부정착장치"/>
      <sheetName val="통계연보"/>
      <sheetName val="부대공사비"/>
      <sheetName val="전기일위대가"/>
      <sheetName val="1_설계조건"/>
      <sheetName val="sum1_(2)"/>
      <sheetName val="_견적서"/>
      <sheetName val="BSD_(2)"/>
      <sheetName val="표지_(2)"/>
      <sheetName val="공사비_내역"/>
      <sheetName val="신길1동"/>
      <sheetName val="원가계산서구조조정"/>
      <sheetName val="2.단면가정3.모델링"/>
      <sheetName val="기초자료"/>
      <sheetName val="수량명세서"/>
      <sheetName val="감가상각"/>
      <sheetName val="중량산출"/>
      <sheetName val="철콘공사"/>
      <sheetName val="단가산출서"/>
      <sheetName val="공사내역"/>
      <sheetName val="T6-6(2)"/>
      <sheetName val="2000.11월설계내역"/>
      <sheetName val="D-3109"/>
      <sheetName val="TOT"/>
      <sheetName val="식재인부"/>
      <sheetName val="처리단락"/>
      <sheetName val="결과조달"/>
      <sheetName val="터파기및재료"/>
      <sheetName val="단면상수 및 주빔설계"/>
      <sheetName val="RCMinput"/>
      <sheetName val="제출내역 (2)"/>
      <sheetName val="견적사양비교표"/>
      <sheetName val="단위집계표"/>
      <sheetName val="MECH HW GRP"/>
      <sheetName val="WS"/>
      <sheetName val="TOTAL_BOQ"/>
      <sheetName val="실행예산"/>
      <sheetName val="견적대비 견적서"/>
      <sheetName val="wall"/>
      <sheetName val="제안서"/>
      <sheetName val="행정표준(1)"/>
      <sheetName val="행정표준(2)"/>
      <sheetName val="PILE"/>
      <sheetName val="단가_및_재료비"/>
      <sheetName val="플랜트_설치"/>
      <sheetName val="CATCH_BASIN"/>
      <sheetName val="Cost_bd-&quot;A&quot;"/>
      <sheetName val="경산"/>
      <sheetName val="예비품"/>
      <sheetName val="차액보증"/>
      <sheetName val="1차변경내역"/>
      <sheetName val="CPM챠트 "/>
      <sheetName val="FILE1"/>
      <sheetName val="2.단가산출서(총괄)"/>
      <sheetName val="5.일위대가"/>
      <sheetName val="1안내역"/>
      <sheetName val="P-산#1-1(WOWA1)"/>
      <sheetName val="G.R300경비"/>
      <sheetName val="물량산출근거"/>
      <sheetName val="9.자재단가"/>
      <sheetName val="7.산출집계"/>
      <sheetName val="3.단가산출서"/>
      <sheetName val="4.일위산출"/>
      <sheetName val="SP-B1"/>
      <sheetName val="실행"/>
      <sheetName val="부대토목"/>
      <sheetName val="일위대가(가설)"/>
      <sheetName val="20관리비율"/>
      <sheetName val="1련,2련"/>
      <sheetName val="설계서(설치)"/>
      <sheetName val="FAB별"/>
      <sheetName val="증감내역"/>
      <sheetName val="하수급견적대비"/>
      <sheetName val="R0PS5"/>
      <sheetName val="내역서(기존내역-수정금지)"/>
      <sheetName val="설계예산서"/>
      <sheetName val="기초계산(Pmax)"/>
      <sheetName val="종배수관"/>
      <sheetName val="자재집계"/>
      <sheetName val="AS포장복구 "/>
      <sheetName val="1TL종점(1)"/>
      <sheetName val="본사인상전"/>
      <sheetName val="기본일위"/>
      <sheetName val="부하LOAD"/>
      <sheetName val="참조_X_"/>
      <sheetName val="Picture"/>
      <sheetName val="맨홀토공산출"/>
      <sheetName val="시중노임단가"/>
      <sheetName val="배수관공"/>
      <sheetName val="Macro1"/>
      <sheetName val="OPT7"/>
      <sheetName val="판매시설"/>
      <sheetName val="XXXXXXXX"/>
      <sheetName val="가로등일위대가"/>
      <sheetName val="설계내역서"/>
      <sheetName val="광양 3기 유입수"/>
      <sheetName val="현장지지물물량"/>
      <sheetName val="30신설일위대가"/>
      <sheetName val="30집계표"/>
      <sheetName val="원내역서 그대로"/>
      <sheetName val="h-013211-2"/>
      <sheetName val="인사자료총집계"/>
      <sheetName val="횡배수공토공집계"/>
      <sheetName val="빌딩 안내"/>
      <sheetName val="PS실 추가 공사"/>
      <sheetName val="견적집계표"/>
      <sheetName val="설계명세"/>
      <sheetName val="B1(반포1차)"/>
      <sheetName val="매입세"/>
      <sheetName val="대전-교대(A1-A2)"/>
      <sheetName val="수량산출내역1115"/>
      <sheetName val="VXXXXX"/>
      <sheetName val="A"/>
      <sheetName val="보집계표"/>
      <sheetName val="가도공"/>
      <sheetName val="대비"/>
      <sheetName val="적용인원(지우지말것)"/>
      <sheetName val="LinerWt"/>
      <sheetName val="토공정보"/>
      <sheetName val="전체집계"/>
      <sheetName val="암거공"/>
      <sheetName val="CAB_OD"/>
      <sheetName val="LG제품"/>
      <sheetName val="수량집계(CATV)"/>
      <sheetName val="수량집계(CCTV)"/>
      <sheetName val="수량집계(방송설비)"/>
      <sheetName val="수량집계(전기시계)"/>
      <sheetName val="수량집계(출입통제)"/>
      <sheetName val="수량집계(통합배선)"/>
      <sheetName val="적용(기계)"/>
      <sheetName val="집수정단"/>
      <sheetName val="배수통관토공수량"/>
      <sheetName val="SORCE1"/>
      <sheetName val="가시설단위수량"/>
      <sheetName val="TABLE"/>
      <sheetName val="DM 56"/>
      <sheetName val="내역서 "/>
      <sheetName val="투찰추정"/>
      <sheetName val="중기"/>
      <sheetName val="피벗테이블데이터분석"/>
      <sheetName val="평균높이산출근거"/>
      <sheetName val="횡배수관위치조서"/>
      <sheetName val="조작대(1연)"/>
      <sheetName val="Project Brief"/>
      <sheetName val="전선 및 전선관"/>
      <sheetName val="1.설계기준"/>
      <sheetName val="960318-1"/>
      <sheetName val="공예을"/>
      <sheetName val="소요자재 "/>
      <sheetName val="부재력정리"/>
      <sheetName val="설산1.나"/>
      <sheetName val="본사S"/>
      <sheetName val="강관산출"/>
      <sheetName val="총괄-1"/>
      <sheetName val="공종목록표"/>
      <sheetName val="PROCURE"/>
      <sheetName val="Macro(AT)"/>
      <sheetName val="지주목시비량산출서"/>
      <sheetName val="단가조사"/>
      <sheetName val="예산내역서"/>
      <sheetName val="예정공정표"/>
      <sheetName val="총계"/>
      <sheetName val="Final"/>
      <sheetName val="단가산출2"/>
      <sheetName val="슬래브(유곡)"/>
      <sheetName val="인테리어내역"/>
      <sheetName val="신당동집계표"/>
      <sheetName val="TNHCHINH"/>
      <sheetName val="TONG HOP VL-NC TT"/>
      <sheetName val="CHITIET VL-NC-TT -1p"/>
      <sheetName val="TDTKP1"/>
      <sheetName val="KPVC-BD "/>
      <sheetName val="화산경계"/>
      <sheetName val="설계명세서(선로)"/>
      <sheetName val="JUCKEYK"/>
      <sheetName val="KSHAHU-6"/>
      <sheetName val="노임이"/>
      <sheetName val="음료실행"/>
      <sheetName val="절단설"/>
      <sheetName val="품셈"/>
      <sheetName val="배수내역 (2)"/>
      <sheetName val="1단계"/>
      <sheetName val="1을"/>
      <sheetName val="Sheet6"/>
      <sheetName val="건축공사 집계표"/>
      <sheetName val="골조"/>
      <sheetName val="골조시행"/>
      <sheetName val="토공(완충)"/>
      <sheetName val="대,유,램"/>
      <sheetName val="전력구구조물산근"/>
      <sheetName val="토목공사일반"/>
      <sheetName val="401"/>
      <sheetName val="가설공사내역"/>
      <sheetName val="콘센트신설"/>
      <sheetName val="하조서"/>
      <sheetName val="SELTDATA"/>
      <sheetName val="견적정보"/>
      <sheetName val="ROOF(ALKALI)"/>
      <sheetName val="ASP"/>
      <sheetName val="Facility Information"/>
      <sheetName val="General"/>
      <sheetName val="Instructions"/>
      <sheetName val="People"/>
      <sheetName val="Quality"/>
      <sheetName val="Risk"/>
      <sheetName val="Training"/>
      <sheetName val="NEYOK"/>
      <sheetName val="총괄"/>
      <sheetName val="공통부대비"/>
      <sheetName val="VC2 10.99"/>
      <sheetName val="전신환매도율"/>
      <sheetName val="화재 탐지 설비"/>
      <sheetName val="Graph (LGEN)"/>
      <sheetName val="out_prog"/>
      <sheetName val="선적schedule (2)"/>
      <sheetName val="FRT_O"/>
      <sheetName val="FAB_I"/>
      <sheetName val="1공구(을)"/>
      <sheetName val="설계예산2"/>
      <sheetName val="토적계산서"/>
      <sheetName val="Sheet17"/>
      <sheetName val="노(을)-신고분"/>
      <sheetName val="노(갑)"/>
      <sheetName val="근로자상세내용"/>
      <sheetName val="방음벽기초(H=4m)"/>
      <sheetName val="단가대비표"/>
      <sheetName val="준검 내역서"/>
      <sheetName val="예산변경사항"/>
      <sheetName val="ÄÉÀÌºí½Å¼³"/>
      <sheetName val="Sheet13"/>
      <sheetName val="Sheet14"/>
      <sheetName val="Sheet9"/>
      <sheetName val="목록"/>
      <sheetName val="Controls"/>
      <sheetName val="Notes"/>
      <sheetName val="2-2.매출분석"/>
      <sheetName val="을지"/>
      <sheetName val="2공구산출내역"/>
      <sheetName val="3.하중계산"/>
      <sheetName val="가격조사서"/>
      <sheetName val="LED퀀䅰ᰀ䅱턀"/>
      <sheetName val="RFP002"/>
      <sheetName val="T1"/>
      <sheetName val="B2BERP"/>
      <sheetName val="노무비 "/>
      <sheetName val="choose"/>
      <sheetName val="방송(체육관)"/>
      <sheetName val="돌담교 상부수량"/>
      <sheetName val="신표지1"/>
      <sheetName val="21301동"/>
      <sheetName val="현장경비"/>
      <sheetName val="환율"/>
      <sheetName val="산근터빈"/>
      <sheetName val="NA"/>
      <sheetName val="현장식당(1)"/>
      <sheetName val="TH VL, NC, DDHT Thanhphuoc"/>
      <sheetName val="TienLuong"/>
      <sheetName val="실행품의서"/>
      <sheetName val="배수관접합및부설  "/>
      <sheetName val="토공집계"/>
      <sheetName val="표지(1)"/>
      <sheetName val="BQ"/>
      <sheetName val="L형옹벽(key)"/>
      <sheetName val="원본-내용변경불가"/>
      <sheetName val="조정금액결과표 (차수별)"/>
      <sheetName val="기성내역"/>
      <sheetName val="명일작업계획 (3)"/>
      <sheetName val="내역기준"/>
      <sheetName val="1.우편집중내역서"/>
      <sheetName val="DC"/>
      <sheetName val="ITB COST"/>
      <sheetName val="hvac(제어동)"/>
      <sheetName val="제수변수량"/>
      <sheetName val="DCVD공정요약"/>
      <sheetName val="각종장비전압강하계산"/>
      <sheetName val="CB"/>
      <sheetName val="기기리스트"/>
      <sheetName val="BALSHEET"/>
      <sheetName val="전압강하자료"/>
      <sheetName val="세대부하"/>
      <sheetName val="APT"/>
      <sheetName val="CODE1"/>
      <sheetName val="참조(X)"/>
      <sheetName val="허용전류-IEC DATA"/>
      <sheetName val="4.  단락전류의 계산"/>
      <sheetName val="SUN 2000. 10 가격"/>
      <sheetName val="단가조사표"/>
      <sheetName val="설직재-1"/>
      <sheetName val="제-노임"/>
      <sheetName val="제직재"/>
      <sheetName val="지구단위계획"/>
      <sheetName val="new급여T(4을-운전)"/>
      <sheetName val="THCT"/>
      <sheetName val="THDZ0,4"/>
      <sheetName val="TH DZ35"/>
      <sheetName val="THTram"/>
      <sheetName val="99노임기준"/>
      <sheetName val="N賃率-職"/>
      <sheetName val="견적 집계"/>
      <sheetName val="기본단가표"/>
      <sheetName val="연습"/>
      <sheetName val="전체_1설계"/>
      <sheetName val="합천내역"/>
      <sheetName val="설계개요"/>
      <sheetName val="Piping Design Data"/>
      <sheetName val="원가 계산서"/>
      <sheetName val="09.02"/>
      <sheetName val="도급총괄(납품)"/>
      <sheetName val="부안변전"/>
      <sheetName val="강관주휀스"/>
      <sheetName val="95년12월말"/>
      <sheetName val="VXXXXXXX"/>
      <sheetName val="단가산출서(기계)"/>
      <sheetName val="calcu"/>
      <sheetName val="출력"/>
      <sheetName val="단양 00 아파트-세부내역"/>
      <sheetName val="Tbom-tot"/>
      <sheetName val="전체내역서"/>
      <sheetName val="총괄 (2)"/>
      <sheetName val="표준품명,속성항목"/>
      <sheetName val="BOM LIST 정리"/>
      <sheetName val="기준정보"/>
      <sheetName val="DATA1"/>
      <sheetName val="2F 회의실견적(5_14 일대)"/>
      <sheetName val="내역서1"/>
      <sheetName val="T형( 파일기초) 공현1교"/>
      <sheetName val="시공여유율"/>
      <sheetName val="Menus"/>
      <sheetName val="수량"/>
      <sheetName val="노무단가"/>
      <sheetName val="정산내역서"/>
      <sheetName val="PRC-SUM"/>
      <sheetName val="전선의 허용전류"/>
      <sheetName val="전동기"/>
      <sheetName val="3.2 전선굵기"/>
      <sheetName val="측구공"/>
      <sheetName val="기초1"/>
      <sheetName val="기초"/>
      <sheetName val="F5"/>
      <sheetName val="건설산출"/>
      <sheetName val="내역서을지"/>
      <sheetName val="배수내역"/>
      <sheetName val="부대공사"/>
      <sheetName val="장비경비"/>
      <sheetName val="도급"/>
      <sheetName val="A동"/>
    </sheetNames>
    <sheetDataSet>
      <sheetData sheetId="0" refreshError="1"/>
      <sheetData sheetId="1" refreshError="1"/>
      <sheetData sheetId="2" refreshError="1"/>
      <sheetData sheetId="3" refreshError="1"/>
      <sheetData sheetId="4" refreshError="1">
        <row r="4">
          <cell r="F4">
            <v>5.5</v>
          </cell>
          <cell r="G4">
            <v>51</v>
          </cell>
          <cell r="H4">
            <v>144</v>
          </cell>
          <cell r="I4">
            <v>0</v>
          </cell>
          <cell r="J4">
            <v>0</v>
          </cell>
          <cell r="N4">
            <v>1E-4</v>
          </cell>
          <cell r="O4">
            <v>22</v>
          </cell>
        </row>
        <row r="5">
          <cell r="F5">
            <v>8</v>
          </cell>
          <cell r="G5">
            <v>59</v>
          </cell>
          <cell r="H5">
            <v>177</v>
          </cell>
          <cell r="I5">
            <v>0</v>
          </cell>
          <cell r="J5">
            <v>0</v>
          </cell>
          <cell r="N5">
            <v>137</v>
          </cell>
          <cell r="O5">
            <v>28</v>
          </cell>
        </row>
        <row r="6">
          <cell r="F6">
            <v>14</v>
          </cell>
          <cell r="G6">
            <v>76</v>
          </cell>
          <cell r="H6">
            <v>241</v>
          </cell>
          <cell r="I6">
            <v>0</v>
          </cell>
          <cell r="J6">
            <v>0</v>
          </cell>
          <cell r="N6">
            <v>223</v>
          </cell>
          <cell r="O6">
            <v>36</v>
          </cell>
        </row>
        <row r="7">
          <cell r="F7">
            <v>22</v>
          </cell>
          <cell r="G7">
            <v>104</v>
          </cell>
          <cell r="H7">
            <v>347</v>
          </cell>
          <cell r="I7">
            <v>0</v>
          </cell>
          <cell r="J7">
            <v>0</v>
          </cell>
          <cell r="N7">
            <v>350</v>
          </cell>
          <cell r="O7">
            <v>42</v>
          </cell>
        </row>
        <row r="8">
          <cell r="F8">
            <v>38</v>
          </cell>
          <cell r="G8">
            <v>144</v>
          </cell>
          <cell r="H8">
            <v>491</v>
          </cell>
          <cell r="I8">
            <v>0</v>
          </cell>
          <cell r="J8">
            <v>0</v>
          </cell>
          <cell r="N8">
            <v>458</v>
          </cell>
          <cell r="O8">
            <v>54</v>
          </cell>
        </row>
        <row r="9">
          <cell r="F9">
            <v>60</v>
          </cell>
          <cell r="G9">
            <v>202</v>
          </cell>
          <cell r="H9">
            <v>755</v>
          </cell>
          <cell r="I9">
            <v>0</v>
          </cell>
          <cell r="J9">
            <v>0</v>
          </cell>
          <cell r="N9">
            <v>748</v>
          </cell>
          <cell r="O9">
            <v>70</v>
          </cell>
        </row>
        <row r="10">
          <cell r="F10">
            <v>80</v>
          </cell>
          <cell r="G10">
            <v>241</v>
          </cell>
          <cell r="H10">
            <v>908</v>
          </cell>
          <cell r="I10">
            <v>0</v>
          </cell>
          <cell r="J10">
            <v>0</v>
          </cell>
          <cell r="N10">
            <v>1306</v>
          </cell>
          <cell r="O10">
            <v>82</v>
          </cell>
        </row>
        <row r="11">
          <cell r="F11">
            <v>100</v>
          </cell>
          <cell r="G11">
            <v>315</v>
          </cell>
          <cell r="H11">
            <v>1195</v>
          </cell>
          <cell r="I11">
            <v>0</v>
          </cell>
          <cell r="J11">
            <v>0</v>
          </cell>
          <cell r="N11">
            <v>1729</v>
          </cell>
          <cell r="O11">
            <v>104</v>
          </cell>
        </row>
        <row r="12">
          <cell r="F12">
            <v>150</v>
          </cell>
          <cell r="G12">
            <v>452</v>
          </cell>
          <cell r="H12">
            <v>1662</v>
          </cell>
        </row>
        <row r="13">
          <cell r="F13">
            <v>200</v>
          </cell>
          <cell r="G13">
            <v>573</v>
          </cell>
          <cell r="H13">
            <v>2207</v>
          </cell>
        </row>
        <row r="17">
          <cell r="F17">
            <v>9.9999999999999995E-7</v>
          </cell>
          <cell r="G17">
            <v>5.5</v>
          </cell>
        </row>
        <row r="18">
          <cell r="F18">
            <v>5.5000999999999998</v>
          </cell>
          <cell r="G18">
            <v>8</v>
          </cell>
        </row>
        <row r="19">
          <cell r="F19">
            <v>8.0000999999999998</v>
          </cell>
          <cell r="G19">
            <v>14</v>
          </cell>
        </row>
        <row r="20">
          <cell r="F20">
            <v>14.0001</v>
          </cell>
          <cell r="G20">
            <v>22</v>
          </cell>
        </row>
        <row r="21">
          <cell r="F21">
            <v>22.0001</v>
          </cell>
          <cell r="G21">
            <v>38</v>
          </cell>
        </row>
        <row r="22">
          <cell r="F22">
            <v>38.000100000000003</v>
          </cell>
          <cell r="G22">
            <v>60</v>
          </cell>
        </row>
        <row r="23">
          <cell r="F23">
            <v>60.000100000000003</v>
          </cell>
          <cell r="G23">
            <v>80</v>
          </cell>
        </row>
        <row r="24">
          <cell r="F24">
            <v>80.000100000000003</v>
          </cell>
          <cell r="G24">
            <v>100</v>
          </cell>
        </row>
        <row r="25">
          <cell r="F25">
            <v>100.0001</v>
          </cell>
          <cell r="G25">
            <v>150</v>
          </cell>
        </row>
        <row r="26">
          <cell r="F26">
            <v>150.0001</v>
          </cell>
          <cell r="G26">
            <v>200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제목"/>
      <sheetName val="내역"/>
      <sheetName val="일위대가"/>
      <sheetName val="단가"/>
      <sheetName val="김천일위"/>
      <sheetName val="노임"/>
      <sheetName val="합천내역"/>
      <sheetName val="설계내역서"/>
      <sheetName val="200"/>
      <sheetName val="가로등내역서"/>
      <sheetName val="FILE1"/>
      <sheetName val="단중표"/>
      <sheetName val="000000"/>
      <sheetName val="1차설계변경내역"/>
      <sheetName val="#REF"/>
      <sheetName val="DANGA"/>
      <sheetName val="일위대가목차"/>
      <sheetName val="입찰보고"/>
      <sheetName val="평3"/>
      <sheetName val="재료"/>
      <sheetName val="조명율표"/>
      <sheetName val="개요"/>
      <sheetName val="제경비율"/>
      <sheetName val="A-4"/>
      <sheetName val="설계조건"/>
      <sheetName val="직노"/>
      <sheetName val="SLAB&quot;1&quot;"/>
      <sheetName val="부대공Ⅱ"/>
      <sheetName val="자료입력"/>
      <sheetName val="내역서"/>
      <sheetName val="지급자재"/>
      <sheetName val="IW-LIST"/>
      <sheetName val="백암비스타내역"/>
      <sheetName val="총괄표"/>
      <sheetName val="손익분석"/>
      <sheetName val="1.수인터널"/>
      <sheetName val="공사비명세서"/>
      <sheetName val="DATA"/>
      <sheetName val="단가비교표_공통1"/>
      <sheetName val="관리,공감"/>
      <sheetName val="통로box전기"/>
      <sheetName val="자재단가"/>
      <sheetName val="산출근거"/>
      <sheetName val="전기일위대가"/>
      <sheetName val="공사설계서"/>
      <sheetName val="5(철거수량)"/>
      <sheetName val="CAT_5"/>
      <sheetName val="I一般比"/>
      <sheetName val="일위대가(계측기설치)"/>
      <sheetName val="금액내역서"/>
      <sheetName val="토공 total"/>
      <sheetName val="골재산출"/>
      <sheetName val="수량산출서"/>
      <sheetName val="부대단위수량"/>
      <sheetName val="청천내"/>
      <sheetName val="실행내역"/>
      <sheetName val="약품공급2"/>
      <sheetName val="처리단락"/>
      <sheetName val="2000년 공정표"/>
      <sheetName val="집계표"/>
      <sheetName val="요율"/>
      <sheetName val="노임단가"/>
      <sheetName val="예산변경사항"/>
      <sheetName val="설계예산서"/>
      <sheetName val="초기화면"/>
      <sheetName val="20관리비율"/>
      <sheetName val="단가조사"/>
      <sheetName val="보호"/>
      <sheetName val="101동"/>
      <sheetName val="과세내역(세부)"/>
      <sheetName val="단가 및 재료비"/>
      <sheetName val="일위집계"/>
      <sheetName val="3BL공동구 수량"/>
      <sheetName val="Sheet5"/>
      <sheetName val="N賃率-職"/>
      <sheetName val="하수처리장"/>
      <sheetName val="TB-내역서"/>
      <sheetName val="96정변2"/>
      <sheetName val="전기BOX내역서"/>
      <sheetName val="Sheet1"/>
      <sheetName val="도급내역서(재노경)"/>
      <sheetName val="견적서"/>
      <sheetName val="Tbom-tot"/>
      <sheetName val="일위대가표"/>
      <sheetName val="입찰안"/>
      <sheetName val="조경일람"/>
      <sheetName val="식생블럭단위수량"/>
      <sheetName val="48일위"/>
      <sheetName val="교각1"/>
      <sheetName val="터널조도"/>
      <sheetName val="guard(mac)"/>
      <sheetName val="전차선로 물량표"/>
      <sheetName val="벽산건설"/>
      <sheetName val="WORK"/>
      <sheetName val="b_balju_cho"/>
      <sheetName val="공통가설"/>
      <sheetName val="원가입력"/>
      <sheetName val="관개"/>
      <sheetName val="집계"/>
      <sheetName val="인건비"/>
      <sheetName val="기계경비(시간당)"/>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3본사"/>
      <sheetName val="FORM-0"/>
      <sheetName val="램머"/>
      <sheetName val="5.정산서"/>
      <sheetName val="3.자재비(총괄)"/>
      <sheetName val="현장관리비"/>
      <sheetName val="Baby일위대가"/>
      <sheetName val="장비당단가 (1)"/>
      <sheetName val="종배수관설치현황"/>
      <sheetName val="건축공사"/>
      <sheetName val="총공사내역서"/>
      <sheetName val="참조"/>
      <sheetName val="2.단면가정"/>
      <sheetName val="단가산출"/>
      <sheetName val="1공구 건정토건 토공"/>
      <sheetName val="당초"/>
      <sheetName val="시공(팔라우)"/>
      <sheetName val="MCC제원"/>
      <sheetName val="깨기"/>
      <sheetName val="부안일위"/>
      <sheetName val="VXXXXX"/>
      <sheetName val="내역서(전기)"/>
      <sheetName val="Total"/>
      <sheetName val="소야공정계획표"/>
      <sheetName val="토공총괄집계"/>
      <sheetName val="기둥(원형)"/>
      <sheetName val="Sheet1 (2)"/>
      <sheetName val="예산M11A"/>
      <sheetName val="상시"/>
      <sheetName val="법면"/>
      <sheetName val="부대공"/>
      <sheetName val="배수공1"/>
      <sheetName val="구조물공"/>
      <sheetName val="중기일위대가"/>
      <sheetName val="포장공"/>
      <sheetName val="토공"/>
      <sheetName val="비용"/>
      <sheetName val="Macro(전선)"/>
      <sheetName val="Macro(차단기)"/>
      <sheetName val="제수"/>
      <sheetName val="공기"/>
      <sheetName val="전기"/>
      <sheetName val="공사서류양식"/>
      <sheetName val="LD"/>
      <sheetName val="BOX전기내역"/>
      <sheetName val="토사(PE)"/>
      <sheetName val="수량집계 (2)"/>
      <sheetName val="지하1층"/>
      <sheetName val="산업"/>
      <sheetName val="7. Cable(설명)-IEC"/>
      <sheetName val="관람석제출"/>
      <sheetName val="내역서01"/>
      <sheetName val="공사비총괄표"/>
      <sheetName val="설계명세서"/>
      <sheetName val="역공종"/>
      <sheetName val="방송일위대가"/>
      <sheetName val="220 (2)"/>
      <sheetName val="재료비내역서"/>
      <sheetName val="전선 및 전선관"/>
      <sheetName val="Y-WORK"/>
      <sheetName val="공사비대비표B(토공)"/>
      <sheetName val="준검 내역서"/>
      <sheetName val="년도별시공"/>
      <sheetName val="현장"/>
      <sheetName val="수량산출서 갑지"/>
      <sheetName val="내역(설계)"/>
      <sheetName val="차수공개요"/>
      <sheetName val="적용토목"/>
      <sheetName val="데리네이타현황"/>
      <sheetName val="3.내역서"/>
      <sheetName val="총(철거)"/>
      <sheetName val="INPUT(덕도방향-시점)"/>
      <sheetName val="노임,재료비"/>
      <sheetName val="전기내역서(총계)"/>
      <sheetName val="코드표"/>
      <sheetName val="발주설계서(당초)"/>
      <sheetName val="건축내역"/>
      <sheetName val="자재"/>
      <sheetName val="부대내역"/>
      <sheetName val="하조서"/>
      <sheetName val="수량산출"/>
      <sheetName val="수전기기DATA"/>
      <sheetName val="단면 (2)"/>
      <sheetName val="집"/>
      <sheetName val="4차원가계산서"/>
      <sheetName val="토적"/>
      <sheetName val="층"/>
      <sheetName val="산출서집계HS"/>
      <sheetName val="공사직종별노임"/>
      <sheetName val="#3_일위대가목록"/>
      <sheetName val="항공측량노임단가"/>
      <sheetName val="예산서"/>
      <sheetName val="기타 정보통신공사"/>
      <sheetName val="원가계산서"/>
      <sheetName val="세부내역"/>
      <sheetName val="기초분물량표"/>
      <sheetName val="표지"/>
      <sheetName val="일위대가(목록)"/>
      <sheetName val="재료비"/>
      <sheetName val="Macro(전기)"/>
      <sheetName val="CODE"/>
      <sheetName val="간선계산"/>
      <sheetName val="품셈TABLE"/>
      <sheetName val="KMT물량"/>
      <sheetName val="자재단가표"/>
      <sheetName val="케이블"/>
      <sheetName val="COST"/>
      <sheetName val="부표총괄"/>
      <sheetName val="품셈1-26"/>
      <sheetName val="CIVIL"/>
      <sheetName val="costing_CV"/>
      <sheetName val="costing_ESDV"/>
      <sheetName val="costing_MOV"/>
      <sheetName val="costing_Press"/>
      <sheetName val="단가조사-2"/>
      <sheetName val="귀래 설계 공내역서"/>
      <sheetName val="도로단위당"/>
      <sheetName val="예산서 "/>
      <sheetName val="적용기준"/>
      <sheetName val="2.호선별예상실적"/>
      <sheetName val="4.고용보험"/>
      <sheetName val="실행내역(현대)"/>
      <sheetName val="순성토"/>
      <sheetName val="소방 "/>
      <sheetName val="8.PILE  (돌출)"/>
      <sheetName val="부하자료"/>
      <sheetName val="계수시트"/>
      <sheetName val="내역_ver1.0"/>
      <sheetName val="점수계산1-2"/>
      <sheetName val="건축개요"/>
      <sheetName val="원형1호맨홀토공수량"/>
      <sheetName val="내역을"/>
      <sheetName val="LABTOTAL"/>
      <sheetName val="실행"/>
      <sheetName val="2공구산출내역"/>
      <sheetName val="판"/>
      <sheetName val="내역총괄"/>
      <sheetName val="내역총괄2"/>
      <sheetName val="내역총괄3"/>
      <sheetName val="견적의뢰"/>
      <sheetName val="토목"/>
      <sheetName val="MIJIBI"/>
      <sheetName val="파일의이용"/>
      <sheetName val="MAIN_TABLE"/>
      <sheetName val="허용전류-IEC"/>
      <sheetName val="본사업"/>
      <sheetName val="1단계"/>
      <sheetName val="반응조"/>
      <sheetName val="DATE"/>
      <sheetName val="입적표"/>
      <sheetName val="광산내역"/>
      <sheetName val="사다리"/>
      <sheetName val="버스운행안내"/>
      <sheetName val="예방접종계획"/>
      <sheetName val="근태계획서"/>
      <sheetName val="접지수량"/>
      <sheetName val="BID"/>
      <sheetName val="b_balju"/>
      <sheetName val="기초자료입력"/>
      <sheetName val="gvl"/>
      <sheetName val="신우"/>
      <sheetName val="1_수인터널"/>
      <sheetName val="2000년_공정표"/>
      <sheetName val="토공_total"/>
      <sheetName val="1공구_건정토건_토공"/>
      <sheetName val="2_단면가정"/>
      <sheetName val="5_정산서"/>
      <sheetName val="소방_"/>
      <sheetName val="화재 탐지 설비"/>
      <sheetName val="문학간접"/>
      <sheetName val="Sheet4"/>
      <sheetName val="자료"/>
      <sheetName val="입사일"/>
      <sheetName val="가정"/>
      <sheetName val="1공구원가계산서"/>
      <sheetName val="1공구산출내역서"/>
      <sheetName val="도"/>
      <sheetName val="1월"/>
      <sheetName val="교각별철근수량집계표"/>
      <sheetName val="삼성전기"/>
      <sheetName val="주식"/>
      <sheetName val="노임이"/>
      <sheetName val="사급자재"/>
      <sheetName val="국도접속 차도부수량"/>
      <sheetName val="총괄-1"/>
      <sheetName val="데이타"/>
      <sheetName val="식재인부"/>
      <sheetName val="내역갑지"/>
      <sheetName val="MOTOR"/>
      <sheetName val="물량표"/>
      <sheetName val="도담구내 개소별 명세"/>
      <sheetName val="01"/>
      <sheetName val="AIR SHOWER(3인용)"/>
      <sheetName val="조명시설"/>
      <sheetName val="원가총괄"/>
      <sheetName val="Inputs"/>
      <sheetName val="Cost Inputs"/>
      <sheetName val="11.자재단가"/>
      <sheetName val="진주방향"/>
      <sheetName val="마산방향"/>
      <sheetName val="마산방향철근집계"/>
      <sheetName val="Sheet22"/>
      <sheetName val="공사개요"/>
      <sheetName val="맨홀수량산출"/>
      <sheetName val="품목"/>
      <sheetName val="공종단가"/>
      <sheetName val="인건비 "/>
      <sheetName val="효성CB 1P기초"/>
      <sheetName val="평균물량산출서"/>
      <sheetName val="3CHBDC"/>
      <sheetName val="대치판정"/>
      <sheetName val="1-1"/>
      <sheetName val="변경총괄지(1)"/>
      <sheetName val="총수량집계표"/>
      <sheetName val="현장경비"/>
      <sheetName val="내역서중"/>
      <sheetName val="교량전기"/>
      <sheetName val="단면가정"/>
      <sheetName val="견적"/>
      <sheetName val="동해묵호1내역"/>
      <sheetName val="2000.05"/>
      <sheetName val="Condensing효율"/>
      <sheetName val="횡배수관토공수량"/>
      <sheetName val="교통대책내역"/>
      <sheetName val="범용개발순소요비용"/>
      <sheetName val="노무비"/>
      <sheetName val="공기압축기실"/>
      <sheetName val="COST "/>
      <sheetName val="1.설계조건"/>
      <sheetName val="기초자료"/>
      <sheetName val="일위대가(가설)"/>
      <sheetName val="기계경비"/>
      <sheetName val="표  지"/>
      <sheetName val="일위대가목록"/>
      <sheetName val="정부노임단가"/>
      <sheetName val="단가표"/>
      <sheetName val="6.콘덴서"/>
      <sheetName val="기초단가"/>
      <sheetName val="내역서(중수)"/>
      <sheetName val="말뚝지지력산정"/>
      <sheetName val="자재단가비교표"/>
      <sheetName val="7도장"/>
      <sheetName val="아산경희980422"/>
      <sheetName val="부대대비"/>
      <sheetName val="냉연집계"/>
      <sheetName val="전기일위목록"/>
      <sheetName val="검수고1-1층"/>
      <sheetName val="인공산출"/>
      <sheetName val="Summary Sheets"/>
      <sheetName val="Factor"/>
      <sheetName val="재료집계"/>
      <sheetName val="토공사"/>
      <sheetName val="총투입계"/>
      <sheetName val="일위목록"/>
      <sheetName val="단가비교표"/>
      <sheetName val="배선DATA"/>
      <sheetName val="기본가정"/>
      <sheetName val="9GNG운반"/>
      <sheetName val="도급FORM"/>
      <sheetName val="증감대비"/>
      <sheetName val="부산4"/>
      <sheetName val="가설공사내역"/>
      <sheetName val="0"/>
      <sheetName val="EACT10"/>
      <sheetName val="투찰추정"/>
      <sheetName val="6차2회변경내역서"/>
      <sheetName val="공사착공계"/>
      <sheetName val="토 적 표"/>
      <sheetName val="정산내역서"/>
      <sheetName val="슬래브(유곡)"/>
      <sheetName val="직공비"/>
      <sheetName val="VV보온LINK"/>
      <sheetName val="FIT보온LINK"/>
      <sheetName val="Data&amp;Result"/>
      <sheetName val="산근"/>
      <sheetName val="원가"/>
      <sheetName val="Customer Databas"/>
      <sheetName val="공원2"/>
      <sheetName val="95MAKER"/>
      <sheetName val="말고개터널조명전압강하"/>
      <sheetName val="2000년1차"/>
      <sheetName val="2000전체분"/>
      <sheetName val="가감수량"/>
      <sheetName val="STORAGE"/>
      <sheetName val="명세서"/>
      <sheetName val="총물량표"/>
      <sheetName val="오수공수량집계표"/>
      <sheetName val="청주(철골발주의뢰서)"/>
      <sheetName val="직접경비호표"/>
      <sheetName val="단가조사서"/>
      <sheetName val="PIPING"/>
      <sheetName val="BQ(실행)"/>
      <sheetName val="일위대가 "/>
      <sheetName val="물가자료"/>
      <sheetName val="교대(토공)"/>
      <sheetName val="일위대가-1"/>
      <sheetName val="XL4Poppy"/>
      <sheetName val="구성1"/>
      <sheetName val="구성2"/>
      <sheetName val="구성3"/>
      <sheetName val="구성4"/>
      <sheetName val="Sheet6"/>
      <sheetName val="설계(안)"/>
      <sheetName val="여과지동"/>
      <sheetName val="전신환매도율"/>
      <sheetName val="기계내역"/>
      <sheetName val="s"/>
      <sheetName val="input"/>
      <sheetName val="타공종이기"/>
      <sheetName val="대전-교대(A1-A2)"/>
      <sheetName val="수량산출내역1115"/>
      <sheetName val="일위대가(건축)"/>
      <sheetName val="내역표지"/>
      <sheetName val="실행철강하도"/>
      <sheetName val="copy"/>
      <sheetName val="서식"/>
      <sheetName val="2.가정단면"/>
      <sheetName val="전력"/>
      <sheetName val="남양시작동자105노65기1.3화1.2"/>
      <sheetName val="원가계산"/>
      <sheetName val="BOM"/>
      <sheetName val="산출"/>
      <sheetName val="wall"/>
      <sheetName val="GEN"/>
      <sheetName val="시설물기초"/>
      <sheetName val="현장관리비참조"/>
      <sheetName val="경비"/>
      <sheetName val="제직재"/>
      <sheetName val="#2_일위대가목록"/>
      <sheetName val="관리노인정"/>
      <sheetName val="(원)기흥상갈"/>
      <sheetName val="성원계약"/>
      <sheetName val="기성내역서표지"/>
      <sheetName val="Db"/>
      <sheetName val="자압"/>
      <sheetName val="일대-1"/>
      <sheetName val="단위중량"/>
      <sheetName val="안정계산"/>
      <sheetName val="단면검토"/>
      <sheetName val="가도공"/>
      <sheetName val="1호인버트수량"/>
      <sheetName val="석축설면"/>
      <sheetName val="법면단"/>
      <sheetName val="설비"/>
      <sheetName val="공사비예산서(토목분)"/>
      <sheetName val="적격심사표"/>
      <sheetName val="효동"/>
      <sheetName val="공정코드"/>
      <sheetName val="DATA 입력란"/>
      <sheetName val="시화점실행"/>
      <sheetName val="건축공사 집계표"/>
      <sheetName val="골조"/>
      <sheetName val=" HIT-&gt;HMC 견적(3900)"/>
      <sheetName val="시행후면적"/>
      <sheetName val="조명일위"/>
      <sheetName val="102역사"/>
      <sheetName val="원가 계산서"/>
      <sheetName val="측량노임.재료.기재"/>
      <sheetName val="기본 상수"/>
      <sheetName val=" 총괄표"/>
      <sheetName val="5공철탑검토표"/>
      <sheetName val="4공철탑검토"/>
      <sheetName val="기술부대조건"/>
      <sheetName val="전력구구조물산근"/>
      <sheetName val="단면별연장"/>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통계연보"/>
      <sheetName val="자재대"/>
      <sheetName val="기본"/>
      <sheetName val="시멘트"/>
      <sheetName val="형강류 단가 CODE"/>
      <sheetName val="LF자재단가"/>
      <sheetName val="WORK-VOL"/>
      <sheetName val="95년12월말"/>
      <sheetName val="고시단가"/>
      <sheetName val="철근량 검토"/>
      <sheetName val="수량분배표"/>
      <sheetName val="각종양식"/>
      <sheetName val="접수부"/>
      <sheetName val="맨홀수량"/>
      <sheetName val="대공종"/>
      <sheetName val="값"/>
      <sheetName val="sub"/>
      <sheetName val="9-1차이내역"/>
      <sheetName val="기본DATA"/>
      <sheetName val="대림정보통신"/>
      <sheetName val="2.1중기사용목차"/>
      <sheetName val="기타공"/>
      <sheetName val="바닥판"/>
      <sheetName val="입력DATA"/>
      <sheetName val="5.동별횡주관경"/>
      <sheetName val="입력변수"/>
      <sheetName val="기둥(하중)"/>
      <sheetName val="준공내역(을)"/>
      <sheetName val="산출근거(9)"/>
      <sheetName val="분전반계산서(석관)"/>
      <sheetName val="(C)원내역"/>
      <sheetName val="주차구획선수량"/>
      <sheetName val="계산표지"/>
      <sheetName val="산근(목록)"/>
      <sheetName val="이형관중량"/>
      <sheetName val="Imp-Data"/>
      <sheetName val="플랜트 설치"/>
      <sheetName val="용산1(해보)"/>
      <sheetName val="내역변"/>
      <sheetName val="예가표"/>
      <sheetName val="일위"/>
      <sheetName val="장비가동"/>
      <sheetName val="건축"/>
      <sheetName val="부속동"/>
      <sheetName val="단가일람"/>
      <sheetName val="봉양~조차장간고하개명(신설)"/>
      <sheetName val="기자재비"/>
      <sheetName val="토공(우물통,기타) "/>
      <sheetName val="환율"/>
      <sheetName val="COPING"/>
      <sheetName val="설직재-1"/>
      <sheetName val="감리을"/>
      <sheetName val="선로정수계산"/>
      <sheetName val="가설공사"/>
      <sheetName val="1.취수장"/>
      <sheetName val="낙찰표"/>
      <sheetName val="토공총괄표"/>
      <sheetName val="총괄내역서"/>
      <sheetName val="계약용량(서포)"/>
      <sheetName val="전장품(관리용)"/>
      <sheetName val="RE9604"/>
      <sheetName val="工완성공사율"/>
      <sheetName val="한일양산"/>
      <sheetName val="계화배수"/>
      <sheetName val="품셈"/>
      <sheetName val="제1호단위수량"/>
      <sheetName val="유기공정"/>
      <sheetName val="asd"/>
      <sheetName val="을"/>
      <sheetName val="포장공자재집계표"/>
      <sheetName val="예산명세서"/>
      <sheetName val="공종코드"/>
      <sheetName val="2.단가산출서(2)"/>
      <sheetName val="밸브설치"/>
      <sheetName val="물가시세"/>
      <sheetName val="콤보박스와 리스트박스의 연결"/>
      <sheetName val="실행내역서"/>
      <sheetName val="제잡비"/>
      <sheetName val="ABUT수량-A1"/>
      <sheetName val="수량"/>
      <sheetName val="기준자료"/>
      <sheetName val="GI-LIST"/>
      <sheetName val="광혁기성"/>
      <sheetName val="참고"/>
      <sheetName val="기흥하도용"/>
      <sheetName val="가정조건"/>
      <sheetName val="빗물받이(910-510-410)"/>
      <sheetName val="1.지형현황측량"/>
      <sheetName val="특별교실"/>
      <sheetName val="원효펌프교체020812"/>
      <sheetName val="연결임시"/>
      <sheetName val="대목"/>
      <sheetName val="수지예산"/>
      <sheetName val="단위수량"/>
      <sheetName val="영창26"/>
      <sheetName val="자판실행"/>
      <sheetName val="봉방동근생"/>
      <sheetName val="Project Brief"/>
      <sheetName val="설비공사"/>
      <sheetName val="오동"/>
      <sheetName val="대조"/>
      <sheetName val="나한"/>
      <sheetName val="중기"/>
      <sheetName val="구조물총"/>
      <sheetName val="별제권_정리담보권1"/>
      <sheetName val="인테리어내역"/>
      <sheetName val="SLAB"/>
      <sheetName val="내역서 "/>
      <sheetName val="CPM챠트"/>
      <sheetName val="목차"/>
      <sheetName val="일위산출"/>
      <sheetName val="costing_FE"/>
      <sheetName val="costing_Misc"/>
      <sheetName val="예산조서"/>
      <sheetName val="조건표"/>
      <sheetName val="계약서"/>
      <sheetName val="견적집계표"/>
      <sheetName val="통합"/>
      <sheetName val="일위_파일"/>
      <sheetName val="제품"/>
      <sheetName val="토공사(흙막이)"/>
      <sheetName val="내역전기"/>
      <sheetName val="신길1동"/>
      <sheetName val="부하계산서"/>
      <sheetName val="당진1,2호기전선관설치및접지4차공사내역서-을지"/>
      <sheetName val="TEST1"/>
      <sheetName val="NYS"/>
      <sheetName val="COA-17"/>
      <sheetName val="C-18"/>
      <sheetName val="예산내역서"/>
      <sheetName val="전차선로_물량표"/>
      <sheetName val="수량집계_(2)"/>
      <sheetName val="11_자재단가"/>
      <sheetName val="3_내역서"/>
      <sheetName val="세부내역서"/>
      <sheetName val="별첨#2_임금"/>
      <sheetName val="98수문일위"/>
      <sheetName val="노임단가 "/>
      <sheetName val="품셈기준"/>
      <sheetName val="단가대비표"/>
      <sheetName val="철거산출근거"/>
      <sheetName val="기계경비목록"/>
      <sheetName val="내역서적용수량"/>
      <sheetName val="날개벽수량표"/>
      <sheetName val="측압공식"/>
      <sheetName val="1호맨홀수량산출"/>
      <sheetName val="점검총괄"/>
      <sheetName val="가격조사서"/>
      <sheetName val="중량산출"/>
      <sheetName val="변경을지(송산)"/>
      <sheetName val="BOX수량"/>
      <sheetName val="삭제금지단가"/>
      <sheetName val="Sheet2"/>
      <sheetName val="21301동"/>
      <sheetName val="960318-1"/>
      <sheetName val="A 견적"/>
      <sheetName val="자재테이블"/>
      <sheetName val="조도계산서 (도서)"/>
      <sheetName val="LOPCALC"/>
      <sheetName val="일위대가1"/>
      <sheetName val="제경비"/>
      <sheetName val="시중노임단가"/>
      <sheetName val="간접1"/>
      <sheetName val="9811"/>
      <sheetName val="가로등"/>
      <sheetName val="가점"/>
      <sheetName val="토목주소"/>
      <sheetName val="주요제품생산"/>
      <sheetName val="6.관급자재조서"/>
      <sheetName val="MASTER"/>
      <sheetName val="Hours.CodeST"/>
      <sheetName val="ELEC"/>
      <sheetName val="xxxxxx"/>
      <sheetName val="경영혁신본부"/>
      <sheetName val="영신토건물가변동"/>
      <sheetName val="99총공사내역서"/>
      <sheetName val="찍기"/>
      <sheetName val="ms수량집계"/>
      <sheetName val="자재집계"/>
      <sheetName val="주요자재집계표"/>
      <sheetName val="공사원가"/>
      <sheetName val="노임단가 (2)"/>
      <sheetName val="T1"/>
      <sheetName val="적점"/>
      <sheetName val="배수장공사비명세서"/>
      <sheetName val="투찰내역"/>
      <sheetName val="비교1"/>
      <sheetName val="별첨1-2"/>
      <sheetName val="MATRLDATA"/>
      <sheetName val="공종구간"/>
      <sheetName val="기타단가"/>
      <sheetName val="기둥"/>
      <sheetName val="저판(버림100)"/>
      <sheetName val="UNIT"/>
      <sheetName val="사통"/>
      <sheetName val="평가데이터"/>
      <sheetName val="인건비(환율)"/>
      <sheetName val="(입력)동배치"/>
      <sheetName val="간접비"/>
      <sheetName val="전철"/>
      <sheetName val="날개벽(시점좌측)"/>
      <sheetName val="CABLE"/>
      <sheetName val="Macro1"/>
      <sheetName val="총공사비"/>
      <sheetName val="LIST"/>
      <sheetName val="산출근거1"/>
      <sheetName val="세골재  T2 변경 현황"/>
      <sheetName val="FAX"/>
      <sheetName val="내역서1"/>
      <sheetName val="Rate"/>
      <sheetName val="교사기준면적(초등)"/>
      <sheetName val="하부철근수량"/>
      <sheetName val="CTEMCOST"/>
      <sheetName val="터파기및재료"/>
      <sheetName val="조건표 (2)"/>
      <sheetName val="상-교대(A1-A2)"/>
      <sheetName val="a1.시중노임및물가시세"/>
      <sheetName val="04년매입현황(수정3) (2)"/>
      <sheetName val="각종장비전압강하계산"/>
      <sheetName val="단가조사-1"/>
      <sheetName val="D-3109"/>
      <sheetName val="7.경제성결과"/>
      <sheetName val="EJ"/>
      <sheetName val="자금입금"/>
      <sheetName val="규격 단가표"/>
      <sheetName val="미납품 현황"/>
      <sheetName val="실행갑지"/>
      <sheetName val="단락전류-A"/>
      <sheetName val="1.설계기준"/>
      <sheetName val="정산"/>
      <sheetName val="표준건축비"/>
      <sheetName val="hvac(제어동)"/>
      <sheetName val="Tie-in"/>
      <sheetName val="6호기"/>
      <sheetName val="일반문틀 설치"/>
      <sheetName val="샌딩 에폭시 도장"/>
      <sheetName val="스텐문틀설치"/>
      <sheetName val="실행대비"/>
      <sheetName val="설계"/>
      <sheetName val="첨부2.설계명세서"/>
      <sheetName val="소비자가"/>
      <sheetName val="배관-COLD"/>
      <sheetName val="단가산출2"/>
      <sheetName val="고창터널(고창방향)"/>
      <sheetName val="중기(목록)"/>
      <sheetName val="허용전류-IEC DATA"/>
      <sheetName val="방송관급내역"/>
      <sheetName val="원가계산서 (2)"/>
      <sheetName val="index"/>
      <sheetName val="etc"/>
      <sheetName val="4)유동표"/>
      <sheetName val="내역서(시설)"/>
      <sheetName val=""/>
      <sheetName val="수량집계표(연장,높이)"/>
      <sheetName val="관급단가"/>
      <sheetName val="항목등록"/>
      <sheetName val="설정"/>
      <sheetName val="목록"/>
      <sheetName val="을부담운반비"/>
      <sheetName val="산출내역서"/>
      <sheetName val="공량산출서"/>
      <sheetName val=" 설계서 갑지"/>
      <sheetName val="민감도"/>
      <sheetName val="__"/>
      <sheetName val="철탑공사"/>
      <sheetName val="기안"/>
      <sheetName val="-15.0"/>
      <sheetName val="70%"/>
      <sheetName val="COVER"/>
      <sheetName val="기본단가표"/>
      <sheetName val="전체내역 (2)"/>
      <sheetName val="암거단위"/>
      <sheetName val="철근량"/>
      <sheetName val="연습"/>
      <sheetName val="대안"/>
      <sheetName val="원안"/>
      <sheetName val="관로토공"/>
      <sheetName val="간접"/>
      <sheetName val="APT"/>
      <sheetName val="OPENASP포장04"/>
      <sheetName val="산출금액내역"/>
      <sheetName val="건설노임"/>
      <sheetName val="CAL."/>
      <sheetName val="ilch"/>
      <sheetName val="설 계"/>
      <sheetName val="11.우각부 보강"/>
      <sheetName val="기초공"/>
      <sheetName val="6PILE  (돌출)"/>
      <sheetName val="위치조서"/>
      <sheetName val="중기비"/>
      <sheetName val="주beam"/>
      <sheetName val="포장복구집계"/>
      <sheetName val="BSD (2)"/>
      <sheetName val="내역서(토목)"/>
      <sheetName val="골재및자재집계표"/>
      <sheetName val="배수장공사비"/>
      <sheetName val="대창(함평)"/>
      <sheetName val="계림(함평)"/>
      <sheetName val="계림(장성)"/>
      <sheetName val="대창(장성)"/>
      <sheetName val="시점교대"/>
      <sheetName val="대창(함평)-창열"/>
      <sheetName val="특별땅고르기"/>
      <sheetName val="가설건물"/>
      <sheetName val="퍼스트"/>
      <sheetName val="횡배수관집현황(2공구)"/>
      <sheetName val="각형맨홀"/>
      <sheetName val="AS접수관리"/>
      <sheetName val="1)설계내역서(토목)"/>
      <sheetName val="1212"/>
      <sheetName val="청학계"/>
      <sheetName val="관리비"/>
      <sheetName val="교각계산"/>
      <sheetName val="기본단가"/>
      <sheetName val="인건비단가"/>
      <sheetName val="구조물공집계"/>
      <sheetName val="처리목록"/>
      <sheetName val="단가표1"/>
      <sheetName val="산출근거자료"/>
      <sheetName val="산출내역서집계표"/>
      <sheetName val="출력X"/>
      <sheetName val="설계변경원가계산총괄표"/>
      <sheetName val="성남여성복지내역"/>
      <sheetName val="오억미만"/>
      <sheetName val="General Data"/>
      <sheetName val="상세도(80)"/>
      <sheetName val="DAN"/>
      <sheetName val="백호우계수"/>
      <sheetName val="AS복구"/>
      <sheetName val="중기터파기"/>
      <sheetName val="변수값"/>
      <sheetName val="중기상차"/>
      <sheetName val="Macro(MCC)"/>
      <sheetName val="별첨1-임금"/>
      <sheetName val="조건입력"/>
      <sheetName val="조건입력(2)"/>
      <sheetName val="장비선정"/>
      <sheetName val="바.한일양산"/>
      <sheetName val="변경비교-을"/>
      <sheetName val="관기성공.내"/>
      <sheetName val="전류"/>
      <sheetName val="간접비내역-1"/>
      <sheetName val="투찰금액"/>
      <sheetName val="IMPEADENCE MAP 취수장"/>
      <sheetName val="Sheet13"/>
      <sheetName val="부하"/>
      <sheetName val="Base Info"/>
      <sheetName val="9.자재단가"/>
      <sheetName val="7.산출집계"/>
      <sheetName val="J__TEAM_5_Office_Excel_9609F__2"/>
      <sheetName val="신길1ၒ"/>
      <sheetName val="BOX"/>
      <sheetName val="LEGEND"/>
      <sheetName val="총괄"/>
      <sheetName val="배수공"/>
      <sheetName val="Manual Valve List"/>
      <sheetName val="단가비교"/>
      <sheetName val="SJB-101"/>
      <sheetName val="시운전연료"/>
      <sheetName val="자산LIST"/>
      <sheetName val="FAB별"/>
      <sheetName val="CLAUSE"/>
      <sheetName val="교수설계"/>
      <sheetName val="빌딩 안내"/>
      <sheetName val="골조시행"/>
      <sheetName val="장지리내역"/>
      <sheetName val="Macro(ST)"/>
      <sheetName val="Macro(AT)"/>
      <sheetName val="정렬"/>
      <sheetName val="JUCK"/>
      <sheetName val="관급_File"/>
      <sheetName val="율촌법률사무소2내역"/>
      <sheetName val="도급예산내역서봉투"/>
      <sheetName val="공사원가계산서"/>
      <sheetName val="설계산출표지"/>
      <sheetName val="도급예산내역서총괄표"/>
      <sheetName val="운반비산출"/>
      <sheetName val="MAT"/>
      <sheetName val="F5"/>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가동비율"/>
      <sheetName val="간접비 총괄표"/>
      <sheetName val="Paint,Fire-Proof,Insul(48)"/>
      <sheetName val="실행비교"/>
      <sheetName val="TG9504"/>
      <sheetName val="Basic"/>
      <sheetName val="설명"/>
      <sheetName val="일위대가(4층원격)"/>
      <sheetName val="간선DATA"/>
      <sheetName val="11.유량계 규격 산정"/>
      <sheetName val="3.3 전력간선 굵기"/>
      <sheetName val="심사내역서(성남시 2014년도 아동안전 CCTV 구축공사"/>
      <sheetName val="현황"/>
      <sheetName val="합계금액"/>
      <sheetName val="J01"/>
      <sheetName val="단위단가"/>
      <sheetName val="년판01"/>
      <sheetName val="인테리_x0000__x0000__x0005_"/>
      <sheetName val="대로근거"/>
      <sheetName val="의왕실행"/>
      <sheetName val="양산물금"/>
      <sheetName val="Cost_File"/>
      <sheetName val="가공2원도"/>
      <sheetName val="포장직선구간"/>
      <sheetName val="LOST"/>
      <sheetName val="수량3"/>
      <sheetName val="산5-7"/>
      <sheetName val="DC"/>
      <sheetName val="직원자료입력"/>
      <sheetName val="2.펌프장(사급자재)"/>
      <sheetName val="수주추정"/>
      <sheetName val="전기설계변경"/>
      <sheetName val="청곡지선입력"/>
      <sheetName val="청곡지거입력"/>
      <sheetName val="MAIN"/>
      <sheetName val="차압계산"/>
      <sheetName val="주관사업"/>
      <sheetName val="SIL98"/>
      <sheetName val="일위대가(1)"/>
      <sheetName val="40총괄"/>
      <sheetName val="40집계"/>
      <sheetName val="401"/>
      <sheetName val="30신설일위대가"/>
      <sheetName val="30집계표"/>
      <sheetName val="내  역  서"/>
      <sheetName val="뚝토공"/>
      <sheetName val="준공정산"/>
      <sheetName val="차집관로내역"/>
      <sheetName val="동력"/>
      <sheetName val="견적990322"/>
      <sheetName val="스포회원매출"/>
      <sheetName val="일반공사"/>
      <sheetName val="4.전기"/>
      <sheetName val="추정BS"/>
      <sheetName val="횡배수관설치현황"/>
      <sheetName val="VXXXXXXX"/>
      <sheetName val="AILC004"/>
      <sheetName val="준공공사 계"/>
      <sheetName val="97년 추정"/>
      <sheetName val="수량총괄"/>
      <sheetName val="SILICATE"/>
      <sheetName val="estm_mech"/>
      <sheetName val="유림콘도"/>
      <sheetName val="ELECTRIC"/>
      <sheetName val="BQ"/>
      <sheetName val="시설물일위"/>
      <sheetName val="맨홀토공수량"/>
      <sheetName val="48전력선로일위"/>
      <sheetName val="CalcuSheet"/>
      <sheetName val="PIPE"/>
      <sheetName val="기계공사비집계(원안)"/>
      <sheetName val="gr_val"/>
      <sheetName val="gr_sum"/>
      <sheetName val="내역서 제출"/>
      <sheetName val="CODE2"/>
      <sheetName val="2차분"/>
      <sheetName val="2007기계경비산출표"/>
      <sheetName val="JUCKEYK"/>
      <sheetName val="교육종류"/>
      <sheetName val="Resource2"/>
      <sheetName val="설계명세서(선로)"/>
      <sheetName val="안양동교 1안"/>
      <sheetName val="연부97-1"/>
      <sheetName val="Intro"/>
      <sheetName val="C.S.A"/>
      <sheetName val="ysn"/>
      <sheetName val="일위대가(추가분)"/>
      <sheetName val="1층"/>
      <sheetName val="일위CODE"/>
      <sheetName val="수량산출서 (2)"/>
      <sheetName val="7.3.1 전력간선 굵기"/>
      <sheetName val="DATA (2)"/>
      <sheetName val="고장전류계산서"/>
      <sheetName val="2.1 부하계산서"/>
      <sheetName val="중기사용료산출근거"/>
      <sheetName val="구조보강(무)"/>
      <sheetName val="45,46"/>
      <sheetName val="4)유동_x0000_"/>
      <sheetName val="J__TEAM_5_Office_Excel_9609F__3"/>
      <sheetName val="구리토평1전기"/>
      <sheetName val="다이꾸"/>
      <sheetName val="EQUIP-H"/>
      <sheetName val="갑지1"/>
      <sheetName val="부하(성남)"/>
      <sheetName val="노임 단가"/>
      <sheetName val="화산경계"/>
      <sheetName val="G.R300경비"/>
      <sheetName val="토목수량산출"/>
      <sheetName val="입출재고현황 (2)"/>
      <sheetName val="지입재료비"/>
      <sheetName val="구조물철거타공정이월"/>
      <sheetName val="당초내역서"/>
      <sheetName val="홈통받이수량"/>
      <sheetName val="조작대(1연)"/>
      <sheetName val="집기손료"/>
      <sheetName val="청구서"/>
      <sheetName val="접속도로1"/>
      <sheetName val="돌담교 상부수량"/>
      <sheetName val="CAB_OD"/>
      <sheetName val="이름"/>
      <sheetName val="대조표(0108)"/>
      <sheetName val="BEND LOSS"/>
      <sheetName val="PCC"/>
      <sheetName val="날개벽"/>
      <sheetName val="관로공표지"/>
      <sheetName val="어룡"/>
      <sheetName val="총괄내역"/>
      <sheetName val="7__Cable(설명)-IEC"/>
      <sheetName val="220_(2)"/>
      <sheetName val="장비당단가_(1)"/>
      <sheetName val="내역_ver1_0"/>
      <sheetName val="단면_(2)"/>
      <sheetName val="수량산출서_갑지"/>
      <sheetName val="Sheet1_(2)"/>
      <sheetName val="8_PILE__(돌출)"/>
      <sheetName val="준검_내역서"/>
      <sheetName val="귀래_설계_공내역서"/>
      <sheetName val="DATA_입력란"/>
      <sheetName val="전선_및_전선관"/>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Customer_Databas"/>
      <sheetName val="예산서_"/>
      <sheetName val="2_호선별예상실적"/>
      <sheetName val="인건비_"/>
      <sheetName val="국도접속_차도부수량"/>
      <sheetName val="단가_및_재료비"/>
      <sheetName val="1_설계조건"/>
      <sheetName val="건축공사_집계표"/>
      <sheetName val="_HIT-&gt;HMC_견적(3900)"/>
      <sheetName val="General_Data"/>
      <sheetName val="3BL공동구_수량"/>
      <sheetName val="2.대외공문"/>
      <sheetName val="item"/>
      <sheetName val="010101"/>
      <sheetName val="집계양식_전기"/>
      <sheetName val="집계양식_통신"/>
      <sheetName val="구매내역서14BL"/>
      <sheetName val="집계표_수배전반"/>
      <sheetName val="지급자재 대금지불 조서"/>
      <sheetName val="수배전반"/>
      <sheetName val="20-25"/>
      <sheetName val="당진1,2호기전선관설치및접지4차공ࠁཿ︁ᗕԯ_x0000_缀"/>
      <sheetName val="종배수관"/>
      <sheetName val="ACUNIT"/>
      <sheetName val="Grafenpa"/>
      <sheetName val="준공조서갑지"/>
      <sheetName val="노 무 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sheetData sheetId="1017" refreshError="1"/>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토공(원형)"/>
      <sheetName val="기초공"/>
      <sheetName val="기둥(원형)"/>
      <sheetName val="COPING"/>
      <sheetName val="단면가정"/>
      <sheetName val="VXXXXXXX"/>
      <sheetName val="input"/>
      <sheetName val="PIER44"/>
      <sheetName val="DATA"/>
      <sheetName val="Sheet3"/>
      <sheetName val="단면 (2)"/>
      <sheetName val="Sheet5"/>
      <sheetName val="부하계산서"/>
      <sheetName val="표지 (2)"/>
      <sheetName val="표지"/>
      <sheetName val="집계표(총괄)"/>
      <sheetName val="집계표(토목,비목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3.하중산정4.지지력"/>
      <sheetName val="SLAB&quot;1&quot;"/>
      <sheetName val="을"/>
      <sheetName val="내역"/>
      <sheetName val="수량산출"/>
      <sheetName val="조작대(1연)"/>
      <sheetName val="토공"/>
      <sheetName val="마산방향철근집계"/>
      <sheetName val="진주방향"/>
      <sheetName val="마산방향"/>
      <sheetName val="단위수량"/>
      <sheetName val="교각1"/>
      <sheetName val="노임단가"/>
      <sheetName val="시중노임단가"/>
      <sheetName val="통합"/>
      <sheetName val="11.우각부 보강"/>
      <sheetName val="전기"/>
      <sheetName val="단가"/>
      <sheetName val="환율"/>
      <sheetName val="ITB COST"/>
      <sheetName val="4.COPING검토(CORBEL)"/>
      <sheetName val="CODE"/>
      <sheetName val="6PILE  (돌출)"/>
      <sheetName val="ABUT수량-A1"/>
      <sheetName val="2.가정단면"/>
      <sheetName val="3CHBDC"/>
      <sheetName val="설계조건"/>
      <sheetName val="Sheet17"/>
      <sheetName val="갑지"/>
      <sheetName val="갑지(추정)"/>
      <sheetName val="1.설계조건"/>
      <sheetName val="공통가설"/>
      <sheetName val="DATE"/>
      <sheetName val=" 상부공통집계(총괄)"/>
      <sheetName val="하중계산"/>
      <sheetName val="대치판정"/>
      <sheetName val="간선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부하집계표"/>
      <sheetName val="1.2 변압기 용량계산"/>
      <sheetName val="1.3 동력부하설비 일람표"/>
      <sheetName val="2. Cable(설명)"/>
      <sheetName val="2.2 간선CABLE"/>
      <sheetName val="2.3 CABLE"/>
      <sheetName val="3. 차단기"/>
      <sheetName val="4. Battery"/>
      <sheetName val="5. 콘덴서"/>
      <sheetName val="8. 접지 계산서"/>
      <sheetName val="10. 전기제원표"/>
      <sheetName val="DATA"/>
      <sheetName val="Sheet10"/>
      <sheetName val="VXXXXXXX"/>
      <sheetName val="내역서"/>
      <sheetName val="Y-WORK"/>
      <sheetName val="ACDIM6D"/>
      <sheetName val="E6콘덴서"/>
      <sheetName val="IMPEADENCE MAP 취수장"/>
      <sheetName val="Imp-Data"/>
      <sheetName val="단가표"/>
      <sheetName val="UNIT"/>
      <sheetName val="CAL-P"/>
      <sheetName val="DATE"/>
      <sheetName val="단면가정"/>
      <sheetName val="조명율표"/>
      <sheetName val="단가"/>
      <sheetName val="계산근거"/>
      <sheetName val="WORK"/>
      <sheetName val="세부내역(배관배선)"/>
      <sheetName val="단가비교표"/>
      <sheetName val="E11조도계산서"/>
      <sheetName val="MCC제원"/>
      <sheetName val="허용전류-IEC DAT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A5">
            <v>1E-3</v>
          </cell>
          <cell r="D5">
            <v>0.95</v>
          </cell>
          <cell r="E5">
            <v>50</v>
          </cell>
          <cell r="F5">
            <v>15</v>
          </cell>
          <cell r="I5" t="str">
            <v>10/5A</v>
          </cell>
          <cell r="J5" t="str">
            <v>0.5 ~ 6A</v>
          </cell>
          <cell r="K5" t="str">
            <v>-</v>
          </cell>
          <cell r="L5">
            <v>200</v>
          </cell>
          <cell r="M5">
            <v>300</v>
          </cell>
          <cell r="N5">
            <v>400</v>
          </cell>
          <cell r="S5">
            <v>3.5</v>
          </cell>
          <cell r="T5">
            <v>3.5</v>
          </cell>
        </row>
        <row r="6">
          <cell r="A6">
            <v>0.2</v>
          </cell>
          <cell r="B6">
            <v>58</v>
          </cell>
          <cell r="C6">
            <v>53</v>
          </cell>
          <cell r="D6">
            <v>0.95</v>
          </cell>
          <cell r="E6">
            <v>50</v>
          </cell>
          <cell r="F6">
            <v>15</v>
          </cell>
          <cell r="I6" t="str">
            <v>10/5A</v>
          </cell>
          <cell r="J6" t="str">
            <v>0.5 ~ 6A</v>
          </cell>
          <cell r="K6" t="str">
            <v>-</v>
          </cell>
          <cell r="L6">
            <v>200</v>
          </cell>
          <cell r="M6">
            <v>300</v>
          </cell>
          <cell r="N6">
            <v>400</v>
          </cell>
          <cell r="R6">
            <v>900</v>
          </cell>
          <cell r="S6">
            <v>3.5</v>
          </cell>
          <cell r="T6">
            <v>3.5</v>
          </cell>
        </row>
        <row r="7">
          <cell r="A7">
            <v>0.25</v>
          </cell>
          <cell r="B7">
            <v>65</v>
          </cell>
          <cell r="C7">
            <v>63</v>
          </cell>
          <cell r="D7">
            <v>1.1299999999999999</v>
          </cell>
          <cell r="E7">
            <v>50</v>
          </cell>
          <cell r="F7">
            <v>15</v>
          </cell>
          <cell r="I7" t="str">
            <v>-</v>
          </cell>
          <cell r="J7" t="str">
            <v>-</v>
          </cell>
          <cell r="K7" t="str">
            <v>-</v>
          </cell>
          <cell r="L7">
            <v>200</v>
          </cell>
          <cell r="M7">
            <v>300</v>
          </cell>
          <cell r="N7">
            <v>400</v>
          </cell>
          <cell r="R7">
            <v>900</v>
          </cell>
          <cell r="S7">
            <v>3.5</v>
          </cell>
          <cell r="T7">
            <v>3.5</v>
          </cell>
        </row>
        <row r="8">
          <cell r="A8">
            <v>0.4</v>
          </cell>
          <cell r="B8">
            <v>65</v>
          </cell>
          <cell r="C8">
            <v>63</v>
          </cell>
          <cell r="D8">
            <v>1.68</v>
          </cell>
          <cell r="E8">
            <v>50</v>
          </cell>
          <cell r="F8">
            <v>15</v>
          </cell>
          <cell r="I8" t="str">
            <v>10/5A</v>
          </cell>
          <cell r="J8" t="str">
            <v>0.5 ~ 6A</v>
          </cell>
          <cell r="K8" t="str">
            <v>-</v>
          </cell>
          <cell r="L8">
            <v>200</v>
          </cell>
          <cell r="M8">
            <v>300</v>
          </cell>
          <cell r="N8">
            <v>400</v>
          </cell>
          <cell r="R8">
            <v>900</v>
          </cell>
          <cell r="S8">
            <v>3.5</v>
          </cell>
          <cell r="T8">
            <v>3.5</v>
          </cell>
        </row>
        <row r="9">
          <cell r="A9">
            <v>0.5</v>
          </cell>
          <cell r="B9">
            <v>71.5</v>
          </cell>
          <cell r="C9">
            <v>70</v>
          </cell>
          <cell r="D9">
            <v>1.92</v>
          </cell>
          <cell r="E9">
            <v>50</v>
          </cell>
          <cell r="F9">
            <v>15</v>
          </cell>
          <cell r="I9" t="str">
            <v>10/5A</v>
          </cell>
          <cell r="J9" t="str">
            <v>0.5 ~ 6A</v>
          </cell>
          <cell r="K9" t="str">
            <v>-</v>
          </cell>
          <cell r="L9">
            <v>200</v>
          </cell>
          <cell r="M9">
            <v>300</v>
          </cell>
          <cell r="N9">
            <v>400</v>
          </cell>
          <cell r="R9">
            <v>900</v>
          </cell>
          <cell r="S9">
            <v>3.5</v>
          </cell>
          <cell r="T9">
            <v>3.5</v>
          </cell>
        </row>
        <row r="10">
          <cell r="A10">
            <v>0.74</v>
          </cell>
          <cell r="B10">
            <v>71.5</v>
          </cell>
          <cell r="C10">
            <v>70</v>
          </cell>
          <cell r="D10">
            <v>2.5099999999999998</v>
          </cell>
          <cell r="E10">
            <v>50</v>
          </cell>
          <cell r="F10">
            <v>15</v>
          </cell>
          <cell r="I10" t="str">
            <v>10/5A</v>
          </cell>
          <cell r="J10" t="str">
            <v>0.5 ~ 6A</v>
          </cell>
          <cell r="K10" t="str">
            <v>-</v>
          </cell>
          <cell r="L10">
            <v>200</v>
          </cell>
          <cell r="M10">
            <v>300</v>
          </cell>
          <cell r="N10">
            <v>400</v>
          </cell>
          <cell r="R10">
            <v>900</v>
          </cell>
          <cell r="S10">
            <v>3.5</v>
          </cell>
          <cell r="T10">
            <v>3.5</v>
          </cell>
        </row>
        <row r="11">
          <cell r="A11">
            <v>0.75</v>
          </cell>
          <cell r="B11">
            <v>71.5</v>
          </cell>
          <cell r="C11">
            <v>70</v>
          </cell>
          <cell r="D11">
            <v>2.5299999999999998</v>
          </cell>
          <cell r="E11">
            <v>50</v>
          </cell>
          <cell r="F11">
            <v>15</v>
          </cell>
          <cell r="I11" t="str">
            <v>10/5A</v>
          </cell>
          <cell r="J11" t="str">
            <v>0.5 ~ 6A</v>
          </cell>
          <cell r="K11" t="str">
            <v>-</v>
          </cell>
          <cell r="L11">
            <v>200</v>
          </cell>
          <cell r="M11">
            <v>300</v>
          </cell>
          <cell r="N11">
            <v>400</v>
          </cell>
          <cell r="R11">
            <v>900</v>
          </cell>
          <cell r="S11">
            <v>3.5</v>
          </cell>
          <cell r="T11">
            <v>3.5</v>
          </cell>
        </row>
        <row r="12">
          <cell r="A12">
            <v>0.79</v>
          </cell>
          <cell r="B12">
            <v>78</v>
          </cell>
          <cell r="C12">
            <v>75</v>
          </cell>
          <cell r="D12">
            <v>2.62</v>
          </cell>
          <cell r="E12">
            <v>50</v>
          </cell>
          <cell r="F12">
            <v>15</v>
          </cell>
          <cell r="I12" t="str">
            <v>10/5A</v>
          </cell>
          <cell r="J12" t="str">
            <v>-</v>
          </cell>
          <cell r="K12" t="str">
            <v>-</v>
          </cell>
          <cell r="L12">
            <v>200</v>
          </cell>
          <cell r="M12">
            <v>300</v>
          </cell>
          <cell r="N12">
            <v>400</v>
          </cell>
          <cell r="R12">
            <v>900</v>
          </cell>
          <cell r="S12">
            <v>3.5</v>
          </cell>
          <cell r="T12">
            <v>3.5</v>
          </cell>
        </row>
        <row r="13">
          <cell r="A13">
            <v>0.9</v>
          </cell>
          <cell r="B13">
            <v>78</v>
          </cell>
          <cell r="C13">
            <v>75</v>
          </cell>
          <cell r="D13">
            <v>2.87</v>
          </cell>
          <cell r="E13">
            <v>50</v>
          </cell>
          <cell r="F13">
            <v>15</v>
          </cell>
          <cell r="I13" t="str">
            <v>10/5A</v>
          </cell>
          <cell r="J13" t="str">
            <v>-</v>
          </cell>
          <cell r="K13" t="str">
            <v>-</v>
          </cell>
          <cell r="L13">
            <v>200</v>
          </cell>
          <cell r="M13">
            <v>300</v>
          </cell>
          <cell r="N13">
            <v>400</v>
          </cell>
          <cell r="R13">
            <v>900</v>
          </cell>
          <cell r="S13">
            <v>3.5</v>
          </cell>
          <cell r="T13">
            <v>3.5</v>
          </cell>
        </row>
        <row r="14">
          <cell r="A14">
            <v>1.1000000000000001</v>
          </cell>
          <cell r="B14">
            <v>78</v>
          </cell>
          <cell r="C14">
            <v>75</v>
          </cell>
          <cell r="D14">
            <v>3.31</v>
          </cell>
          <cell r="E14">
            <v>50</v>
          </cell>
          <cell r="F14">
            <v>15</v>
          </cell>
          <cell r="I14" t="str">
            <v>10/5A</v>
          </cell>
          <cell r="J14" t="str">
            <v>-</v>
          </cell>
          <cell r="K14" t="str">
            <v>-</v>
          </cell>
          <cell r="L14">
            <v>200</v>
          </cell>
          <cell r="M14">
            <v>300</v>
          </cell>
          <cell r="N14">
            <v>400</v>
          </cell>
          <cell r="R14">
            <v>900</v>
          </cell>
          <cell r="S14">
            <v>3.5</v>
          </cell>
          <cell r="T14">
            <v>3.5</v>
          </cell>
        </row>
        <row r="15">
          <cell r="A15">
            <v>1.1499999999999999</v>
          </cell>
          <cell r="B15">
            <v>78</v>
          </cell>
          <cell r="C15">
            <v>75</v>
          </cell>
          <cell r="D15">
            <v>3.43</v>
          </cell>
          <cell r="E15">
            <v>50</v>
          </cell>
          <cell r="F15">
            <v>15</v>
          </cell>
          <cell r="I15" t="str">
            <v>-</v>
          </cell>
          <cell r="J15" t="str">
            <v>-</v>
          </cell>
          <cell r="K15" t="str">
            <v>-</v>
          </cell>
          <cell r="L15">
            <v>200</v>
          </cell>
          <cell r="M15">
            <v>300</v>
          </cell>
          <cell r="N15">
            <v>400</v>
          </cell>
          <cell r="R15">
            <v>900</v>
          </cell>
          <cell r="S15">
            <v>3.5</v>
          </cell>
          <cell r="T15">
            <v>3.5</v>
          </cell>
        </row>
        <row r="16">
          <cell r="A16">
            <v>1.3</v>
          </cell>
          <cell r="B16">
            <v>78</v>
          </cell>
          <cell r="C16">
            <v>75</v>
          </cell>
          <cell r="D16">
            <v>3.76</v>
          </cell>
          <cell r="E16">
            <v>50</v>
          </cell>
          <cell r="F16">
            <v>15</v>
          </cell>
          <cell r="I16" t="str">
            <v>-</v>
          </cell>
          <cell r="J16" t="str">
            <v>-</v>
          </cell>
          <cell r="K16" t="str">
            <v>-</v>
          </cell>
          <cell r="L16">
            <v>200</v>
          </cell>
          <cell r="M16">
            <v>300</v>
          </cell>
          <cell r="N16">
            <v>400</v>
          </cell>
          <cell r="R16">
            <v>900</v>
          </cell>
          <cell r="S16">
            <v>3.5</v>
          </cell>
          <cell r="T16">
            <v>3.5</v>
          </cell>
        </row>
        <row r="17">
          <cell r="A17">
            <v>1.5</v>
          </cell>
          <cell r="B17">
            <v>78</v>
          </cell>
          <cell r="C17">
            <v>75</v>
          </cell>
          <cell r="D17">
            <v>4.21</v>
          </cell>
          <cell r="E17">
            <v>50</v>
          </cell>
          <cell r="F17">
            <v>15</v>
          </cell>
          <cell r="I17" t="str">
            <v>10/5A</v>
          </cell>
          <cell r="J17" t="str">
            <v>0.5 ~ 6A</v>
          </cell>
          <cell r="K17">
            <v>10</v>
          </cell>
          <cell r="L17">
            <v>200</v>
          </cell>
          <cell r="M17">
            <v>300</v>
          </cell>
          <cell r="N17">
            <v>400</v>
          </cell>
          <cell r="R17">
            <v>900</v>
          </cell>
          <cell r="S17">
            <v>3.5</v>
          </cell>
          <cell r="T17">
            <v>3.5</v>
          </cell>
        </row>
        <row r="18">
          <cell r="A18">
            <v>1.55</v>
          </cell>
          <cell r="B18">
            <v>81</v>
          </cell>
          <cell r="C18">
            <v>77</v>
          </cell>
          <cell r="D18">
            <v>4.33</v>
          </cell>
          <cell r="E18">
            <v>50</v>
          </cell>
          <cell r="F18">
            <v>15</v>
          </cell>
          <cell r="I18" t="str">
            <v>-</v>
          </cell>
          <cell r="J18" t="str">
            <v>-</v>
          </cell>
          <cell r="K18" t="str">
            <v>-</v>
          </cell>
          <cell r="L18">
            <v>200</v>
          </cell>
          <cell r="M18">
            <v>300</v>
          </cell>
          <cell r="N18">
            <v>400</v>
          </cell>
          <cell r="R18">
            <v>900</v>
          </cell>
          <cell r="S18">
            <v>3.5</v>
          </cell>
          <cell r="T18">
            <v>3.5</v>
          </cell>
        </row>
        <row r="19">
          <cell r="A19">
            <v>1.6</v>
          </cell>
          <cell r="B19">
            <v>81</v>
          </cell>
          <cell r="C19">
            <v>77</v>
          </cell>
          <cell r="D19">
            <v>4.4400000000000004</v>
          </cell>
          <cell r="E19">
            <v>50</v>
          </cell>
          <cell r="F19">
            <v>15</v>
          </cell>
          <cell r="I19" t="str">
            <v>-</v>
          </cell>
          <cell r="J19" t="str">
            <v>-</v>
          </cell>
          <cell r="K19" t="str">
            <v>-</v>
          </cell>
          <cell r="L19">
            <v>200</v>
          </cell>
          <cell r="M19">
            <v>300</v>
          </cell>
          <cell r="N19">
            <v>400</v>
          </cell>
          <cell r="R19">
            <v>900</v>
          </cell>
          <cell r="S19">
            <v>3.5</v>
          </cell>
          <cell r="T19">
            <v>3.5</v>
          </cell>
        </row>
        <row r="20">
          <cell r="A20">
            <v>1.8</v>
          </cell>
          <cell r="B20">
            <v>81</v>
          </cell>
          <cell r="C20">
            <v>77</v>
          </cell>
          <cell r="D20">
            <v>4.91</v>
          </cell>
          <cell r="E20">
            <v>50</v>
          </cell>
          <cell r="F20">
            <v>15</v>
          </cell>
          <cell r="I20" t="str">
            <v>-</v>
          </cell>
          <cell r="J20" t="str">
            <v>-</v>
          </cell>
          <cell r="K20" t="str">
            <v>-</v>
          </cell>
          <cell r="L20">
            <v>200</v>
          </cell>
          <cell r="M20">
            <v>300</v>
          </cell>
          <cell r="N20">
            <v>400</v>
          </cell>
          <cell r="R20">
            <v>900</v>
          </cell>
          <cell r="S20">
            <v>3.5</v>
          </cell>
          <cell r="T20">
            <v>3.5</v>
          </cell>
        </row>
        <row r="21">
          <cell r="A21">
            <v>1.9</v>
          </cell>
          <cell r="B21">
            <v>81</v>
          </cell>
          <cell r="C21">
            <v>77</v>
          </cell>
          <cell r="D21">
            <v>5.14</v>
          </cell>
          <cell r="E21">
            <v>50</v>
          </cell>
          <cell r="F21">
            <v>15</v>
          </cell>
          <cell r="I21" t="str">
            <v>-</v>
          </cell>
          <cell r="J21" t="str">
            <v>-</v>
          </cell>
          <cell r="K21" t="str">
            <v>-</v>
          </cell>
          <cell r="L21">
            <v>200</v>
          </cell>
          <cell r="M21">
            <v>300</v>
          </cell>
          <cell r="N21">
            <v>400</v>
          </cell>
          <cell r="R21">
            <v>900</v>
          </cell>
          <cell r="S21">
            <v>3.5</v>
          </cell>
          <cell r="T21">
            <v>3.5</v>
          </cell>
        </row>
        <row r="22">
          <cell r="A22">
            <v>1.95</v>
          </cell>
          <cell r="B22">
            <v>81</v>
          </cell>
          <cell r="C22">
            <v>77</v>
          </cell>
          <cell r="D22">
            <v>5.26</v>
          </cell>
          <cell r="E22">
            <v>50</v>
          </cell>
          <cell r="F22">
            <v>15</v>
          </cell>
          <cell r="I22" t="str">
            <v>-</v>
          </cell>
          <cell r="J22" t="str">
            <v>-</v>
          </cell>
          <cell r="K22" t="str">
            <v>-</v>
          </cell>
          <cell r="L22">
            <v>200</v>
          </cell>
          <cell r="M22">
            <v>300</v>
          </cell>
          <cell r="N22">
            <v>400</v>
          </cell>
          <cell r="R22">
            <v>900</v>
          </cell>
          <cell r="S22">
            <v>3.5</v>
          </cell>
          <cell r="T22">
            <v>3.5</v>
          </cell>
        </row>
        <row r="23">
          <cell r="A23">
            <v>2.2000000000000002</v>
          </cell>
          <cell r="B23">
            <v>81</v>
          </cell>
          <cell r="C23">
            <v>77</v>
          </cell>
          <cell r="D23">
            <v>5.84</v>
          </cell>
          <cell r="E23">
            <v>50</v>
          </cell>
          <cell r="F23">
            <v>15</v>
          </cell>
          <cell r="I23" t="str">
            <v>10/5A</v>
          </cell>
          <cell r="J23" t="str">
            <v>3 ~ 30A</v>
          </cell>
          <cell r="K23">
            <v>15</v>
          </cell>
          <cell r="L23">
            <v>200</v>
          </cell>
          <cell r="M23">
            <v>300</v>
          </cell>
          <cell r="N23">
            <v>400</v>
          </cell>
          <cell r="S23">
            <v>3.5</v>
          </cell>
          <cell r="T23">
            <v>3.5</v>
          </cell>
        </row>
        <row r="24">
          <cell r="A24">
            <v>2.25</v>
          </cell>
          <cell r="B24">
            <v>83</v>
          </cell>
          <cell r="C24">
            <v>78</v>
          </cell>
          <cell r="D24">
            <v>5.95</v>
          </cell>
          <cell r="E24">
            <v>50</v>
          </cell>
          <cell r="F24">
            <v>15</v>
          </cell>
          <cell r="I24" t="str">
            <v>-</v>
          </cell>
          <cell r="J24" t="str">
            <v>-</v>
          </cell>
          <cell r="K24" t="str">
            <v>-</v>
          </cell>
          <cell r="L24">
            <v>200</v>
          </cell>
          <cell r="M24">
            <v>300</v>
          </cell>
          <cell r="N24">
            <v>400</v>
          </cell>
          <cell r="R24">
            <v>900</v>
          </cell>
          <cell r="S24">
            <v>3.5</v>
          </cell>
          <cell r="T24">
            <v>3.5</v>
          </cell>
        </row>
        <row r="25">
          <cell r="A25">
            <v>2.2999999999999998</v>
          </cell>
          <cell r="B25">
            <v>83</v>
          </cell>
          <cell r="C25">
            <v>78</v>
          </cell>
          <cell r="D25">
            <v>6.06</v>
          </cell>
          <cell r="E25">
            <v>50</v>
          </cell>
          <cell r="F25">
            <v>15</v>
          </cell>
          <cell r="I25" t="str">
            <v>-</v>
          </cell>
          <cell r="J25" t="str">
            <v>-</v>
          </cell>
          <cell r="K25" t="str">
            <v>-</v>
          </cell>
          <cell r="L25">
            <v>200</v>
          </cell>
          <cell r="M25">
            <v>300</v>
          </cell>
          <cell r="N25">
            <v>400</v>
          </cell>
          <cell r="R25">
            <v>900</v>
          </cell>
          <cell r="S25">
            <v>3.5</v>
          </cell>
          <cell r="T25">
            <v>3.5</v>
          </cell>
        </row>
        <row r="26">
          <cell r="A26">
            <v>2.5</v>
          </cell>
          <cell r="B26">
            <v>83</v>
          </cell>
          <cell r="C26">
            <v>78</v>
          </cell>
          <cell r="D26">
            <v>6.5</v>
          </cell>
          <cell r="E26">
            <v>50</v>
          </cell>
          <cell r="F26">
            <v>15</v>
          </cell>
          <cell r="I26" t="str">
            <v>-</v>
          </cell>
          <cell r="J26" t="str">
            <v>-</v>
          </cell>
          <cell r="K26" t="str">
            <v>-</v>
          </cell>
          <cell r="L26">
            <v>200</v>
          </cell>
          <cell r="M26">
            <v>300</v>
          </cell>
          <cell r="N26">
            <v>400</v>
          </cell>
          <cell r="R26">
            <v>900</v>
          </cell>
          <cell r="S26">
            <v>3.5</v>
          </cell>
          <cell r="T26">
            <v>3.5</v>
          </cell>
        </row>
        <row r="27">
          <cell r="A27">
            <v>2.6</v>
          </cell>
          <cell r="B27">
            <v>83</v>
          </cell>
          <cell r="C27">
            <v>78</v>
          </cell>
          <cell r="D27">
            <v>6.73</v>
          </cell>
          <cell r="E27">
            <v>50</v>
          </cell>
          <cell r="F27">
            <v>15</v>
          </cell>
          <cell r="I27" t="str">
            <v>-</v>
          </cell>
          <cell r="J27" t="str">
            <v>-</v>
          </cell>
          <cell r="K27" t="str">
            <v>-</v>
          </cell>
          <cell r="L27">
            <v>200</v>
          </cell>
          <cell r="M27">
            <v>300</v>
          </cell>
          <cell r="N27">
            <v>400</v>
          </cell>
          <cell r="R27">
            <v>900</v>
          </cell>
          <cell r="S27">
            <v>3.5</v>
          </cell>
          <cell r="T27">
            <v>3.5</v>
          </cell>
        </row>
        <row r="28">
          <cell r="A28">
            <v>2.65</v>
          </cell>
          <cell r="B28">
            <v>83</v>
          </cell>
          <cell r="C28">
            <v>78</v>
          </cell>
          <cell r="D28">
            <v>6.84</v>
          </cell>
          <cell r="E28">
            <v>50</v>
          </cell>
          <cell r="F28">
            <v>15</v>
          </cell>
          <cell r="I28" t="str">
            <v>-</v>
          </cell>
          <cell r="J28" t="str">
            <v>-</v>
          </cell>
          <cell r="K28" t="str">
            <v>-</v>
          </cell>
          <cell r="L28">
            <v>200</v>
          </cell>
          <cell r="M28">
            <v>300</v>
          </cell>
          <cell r="N28">
            <v>400</v>
          </cell>
          <cell r="R28">
            <v>900</v>
          </cell>
          <cell r="S28">
            <v>3.5</v>
          </cell>
          <cell r="T28">
            <v>3.5</v>
          </cell>
        </row>
        <row r="29">
          <cell r="A29">
            <v>2.7</v>
          </cell>
          <cell r="B29">
            <v>83</v>
          </cell>
          <cell r="C29">
            <v>78</v>
          </cell>
          <cell r="D29">
            <v>6.95</v>
          </cell>
          <cell r="E29">
            <v>50</v>
          </cell>
          <cell r="F29">
            <v>15</v>
          </cell>
          <cell r="I29" t="str">
            <v>-</v>
          </cell>
          <cell r="J29" t="str">
            <v>-</v>
          </cell>
          <cell r="K29" t="str">
            <v>-</v>
          </cell>
          <cell r="L29">
            <v>200</v>
          </cell>
          <cell r="M29">
            <v>300</v>
          </cell>
          <cell r="N29">
            <v>400</v>
          </cell>
          <cell r="R29">
            <v>900</v>
          </cell>
          <cell r="S29">
            <v>3.5</v>
          </cell>
          <cell r="T29">
            <v>3.5</v>
          </cell>
        </row>
        <row r="30">
          <cell r="A30">
            <v>2.8</v>
          </cell>
          <cell r="B30">
            <v>83</v>
          </cell>
          <cell r="C30">
            <v>78</v>
          </cell>
          <cell r="D30">
            <v>7.17</v>
          </cell>
          <cell r="E30">
            <v>50</v>
          </cell>
          <cell r="F30">
            <v>15</v>
          </cell>
          <cell r="I30" t="str">
            <v>-</v>
          </cell>
          <cell r="J30" t="str">
            <v>-</v>
          </cell>
          <cell r="K30" t="str">
            <v>-</v>
          </cell>
          <cell r="L30">
            <v>200</v>
          </cell>
          <cell r="M30">
            <v>300</v>
          </cell>
          <cell r="N30">
            <v>400</v>
          </cell>
          <cell r="R30">
            <v>900</v>
          </cell>
          <cell r="S30">
            <v>3.5</v>
          </cell>
          <cell r="T30">
            <v>3.5</v>
          </cell>
        </row>
        <row r="31">
          <cell r="A31">
            <v>2.9</v>
          </cell>
          <cell r="B31">
            <v>83</v>
          </cell>
          <cell r="C31">
            <v>78</v>
          </cell>
          <cell r="D31">
            <v>7.39</v>
          </cell>
          <cell r="E31">
            <v>50</v>
          </cell>
          <cell r="F31">
            <v>15</v>
          </cell>
          <cell r="I31" t="str">
            <v>-</v>
          </cell>
          <cell r="J31" t="str">
            <v>-</v>
          </cell>
          <cell r="K31" t="str">
            <v>-</v>
          </cell>
          <cell r="L31">
            <v>200</v>
          </cell>
          <cell r="M31">
            <v>300</v>
          </cell>
          <cell r="N31">
            <v>400</v>
          </cell>
          <cell r="R31">
            <v>900</v>
          </cell>
          <cell r="S31">
            <v>3.5</v>
          </cell>
          <cell r="T31">
            <v>3.5</v>
          </cell>
        </row>
        <row r="32">
          <cell r="A32">
            <v>2.95</v>
          </cell>
          <cell r="B32">
            <v>83</v>
          </cell>
          <cell r="C32">
            <v>78</v>
          </cell>
          <cell r="D32">
            <v>7.5</v>
          </cell>
          <cell r="E32">
            <v>50</v>
          </cell>
          <cell r="F32">
            <v>15</v>
          </cell>
          <cell r="I32" t="str">
            <v>-</v>
          </cell>
          <cell r="J32" t="str">
            <v>-</v>
          </cell>
          <cell r="K32" t="str">
            <v>-</v>
          </cell>
          <cell r="L32">
            <v>200</v>
          </cell>
          <cell r="M32">
            <v>300</v>
          </cell>
          <cell r="N32">
            <v>400</v>
          </cell>
          <cell r="R32">
            <v>900</v>
          </cell>
          <cell r="S32">
            <v>3.5</v>
          </cell>
          <cell r="T32">
            <v>3.5</v>
          </cell>
        </row>
        <row r="33">
          <cell r="A33">
            <v>3</v>
          </cell>
          <cell r="B33">
            <v>83</v>
          </cell>
          <cell r="C33">
            <v>78</v>
          </cell>
          <cell r="D33">
            <v>7.61</v>
          </cell>
          <cell r="E33">
            <v>50</v>
          </cell>
          <cell r="F33">
            <v>15</v>
          </cell>
          <cell r="I33" t="str">
            <v>-</v>
          </cell>
          <cell r="J33" t="str">
            <v>-</v>
          </cell>
          <cell r="K33" t="str">
            <v>-</v>
          </cell>
          <cell r="L33">
            <v>200</v>
          </cell>
          <cell r="M33">
            <v>300</v>
          </cell>
          <cell r="N33">
            <v>400</v>
          </cell>
          <cell r="R33">
            <v>900</v>
          </cell>
          <cell r="S33">
            <v>3.5</v>
          </cell>
          <cell r="T33">
            <v>3.5</v>
          </cell>
        </row>
        <row r="34">
          <cell r="A34">
            <v>3.25</v>
          </cell>
          <cell r="B34">
            <v>83</v>
          </cell>
          <cell r="C34">
            <v>78</v>
          </cell>
          <cell r="D34">
            <v>8.16</v>
          </cell>
          <cell r="E34">
            <v>50</v>
          </cell>
          <cell r="F34">
            <v>15</v>
          </cell>
          <cell r="I34" t="str">
            <v>-</v>
          </cell>
          <cell r="J34" t="str">
            <v>-</v>
          </cell>
          <cell r="K34" t="str">
            <v>-</v>
          </cell>
          <cell r="L34">
            <v>200</v>
          </cell>
          <cell r="M34">
            <v>300</v>
          </cell>
          <cell r="N34">
            <v>400</v>
          </cell>
          <cell r="R34">
            <v>900</v>
          </cell>
          <cell r="S34">
            <v>3.5</v>
          </cell>
          <cell r="T34">
            <v>3.5</v>
          </cell>
        </row>
        <row r="35">
          <cell r="A35">
            <v>3.3</v>
          </cell>
          <cell r="B35">
            <v>83</v>
          </cell>
          <cell r="C35">
            <v>78</v>
          </cell>
          <cell r="D35">
            <v>8.27</v>
          </cell>
          <cell r="E35">
            <v>50</v>
          </cell>
          <cell r="F35">
            <v>15</v>
          </cell>
          <cell r="I35" t="str">
            <v>-</v>
          </cell>
          <cell r="J35" t="str">
            <v>-</v>
          </cell>
          <cell r="K35" t="str">
            <v>-</v>
          </cell>
          <cell r="L35">
            <v>200</v>
          </cell>
          <cell r="M35">
            <v>300</v>
          </cell>
          <cell r="N35">
            <v>400</v>
          </cell>
          <cell r="R35">
            <v>900</v>
          </cell>
          <cell r="S35">
            <v>3.5</v>
          </cell>
          <cell r="T35">
            <v>3.5</v>
          </cell>
        </row>
        <row r="36">
          <cell r="A36">
            <v>3.44</v>
          </cell>
          <cell r="B36">
            <v>83</v>
          </cell>
          <cell r="C36">
            <v>78</v>
          </cell>
          <cell r="D36">
            <v>8.58</v>
          </cell>
          <cell r="E36">
            <v>50</v>
          </cell>
          <cell r="F36">
            <v>15</v>
          </cell>
          <cell r="I36" t="str">
            <v>-</v>
          </cell>
          <cell r="J36" t="str">
            <v>-</v>
          </cell>
          <cell r="K36" t="str">
            <v>-</v>
          </cell>
          <cell r="L36">
            <v>200</v>
          </cell>
          <cell r="M36">
            <v>300</v>
          </cell>
          <cell r="N36">
            <v>400</v>
          </cell>
          <cell r="R36">
            <v>900</v>
          </cell>
          <cell r="S36">
            <v>3.5</v>
          </cell>
          <cell r="T36">
            <v>3.5</v>
          </cell>
        </row>
        <row r="37">
          <cell r="A37">
            <v>3.5</v>
          </cell>
          <cell r="B37">
            <v>83</v>
          </cell>
          <cell r="C37">
            <v>78</v>
          </cell>
          <cell r="D37">
            <v>8.7200000000000006</v>
          </cell>
          <cell r="E37">
            <v>50</v>
          </cell>
          <cell r="F37">
            <v>15</v>
          </cell>
          <cell r="I37" t="str">
            <v>-</v>
          </cell>
          <cell r="J37" t="str">
            <v>-</v>
          </cell>
          <cell r="K37" t="str">
            <v>-</v>
          </cell>
          <cell r="L37">
            <v>200</v>
          </cell>
          <cell r="M37">
            <v>300</v>
          </cell>
          <cell r="N37">
            <v>400</v>
          </cell>
          <cell r="R37">
            <v>900</v>
          </cell>
          <cell r="S37">
            <v>3.5</v>
          </cell>
          <cell r="T37">
            <v>3.5</v>
          </cell>
        </row>
        <row r="38">
          <cell r="A38">
            <v>3.7</v>
          </cell>
          <cell r="B38">
            <v>83</v>
          </cell>
          <cell r="C38">
            <v>78</v>
          </cell>
          <cell r="D38">
            <v>9.16</v>
          </cell>
          <cell r="E38">
            <v>50</v>
          </cell>
          <cell r="F38">
            <v>30</v>
          </cell>
          <cell r="I38" t="str">
            <v>15/5A</v>
          </cell>
          <cell r="J38" t="str">
            <v>3 ~ 30A</v>
          </cell>
          <cell r="K38">
            <v>20</v>
          </cell>
          <cell r="L38">
            <v>200</v>
          </cell>
          <cell r="M38">
            <v>300</v>
          </cell>
          <cell r="N38">
            <v>400</v>
          </cell>
          <cell r="R38">
            <v>900</v>
          </cell>
          <cell r="S38">
            <v>3.5</v>
          </cell>
          <cell r="T38">
            <v>3.5</v>
          </cell>
        </row>
        <row r="39">
          <cell r="A39">
            <v>3.75</v>
          </cell>
          <cell r="B39">
            <v>85</v>
          </cell>
          <cell r="C39">
            <v>77</v>
          </cell>
          <cell r="D39">
            <v>9.2899999999999991</v>
          </cell>
          <cell r="E39">
            <v>50</v>
          </cell>
          <cell r="F39">
            <v>30</v>
          </cell>
          <cell r="I39" t="str">
            <v>-</v>
          </cell>
          <cell r="J39" t="str">
            <v>-</v>
          </cell>
          <cell r="K39" t="str">
            <v>-</v>
          </cell>
          <cell r="L39">
            <v>200</v>
          </cell>
          <cell r="M39">
            <v>300</v>
          </cell>
          <cell r="N39">
            <v>400</v>
          </cell>
          <cell r="R39">
            <v>900</v>
          </cell>
          <cell r="S39">
            <v>3.5</v>
          </cell>
          <cell r="T39">
            <v>3.5</v>
          </cell>
        </row>
        <row r="40">
          <cell r="A40">
            <v>4.2</v>
          </cell>
          <cell r="B40">
            <v>85</v>
          </cell>
          <cell r="C40">
            <v>77</v>
          </cell>
          <cell r="D40">
            <v>10.42</v>
          </cell>
          <cell r="E40">
            <v>50</v>
          </cell>
          <cell r="F40">
            <v>30</v>
          </cell>
          <cell r="I40" t="str">
            <v>-</v>
          </cell>
          <cell r="J40" t="str">
            <v>-</v>
          </cell>
          <cell r="K40" t="str">
            <v>-</v>
          </cell>
          <cell r="L40">
            <v>200</v>
          </cell>
          <cell r="M40">
            <v>300</v>
          </cell>
          <cell r="N40">
            <v>400</v>
          </cell>
          <cell r="R40">
            <v>900</v>
          </cell>
          <cell r="S40">
            <v>3.5</v>
          </cell>
          <cell r="T40">
            <v>3.5</v>
          </cell>
        </row>
        <row r="41">
          <cell r="A41">
            <v>4.4000000000000004</v>
          </cell>
          <cell r="B41">
            <v>85</v>
          </cell>
          <cell r="C41">
            <v>77</v>
          </cell>
          <cell r="D41">
            <v>10.92</v>
          </cell>
          <cell r="E41">
            <v>50</v>
          </cell>
          <cell r="F41">
            <v>30</v>
          </cell>
          <cell r="I41" t="str">
            <v>-</v>
          </cell>
          <cell r="J41" t="str">
            <v>-</v>
          </cell>
          <cell r="K41" t="str">
            <v>-</v>
          </cell>
          <cell r="L41">
            <v>200</v>
          </cell>
          <cell r="M41">
            <v>300</v>
          </cell>
          <cell r="N41">
            <v>400</v>
          </cell>
          <cell r="R41">
            <v>900</v>
          </cell>
          <cell r="S41">
            <v>3.5</v>
          </cell>
          <cell r="T41">
            <v>3.5</v>
          </cell>
        </row>
        <row r="42">
          <cell r="A42">
            <v>4.45</v>
          </cell>
          <cell r="B42">
            <v>85</v>
          </cell>
          <cell r="C42">
            <v>77</v>
          </cell>
          <cell r="D42">
            <v>11.04</v>
          </cell>
          <cell r="E42">
            <v>50</v>
          </cell>
          <cell r="F42">
            <v>30</v>
          </cell>
          <cell r="I42" t="str">
            <v>-</v>
          </cell>
          <cell r="J42" t="str">
            <v>-</v>
          </cell>
          <cell r="K42" t="str">
            <v>-</v>
          </cell>
          <cell r="L42">
            <v>200</v>
          </cell>
          <cell r="M42">
            <v>300</v>
          </cell>
          <cell r="N42">
            <v>400</v>
          </cell>
          <cell r="R42">
            <v>900</v>
          </cell>
          <cell r="S42">
            <v>3.5</v>
          </cell>
          <cell r="T42">
            <v>3.5</v>
          </cell>
        </row>
        <row r="43">
          <cell r="A43">
            <v>4.5</v>
          </cell>
          <cell r="B43">
            <v>85</v>
          </cell>
          <cell r="C43">
            <v>77</v>
          </cell>
          <cell r="D43">
            <v>11.17</v>
          </cell>
          <cell r="E43">
            <v>50</v>
          </cell>
          <cell r="F43">
            <v>30</v>
          </cell>
          <cell r="I43" t="str">
            <v>-</v>
          </cell>
          <cell r="J43" t="str">
            <v>-</v>
          </cell>
          <cell r="K43" t="str">
            <v>-</v>
          </cell>
          <cell r="L43">
            <v>200</v>
          </cell>
          <cell r="M43">
            <v>300</v>
          </cell>
          <cell r="N43">
            <v>400</v>
          </cell>
          <cell r="R43">
            <v>900</v>
          </cell>
          <cell r="S43">
            <v>3.5</v>
          </cell>
          <cell r="T43">
            <v>3.5</v>
          </cell>
        </row>
        <row r="44">
          <cell r="A44">
            <v>4.7</v>
          </cell>
          <cell r="B44">
            <v>85</v>
          </cell>
          <cell r="C44">
            <v>77</v>
          </cell>
          <cell r="D44">
            <v>11.67</v>
          </cell>
          <cell r="E44">
            <v>50</v>
          </cell>
          <cell r="F44">
            <v>40</v>
          </cell>
          <cell r="I44" t="str">
            <v>-</v>
          </cell>
          <cell r="J44" t="str">
            <v>-</v>
          </cell>
          <cell r="K44" t="str">
            <v>-</v>
          </cell>
          <cell r="L44">
            <v>200</v>
          </cell>
          <cell r="M44">
            <v>300</v>
          </cell>
          <cell r="N44">
            <v>400</v>
          </cell>
          <cell r="R44">
            <v>900</v>
          </cell>
          <cell r="S44">
            <v>3.5</v>
          </cell>
          <cell r="T44">
            <v>3.5</v>
          </cell>
        </row>
        <row r="45">
          <cell r="A45">
            <v>5.2</v>
          </cell>
          <cell r="B45">
            <v>83</v>
          </cell>
          <cell r="C45">
            <v>78</v>
          </cell>
          <cell r="D45">
            <v>12.93</v>
          </cell>
          <cell r="E45">
            <v>50</v>
          </cell>
          <cell r="F45">
            <v>40</v>
          </cell>
          <cell r="I45" t="str">
            <v>-</v>
          </cell>
          <cell r="J45" t="str">
            <v>-</v>
          </cell>
          <cell r="K45" t="str">
            <v>-</v>
          </cell>
          <cell r="L45">
            <v>200</v>
          </cell>
          <cell r="M45">
            <v>300</v>
          </cell>
          <cell r="N45">
            <v>400</v>
          </cell>
          <cell r="R45">
            <v>900</v>
          </cell>
          <cell r="S45">
            <v>3.5</v>
          </cell>
          <cell r="T45">
            <v>3.5</v>
          </cell>
        </row>
        <row r="46">
          <cell r="A46">
            <v>5.5</v>
          </cell>
          <cell r="B46">
            <v>85</v>
          </cell>
          <cell r="C46">
            <v>77</v>
          </cell>
          <cell r="D46">
            <v>13.68</v>
          </cell>
          <cell r="E46">
            <v>50</v>
          </cell>
          <cell r="F46">
            <v>40</v>
          </cell>
          <cell r="G46">
            <v>50</v>
          </cell>
          <cell r="H46">
            <v>20</v>
          </cell>
          <cell r="I46" t="str">
            <v>20/5A</v>
          </cell>
          <cell r="J46" t="str">
            <v>3 ~ 30A</v>
          </cell>
          <cell r="K46">
            <v>50</v>
          </cell>
          <cell r="L46">
            <v>200</v>
          </cell>
          <cell r="M46">
            <v>300</v>
          </cell>
          <cell r="N46">
            <v>400</v>
          </cell>
          <cell r="Q46">
            <v>800</v>
          </cell>
          <cell r="R46">
            <v>900</v>
          </cell>
          <cell r="S46">
            <v>5.5</v>
          </cell>
          <cell r="T46">
            <v>3.5</v>
          </cell>
        </row>
        <row r="47">
          <cell r="A47">
            <v>5.95</v>
          </cell>
          <cell r="B47">
            <v>86</v>
          </cell>
          <cell r="C47">
            <v>78</v>
          </cell>
          <cell r="D47">
            <v>14.63</v>
          </cell>
          <cell r="E47">
            <v>50</v>
          </cell>
          <cell r="F47">
            <v>50</v>
          </cell>
          <cell r="G47">
            <v>50</v>
          </cell>
          <cell r="H47">
            <v>20</v>
          </cell>
          <cell r="I47" t="str">
            <v>-</v>
          </cell>
          <cell r="J47" t="str">
            <v>-</v>
          </cell>
          <cell r="K47" t="str">
            <v>-</v>
          </cell>
          <cell r="L47">
            <v>200</v>
          </cell>
          <cell r="M47">
            <v>300</v>
          </cell>
          <cell r="N47">
            <v>400</v>
          </cell>
          <cell r="Q47">
            <v>800</v>
          </cell>
          <cell r="R47">
            <v>900</v>
          </cell>
          <cell r="S47">
            <v>5.5</v>
          </cell>
          <cell r="T47">
            <v>3.5</v>
          </cell>
        </row>
        <row r="48">
          <cell r="A48">
            <v>6</v>
          </cell>
          <cell r="B48">
            <v>86</v>
          </cell>
          <cell r="C48">
            <v>78</v>
          </cell>
          <cell r="D48">
            <v>14.73</v>
          </cell>
          <cell r="E48">
            <v>50</v>
          </cell>
          <cell r="F48">
            <v>50</v>
          </cell>
          <cell r="G48">
            <v>50</v>
          </cell>
          <cell r="H48">
            <v>20</v>
          </cell>
          <cell r="I48" t="str">
            <v>-</v>
          </cell>
          <cell r="J48" t="str">
            <v>-</v>
          </cell>
          <cell r="K48" t="str">
            <v>-</v>
          </cell>
          <cell r="L48">
            <v>200</v>
          </cell>
          <cell r="M48">
            <v>300</v>
          </cell>
          <cell r="N48">
            <v>400</v>
          </cell>
          <cell r="Q48">
            <v>800</v>
          </cell>
          <cell r="R48">
            <v>900</v>
          </cell>
          <cell r="S48">
            <v>5.5</v>
          </cell>
          <cell r="T48">
            <v>3.5</v>
          </cell>
        </row>
        <row r="49">
          <cell r="A49">
            <v>6.25</v>
          </cell>
          <cell r="B49">
            <v>86</v>
          </cell>
          <cell r="C49">
            <v>78</v>
          </cell>
          <cell r="D49">
            <v>15.26</v>
          </cell>
          <cell r="E49">
            <v>50</v>
          </cell>
          <cell r="F49">
            <v>50</v>
          </cell>
          <cell r="G49">
            <v>50</v>
          </cell>
          <cell r="H49">
            <v>20</v>
          </cell>
          <cell r="I49" t="str">
            <v>-</v>
          </cell>
          <cell r="J49" t="str">
            <v>-</v>
          </cell>
          <cell r="K49" t="str">
            <v>-</v>
          </cell>
          <cell r="L49">
            <v>200</v>
          </cell>
          <cell r="M49">
            <v>300</v>
          </cell>
          <cell r="N49">
            <v>400</v>
          </cell>
          <cell r="Q49">
            <v>800</v>
          </cell>
          <cell r="R49">
            <v>900</v>
          </cell>
          <cell r="S49">
            <v>5.5</v>
          </cell>
          <cell r="T49">
            <v>3.5</v>
          </cell>
        </row>
        <row r="50">
          <cell r="A50">
            <v>7</v>
          </cell>
          <cell r="B50">
            <v>86</v>
          </cell>
          <cell r="C50">
            <v>78</v>
          </cell>
          <cell r="D50">
            <v>16.84</v>
          </cell>
          <cell r="E50">
            <v>50</v>
          </cell>
          <cell r="F50">
            <v>50</v>
          </cell>
          <cell r="G50">
            <v>50</v>
          </cell>
          <cell r="H50">
            <v>20</v>
          </cell>
          <cell r="I50" t="str">
            <v>-</v>
          </cell>
          <cell r="J50" t="str">
            <v>-</v>
          </cell>
          <cell r="K50" t="str">
            <v>-</v>
          </cell>
          <cell r="L50">
            <v>200</v>
          </cell>
          <cell r="M50">
            <v>300</v>
          </cell>
          <cell r="N50">
            <v>400</v>
          </cell>
          <cell r="Q50">
            <v>800</v>
          </cell>
          <cell r="R50">
            <v>900</v>
          </cell>
          <cell r="S50">
            <v>5.5</v>
          </cell>
          <cell r="T50">
            <v>3.5</v>
          </cell>
        </row>
        <row r="51">
          <cell r="A51">
            <v>7.4</v>
          </cell>
          <cell r="B51">
            <v>86</v>
          </cell>
          <cell r="C51">
            <v>78</v>
          </cell>
          <cell r="D51">
            <v>17.68</v>
          </cell>
          <cell r="E51">
            <v>50</v>
          </cell>
          <cell r="F51">
            <v>50</v>
          </cell>
          <cell r="G51">
            <v>50</v>
          </cell>
          <cell r="H51">
            <v>20</v>
          </cell>
          <cell r="I51" t="str">
            <v>-</v>
          </cell>
          <cell r="J51" t="str">
            <v>-</v>
          </cell>
          <cell r="K51" t="str">
            <v>-</v>
          </cell>
          <cell r="L51">
            <v>200</v>
          </cell>
          <cell r="M51">
            <v>300</v>
          </cell>
          <cell r="N51">
            <v>400</v>
          </cell>
          <cell r="Q51">
            <v>800</v>
          </cell>
          <cell r="R51">
            <v>900</v>
          </cell>
          <cell r="S51">
            <v>5.5</v>
          </cell>
          <cell r="T51">
            <v>3.5</v>
          </cell>
        </row>
        <row r="52">
          <cell r="A52">
            <v>7.5</v>
          </cell>
          <cell r="B52">
            <v>86</v>
          </cell>
          <cell r="C52">
            <v>78</v>
          </cell>
          <cell r="D52">
            <v>17.89</v>
          </cell>
          <cell r="E52">
            <v>50</v>
          </cell>
          <cell r="F52">
            <v>50</v>
          </cell>
          <cell r="G52">
            <v>50</v>
          </cell>
          <cell r="H52">
            <v>30</v>
          </cell>
          <cell r="I52" t="str">
            <v>30/5A</v>
          </cell>
          <cell r="J52" t="str">
            <v>3 ~ 30A</v>
          </cell>
          <cell r="K52">
            <v>75</v>
          </cell>
          <cell r="L52">
            <v>200</v>
          </cell>
          <cell r="M52">
            <v>300</v>
          </cell>
          <cell r="N52">
            <v>400</v>
          </cell>
          <cell r="O52">
            <v>500</v>
          </cell>
          <cell r="Q52">
            <v>800</v>
          </cell>
          <cell r="R52">
            <v>900</v>
          </cell>
          <cell r="S52">
            <v>8</v>
          </cell>
          <cell r="T52">
            <v>3.5</v>
          </cell>
        </row>
        <row r="53">
          <cell r="A53">
            <v>7.75</v>
          </cell>
          <cell r="B53">
            <v>87</v>
          </cell>
          <cell r="C53">
            <v>79</v>
          </cell>
          <cell r="D53">
            <v>18.420000000000002</v>
          </cell>
          <cell r="E53">
            <v>50</v>
          </cell>
          <cell r="F53">
            <v>50</v>
          </cell>
          <cell r="G53">
            <v>50</v>
          </cell>
          <cell r="H53">
            <v>30</v>
          </cell>
          <cell r="I53" t="str">
            <v>40/5A</v>
          </cell>
          <cell r="J53" t="str">
            <v>3 ~ 30A</v>
          </cell>
          <cell r="K53">
            <v>100</v>
          </cell>
          <cell r="L53">
            <v>200</v>
          </cell>
          <cell r="M53">
            <v>300</v>
          </cell>
          <cell r="N53">
            <v>400</v>
          </cell>
          <cell r="O53">
            <v>500</v>
          </cell>
          <cell r="Q53">
            <v>800</v>
          </cell>
          <cell r="R53">
            <v>900</v>
          </cell>
          <cell r="S53">
            <v>8</v>
          </cell>
          <cell r="T53">
            <v>3.5</v>
          </cell>
        </row>
        <row r="54">
          <cell r="A54">
            <v>8.4</v>
          </cell>
          <cell r="B54">
            <v>87</v>
          </cell>
          <cell r="C54">
            <v>79</v>
          </cell>
          <cell r="D54">
            <v>19.79</v>
          </cell>
          <cell r="E54">
            <v>50</v>
          </cell>
          <cell r="F54">
            <v>50</v>
          </cell>
          <cell r="G54">
            <v>50</v>
          </cell>
          <cell r="H54">
            <v>30</v>
          </cell>
          <cell r="I54" t="str">
            <v>40/5A</v>
          </cell>
          <cell r="J54" t="str">
            <v>3 ~ 30A</v>
          </cell>
          <cell r="K54">
            <v>100</v>
          </cell>
          <cell r="L54">
            <v>200</v>
          </cell>
          <cell r="M54">
            <v>300</v>
          </cell>
          <cell r="N54">
            <v>400</v>
          </cell>
          <cell r="O54">
            <v>500</v>
          </cell>
          <cell r="Q54">
            <v>800</v>
          </cell>
          <cell r="R54">
            <v>900</v>
          </cell>
          <cell r="S54">
            <v>8</v>
          </cell>
          <cell r="T54">
            <v>3.5</v>
          </cell>
        </row>
        <row r="55">
          <cell r="A55">
            <v>8.85</v>
          </cell>
          <cell r="B55">
            <v>87</v>
          </cell>
          <cell r="C55">
            <v>79</v>
          </cell>
          <cell r="D55">
            <v>20.73</v>
          </cell>
          <cell r="E55">
            <v>50</v>
          </cell>
          <cell r="F55">
            <v>50</v>
          </cell>
          <cell r="G55">
            <v>50</v>
          </cell>
          <cell r="H55">
            <v>30</v>
          </cell>
          <cell r="I55" t="str">
            <v>40/5A</v>
          </cell>
          <cell r="J55" t="str">
            <v>3 ~ 30A</v>
          </cell>
          <cell r="K55">
            <v>100</v>
          </cell>
          <cell r="L55">
            <v>200</v>
          </cell>
          <cell r="M55">
            <v>300</v>
          </cell>
          <cell r="N55">
            <v>400</v>
          </cell>
          <cell r="O55">
            <v>500</v>
          </cell>
          <cell r="Q55">
            <v>800</v>
          </cell>
          <cell r="R55">
            <v>900</v>
          </cell>
          <cell r="S55">
            <v>8</v>
          </cell>
          <cell r="T55">
            <v>3.5</v>
          </cell>
        </row>
        <row r="56">
          <cell r="A56">
            <v>11</v>
          </cell>
          <cell r="B56">
            <v>87</v>
          </cell>
          <cell r="C56">
            <v>79</v>
          </cell>
          <cell r="D56">
            <v>25.26</v>
          </cell>
          <cell r="E56">
            <v>100</v>
          </cell>
          <cell r="F56">
            <v>75</v>
          </cell>
          <cell r="G56">
            <v>50</v>
          </cell>
          <cell r="H56">
            <v>40</v>
          </cell>
          <cell r="I56" t="str">
            <v>40/5A</v>
          </cell>
          <cell r="J56" t="str">
            <v>3 ~ 30A</v>
          </cell>
          <cell r="K56">
            <v>100</v>
          </cell>
          <cell r="L56">
            <v>200</v>
          </cell>
          <cell r="M56">
            <v>400</v>
          </cell>
          <cell r="N56">
            <v>500</v>
          </cell>
          <cell r="O56">
            <v>500</v>
          </cell>
          <cell r="Q56">
            <v>800</v>
          </cell>
          <cell r="R56">
            <v>1100</v>
          </cell>
          <cell r="S56">
            <v>8</v>
          </cell>
          <cell r="T56">
            <v>5.5</v>
          </cell>
        </row>
        <row r="57">
          <cell r="A57">
            <v>11.1</v>
          </cell>
          <cell r="B57">
            <v>87</v>
          </cell>
          <cell r="C57">
            <v>79</v>
          </cell>
          <cell r="D57">
            <v>25.48</v>
          </cell>
          <cell r="E57">
            <v>100</v>
          </cell>
          <cell r="F57">
            <v>75</v>
          </cell>
          <cell r="G57">
            <v>50</v>
          </cell>
          <cell r="H57">
            <v>40</v>
          </cell>
          <cell r="I57" t="str">
            <v>-</v>
          </cell>
          <cell r="J57" t="str">
            <v>-</v>
          </cell>
          <cell r="K57" t="str">
            <v>-</v>
          </cell>
          <cell r="L57">
            <v>200</v>
          </cell>
          <cell r="M57">
            <v>400</v>
          </cell>
          <cell r="N57">
            <v>500</v>
          </cell>
          <cell r="O57">
            <v>500</v>
          </cell>
          <cell r="Q57">
            <v>800</v>
          </cell>
          <cell r="R57">
            <v>1100</v>
          </cell>
          <cell r="S57">
            <v>8</v>
          </cell>
          <cell r="T57">
            <v>5.5</v>
          </cell>
        </row>
        <row r="58">
          <cell r="A58">
            <v>11.25</v>
          </cell>
          <cell r="B58">
            <v>87</v>
          </cell>
          <cell r="C58">
            <v>79</v>
          </cell>
          <cell r="D58">
            <v>25.82</v>
          </cell>
          <cell r="E58">
            <v>100</v>
          </cell>
          <cell r="F58">
            <v>75</v>
          </cell>
          <cell r="G58">
            <v>50</v>
          </cell>
          <cell r="H58">
            <v>40</v>
          </cell>
          <cell r="I58" t="str">
            <v>-</v>
          </cell>
          <cell r="J58" t="str">
            <v>-</v>
          </cell>
          <cell r="K58" t="str">
            <v>-</v>
          </cell>
          <cell r="L58">
            <v>200</v>
          </cell>
          <cell r="M58">
            <v>400</v>
          </cell>
          <cell r="N58">
            <v>500</v>
          </cell>
          <cell r="O58">
            <v>500</v>
          </cell>
          <cell r="Q58">
            <v>800</v>
          </cell>
          <cell r="R58">
            <v>1100</v>
          </cell>
          <cell r="S58">
            <v>8</v>
          </cell>
          <cell r="T58">
            <v>5.5</v>
          </cell>
        </row>
        <row r="59">
          <cell r="A59">
            <v>11.75</v>
          </cell>
          <cell r="B59">
            <v>87</v>
          </cell>
          <cell r="C59">
            <v>79</v>
          </cell>
          <cell r="D59">
            <v>26.94</v>
          </cell>
          <cell r="E59">
            <v>100</v>
          </cell>
          <cell r="F59">
            <v>75</v>
          </cell>
          <cell r="G59">
            <v>50</v>
          </cell>
          <cell r="H59">
            <v>40</v>
          </cell>
          <cell r="I59" t="str">
            <v>-</v>
          </cell>
          <cell r="J59" t="str">
            <v>-</v>
          </cell>
          <cell r="K59" t="str">
            <v>-</v>
          </cell>
          <cell r="L59">
            <v>200</v>
          </cell>
          <cell r="M59">
            <v>400</v>
          </cell>
          <cell r="N59">
            <v>500</v>
          </cell>
          <cell r="O59">
            <v>500</v>
          </cell>
          <cell r="Q59">
            <v>800</v>
          </cell>
          <cell r="R59">
            <v>1100</v>
          </cell>
          <cell r="S59">
            <v>8</v>
          </cell>
          <cell r="T59">
            <v>5.5</v>
          </cell>
        </row>
        <row r="60">
          <cell r="A60">
            <v>12</v>
          </cell>
          <cell r="B60">
            <v>87</v>
          </cell>
          <cell r="C60">
            <v>79</v>
          </cell>
          <cell r="D60">
            <v>27.5</v>
          </cell>
          <cell r="E60">
            <v>100</v>
          </cell>
          <cell r="F60">
            <v>75</v>
          </cell>
          <cell r="G60">
            <v>50</v>
          </cell>
          <cell r="H60">
            <v>40</v>
          </cell>
          <cell r="I60" t="str">
            <v>-</v>
          </cell>
          <cell r="J60" t="str">
            <v>-</v>
          </cell>
          <cell r="K60" t="str">
            <v>-</v>
          </cell>
          <cell r="L60">
            <v>200</v>
          </cell>
          <cell r="M60">
            <v>400</v>
          </cell>
          <cell r="N60">
            <v>500</v>
          </cell>
          <cell r="O60">
            <v>500</v>
          </cell>
          <cell r="Q60">
            <v>800</v>
          </cell>
          <cell r="R60">
            <v>1100</v>
          </cell>
          <cell r="S60">
            <v>8</v>
          </cell>
          <cell r="T60">
            <v>5.5</v>
          </cell>
        </row>
        <row r="61">
          <cell r="A61">
            <v>13.6</v>
          </cell>
          <cell r="B61">
            <v>87</v>
          </cell>
          <cell r="C61">
            <v>79</v>
          </cell>
          <cell r="D61">
            <v>31.08</v>
          </cell>
          <cell r="E61">
            <v>100</v>
          </cell>
          <cell r="F61">
            <v>75</v>
          </cell>
          <cell r="G61">
            <v>50</v>
          </cell>
          <cell r="H61">
            <v>40</v>
          </cell>
          <cell r="I61" t="str">
            <v>-</v>
          </cell>
          <cell r="J61" t="str">
            <v>-</v>
          </cell>
          <cell r="K61" t="str">
            <v>-</v>
          </cell>
          <cell r="L61">
            <v>200</v>
          </cell>
          <cell r="M61">
            <v>400</v>
          </cell>
          <cell r="N61">
            <v>500</v>
          </cell>
          <cell r="O61">
            <v>500</v>
          </cell>
          <cell r="Q61">
            <v>800</v>
          </cell>
          <cell r="R61">
            <v>1100</v>
          </cell>
          <cell r="S61">
            <v>8</v>
          </cell>
          <cell r="T61">
            <v>5.5</v>
          </cell>
        </row>
        <row r="62">
          <cell r="A62">
            <v>14.35</v>
          </cell>
          <cell r="B62">
            <v>87</v>
          </cell>
          <cell r="C62">
            <v>79</v>
          </cell>
          <cell r="D62">
            <v>32.76</v>
          </cell>
          <cell r="E62">
            <v>100</v>
          </cell>
          <cell r="F62">
            <v>75</v>
          </cell>
          <cell r="G62">
            <v>50</v>
          </cell>
          <cell r="H62">
            <v>40</v>
          </cell>
          <cell r="I62" t="str">
            <v>-</v>
          </cell>
          <cell r="J62" t="str">
            <v>-</v>
          </cell>
          <cell r="K62" t="str">
            <v>-</v>
          </cell>
          <cell r="L62">
            <v>200</v>
          </cell>
          <cell r="M62">
            <v>400</v>
          </cell>
          <cell r="N62">
            <v>500</v>
          </cell>
          <cell r="O62">
            <v>500</v>
          </cell>
          <cell r="Q62">
            <v>800</v>
          </cell>
          <cell r="R62">
            <v>1100</v>
          </cell>
          <cell r="S62">
            <v>8</v>
          </cell>
          <cell r="T62">
            <v>5.5</v>
          </cell>
        </row>
        <row r="63">
          <cell r="A63">
            <v>15</v>
          </cell>
          <cell r="B63">
            <v>88</v>
          </cell>
          <cell r="C63">
            <v>79.5</v>
          </cell>
          <cell r="D63">
            <v>34.21</v>
          </cell>
          <cell r="E63">
            <v>100</v>
          </cell>
          <cell r="F63">
            <v>100</v>
          </cell>
          <cell r="G63">
            <v>50</v>
          </cell>
          <cell r="H63">
            <v>50</v>
          </cell>
          <cell r="I63" t="str">
            <v>60/5A</v>
          </cell>
          <cell r="J63" t="str">
            <v>5 ~ 60A</v>
          </cell>
          <cell r="K63">
            <v>100</v>
          </cell>
          <cell r="L63">
            <v>200</v>
          </cell>
          <cell r="M63">
            <v>400</v>
          </cell>
          <cell r="N63">
            <v>500</v>
          </cell>
          <cell r="O63">
            <v>500</v>
          </cell>
          <cell r="Q63">
            <v>800</v>
          </cell>
          <cell r="R63">
            <v>1100</v>
          </cell>
          <cell r="S63">
            <v>14</v>
          </cell>
          <cell r="T63">
            <v>5.5</v>
          </cell>
        </row>
        <row r="64">
          <cell r="A64">
            <v>15.4</v>
          </cell>
          <cell r="B64">
            <v>88.5</v>
          </cell>
          <cell r="C64">
            <v>80</v>
          </cell>
          <cell r="D64">
            <v>33.049999999999997</v>
          </cell>
          <cell r="E64">
            <v>100</v>
          </cell>
          <cell r="F64">
            <v>100</v>
          </cell>
          <cell r="G64">
            <v>100</v>
          </cell>
          <cell r="H64">
            <v>60</v>
          </cell>
          <cell r="I64" t="str">
            <v>-</v>
          </cell>
          <cell r="J64" t="str">
            <v>-</v>
          </cell>
          <cell r="K64" t="str">
            <v>-</v>
          </cell>
          <cell r="L64">
            <v>200</v>
          </cell>
          <cell r="M64">
            <v>400</v>
          </cell>
          <cell r="N64">
            <v>500</v>
          </cell>
          <cell r="O64">
            <v>500</v>
          </cell>
          <cell r="Q64">
            <v>800</v>
          </cell>
          <cell r="R64">
            <v>1100</v>
          </cell>
          <cell r="S64">
            <v>14</v>
          </cell>
          <cell r="T64">
            <v>5.5</v>
          </cell>
        </row>
        <row r="65">
          <cell r="A65">
            <v>16.5</v>
          </cell>
          <cell r="B65">
            <v>88.5</v>
          </cell>
          <cell r="C65">
            <v>80</v>
          </cell>
          <cell r="D65">
            <v>35.409999999999997</v>
          </cell>
          <cell r="E65">
            <v>100</v>
          </cell>
          <cell r="F65">
            <v>100</v>
          </cell>
          <cell r="G65">
            <v>100</v>
          </cell>
          <cell r="H65">
            <v>60</v>
          </cell>
          <cell r="I65" t="str">
            <v>-</v>
          </cell>
          <cell r="J65" t="str">
            <v>-</v>
          </cell>
          <cell r="K65" t="str">
            <v>-</v>
          </cell>
          <cell r="L65">
            <v>200</v>
          </cell>
          <cell r="M65">
            <v>400</v>
          </cell>
          <cell r="N65">
            <v>500</v>
          </cell>
          <cell r="O65">
            <v>500</v>
          </cell>
          <cell r="Q65">
            <v>800</v>
          </cell>
          <cell r="R65">
            <v>1100</v>
          </cell>
          <cell r="S65">
            <v>14</v>
          </cell>
          <cell r="T65">
            <v>5.5</v>
          </cell>
        </row>
        <row r="66">
          <cell r="A66">
            <v>18.5</v>
          </cell>
          <cell r="B66">
            <v>88.5</v>
          </cell>
          <cell r="C66">
            <v>80</v>
          </cell>
          <cell r="D66">
            <v>41.58</v>
          </cell>
          <cell r="E66">
            <v>100</v>
          </cell>
          <cell r="F66">
            <v>100</v>
          </cell>
          <cell r="G66">
            <v>100</v>
          </cell>
          <cell r="H66">
            <v>60</v>
          </cell>
          <cell r="I66" t="str">
            <v>75/5A</v>
          </cell>
          <cell r="J66" t="str">
            <v>5 ~ 60A</v>
          </cell>
          <cell r="K66">
            <v>150</v>
          </cell>
          <cell r="L66">
            <v>300</v>
          </cell>
          <cell r="M66">
            <v>400</v>
          </cell>
          <cell r="N66">
            <v>500</v>
          </cell>
          <cell r="O66">
            <v>600</v>
          </cell>
          <cell r="Q66">
            <v>800</v>
          </cell>
          <cell r="R66">
            <v>1200</v>
          </cell>
          <cell r="S66">
            <v>14</v>
          </cell>
          <cell r="T66">
            <v>5.5</v>
          </cell>
        </row>
        <row r="67">
          <cell r="A67">
            <v>22</v>
          </cell>
          <cell r="B67">
            <v>89</v>
          </cell>
          <cell r="C67">
            <v>80.5</v>
          </cell>
          <cell r="D67">
            <v>48.95</v>
          </cell>
          <cell r="E67">
            <v>225</v>
          </cell>
          <cell r="F67">
            <v>125</v>
          </cell>
          <cell r="G67">
            <v>100</v>
          </cell>
          <cell r="H67">
            <v>75</v>
          </cell>
          <cell r="I67" t="str">
            <v>100/5A</v>
          </cell>
          <cell r="J67" t="str">
            <v>5 ~ 60A</v>
          </cell>
          <cell r="K67">
            <v>150</v>
          </cell>
          <cell r="L67">
            <v>300</v>
          </cell>
          <cell r="M67">
            <v>500</v>
          </cell>
          <cell r="N67">
            <v>600</v>
          </cell>
          <cell r="O67">
            <v>600</v>
          </cell>
          <cell r="Q67">
            <v>800</v>
          </cell>
          <cell r="R67">
            <v>1200</v>
          </cell>
          <cell r="S67">
            <v>22</v>
          </cell>
          <cell r="T67">
            <v>8</v>
          </cell>
        </row>
        <row r="68">
          <cell r="A68">
            <v>22.35</v>
          </cell>
          <cell r="B68">
            <v>89.5</v>
          </cell>
          <cell r="C68">
            <v>81</v>
          </cell>
          <cell r="D68">
            <v>46.84</v>
          </cell>
          <cell r="E68">
            <v>225</v>
          </cell>
          <cell r="F68">
            <v>125</v>
          </cell>
          <cell r="G68">
            <v>100</v>
          </cell>
          <cell r="H68">
            <v>100</v>
          </cell>
          <cell r="I68" t="str">
            <v>-</v>
          </cell>
          <cell r="J68" t="str">
            <v>-</v>
          </cell>
          <cell r="K68" t="str">
            <v>-</v>
          </cell>
          <cell r="L68">
            <v>300</v>
          </cell>
          <cell r="M68">
            <v>500</v>
          </cell>
          <cell r="N68">
            <v>600</v>
          </cell>
          <cell r="O68">
            <v>600</v>
          </cell>
          <cell r="Q68">
            <v>800</v>
          </cell>
          <cell r="R68">
            <v>1200</v>
          </cell>
          <cell r="S68">
            <v>22</v>
          </cell>
          <cell r="T68">
            <v>8</v>
          </cell>
        </row>
        <row r="69">
          <cell r="A69">
            <v>22.9</v>
          </cell>
          <cell r="B69">
            <v>89.5</v>
          </cell>
          <cell r="C69">
            <v>81</v>
          </cell>
          <cell r="D69">
            <v>47.99</v>
          </cell>
          <cell r="E69">
            <v>225</v>
          </cell>
          <cell r="F69">
            <v>125</v>
          </cell>
          <cell r="G69">
            <v>100</v>
          </cell>
          <cell r="H69">
            <v>100</v>
          </cell>
          <cell r="I69" t="str">
            <v>-</v>
          </cell>
          <cell r="J69" t="str">
            <v>-</v>
          </cell>
          <cell r="K69" t="str">
            <v>-</v>
          </cell>
          <cell r="L69">
            <v>300</v>
          </cell>
          <cell r="M69">
            <v>500</v>
          </cell>
          <cell r="N69">
            <v>600</v>
          </cell>
          <cell r="O69">
            <v>600</v>
          </cell>
          <cell r="Q69">
            <v>800</v>
          </cell>
          <cell r="R69">
            <v>1200</v>
          </cell>
          <cell r="S69">
            <v>22</v>
          </cell>
          <cell r="T69">
            <v>8</v>
          </cell>
        </row>
        <row r="70">
          <cell r="A70">
            <v>28.45</v>
          </cell>
          <cell r="B70">
            <v>89.5</v>
          </cell>
          <cell r="C70">
            <v>81</v>
          </cell>
          <cell r="D70">
            <v>59.63</v>
          </cell>
          <cell r="E70">
            <v>225</v>
          </cell>
          <cell r="F70">
            <v>125</v>
          </cell>
          <cell r="G70">
            <v>100</v>
          </cell>
          <cell r="H70">
            <v>100</v>
          </cell>
          <cell r="I70" t="str">
            <v>-</v>
          </cell>
          <cell r="J70" t="str">
            <v>-</v>
          </cell>
          <cell r="K70" t="str">
            <v>-</v>
          </cell>
          <cell r="L70">
            <v>300</v>
          </cell>
          <cell r="M70">
            <v>500</v>
          </cell>
          <cell r="N70">
            <v>600</v>
          </cell>
          <cell r="O70">
            <v>600</v>
          </cell>
          <cell r="Q70">
            <v>800</v>
          </cell>
          <cell r="R70">
            <v>1200</v>
          </cell>
          <cell r="S70">
            <v>22</v>
          </cell>
          <cell r="T70">
            <v>8</v>
          </cell>
        </row>
        <row r="71">
          <cell r="A71">
            <v>30</v>
          </cell>
          <cell r="B71">
            <v>89.5</v>
          </cell>
          <cell r="C71">
            <v>81</v>
          </cell>
          <cell r="D71">
            <v>65.790000000000006</v>
          </cell>
          <cell r="E71">
            <v>225</v>
          </cell>
          <cell r="F71">
            <v>125</v>
          </cell>
          <cell r="G71">
            <v>100</v>
          </cell>
          <cell r="H71">
            <v>100</v>
          </cell>
          <cell r="I71" t="str">
            <v>100/5A</v>
          </cell>
          <cell r="J71" t="str">
            <v>10 ~ 120A</v>
          </cell>
          <cell r="K71">
            <v>200</v>
          </cell>
          <cell r="L71">
            <v>300</v>
          </cell>
          <cell r="M71">
            <v>500</v>
          </cell>
          <cell r="N71">
            <v>600</v>
          </cell>
          <cell r="O71">
            <v>600</v>
          </cell>
          <cell r="Q71">
            <v>800</v>
          </cell>
          <cell r="R71">
            <v>1800</v>
          </cell>
          <cell r="S71">
            <v>22</v>
          </cell>
          <cell r="T71">
            <v>8</v>
          </cell>
        </row>
        <row r="72">
          <cell r="A72">
            <v>37</v>
          </cell>
          <cell r="B72">
            <v>90</v>
          </cell>
          <cell r="C72">
            <v>81.5</v>
          </cell>
          <cell r="D72">
            <v>84.21</v>
          </cell>
          <cell r="E72">
            <v>225</v>
          </cell>
          <cell r="F72">
            <v>150</v>
          </cell>
          <cell r="G72">
            <v>225</v>
          </cell>
          <cell r="H72">
            <v>125</v>
          </cell>
          <cell r="I72" t="str">
            <v>100/5A</v>
          </cell>
          <cell r="J72" t="str">
            <v>10 ~ 120A</v>
          </cell>
          <cell r="K72">
            <v>250</v>
          </cell>
          <cell r="L72">
            <v>300</v>
          </cell>
          <cell r="M72">
            <v>500</v>
          </cell>
          <cell r="N72">
            <v>600</v>
          </cell>
          <cell r="O72">
            <v>900</v>
          </cell>
          <cell r="Q72">
            <v>800</v>
          </cell>
          <cell r="R72">
            <v>1800</v>
          </cell>
          <cell r="S72">
            <v>38</v>
          </cell>
          <cell r="T72">
            <v>8</v>
          </cell>
        </row>
        <row r="73">
          <cell r="A73">
            <v>45</v>
          </cell>
          <cell r="B73">
            <v>90.5</v>
          </cell>
          <cell r="C73">
            <v>82</v>
          </cell>
          <cell r="D73">
            <v>100</v>
          </cell>
          <cell r="E73">
            <v>225</v>
          </cell>
          <cell r="F73">
            <v>200</v>
          </cell>
          <cell r="G73">
            <v>225</v>
          </cell>
          <cell r="H73">
            <v>150</v>
          </cell>
          <cell r="I73" t="str">
            <v>150/5A</v>
          </cell>
          <cell r="J73" t="str">
            <v>20 ~ 240A</v>
          </cell>
          <cell r="K73">
            <v>400</v>
          </cell>
          <cell r="L73">
            <v>300</v>
          </cell>
          <cell r="M73">
            <v>500</v>
          </cell>
          <cell r="N73">
            <v>600</v>
          </cell>
          <cell r="O73">
            <v>900</v>
          </cell>
          <cell r="Q73">
            <v>800</v>
          </cell>
          <cell r="R73">
            <v>1800</v>
          </cell>
          <cell r="S73">
            <v>38</v>
          </cell>
          <cell r="T73">
            <v>8</v>
          </cell>
        </row>
        <row r="74">
          <cell r="A74">
            <v>55</v>
          </cell>
          <cell r="B74">
            <v>0.90100000000000002</v>
          </cell>
          <cell r="C74">
            <v>0.877</v>
          </cell>
          <cell r="D74">
            <v>121</v>
          </cell>
          <cell r="E74">
            <v>225</v>
          </cell>
          <cell r="F74">
            <v>200</v>
          </cell>
          <cell r="G74">
            <v>225</v>
          </cell>
          <cell r="H74">
            <v>175</v>
          </cell>
          <cell r="I74" t="str">
            <v>200/5A</v>
          </cell>
          <cell r="J74" t="str">
            <v>20 ~ 240A</v>
          </cell>
          <cell r="K74">
            <v>500</v>
          </cell>
          <cell r="L74">
            <v>300</v>
          </cell>
          <cell r="M74">
            <v>500</v>
          </cell>
          <cell r="N74">
            <v>600</v>
          </cell>
          <cell r="O74">
            <v>900</v>
          </cell>
          <cell r="P74">
            <v>2300</v>
          </cell>
          <cell r="Q74">
            <v>800</v>
          </cell>
          <cell r="R74">
            <v>1800</v>
          </cell>
          <cell r="S74">
            <v>60</v>
          </cell>
          <cell r="T74">
            <v>14</v>
          </cell>
        </row>
        <row r="75">
          <cell r="A75">
            <v>75</v>
          </cell>
          <cell r="B75">
            <v>0.90700000000000003</v>
          </cell>
          <cell r="C75">
            <v>0.879</v>
          </cell>
          <cell r="D75">
            <v>163</v>
          </cell>
          <cell r="E75">
            <v>400</v>
          </cell>
          <cell r="F75">
            <v>300</v>
          </cell>
          <cell r="G75">
            <v>400</v>
          </cell>
          <cell r="H75">
            <v>250</v>
          </cell>
          <cell r="I75" t="str">
            <v>200/5A</v>
          </cell>
          <cell r="J75" t="str">
            <v>20 ~ 240A</v>
          </cell>
          <cell r="K75">
            <v>650</v>
          </cell>
          <cell r="L75">
            <v>400</v>
          </cell>
          <cell r="M75">
            <v>700</v>
          </cell>
          <cell r="N75">
            <v>600</v>
          </cell>
          <cell r="O75">
            <v>1200</v>
          </cell>
          <cell r="P75">
            <v>2300</v>
          </cell>
          <cell r="Q75">
            <v>1000</v>
          </cell>
          <cell r="R75">
            <v>1800</v>
          </cell>
          <cell r="S75">
            <v>100</v>
          </cell>
          <cell r="T75">
            <v>22</v>
          </cell>
        </row>
        <row r="76">
          <cell r="A76">
            <v>90</v>
          </cell>
          <cell r="B76">
            <v>0.89900000000000002</v>
          </cell>
          <cell r="C76">
            <v>0.88</v>
          </cell>
          <cell r="D76">
            <v>168</v>
          </cell>
          <cell r="E76">
            <v>400</v>
          </cell>
          <cell r="F76">
            <v>400</v>
          </cell>
          <cell r="G76">
            <v>400</v>
          </cell>
          <cell r="H76">
            <v>300</v>
          </cell>
          <cell r="I76" t="str">
            <v>300/5A</v>
          </cell>
          <cell r="J76" t="str">
            <v>30 ~ 360A</v>
          </cell>
          <cell r="K76">
            <v>800</v>
          </cell>
          <cell r="L76">
            <v>400</v>
          </cell>
          <cell r="M76">
            <v>700</v>
          </cell>
          <cell r="N76">
            <v>600</v>
          </cell>
          <cell r="O76">
            <v>1200</v>
          </cell>
          <cell r="P76">
            <v>2300</v>
          </cell>
          <cell r="Q76">
            <v>1000</v>
          </cell>
          <cell r="R76">
            <v>1800</v>
          </cell>
          <cell r="S76">
            <v>150</v>
          </cell>
          <cell r="T76">
            <v>22</v>
          </cell>
        </row>
        <row r="77">
          <cell r="A77">
            <v>110</v>
          </cell>
          <cell r="B77">
            <v>0.91700000000000004</v>
          </cell>
          <cell r="C77">
            <v>0.88100000000000001</v>
          </cell>
          <cell r="D77">
            <v>203</v>
          </cell>
          <cell r="E77">
            <v>600</v>
          </cell>
          <cell r="F77">
            <v>500</v>
          </cell>
          <cell r="G77">
            <v>400</v>
          </cell>
          <cell r="H77">
            <v>350</v>
          </cell>
          <cell r="I77" t="str">
            <v>400/6A</v>
          </cell>
          <cell r="J77" t="str">
            <v>30 ~ 360A</v>
          </cell>
          <cell r="K77">
            <v>1000</v>
          </cell>
          <cell r="L77">
            <v>400</v>
          </cell>
          <cell r="M77">
            <v>700</v>
          </cell>
          <cell r="N77">
            <v>700</v>
          </cell>
          <cell r="O77">
            <v>1400</v>
          </cell>
          <cell r="P77">
            <v>2300</v>
          </cell>
          <cell r="Q77">
            <v>1200</v>
          </cell>
          <cell r="R77">
            <v>1800</v>
          </cell>
          <cell r="S77">
            <v>200</v>
          </cell>
          <cell r="T77">
            <v>38</v>
          </cell>
        </row>
        <row r="78">
          <cell r="A78">
            <v>132</v>
          </cell>
          <cell r="B78">
            <v>0.93</v>
          </cell>
          <cell r="C78">
            <v>0.89500000000000002</v>
          </cell>
          <cell r="D78">
            <v>244</v>
          </cell>
          <cell r="E78">
            <v>600</v>
          </cell>
          <cell r="F78">
            <v>500</v>
          </cell>
          <cell r="G78">
            <v>400</v>
          </cell>
          <cell r="H78">
            <v>400</v>
          </cell>
          <cell r="I78" t="str">
            <v>500/7A</v>
          </cell>
          <cell r="J78" t="str">
            <v>30 ~ 360A</v>
          </cell>
          <cell r="K78">
            <v>1100</v>
          </cell>
          <cell r="L78">
            <v>800</v>
          </cell>
          <cell r="M78">
            <v>1000</v>
          </cell>
          <cell r="N78">
            <v>1000</v>
          </cell>
          <cell r="O78">
            <v>1400</v>
          </cell>
          <cell r="P78">
            <v>2300</v>
          </cell>
          <cell r="Q78">
            <v>1200</v>
          </cell>
          <cell r="S78">
            <v>250</v>
          </cell>
          <cell r="T78">
            <v>38</v>
          </cell>
        </row>
        <row r="79">
          <cell r="A79">
            <v>150</v>
          </cell>
          <cell r="D79">
            <v>273</v>
          </cell>
          <cell r="E79">
            <v>600</v>
          </cell>
          <cell r="F79">
            <v>600</v>
          </cell>
          <cell r="G79">
            <v>600</v>
          </cell>
          <cell r="H79">
            <v>500</v>
          </cell>
          <cell r="I79" t="str">
            <v>500/5A</v>
          </cell>
          <cell r="J79" t="str">
            <v>30 ~ 360A</v>
          </cell>
          <cell r="K79">
            <v>1200</v>
          </cell>
          <cell r="L79">
            <v>800</v>
          </cell>
          <cell r="M79">
            <v>1200</v>
          </cell>
          <cell r="N79">
            <v>1200</v>
          </cell>
          <cell r="P79">
            <v>2300</v>
          </cell>
          <cell r="Q79">
            <v>1200</v>
          </cell>
          <cell r="S79">
            <v>325</v>
          </cell>
          <cell r="T79">
            <v>60</v>
          </cell>
        </row>
        <row r="80">
          <cell r="A80">
            <v>262</v>
          </cell>
          <cell r="D80">
            <v>526.84</v>
          </cell>
          <cell r="L80">
            <v>800</v>
          </cell>
          <cell r="M80">
            <v>1200</v>
          </cell>
          <cell r="N80">
            <v>1200</v>
          </cell>
          <cell r="P80">
            <v>2300</v>
          </cell>
          <cell r="Q80">
            <v>1200</v>
          </cell>
          <cell r="S80">
            <v>325</v>
          </cell>
          <cell r="T80">
            <v>60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원가(건축)"/>
      <sheetName val="할증(단가)"/>
      <sheetName val="(1)촐괄집계표"/>
      <sheetName val="(2)우편공종집계표"/>
      <sheetName val="(2)운송교환공종집계표"/>
      <sheetName val="(3)연결통로공종집계표"/>
      <sheetName val="(4)부대공사공종집계표"/>
      <sheetName val="(5)토목공사공종집계표"/>
      <sheetName val="1.우편집중내역서"/>
      <sheetName val="2.운송교환내역서"/>
      <sheetName val="3.연결통로내역서"/>
      <sheetName val="4.부대공사내역서"/>
      <sheetName val="5.토목공사내역서"/>
      <sheetName val="(              )"/>
      <sheetName val="입찰표지(A4)"/>
      <sheetName val="부대입찰간지(A4세로)"/>
      <sheetName val="하도급사항(A4) (2)"/>
      <sheetName val="부대입찰확약서(A4)"/>
      <sheetName val="간지표지(A4가로)"/>
      <sheetName val="간지표지(A4세로)"/>
      <sheetName val="관급자재금액(VAT포함)"/>
      <sheetName val="(       철     콘       )"/>
      <sheetName val="철콘부대원가대비표"/>
      <sheetName val="철콘부대(도급)원가"/>
      <sheetName val="철콘(도급)내역서"/>
      <sheetName val="철콘부대(하도급)원가"/>
      <sheetName val="철콘(하도급)내역서"/>
      <sheetName val="(         철골          )"/>
      <sheetName val="철골부대원가대비표"/>
      <sheetName val="철골부대(도급)원가"/>
      <sheetName val="철골(도급)내역서"/>
      <sheetName val="철골부대(하도급)원가 "/>
      <sheetName val="철골(하도급)내역서"/>
      <sheetName val="Sheet10"/>
    </sheetNames>
    <sheetDataSet>
      <sheetData sheetId="0"/>
      <sheetData sheetId="1"/>
      <sheetData sheetId="2"/>
      <sheetData sheetId="3"/>
      <sheetData sheetId="4"/>
      <sheetData sheetId="5"/>
      <sheetData sheetId="6"/>
      <sheetData sheetId="7"/>
      <sheetData sheetId="8" refreshError="1">
        <row r="3">
          <cell r="A3" t="str">
            <v>대전우편집중국및운송교환센터 신축공사</v>
          </cell>
        </row>
        <row r="4">
          <cell r="A4" t="str">
            <v>01 우편집중국공사</v>
          </cell>
        </row>
        <row r="5">
          <cell r="A5" t="str">
            <v>02 운송교환센터</v>
          </cell>
        </row>
        <row r="6">
          <cell r="A6" t="str">
            <v>03 연결통로공사</v>
          </cell>
        </row>
        <row r="7">
          <cell r="A7" t="str">
            <v>04 부대 공 사</v>
          </cell>
        </row>
        <row r="8">
          <cell r="A8" t="str">
            <v>05 토목 공 사</v>
          </cell>
        </row>
        <row r="18">
          <cell r="A18" t="str">
            <v xml:space="preserve">  [ 합               계 ]</v>
          </cell>
        </row>
        <row r="19">
          <cell r="A19" t="str">
            <v>01 공통 가설 공 사</v>
          </cell>
          <cell r="C19" t="str">
            <v>식</v>
          </cell>
          <cell r="D19">
            <v>1</v>
          </cell>
        </row>
        <row r="20">
          <cell r="A20" t="str">
            <v>02 가 설 공 사</v>
          </cell>
          <cell r="C20" t="str">
            <v>식</v>
          </cell>
          <cell r="D20">
            <v>1</v>
          </cell>
        </row>
        <row r="21">
          <cell r="A21" t="str">
            <v>03 토 공 사</v>
          </cell>
          <cell r="C21" t="str">
            <v>식</v>
          </cell>
          <cell r="D21">
            <v>1</v>
          </cell>
        </row>
        <row r="22">
          <cell r="A22" t="str">
            <v>04 철근콘크리트공사</v>
          </cell>
          <cell r="C22" t="str">
            <v>식</v>
          </cell>
          <cell r="D22">
            <v>1</v>
          </cell>
        </row>
        <row r="23">
          <cell r="A23" t="str">
            <v>05 철 골 공 사</v>
          </cell>
          <cell r="C23" t="str">
            <v>식</v>
          </cell>
          <cell r="D23">
            <v>1</v>
          </cell>
        </row>
        <row r="24">
          <cell r="A24" t="str">
            <v>06 조 적 공 사</v>
          </cell>
          <cell r="C24" t="str">
            <v>식</v>
          </cell>
          <cell r="D24">
            <v>1</v>
          </cell>
        </row>
        <row r="25">
          <cell r="A25" t="str">
            <v>07 방 수 공 사</v>
          </cell>
          <cell r="C25" t="str">
            <v>식</v>
          </cell>
          <cell r="D25">
            <v>1</v>
          </cell>
        </row>
        <row r="26">
          <cell r="A26" t="str">
            <v>08 타 일 공 사</v>
          </cell>
          <cell r="C26" t="str">
            <v>식</v>
          </cell>
          <cell r="D26">
            <v>1</v>
          </cell>
        </row>
        <row r="27">
          <cell r="A27" t="str">
            <v>09 석 공 사</v>
          </cell>
          <cell r="C27" t="str">
            <v>식</v>
          </cell>
          <cell r="D27">
            <v>1</v>
          </cell>
        </row>
        <row r="28">
          <cell r="A28" t="str">
            <v>10 목 공 사</v>
          </cell>
          <cell r="C28" t="str">
            <v>식</v>
          </cell>
          <cell r="D28">
            <v>1</v>
          </cell>
        </row>
        <row r="29">
          <cell r="A29" t="str">
            <v>11 금 속 공 사</v>
          </cell>
          <cell r="C29" t="str">
            <v>식</v>
          </cell>
          <cell r="D29">
            <v>1</v>
          </cell>
        </row>
        <row r="30">
          <cell r="A30" t="str">
            <v>12 미 장 공 사</v>
          </cell>
          <cell r="C30" t="str">
            <v>식</v>
          </cell>
          <cell r="D30">
            <v>1</v>
          </cell>
        </row>
        <row r="31">
          <cell r="A31" t="str">
            <v>13 창 호  공 사</v>
          </cell>
          <cell r="C31" t="str">
            <v>식</v>
          </cell>
          <cell r="D31">
            <v>1</v>
          </cell>
        </row>
        <row r="32">
          <cell r="A32" t="str">
            <v>14 유 리 공 사</v>
          </cell>
          <cell r="C32" t="str">
            <v>식</v>
          </cell>
          <cell r="D32">
            <v>1</v>
          </cell>
        </row>
        <row r="33">
          <cell r="A33" t="str">
            <v>15 도 장 공 사</v>
          </cell>
          <cell r="C33" t="str">
            <v>식</v>
          </cell>
          <cell r="D33">
            <v>1</v>
          </cell>
        </row>
        <row r="34">
          <cell r="A34" t="str">
            <v>16 수 장 공 사</v>
          </cell>
          <cell r="C34" t="str">
            <v>식</v>
          </cell>
          <cell r="D34">
            <v>1</v>
          </cell>
        </row>
        <row r="35">
          <cell r="A35" t="str">
            <v>17 지붕 및 홈통공사</v>
          </cell>
          <cell r="C35" t="str">
            <v>식</v>
          </cell>
          <cell r="D35">
            <v>1</v>
          </cell>
        </row>
        <row r="36">
          <cell r="A36" t="str">
            <v>18 자재비 및 운반공사</v>
          </cell>
          <cell r="C36" t="str">
            <v>식</v>
          </cell>
          <cell r="D36">
            <v>1</v>
          </cell>
        </row>
        <row r="37">
          <cell r="A37" t="str">
            <v xml:space="preserve">   [합             계]</v>
          </cell>
        </row>
        <row r="38">
          <cell r="A38" t="str">
            <v>93 관  급  자  재</v>
          </cell>
        </row>
        <row r="51">
          <cell r="A51" t="str">
            <v>01 공통 가설 공 사</v>
          </cell>
        </row>
        <row r="52">
          <cell r="A52" t="str">
            <v>조립식품질시험실</v>
          </cell>
          <cell r="B52" t="str">
            <v>24 개월</v>
          </cell>
          <cell r="C52" t="str">
            <v>M2</v>
          </cell>
          <cell r="D52" t="str">
            <v>120</v>
          </cell>
        </row>
        <row r="53">
          <cell r="A53" t="str">
            <v>조립식가설사무소</v>
          </cell>
          <cell r="B53" t="str">
            <v>24 개월</v>
          </cell>
          <cell r="C53" t="str">
            <v>M2</v>
          </cell>
          <cell r="D53" t="str">
            <v>195</v>
          </cell>
        </row>
        <row r="54">
          <cell r="A54" t="str">
            <v>조립식시멘트창고</v>
          </cell>
          <cell r="B54" t="str">
            <v>24 개월</v>
          </cell>
          <cell r="C54" t="str">
            <v>M2</v>
          </cell>
          <cell r="D54" t="str">
            <v>263</v>
          </cell>
        </row>
        <row r="55">
          <cell r="A55" t="str">
            <v>조립식 가설 창고</v>
          </cell>
          <cell r="B55" t="str">
            <v>24 개월</v>
          </cell>
          <cell r="C55" t="str">
            <v>M2</v>
          </cell>
          <cell r="D55" t="str">
            <v>60</v>
          </cell>
        </row>
        <row r="56">
          <cell r="A56" t="str">
            <v>조립식 작업 헛간</v>
          </cell>
          <cell r="B56" t="str">
            <v>1년이상</v>
          </cell>
          <cell r="C56" t="str">
            <v>M2</v>
          </cell>
          <cell r="D56" t="str">
            <v>120</v>
          </cell>
        </row>
        <row r="57">
          <cell r="A57" t="str">
            <v>가설울타리</v>
          </cell>
          <cell r="B57" t="str">
            <v>24개월</v>
          </cell>
          <cell r="C57" t="str">
            <v>M</v>
          </cell>
          <cell r="D57" t="str">
            <v>436</v>
          </cell>
        </row>
        <row r="58">
          <cell r="A58" t="str">
            <v>세  륜  장</v>
          </cell>
          <cell r="B58" t="str">
            <v>3 * 6 M</v>
          </cell>
          <cell r="C58" t="str">
            <v>식</v>
          </cell>
          <cell r="D58" t="str">
            <v>1</v>
          </cell>
        </row>
        <row r="59">
          <cell r="A59" t="str">
            <v>전  력</v>
          </cell>
          <cell r="C59" t="str">
            <v>KWH</v>
          </cell>
          <cell r="D59" t="str">
            <v>22248</v>
          </cell>
        </row>
        <row r="60">
          <cell r="A60" t="str">
            <v>투시도</v>
          </cell>
          <cell r="C60" t="str">
            <v>EA</v>
          </cell>
          <cell r="D60" t="str">
            <v>1</v>
          </cell>
        </row>
        <row r="61">
          <cell r="A61" t="str">
            <v>준공표시판</v>
          </cell>
          <cell r="C61" t="str">
            <v>EA</v>
          </cell>
          <cell r="D61">
            <v>1</v>
          </cell>
        </row>
        <row r="62">
          <cell r="A62" t="str">
            <v>완전이동식화장실</v>
          </cell>
          <cell r="B62" t="str">
            <v>대소변겸용</v>
          </cell>
          <cell r="C62" t="str">
            <v>조</v>
          </cell>
          <cell r="D62" t="str">
            <v>2</v>
          </cell>
        </row>
        <row r="66">
          <cell r="A66" t="str">
            <v xml:space="preserve">   [합               계]</v>
          </cell>
        </row>
        <row r="67">
          <cell r="A67" t="str">
            <v>02 가  설  공  사</v>
          </cell>
        </row>
        <row r="68">
          <cell r="A68" t="str">
            <v>규 준 틀  설 치</v>
          </cell>
          <cell r="B68" t="str">
            <v>면  적  당</v>
          </cell>
          <cell r="C68" t="str">
            <v>M2</v>
          </cell>
          <cell r="D68" t="str">
            <v>11934</v>
          </cell>
        </row>
        <row r="69">
          <cell r="A69" t="str">
            <v>이동식강관말비게</v>
          </cell>
          <cell r="B69" t="str">
            <v>6 개월</v>
          </cell>
          <cell r="C69" t="str">
            <v>1대</v>
          </cell>
          <cell r="D69" t="str">
            <v>20</v>
          </cell>
        </row>
        <row r="70">
          <cell r="A70" t="str">
            <v>강 관  동 바 리</v>
          </cell>
          <cell r="B70" t="str">
            <v>3개월H4.2M이하</v>
          </cell>
          <cell r="C70" t="str">
            <v>M2</v>
          </cell>
          <cell r="D70" t="str">
            <v>1064</v>
          </cell>
        </row>
        <row r="71">
          <cell r="A71" t="str">
            <v>강 관  동 바 리</v>
          </cell>
          <cell r="B71" t="str">
            <v>3개월H4.2M이상</v>
          </cell>
          <cell r="C71" t="str">
            <v>M2</v>
          </cell>
          <cell r="D71" t="str">
            <v>11531</v>
          </cell>
        </row>
        <row r="72">
          <cell r="A72" t="str">
            <v>강관 비계 매기</v>
          </cell>
          <cell r="B72" t="str">
            <v>30M이하.12개월</v>
          </cell>
          <cell r="C72" t="str">
            <v>M2</v>
          </cell>
          <cell r="D72" t="str">
            <v>4499</v>
          </cell>
        </row>
        <row r="73">
          <cell r="A73" t="str">
            <v>강관 비계다리</v>
          </cell>
          <cell r="B73" t="str">
            <v>H=30이하.1년</v>
          </cell>
          <cell r="C73" t="str">
            <v>M2</v>
          </cell>
          <cell r="D73" t="str">
            <v>56</v>
          </cell>
        </row>
        <row r="74">
          <cell r="A74" t="str">
            <v>먹   매   김</v>
          </cell>
          <cell r="B74" t="str">
            <v>사  무  소</v>
          </cell>
          <cell r="C74" t="str">
            <v>M2</v>
          </cell>
          <cell r="D74" t="str">
            <v>18826</v>
          </cell>
        </row>
        <row r="75">
          <cell r="A75" t="str">
            <v>콘크리트 보양</v>
          </cell>
          <cell r="B75" t="str">
            <v>살    수</v>
          </cell>
          <cell r="C75" t="str">
            <v>M2</v>
          </cell>
          <cell r="D75" t="str">
            <v>19682</v>
          </cell>
        </row>
        <row r="76">
          <cell r="A76" t="str">
            <v>타일 석재면 보양</v>
          </cell>
          <cell r="B76" t="str">
            <v>바  닥 (톱밥)</v>
          </cell>
          <cell r="C76" t="str">
            <v>M2</v>
          </cell>
          <cell r="D76" t="str">
            <v>882</v>
          </cell>
        </row>
        <row r="77">
          <cell r="A77" t="str">
            <v>현 장 정 리</v>
          </cell>
          <cell r="B77" t="str">
            <v>R.C  조</v>
          </cell>
          <cell r="C77" t="str">
            <v>M2</v>
          </cell>
          <cell r="D77" t="str">
            <v>18826</v>
          </cell>
        </row>
        <row r="82">
          <cell r="A82" t="str">
            <v xml:space="preserve">   [합               계]</v>
          </cell>
        </row>
        <row r="83">
          <cell r="A83" t="str">
            <v>03 토    공    사</v>
          </cell>
        </row>
        <row r="84">
          <cell r="A84" t="str">
            <v>터 파 기  토 사</v>
          </cell>
          <cell r="C84" t="str">
            <v>M3</v>
          </cell>
          <cell r="D84" t="str">
            <v>33829</v>
          </cell>
        </row>
        <row r="85">
          <cell r="A85" t="str">
            <v>되메우기  토사</v>
          </cell>
          <cell r="C85" t="str">
            <v>M3</v>
          </cell>
          <cell r="D85" t="str">
            <v>11113</v>
          </cell>
        </row>
        <row r="86">
          <cell r="A86" t="str">
            <v>잔토처리 15 T D</v>
          </cell>
          <cell r="C86" t="str">
            <v>M3</v>
          </cell>
          <cell r="D86" t="str">
            <v>18089</v>
          </cell>
        </row>
        <row r="87">
          <cell r="A87" t="str">
            <v>잡석깔기 지정</v>
          </cell>
          <cell r="B87" t="str">
            <v>큰달구 다짐</v>
          </cell>
          <cell r="C87" t="str">
            <v>M3</v>
          </cell>
          <cell r="D87" t="str">
            <v>1950</v>
          </cell>
        </row>
        <row r="88">
          <cell r="A88" t="str">
            <v>P.E 필름 깔기</v>
          </cell>
          <cell r="B88" t="str">
            <v>바닥0.03MM*2겹</v>
          </cell>
          <cell r="C88" t="str">
            <v>M2</v>
          </cell>
          <cell r="D88" t="str">
            <v>2797</v>
          </cell>
        </row>
        <row r="89">
          <cell r="A89" t="str">
            <v>건 사  채 우 기</v>
          </cell>
          <cell r="C89" t="str">
            <v>M3</v>
          </cell>
          <cell r="D89" t="str">
            <v>214</v>
          </cell>
        </row>
        <row r="90">
          <cell r="A90" t="str">
            <v>콘크리트 파일</v>
          </cell>
          <cell r="B90" t="str">
            <v>PHC ø400* 3 M</v>
          </cell>
          <cell r="C90" t="str">
            <v>본</v>
          </cell>
          <cell r="D90" t="str">
            <v>327</v>
          </cell>
        </row>
        <row r="91">
          <cell r="A91" t="str">
            <v>콘크리트 파일</v>
          </cell>
          <cell r="B91" t="str">
            <v>PHC ø400* 6 M</v>
          </cell>
          <cell r="C91" t="str">
            <v>본</v>
          </cell>
          <cell r="D91" t="str">
            <v>736</v>
          </cell>
        </row>
        <row r="92">
          <cell r="A92" t="str">
            <v>파일 항타</v>
          </cell>
          <cell r="B92" t="str">
            <v>ø400, L= 2 M</v>
          </cell>
          <cell r="C92" t="str">
            <v>본</v>
          </cell>
          <cell r="D92" t="str">
            <v>327</v>
          </cell>
        </row>
        <row r="93">
          <cell r="A93" t="str">
            <v>파일 항타</v>
          </cell>
          <cell r="B93" t="str">
            <v>ø400, L= 5 M</v>
          </cell>
          <cell r="C93" t="str">
            <v>본</v>
          </cell>
          <cell r="D93" t="str">
            <v>736</v>
          </cell>
        </row>
        <row r="94">
          <cell r="A94" t="str">
            <v>PILE 두부정리</v>
          </cell>
          <cell r="B94" t="str">
            <v>ø400</v>
          </cell>
          <cell r="C94" t="str">
            <v>개소</v>
          </cell>
          <cell r="D94" t="str">
            <v>1063</v>
          </cell>
        </row>
        <row r="98">
          <cell r="A98" t="str">
            <v xml:space="preserve">   [합               계]</v>
          </cell>
        </row>
        <row r="99">
          <cell r="A99" t="str">
            <v>04 철근콘크리트공사</v>
          </cell>
        </row>
        <row r="100">
          <cell r="A100" t="str">
            <v>레  미  콘</v>
          </cell>
          <cell r="B100" t="str">
            <v>40*180*8</v>
          </cell>
          <cell r="C100" t="str">
            <v>M3</v>
          </cell>
          <cell r="D100" t="str">
            <v>1212</v>
          </cell>
        </row>
        <row r="101">
          <cell r="A101" t="str">
            <v>레  미  콘</v>
          </cell>
          <cell r="B101" t="str">
            <v>25*180*12</v>
          </cell>
          <cell r="C101" t="str">
            <v>M3</v>
          </cell>
          <cell r="D101" t="str">
            <v>1001</v>
          </cell>
        </row>
        <row r="102">
          <cell r="A102" t="str">
            <v>레  미  콘</v>
          </cell>
          <cell r="B102" t="str">
            <v>25*240*15</v>
          </cell>
          <cell r="C102" t="str">
            <v>M3</v>
          </cell>
          <cell r="D102" t="str">
            <v>12278</v>
          </cell>
        </row>
        <row r="103">
          <cell r="A103" t="str">
            <v>펌프카붐타설무근</v>
          </cell>
          <cell r="B103" t="str">
            <v>CONC 100M3이상</v>
          </cell>
          <cell r="C103" t="str">
            <v>M3</v>
          </cell>
          <cell r="D103" t="str">
            <v>2170</v>
          </cell>
        </row>
        <row r="104">
          <cell r="A104" t="str">
            <v>펌프카붐타설철근</v>
          </cell>
          <cell r="B104" t="str">
            <v>CONC 100M3이상</v>
          </cell>
          <cell r="C104" t="str">
            <v>M3</v>
          </cell>
          <cell r="D104" t="str">
            <v>12157</v>
          </cell>
        </row>
        <row r="105">
          <cell r="A105" t="str">
            <v>진 동 기  손 료</v>
          </cell>
          <cell r="B105" t="str">
            <v>엔진식 3.5 HP</v>
          </cell>
          <cell r="C105" t="str">
            <v>M3</v>
          </cell>
          <cell r="D105" t="str">
            <v>12157</v>
          </cell>
        </row>
        <row r="106">
          <cell r="A106" t="str">
            <v>철      근</v>
          </cell>
          <cell r="B106" t="str">
            <v>D  10</v>
          </cell>
          <cell r="C106" t="str">
            <v>TON</v>
          </cell>
          <cell r="D106" t="str">
            <v>104.23</v>
          </cell>
        </row>
        <row r="107">
          <cell r="A107" t="str">
            <v>철      근</v>
          </cell>
          <cell r="B107" t="str">
            <v>D  13</v>
          </cell>
          <cell r="C107" t="str">
            <v>TON</v>
          </cell>
          <cell r="D107" t="str">
            <v>647.91</v>
          </cell>
        </row>
        <row r="108">
          <cell r="A108" t="str">
            <v>철      근</v>
          </cell>
          <cell r="B108" t="str">
            <v>HD 16</v>
          </cell>
          <cell r="C108" t="str">
            <v>TON</v>
          </cell>
          <cell r="D108" t="str">
            <v>231.37</v>
          </cell>
        </row>
        <row r="109">
          <cell r="A109" t="str">
            <v>철      근</v>
          </cell>
          <cell r="B109" t="str">
            <v>HD 19</v>
          </cell>
          <cell r="C109" t="str">
            <v>TON</v>
          </cell>
          <cell r="D109" t="str">
            <v>160.47</v>
          </cell>
        </row>
        <row r="110">
          <cell r="A110" t="str">
            <v>철      근</v>
          </cell>
          <cell r="B110" t="str">
            <v>HD 22</v>
          </cell>
          <cell r="C110" t="str">
            <v>TON</v>
          </cell>
          <cell r="D110" t="str">
            <v>70.84</v>
          </cell>
        </row>
        <row r="111">
          <cell r="A111" t="str">
            <v>철      근</v>
          </cell>
          <cell r="B111" t="str">
            <v>HD 25</v>
          </cell>
          <cell r="C111" t="str">
            <v>TON</v>
          </cell>
          <cell r="D111" t="str">
            <v>750.91</v>
          </cell>
        </row>
        <row r="112">
          <cell r="A112" t="str">
            <v>철근 가공 조립</v>
          </cell>
          <cell r="B112" t="str">
            <v>보    통</v>
          </cell>
          <cell r="C112" t="str">
            <v>TON</v>
          </cell>
          <cell r="D112" t="str">
            <v>1908.49</v>
          </cell>
        </row>
        <row r="113">
          <cell r="A113" t="str">
            <v>합 판 거 푸 집</v>
          </cell>
          <cell r="B113" t="str">
            <v>3 회</v>
          </cell>
          <cell r="C113" t="str">
            <v>M2</v>
          </cell>
          <cell r="D113" t="str">
            <v>23765</v>
          </cell>
        </row>
        <row r="114">
          <cell r="A114" t="str">
            <v>합 판 거 푸 집</v>
          </cell>
          <cell r="B114" t="str">
            <v>4 회</v>
          </cell>
          <cell r="C114" t="str">
            <v>M2</v>
          </cell>
          <cell r="D114" t="str">
            <v>15704</v>
          </cell>
        </row>
        <row r="115">
          <cell r="A115" t="str">
            <v>유  로  폼</v>
          </cell>
          <cell r="B115" t="str">
            <v>벽</v>
          </cell>
          <cell r="C115" t="str">
            <v>M2</v>
          </cell>
          <cell r="D115" t="str">
            <v>9281</v>
          </cell>
        </row>
        <row r="116">
          <cell r="A116" t="str">
            <v>데크플레이트설치</v>
          </cell>
          <cell r="B116" t="str">
            <v>T:1.6</v>
          </cell>
          <cell r="C116" t="str">
            <v>M2</v>
          </cell>
          <cell r="D116" t="str">
            <v>701</v>
          </cell>
        </row>
        <row r="117">
          <cell r="A117" t="str">
            <v>스 페 이 샤</v>
          </cell>
          <cell r="B117" t="str">
            <v>슬라브 상부용</v>
          </cell>
          <cell r="C117" t="str">
            <v>EA</v>
          </cell>
          <cell r="D117" t="str">
            <v>16765</v>
          </cell>
        </row>
        <row r="118">
          <cell r="A118" t="str">
            <v>스 페 이 샤</v>
          </cell>
          <cell r="B118" t="str">
            <v>슬라브 하부용</v>
          </cell>
          <cell r="C118" t="str">
            <v>EA</v>
          </cell>
          <cell r="D118" t="str">
            <v>16765</v>
          </cell>
        </row>
        <row r="119">
          <cell r="A119" t="str">
            <v>스 페 이 샤</v>
          </cell>
          <cell r="B119" t="str">
            <v>보,기둥,옹벽</v>
          </cell>
          <cell r="C119" t="str">
            <v>EA</v>
          </cell>
          <cell r="D119" t="str">
            <v>65745</v>
          </cell>
        </row>
        <row r="120">
          <cell r="A120" t="str">
            <v>세 퍼 레 이 터</v>
          </cell>
          <cell r="B120" t="str">
            <v>옹벽용</v>
          </cell>
          <cell r="C120" t="str">
            <v>EA</v>
          </cell>
          <cell r="D120" t="str">
            <v>20807</v>
          </cell>
        </row>
        <row r="130">
          <cell r="A130" t="str">
            <v xml:space="preserve">   [합               계]</v>
          </cell>
        </row>
        <row r="131">
          <cell r="A131" t="str">
            <v>05 철  골  공  사</v>
          </cell>
        </row>
        <row r="132">
          <cell r="A132" t="str">
            <v>[SS 490 A]</v>
          </cell>
        </row>
        <row r="133">
          <cell r="A133" t="str">
            <v>H-800*300*14*26</v>
          </cell>
          <cell r="C133" t="str">
            <v>TON</v>
          </cell>
          <cell r="D133" t="str">
            <v>3.13</v>
          </cell>
        </row>
        <row r="134">
          <cell r="A134" t="str">
            <v>H-700*300*13*24</v>
          </cell>
          <cell r="C134" t="str">
            <v>TON</v>
          </cell>
          <cell r="D134" t="str">
            <v>5.66</v>
          </cell>
        </row>
        <row r="135">
          <cell r="A135" t="str">
            <v>H-692*300*13*20</v>
          </cell>
          <cell r="C135" t="str">
            <v>TON</v>
          </cell>
          <cell r="D135" t="str">
            <v>3.56</v>
          </cell>
        </row>
        <row r="136">
          <cell r="A136" t="str">
            <v>H-612*202*13*23</v>
          </cell>
          <cell r="C136" t="str">
            <v>TON</v>
          </cell>
          <cell r="D136" t="str">
            <v>1.32</v>
          </cell>
        </row>
        <row r="137">
          <cell r="A137" t="str">
            <v>H-600*300*16*28</v>
          </cell>
          <cell r="C137" t="str">
            <v>TON</v>
          </cell>
          <cell r="D137" t="str">
            <v>13.74</v>
          </cell>
        </row>
        <row r="138">
          <cell r="A138" t="str">
            <v>H-588*300*12*20</v>
          </cell>
          <cell r="C138" t="str">
            <v>TON</v>
          </cell>
          <cell r="D138" t="str">
            <v>1.24</v>
          </cell>
        </row>
        <row r="139">
          <cell r="A139" t="str">
            <v>H-400*200*8*13</v>
          </cell>
          <cell r="C139" t="str">
            <v>TON</v>
          </cell>
          <cell r="D139" t="str">
            <v>1.7</v>
          </cell>
        </row>
        <row r="140">
          <cell r="A140" t="str">
            <v>강    판</v>
          </cell>
          <cell r="B140" t="str">
            <v>T:34 MM</v>
          </cell>
          <cell r="C140" t="str">
            <v>TON</v>
          </cell>
          <cell r="D140" t="str">
            <v>11.97</v>
          </cell>
        </row>
        <row r="141">
          <cell r="A141" t="str">
            <v>강    판</v>
          </cell>
          <cell r="B141" t="str">
            <v>T:28 MM</v>
          </cell>
          <cell r="C141" t="str">
            <v>TON</v>
          </cell>
          <cell r="D141" t="str">
            <v>3.14</v>
          </cell>
        </row>
        <row r="142">
          <cell r="A142" t="str">
            <v>강    판</v>
          </cell>
          <cell r="B142" t="str">
            <v>T:22 MM</v>
          </cell>
          <cell r="C142" t="str">
            <v>TON</v>
          </cell>
          <cell r="D142" t="str">
            <v>61.17</v>
          </cell>
        </row>
        <row r="143">
          <cell r="A143" t="str">
            <v>강    판</v>
          </cell>
          <cell r="B143" t="str">
            <v>T:20 MM</v>
          </cell>
          <cell r="C143" t="str">
            <v>TON</v>
          </cell>
          <cell r="D143" t="str">
            <v>13.29</v>
          </cell>
        </row>
        <row r="144">
          <cell r="A144" t="str">
            <v>강    판</v>
          </cell>
          <cell r="B144" t="str">
            <v>T:16 MM</v>
          </cell>
          <cell r="C144" t="str">
            <v>TON</v>
          </cell>
          <cell r="D144" t="str">
            <v>110.11</v>
          </cell>
        </row>
        <row r="145">
          <cell r="A145" t="str">
            <v>강    판</v>
          </cell>
          <cell r="B145" t="str">
            <v>T: 9 MM</v>
          </cell>
          <cell r="C145" t="str">
            <v>TON</v>
          </cell>
          <cell r="D145" t="str">
            <v>1.62</v>
          </cell>
        </row>
        <row r="146">
          <cell r="A146" t="str">
            <v>강    판</v>
          </cell>
          <cell r="B146" t="str">
            <v>T:42 MM</v>
          </cell>
          <cell r="C146" t="str">
            <v>TON</v>
          </cell>
          <cell r="D146" t="str">
            <v>1.53</v>
          </cell>
        </row>
        <row r="147">
          <cell r="A147" t="str">
            <v>강    판</v>
          </cell>
          <cell r="B147" t="str">
            <v>T:35 MM</v>
          </cell>
          <cell r="C147" t="str">
            <v>TON</v>
          </cell>
          <cell r="D147" t="str">
            <v>0.29</v>
          </cell>
        </row>
        <row r="148">
          <cell r="A148" t="str">
            <v>강    판</v>
          </cell>
          <cell r="B148" t="str">
            <v>T:34 MM</v>
          </cell>
          <cell r="C148" t="str">
            <v>TON</v>
          </cell>
          <cell r="D148" t="str">
            <v>5.5</v>
          </cell>
        </row>
        <row r="149">
          <cell r="A149" t="str">
            <v>강    판</v>
          </cell>
          <cell r="B149" t="str">
            <v>T:28 MM</v>
          </cell>
          <cell r="C149" t="str">
            <v>TON</v>
          </cell>
          <cell r="D149" t="str">
            <v>5.18</v>
          </cell>
        </row>
        <row r="150">
          <cell r="A150" t="str">
            <v>강    판</v>
          </cell>
          <cell r="B150" t="str">
            <v>T:26 MM</v>
          </cell>
          <cell r="C150" t="str">
            <v>TON</v>
          </cell>
          <cell r="D150">
            <v>1.26</v>
          </cell>
        </row>
        <row r="151">
          <cell r="A151" t="str">
            <v>강    판</v>
          </cell>
          <cell r="B151" t="str">
            <v>T:24 MM</v>
          </cell>
          <cell r="C151" t="str">
            <v>TON</v>
          </cell>
          <cell r="D151" t="str">
            <v>1.28</v>
          </cell>
        </row>
        <row r="152">
          <cell r="A152" t="str">
            <v>강    판</v>
          </cell>
          <cell r="B152" t="str">
            <v>T:23 MM</v>
          </cell>
          <cell r="C152" t="str">
            <v>TON</v>
          </cell>
          <cell r="D152" t="str">
            <v>0.77</v>
          </cell>
        </row>
        <row r="153">
          <cell r="A153" t="str">
            <v>강    판</v>
          </cell>
          <cell r="B153" t="str">
            <v>T:20 MM</v>
          </cell>
          <cell r="C153" t="str">
            <v>TON</v>
          </cell>
          <cell r="D153" t="str">
            <v>1.52</v>
          </cell>
        </row>
        <row r="154">
          <cell r="A154" t="str">
            <v>강    판</v>
          </cell>
          <cell r="B154" t="str">
            <v>T:17 MM</v>
          </cell>
          <cell r="C154" t="str">
            <v>TON</v>
          </cell>
          <cell r="D154" t="str">
            <v>2.25</v>
          </cell>
        </row>
        <row r="155">
          <cell r="A155" t="str">
            <v>강    판</v>
          </cell>
          <cell r="B155" t="str">
            <v>T:15 MM</v>
          </cell>
          <cell r="C155" t="str">
            <v>TON</v>
          </cell>
          <cell r="D155" t="str">
            <v>0.23</v>
          </cell>
        </row>
        <row r="156">
          <cell r="A156" t="str">
            <v>강    판</v>
          </cell>
          <cell r="B156" t="str">
            <v>T:13 MM</v>
          </cell>
          <cell r="C156" t="str">
            <v>TON</v>
          </cell>
          <cell r="D156" t="str">
            <v>0.34</v>
          </cell>
        </row>
        <row r="157">
          <cell r="A157" t="str">
            <v>강    판</v>
          </cell>
          <cell r="B157" t="str">
            <v>T:10 MM</v>
          </cell>
          <cell r="C157" t="str">
            <v>TON</v>
          </cell>
          <cell r="D157" t="str">
            <v>0.12</v>
          </cell>
        </row>
        <row r="158">
          <cell r="A158" t="str">
            <v>[SS 400 ]</v>
          </cell>
        </row>
        <row r="159">
          <cell r="A159" t="str">
            <v>H-800*300*14*26</v>
          </cell>
          <cell r="C159" t="str">
            <v>TON</v>
          </cell>
          <cell r="D159" t="str">
            <v>18.42</v>
          </cell>
        </row>
        <row r="160">
          <cell r="A160" t="str">
            <v>H-700*300*13*24</v>
          </cell>
          <cell r="C160" t="str">
            <v>TON</v>
          </cell>
          <cell r="D160" t="str">
            <v>54.51</v>
          </cell>
        </row>
        <row r="161">
          <cell r="A161" t="str">
            <v>H-692*300*13*20</v>
          </cell>
          <cell r="C161" t="str">
            <v>TON</v>
          </cell>
          <cell r="D161" t="str">
            <v>21.91</v>
          </cell>
        </row>
        <row r="162">
          <cell r="A162" t="str">
            <v>H-612*202*13*23</v>
          </cell>
          <cell r="C162" t="str">
            <v>TON</v>
          </cell>
          <cell r="D162" t="str">
            <v>28.75</v>
          </cell>
        </row>
        <row r="163">
          <cell r="A163" t="str">
            <v>H-600*200*11*17</v>
          </cell>
          <cell r="C163" t="str">
            <v>TON</v>
          </cell>
          <cell r="D163" t="str">
            <v>202.2</v>
          </cell>
        </row>
        <row r="164">
          <cell r="A164" t="str">
            <v>H-588*300*12*20</v>
          </cell>
          <cell r="C164" t="str">
            <v>TON</v>
          </cell>
          <cell r="D164" t="str">
            <v>23.19</v>
          </cell>
        </row>
        <row r="165">
          <cell r="A165" t="str">
            <v>H-500*200*10*16</v>
          </cell>
          <cell r="C165" t="str">
            <v>TON</v>
          </cell>
          <cell r="D165" t="str">
            <v>2.29</v>
          </cell>
        </row>
        <row r="166">
          <cell r="A166" t="str">
            <v>H-400*200*8*13</v>
          </cell>
          <cell r="C166" t="str">
            <v>TON</v>
          </cell>
          <cell r="D166" t="str">
            <v>7.79</v>
          </cell>
        </row>
        <row r="167">
          <cell r="A167" t="str">
            <v>H-396*199*7*11</v>
          </cell>
          <cell r="C167" t="str">
            <v>TON</v>
          </cell>
          <cell r="D167" t="str">
            <v>111.48</v>
          </cell>
        </row>
        <row r="168">
          <cell r="A168" t="str">
            <v>H-300*150*6.5*9</v>
          </cell>
          <cell r="C168" t="str">
            <v>TON</v>
          </cell>
          <cell r="D168" t="str">
            <v>4.12</v>
          </cell>
        </row>
        <row r="169">
          <cell r="A169" t="str">
            <v>H-250*125*6*9</v>
          </cell>
          <cell r="C169" t="str">
            <v>TON</v>
          </cell>
          <cell r="D169" t="str">
            <v>5.22</v>
          </cell>
        </row>
        <row r="170">
          <cell r="A170" t="str">
            <v>강    판</v>
          </cell>
          <cell r="B170" t="str">
            <v>T:34 MM</v>
          </cell>
          <cell r="C170" t="str">
            <v>TON</v>
          </cell>
          <cell r="D170" t="str">
            <v>134.11</v>
          </cell>
        </row>
        <row r="171">
          <cell r="A171" t="str">
            <v>강    판</v>
          </cell>
          <cell r="B171" t="str">
            <v>T:28 MM</v>
          </cell>
          <cell r="C171" t="str">
            <v>TON</v>
          </cell>
          <cell r="D171" t="str">
            <v>50.23</v>
          </cell>
        </row>
        <row r="172">
          <cell r="A172" t="str">
            <v>강    판</v>
          </cell>
          <cell r="B172" t="str">
            <v>T:20 MM</v>
          </cell>
          <cell r="C172" t="str">
            <v>TON</v>
          </cell>
          <cell r="D172" t="str">
            <v>137.32</v>
          </cell>
        </row>
        <row r="173">
          <cell r="A173" t="str">
            <v>강    판</v>
          </cell>
          <cell r="B173" t="str">
            <v>T:18 MM</v>
          </cell>
          <cell r="C173" t="str">
            <v>TON</v>
          </cell>
          <cell r="D173" t="str">
            <v>7.67</v>
          </cell>
        </row>
        <row r="174">
          <cell r="A174" t="str">
            <v>강    판</v>
          </cell>
          <cell r="B174" t="str">
            <v>T:16 MM</v>
          </cell>
          <cell r="C174" t="str">
            <v>TON</v>
          </cell>
          <cell r="D174" t="str">
            <v>31.56</v>
          </cell>
        </row>
        <row r="175">
          <cell r="A175" t="str">
            <v>강    판</v>
          </cell>
          <cell r="B175" t="str">
            <v>T:25 MM</v>
          </cell>
          <cell r="C175" t="str">
            <v>TON</v>
          </cell>
          <cell r="D175" t="str">
            <v>1</v>
          </cell>
        </row>
        <row r="176">
          <cell r="A176" t="str">
            <v>강    판</v>
          </cell>
          <cell r="B176" t="str">
            <v>T:22 MM</v>
          </cell>
          <cell r="C176" t="str">
            <v>TON</v>
          </cell>
          <cell r="D176" t="str">
            <v>15.58</v>
          </cell>
        </row>
        <row r="177">
          <cell r="A177" t="str">
            <v>강    판</v>
          </cell>
          <cell r="B177" t="str">
            <v>T:20 MM</v>
          </cell>
          <cell r="C177" t="str">
            <v>TON</v>
          </cell>
          <cell r="D177" t="str">
            <v>1.1</v>
          </cell>
        </row>
        <row r="178">
          <cell r="A178" t="str">
            <v>강    판</v>
          </cell>
          <cell r="B178" t="str">
            <v>T:19 MM</v>
          </cell>
          <cell r="C178" t="str">
            <v>TON</v>
          </cell>
          <cell r="D178" t="str">
            <v>15.04</v>
          </cell>
        </row>
        <row r="179">
          <cell r="A179" t="str">
            <v>강    판</v>
          </cell>
          <cell r="B179" t="str">
            <v>T:18 MM</v>
          </cell>
          <cell r="C179" t="str">
            <v>TON</v>
          </cell>
          <cell r="D179" t="str">
            <v>6.64</v>
          </cell>
        </row>
        <row r="180">
          <cell r="A180" t="str">
            <v>강    판</v>
          </cell>
          <cell r="B180" t="str">
            <v>T:16 MM</v>
          </cell>
          <cell r="C180" t="str">
            <v>TON</v>
          </cell>
          <cell r="D180" t="str">
            <v>10.94</v>
          </cell>
        </row>
        <row r="181">
          <cell r="A181" t="str">
            <v>강    판</v>
          </cell>
          <cell r="B181" t="str">
            <v>T:13 MM</v>
          </cell>
          <cell r="C181" t="str">
            <v>TON</v>
          </cell>
          <cell r="D181" t="str">
            <v>1.02</v>
          </cell>
        </row>
        <row r="182">
          <cell r="A182" t="str">
            <v>강    판</v>
          </cell>
          <cell r="B182" t="str">
            <v>T:12 MM</v>
          </cell>
          <cell r="C182" t="str">
            <v>TON</v>
          </cell>
          <cell r="D182" t="str">
            <v>3.23</v>
          </cell>
        </row>
        <row r="183">
          <cell r="A183" t="str">
            <v>강    판</v>
          </cell>
          <cell r="B183" t="str">
            <v>T:11 MM</v>
          </cell>
          <cell r="C183" t="str">
            <v>TON</v>
          </cell>
          <cell r="D183" t="str">
            <v>3.03</v>
          </cell>
        </row>
        <row r="184">
          <cell r="A184" t="str">
            <v>강    판</v>
          </cell>
          <cell r="B184" t="str">
            <v>T:10 MM</v>
          </cell>
          <cell r="C184" t="str">
            <v>TON</v>
          </cell>
          <cell r="D184" t="str">
            <v>0.07</v>
          </cell>
        </row>
        <row r="185">
          <cell r="A185" t="str">
            <v>강    판</v>
          </cell>
          <cell r="B185" t="str">
            <v>T: 9 MM</v>
          </cell>
          <cell r="C185" t="str">
            <v>TON</v>
          </cell>
          <cell r="D185" t="str">
            <v>10.94</v>
          </cell>
        </row>
        <row r="186">
          <cell r="A186" t="str">
            <v>강    판</v>
          </cell>
          <cell r="B186" t="str">
            <v>T: 8 MM</v>
          </cell>
          <cell r="C186" t="str">
            <v>TON</v>
          </cell>
          <cell r="D186" t="str">
            <v>0.28</v>
          </cell>
        </row>
        <row r="187">
          <cell r="A187" t="str">
            <v>강    판</v>
          </cell>
          <cell r="B187" t="str">
            <v>T: 7 MM</v>
          </cell>
          <cell r="C187" t="str">
            <v>TON</v>
          </cell>
          <cell r="D187" t="str">
            <v>2.44</v>
          </cell>
        </row>
        <row r="188">
          <cell r="A188" t="str">
            <v>강    판</v>
          </cell>
          <cell r="B188" t="str">
            <v>T: 6 MM</v>
          </cell>
          <cell r="C188" t="str">
            <v>TON</v>
          </cell>
          <cell r="D188" t="str">
            <v>3.88</v>
          </cell>
        </row>
        <row r="189">
          <cell r="A189" t="str">
            <v>L- 75*75*9</v>
          </cell>
          <cell r="C189" t="str">
            <v>TON</v>
          </cell>
          <cell r="D189" t="str">
            <v>1.4</v>
          </cell>
        </row>
        <row r="190">
          <cell r="A190" t="str">
            <v>L- 75*75*6</v>
          </cell>
          <cell r="C190" t="str">
            <v>TON</v>
          </cell>
          <cell r="D190" t="str">
            <v>3.21</v>
          </cell>
        </row>
        <row r="191">
          <cell r="A191" t="str">
            <v>C- 100*50*20*2</v>
          </cell>
          <cell r="C191" t="str">
            <v>TON</v>
          </cell>
          <cell r="D191" t="str">
            <v>31.8</v>
          </cell>
        </row>
        <row r="192">
          <cell r="A192" t="str">
            <v>고장력 볼트</v>
          </cell>
          <cell r="B192" t="str">
            <v>M20 * 110 MM</v>
          </cell>
          <cell r="C192" t="str">
            <v>EA</v>
          </cell>
          <cell r="D192" t="str">
            <v>11305</v>
          </cell>
        </row>
        <row r="193">
          <cell r="A193" t="str">
            <v>고장력 볼트</v>
          </cell>
          <cell r="B193" t="str">
            <v>M20 * 105 MM</v>
          </cell>
          <cell r="C193" t="str">
            <v>EA</v>
          </cell>
          <cell r="D193" t="str">
            <v>1038</v>
          </cell>
        </row>
        <row r="194">
          <cell r="A194" t="str">
            <v>고장력 볼트</v>
          </cell>
          <cell r="B194" t="str">
            <v>M20 * 100 MM</v>
          </cell>
          <cell r="C194" t="str">
            <v>EA</v>
          </cell>
          <cell r="D194" t="str">
            <v>2224</v>
          </cell>
        </row>
        <row r="195">
          <cell r="A195" t="str">
            <v>고장력 볼트</v>
          </cell>
          <cell r="B195" t="str">
            <v>M20 *  95 MM</v>
          </cell>
          <cell r="C195" t="str">
            <v>EA</v>
          </cell>
          <cell r="D195" t="str">
            <v>3979</v>
          </cell>
        </row>
        <row r="196">
          <cell r="A196" t="str">
            <v>고장력 볼트</v>
          </cell>
          <cell r="B196" t="str">
            <v>M20 *  90 MM</v>
          </cell>
          <cell r="C196" t="str">
            <v>EA</v>
          </cell>
          <cell r="D196" t="str">
            <v>1697</v>
          </cell>
        </row>
        <row r="197">
          <cell r="A197" t="str">
            <v>고장력 볼트</v>
          </cell>
          <cell r="B197" t="str">
            <v>M20 *  85 MM</v>
          </cell>
          <cell r="C197" t="str">
            <v>EA</v>
          </cell>
          <cell r="D197" t="str">
            <v>5463</v>
          </cell>
        </row>
        <row r="198">
          <cell r="A198" t="str">
            <v>고장력 볼트</v>
          </cell>
          <cell r="B198" t="str">
            <v>M20 *  80 MM</v>
          </cell>
          <cell r="C198" t="str">
            <v>EA</v>
          </cell>
          <cell r="D198" t="str">
            <v>247</v>
          </cell>
        </row>
        <row r="199">
          <cell r="A199" t="str">
            <v>고장력 볼트</v>
          </cell>
          <cell r="B199" t="str">
            <v>M20 *  75 MM</v>
          </cell>
          <cell r="C199" t="str">
            <v>EA</v>
          </cell>
          <cell r="D199" t="str">
            <v>515</v>
          </cell>
        </row>
        <row r="200">
          <cell r="A200" t="str">
            <v>고장력 볼트</v>
          </cell>
          <cell r="B200" t="str">
            <v>M20 *  70 MM</v>
          </cell>
          <cell r="C200" t="str">
            <v>EA</v>
          </cell>
          <cell r="D200" t="str">
            <v>3728</v>
          </cell>
        </row>
        <row r="201">
          <cell r="A201" t="str">
            <v>고장력 볼트</v>
          </cell>
          <cell r="B201" t="str">
            <v>M20 *  65 MM</v>
          </cell>
          <cell r="C201" t="str">
            <v>EA</v>
          </cell>
          <cell r="D201" t="str">
            <v>6929</v>
          </cell>
        </row>
        <row r="202">
          <cell r="A202" t="str">
            <v>고장력 볼트</v>
          </cell>
          <cell r="B202" t="str">
            <v>M20 *  60 MM</v>
          </cell>
          <cell r="C202" t="str">
            <v>EA</v>
          </cell>
          <cell r="D202" t="str">
            <v>247</v>
          </cell>
        </row>
        <row r="203">
          <cell r="A203" t="str">
            <v>고장력 볼트</v>
          </cell>
          <cell r="B203" t="str">
            <v>M20 *  55 MM</v>
          </cell>
          <cell r="C203" t="str">
            <v>EA</v>
          </cell>
          <cell r="D203" t="str">
            <v>5152</v>
          </cell>
        </row>
        <row r="204">
          <cell r="A204" t="str">
            <v>고장력 볼트</v>
          </cell>
          <cell r="B204" t="str">
            <v>M20 *  50 MM</v>
          </cell>
          <cell r="C204" t="str">
            <v>EA</v>
          </cell>
          <cell r="D204" t="str">
            <v>30</v>
          </cell>
        </row>
        <row r="205">
          <cell r="A205" t="str">
            <v>고장력 볼트</v>
          </cell>
          <cell r="B205" t="str">
            <v>M16 *  45 MM</v>
          </cell>
          <cell r="C205" t="str">
            <v>EA</v>
          </cell>
          <cell r="D205" t="str">
            <v>1095</v>
          </cell>
        </row>
        <row r="206">
          <cell r="A206" t="str">
            <v>앙 카 볼 트</v>
          </cell>
          <cell r="B206" t="str">
            <v>Φ22*1100MM</v>
          </cell>
          <cell r="C206" t="str">
            <v>EA</v>
          </cell>
          <cell r="D206" t="str">
            <v>289</v>
          </cell>
        </row>
        <row r="207">
          <cell r="A207" t="str">
            <v>스 터 드 볼 트</v>
          </cell>
          <cell r="B207" t="str">
            <v>Φ16*120  MM</v>
          </cell>
          <cell r="C207" t="str">
            <v>EA</v>
          </cell>
          <cell r="D207" t="str">
            <v>8127</v>
          </cell>
        </row>
        <row r="208">
          <cell r="A208" t="str">
            <v>스 터 드 볼 트</v>
          </cell>
          <cell r="B208" t="str">
            <v>Φ19*120  MM</v>
          </cell>
          <cell r="C208" t="str">
            <v>EA</v>
          </cell>
          <cell r="D208" t="str">
            <v>5471</v>
          </cell>
        </row>
        <row r="209">
          <cell r="A209" t="str">
            <v>브레이스</v>
          </cell>
          <cell r="B209" t="str">
            <v>Φ22</v>
          </cell>
          <cell r="C209" t="str">
            <v>M</v>
          </cell>
          <cell r="D209" t="str">
            <v>1313</v>
          </cell>
        </row>
        <row r="210">
          <cell r="A210" t="str">
            <v>턴버클</v>
          </cell>
          <cell r="B210" t="str">
            <v>Φ22</v>
          </cell>
          <cell r="C210" t="str">
            <v>EA</v>
          </cell>
          <cell r="D210" t="str">
            <v>190</v>
          </cell>
        </row>
        <row r="211">
          <cell r="A211" t="str">
            <v>강 판 용 접</v>
          </cell>
          <cell r="B211" t="str">
            <v>T:22 MM</v>
          </cell>
          <cell r="C211" t="str">
            <v>M</v>
          </cell>
          <cell r="D211" t="str">
            <v>743</v>
          </cell>
        </row>
        <row r="212">
          <cell r="A212" t="str">
            <v>강 판 용 접</v>
          </cell>
          <cell r="B212" t="str">
            <v>T:20 MM</v>
          </cell>
          <cell r="C212" t="str">
            <v>M</v>
          </cell>
          <cell r="D212" t="str">
            <v>3081</v>
          </cell>
        </row>
        <row r="213">
          <cell r="A213" t="str">
            <v>강 판 용 접</v>
          </cell>
          <cell r="B213" t="str">
            <v>T:18 MM</v>
          </cell>
          <cell r="C213" t="str">
            <v>M</v>
          </cell>
          <cell r="D213" t="str">
            <v>234</v>
          </cell>
        </row>
        <row r="214">
          <cell r="A214" t="str">
            <v>강 판 용 접</v>
          </cell>
          <cell r="B214" t="str">
            <v>T:16 MM</v>
          </cell>
          <cell r="C214" t="str">
            <v>M</v>
          </cell>
          <cell r="D214" t="str">
            <v>3281</v>
          </cell>
        </row>
        <row r="215">
          <cell r="A215" t="str">
            <v>강 판 용 접</v>
          </cell>
          <cell r="B215" t="str">
            <v>T: 9 MM</v>
          </cell>
          <cell r="C215" t="str">
            <v>M</v>
          </cell>
          <cell r="D215" t="str">
            <v>72</v>
          </cell>
        </row>
        <row r="216">
          <cell r="A216" t="str">
            <v>철골 가공 조립</v>
          </cell>
          <cell r="B216" t="str">
            <v>공    장</v>
          </cell>
          <cell r="C216" t="str">
            <v>TON</v>
          </cell>
          <cell r="D216" t="str">
            <v>1109.07</v>
          </cell>
        </row>
        <row r="217">
          <cell r="A217" t="str">
            <v>철 골  세 우 기</v>
          </cell>
          <cell r="B217" t="str">
            <v>저    층</v>
          </cell>
          <cell r="C217" t="str">
            <v>TON</v>
          </cell>
          <cell r="D217" t="str">
            <v>1109.07</v>
          </cell>
        </row>
        <row r="218">
          <cell r="A218" t="str">
            <v>고장력볼트 조임</v>
          </cell>
          <cell r="B218" t="str">
            <v>30 본/TON</v>
          </cell>
          <cell r="C218" t="str">
            <v>TON</v>
          </cell>
          <cell r="D218" t="str">
            <v>1109.07</v>
          </cell>
        </row>
        <row r="219">
          <cell r="A219" t="str">
            <v>그라우팅 몰탈</v>
          </cell>
          <cell r="B219" t="str">
            <v>주각 몰탈충진</v>
          </cell>
          <cell r="C219" t="str">
            <v>M3</v>
          </cell>
          <cell r="D219" t="str">
            <v>1.91</v>
          </cell>
        </row>
        <row r="220">
          <cell r="A220" t="str">
            <v>조 합  페 인 트</v>
          </cell>
          <cell r="B220" t="str">
            <v>철재면 2 회칠</v>
          </cell>
          <cell r="C220" t="str">
            <v>M2</v>
          </cell>
          <cell r="D220" t="str">
            <v>21063</v>
          </cell>
        </row>
        <row r="221">
          <cell r="A221" t="str">
            <v>방 청  페 인 트</v>
          </cell>
          <cell r="B221" t="str">
            <v>철부 1 회</v>
          </cell>
          <cell r="C221" t="str">
            <v>M2</v>
          </cell>
          <cell r="D221" t="str">
            <v>21063</v>
          </cell>
        </row>
        <row r="222">
          <cell r="A222" t="str">
            <v>트 럭  크 레 인</v>
          </cell>
          <cell r="B222" t="str">
            <v>25 톤</v>
          </cell>
          <cell r="C222" t="str">
            <v>HR</v>
          </cell>
          <cell r="D222" t="str">
            <v>328</v>
          </cell>
        </row>
        <row r="226">
          <cell r="A226" t="str">
            <v xml:space="preserve">   [합               계]</v>
          </cell>
        </row>
        <row r="227">
          <cell r="A227" t="str">
            <v>06 조  적  공  사</v>
          </cell>
        </row>
        <row r="228">
          <cell r="A228" t="str">
            <v>시 멘 트 벽 돌</v>
          </cell>
          <cell r="B228" t="str">
            <v>190*90*57</v>
          </cell>
          <cell r="C228" t="str">
            <v>매</v>
          </cell>
          <cell r="D228" t="str">
            <v>829006</v>
          </cell>
        </row>
        <row r="229">
          <cell r="A229" t="str">
            <v>적벽돌 변색1급</v>
          </cell>
          <cell r="B229" t="str">
            <v>190*90*57</v>
          </cell>
          <cell r="C229" t="str">
            <v>매</v>
          </cell>
          <cell r="D229" t="str">
            <v>3409</v>
          </cell>
        </row>
        <row r="230">
          <cell r="A230" t="str">
            <v>벽돌쌓기 0.5B</v>
          </cell>
          <cell r="B230" t="str">
            <v>만매 이상</v>
          </cell>
          <cell r="C230" t="str">
            <v>천매</v>
          </cell>
          <cell r="D230" t="str">
            <v>72.67</v>
          </cell>
        </row>
        <row r="231">
          <cell r="A231" t="str">
            <v>벽돌쌓기 공간</v>
          </cell>
          <cell r="B231" t="str">
            <v>0.5B 만매이상</v>
          </cell>
          <cell r="C231" t="str">
            <v>천매</v>
          </cell>
          <cell r="D231" t="str">
            <v>42.55</v>
          </cell>
        </row>
        <row r="232">
          <cell r="A232" t="str">
            <v>벽돌쌓기 1.0B</v>
          </cell>
          <cell r="B232" t="str">
            <v>만매 이상</v>
          </cell>
          <cell r="C232" t="str">
            <v>천매</v>
          </cell>
          <cell r="D232">
            <v>674.31</v>
          </cell>
        </row>
        <row r="233">
          <cell r="A233" t="str">
            <v>벽돌치장쌓기0.5B</v>
          </cell>
          <cell r="B233" t="str">
            <v>한면오천매미만</v>
          </cell>
          <cell r="C233" t="str">
            <v>천매</v>
          </cell>
          <cell r="D233" t="str">
            <v>3.31</v>
          </cell>
        </row>
        <row r="234">
          <cell r="A234" t="str">
            <v>베이스판넬</v>
          </cell>
          <cell r="C234" t="str">
            <v>M2</v>
          </cell>
          <cell r="D234">
            <v>599</v>
          </cell>
        </row>
        <row r="235">
          <cell r="A235" t="str">
            <v>블 럭  쌓 기</v>
          </cell>
          <cell r="B235" t="str">
            <v>6"  바름벽</v>
          </cell>
          <cell r="C235" t="str">
            <v>M2</v>
          </cell>
          <cell r="D235" t="str">
            <v>989</v>
          </cell>
        </row>
        <row r="236">
          <cell r="A236" t="str">
            <v>불럭한면치장줄눈</v>
          </cell>
          <cell r="B236" t="str">
            <v>기  본  형</v>
          </cell>
          <cell r="C236" t="str">
            <v>M2</v>
          </cell>
          <cell r="D236" t="str">
            <v>989</v>
          </cell>
        </row>
        <row r="237">
          <cell r="A237" t="str">
            <v>불럭메쉬 넣기</v>
          </cell>
          <cell r="B237" t="str">
            <v>6" #8 W100</v>
          </cell>
          <cell r="C237" t="str">
            <v>M</v>
          </cell>
          <cell r="D237" t="str">
            <v>1763</v>
          </cell>
        </row>
        <row r="238">
          <cell r="A238" t="str">
            <v>스치로폴 설치</v>
          </cell>
          <cell r="B238" t="str">
            <v>벽공간 T=50 MM</v>
          </cell>
          <cell r="C238" t="str">
            <v>M2</v>
          </cell>
          <cell r="D238" t="str">
            <v>567</v>
          </cell>
        </row>
        <row r="239">
          <cell r="A239" t="str">
            <v>인방  설치비</v>
          </cell>
          <cell r="C239" t="str">
            <v>M</v>
          </cell>
          <cell r="D239" t="str">
            <v>284</v>
          </cell>
        </row>
        <row r="240">
          <cell r="A240" t="str">
            <v>벽 돌  소 운 반</v>
          </cell>
          <cell r="B240" t="str">
            <v>1 층</v>
          </cell>
          <cell r="C240" t="str">
            <v>천매</v>
          </cell>
          <cell r="D240" t="str">
            <v>337.96</v>
          </cell>
        </row>
        <row r="241">
          <cell r="A241" t="str">
            <v>벽 돌  소 운 반</v>
          </cell>
          <cell r="B241" t="str">
            <v>2 층</v>
          </cell>
          <cell r="C241" t="str">
            <v>천매</v>
          </cell>
          <cell r="D241" t="str">
            <v>413.95</v>
          </cell>
        </row>
        <row r="242">
          <cell r="A242" t="str">
            <v>벽 돌  소 운 반</v>
          </cell>
          <cell r="B242" t="str">
            <v>3 층</v>
          </cell>
          <cell r="C242" t="str">
            <v>천매</v>
          </cell>
          <cell r="D242" t="str">
            <v>40.94</v>
          </cell>
        </row>
        <row r="258">
          <cell r="A258" t="str">
            <v xml:space="preserve">   [합               계]</v>
          </cell>
        </row>
        <row r="259">
          <cell r="A259" t="str">
            <v>07 방  수  공  사</v>
          </cell>
        </row>
        <row r="260">
          <cell r="A260" t="str">
            <v>쉬 트  방 수</v>
          </cell>
          <cell r="B260" t="str">
            <v>바닥 3 MM</v>
          </cell>
          <cell r="C260" t="str">
            <v>M2</v>
          </cell>
          <cell r="D260" t="str">
            <v>2442</v>
          </cell>
        </row>
        <row r="261">
          <cell r="A261" t="str">
            <v>쉬 트  방 수</v>
          </cell>
          <cell r="B261" t="str">
            <v>벽   3 MM</v>
          </cell>
          <cell r="C261" t="str">
            <v>M2</v>
          </cell>
          <cell r="D261" t="str">
            <v>220</v>
          </cell>
        </row>
        <row r="262">
          <cell r="A262" t="str">
            <v>시멘트 액체방수</v>
          </cell>
          <cell r="B262" t="str">
            <v>C  종</v>
          </cell>
          <cell r="C262" t="str">
            <v>M2</v>
          </cell>
          <cell r="D262" t="str">
            <v>13308</v>
          </cell>
        </row>
        <row r="263">
          <cell r="A263" t="str">
            <v>방수 몰탈 바름</v>
          </cell>
          <cell r="B263" t="str">
            <v>바닥 24 MM 1;3</v>
          </cell>
          <cell r="C263" t="str">
            <v>M2</v>
          </cell>
          <cell r="D263" t="str">
            <v>83</v>
          </cell>
        </row>
        <row r="264">
          <cell r="A264" t="str">
            <v>신 축  줄 눈</v>
          </cell>
          <cell r="B264" t="str">
            <v>PVC H50</v>
          </cell>
          <cell r="C264" t="str">
            <v>M</v>
          </cell>
          <cell r="D264" t="str">
            <v>1620</v>
          </cell>
        </row>
        <row r="265">
          <cell r="A265" t="str">
            <v>실리콘코킹 복층</v>
          </cell>
          <cell r="B265" t="str">
            <v>5  * 5  MM</v>
          </cell>
          <cell r="C265" t="str">
            <v>M</v>
          </cell>
          <cell r="D265" t="str">
            <v>6429</v>
          </cell>
        </row>
        <row r="266">
          <cell r="A266" t="str">
            <v>실 리 콘  코 킹</v>
          </cell>
          <cell r="B266" t="str">
            <v>5  * 5 MM</v>
          </cell>
          <cell r="C266" t="str">
            <v>M</v>
          </cell>
          <cell r="D266" t="str">
            <v>1623</v>
          </cell>
        </row>
        <row r="267">
          <cell r="A267" t="str">
            <v>실 리 콘  코 킹</v>
          </cell>
          <cell r="B267" t="str">
            <v>10 * 10 MM</v>
          </cell>
          <cell r="C267" t="str">
            <v>M</v>
          </cell>
          <cell r="D267" t="str">
            <v>3019</v>
          </cell>
        </row>
        <row r="274">
          <cell r="A274" t="str">
            <v xml:space="preserve">   [합               계]</v>
          </cell>
        </row>
        <row r="275">
          <cell r="A275" t="str">
            <v>08 타  일   공 사</v>
          </cell>
        </row>
        <row r="276">
          <cell r="A276" t="str">
            <v>자기질 타일 붙임</v>
          </cell>
          <cell r="B276" t="str">
            <v>바닥 150*150</v>
          </cell>
          <cell r="C276" t="str">
            <v>M2</v>
          </cell>
          <cell r="D276" t="str">
            <v>540</v>
          </cell>
        </row>
        <row r="277">
          <cell r="A277" t="str">
            <v>석재 타일 붙이기</v>
          </cell>
          <cell r="B277" t="str">
            <v>바닥 150*150</v>
          </cell>
          <cell r="C277" t="str">
            <v>M2</v>
          </cell>
          <cell r="D277" t="str">
            <v>115</v>
          </cell>
        </row>
        <row r="278">
          <cell r="A278" t="str">
            <v>논스립타일붙이기</v>
          </cell>
          <cell r="B278" t="str">
            <v>석기질200*200</v>
          </cell>
          <cell r="C278" t="str">
            <v>M2</v>
          </cell>
          <cell r="D278" t="str">
            <v>110</v>
          </cell>
        </row>
        <row r="279">
          <cell r="A279" t="str">
            <v>도기질 타일 붙임</v>
          </cell>
          <cell r="B279" t="str">
            <v>벽150*200</v>
          </cell>
          <cell r="C279" t="str">
            <v>M2</v>
          </cell>
          <cell r="D279" t="str">
            <v>1176</v>
          </cell>
        </row>
        <row r="280">
          <cell r="A280" t="str">
            <v>외장용타일붙이기</v>
          </cell>
          <cell r="B280" t="str">
            <v>자기질90*190</v>
          </cell>
          <cell r="C280" t="str">
            <v>M2</v>
          </cell>
          <cell r="D280" t="str">
            <v>3976</v>
          </cell>
        </row>
        <row r="290">
          <cell r="A290" t="str">
            <v xml:space="preserve">   [합               계]</v>
          </cell>
        </row>
        <row r="291">
          <cell r="A291" t="str">
            <v>09 석    공    사</v>
          </cell>
        </row>
        <row r="292">
          <cell r="A292" t="str">
            <v>화강석 연마 바닥</v>
          </cell>
          <cell r="B292" t="str">
            <v>포천석 T=30 MM</v>
          </cell>
          <cell r="C292" t="str">
            <v>M2</v>
          </cell>
          <cell r="D292" t="str">
            <v>126</v>
          </cell>
        </row>
        <row r="293">
          <cell r="A293" t="str">
            <v>화강석 버너 바닥</v>
          </cell>
          <cell r="B293" t="str">
            <v>포천석 T=30 MM</v>
          </cell>
          <cell r="C293" t="str">
            <v>M2</v>
          </cell>
          <cell r="D293" t="str">
            <v>1</v>
          </cell>
        </row>
        <row r="294">
          <cell r="A294" t="str">
            <v>화강석잔다듬바닥</v>
          </cell>
          <cell r="B294" t="str">
            <v>포천석 T=30 MM</v>
          </cell>
          <cell r="C294" t="str">
            <v>M2</v>
          </cell>
          <cell r="D294" t="str">
            <v>69</v>
          </cell>
        </row>
        <row r="295">
          <cell r="A295" t="str">
            <v>화강석 연마 바닥</v>
          </cell>
          <cell r="B295" t="str">
            <v>포천석 T=50 MM</v>
          </cell>
          <cell r="C295" t="str">
            <v>M2</v>
          </cell>
          <cell r="D295" t="str">
            <v>3</v>
          </cell>
        </row>
        <row r="296">
          <cell r="A296" t="str">
            <v>화강석 연마 바닥</v>
          </cell>
          <cell r="B296" t="str">
            <v>마천석 T=30 MM</v>
          </cell>
          <cell r="C296" t="str">
            <v>M2</v>
          </cell>
          <cell r="D296" t="str">
            <v>26</v>
          </cell>
        </row>
        <row r="297">
          <cell r="A297" t="str">
            <v>화강석 연마  벽</v>
          </cell>
          <cell r="B297" t="str">
            <v>포천석 T=24 MM</v>
          </cell>
          <cell r="C297" t="str">
            <v>M2</v>
          </cell>
          <cell r="D297" t="str">
            <v>64</v>
          </cell>
        </row>
        <row r="298">
          <cell r="A298" t="str">
            <v>화강석 버너  벽</v>
          </cell>
          <cell r="B298" t="str">
            <v>포천석 T=24 MM</v>
          </cell>
          <cell r="C298" t="str">
            <v>M2</v>
          </cell>
          <cell r="D298" t="str">
            <v>8</v>
          </cell>
        </row>
        <row r="299">
          <cell r="A299" t="str">
            <v>화강석연마징두리</v>
          </cell>
          <cell r="B299" t="str">
            <v>마천석 T=20 MM</v>
          </cell>
          <cell r="C299" t="str">
            <v>M2</v>
          </cell>
          <cell r="D299" t="str">
            <v>2</v>
          </cell>
        </row>
        <row r="300">
          <cell r="A300" t="str">
            <v>창대,두겁돌 연마</v>
          </cell>
          <cell r="B300" t="str">
            <v>포천석 36*150</v>
          </cell>
          <cell r="C300" t="str">
            <v>M</v>
          </cell>
          <cell r="D300" t="str">
            <v>4</v>
          </cell>
        </row>
        <row r="301">
          <cell r="A301" t="str">
            <v>창대,두겁돌 연마</v>
          </cell>
          <cell r="B301" t="str">
            <v>포천석 36*230</v>
          </cell>
          <cell r="C301" t="str">
            <v>M</v>
          </cell>
          <cell r="D301" t="str">
            <v>151</v>
          </cell>
        </row>
        <row r="302">
          <cell r="A302" t="str">
            <v>창대,두겁돌 연마</v>
          </cell>
          <cell r="B302" t="str">
            <v>포천석 36*400</v>
          </cell>
          <cell r="C302" t="str">
            <v>M</v>
          </cell>
          <cell r="D302" t="str">
            <v>2</v>
          </cell>
        </row>
        <row r="303">
          <cell r="A303" t="str">
            <v>창대,두겁돌 연마</v>
          </cell>
          <cell r="B303" t="str">
            <v>포천석 36*500</v>
          </cell>
          <cell r="C303" t="str">
            <v>M</v>
          </cell>
          <cell r="D303" t="str">
            <v>4</v>
          </cell>
        </row>
        <row r="304">
          <cell r="A304" t="str">
            <v>화강석버너구이</v>
          </cell>
          <cell r="B304" t="str">
            <v>두겁석 W=200</v>
          </cell>
          <cell r="C304" t="str">
            <v>M</v>
          </cell>
          <cell r="D304" t="str">
            <v>478</v>
          </cell>
        </row>
        <row r="305">
          <cell r="A305" t="str">
            <v>화강석버너구이</v>
          </cell>
          <cell r="B305" t="str">
            <v>두겁석 W=260</v>
          </cell>
          <cell r="C305" t="str">
            <v>M</v>
          </cell>
          <cell r="D305" t="str">
            <v>54</v>
          </cell>
        </row>
        <row r="306">
          <cell r="A306" t="str">
            <v>화강석계단통돌</v>
          </cell>
          <cell r="B306" t="str">
            <v>포천석150*300</v>
          </cell>
          <cell r="C306" t="str">
            <v>M</v>
          </cell>
          <cell r="D306" t="str">
            <v>108</v>
          </cell>
        </row>
        <row r="322">
          <cell r="A322" t="str">
            <v xml:space="preserve">   [합               계]</v>
          </cell>
        </row>
        <row r="323">
          <cell r="A323" t="str">
            <v>10 목    공    사</v>
          </cell>
        </row>
        <row r="324">
          <cell r="A324" t="str">
            <v>라왕몰딩설치</v>
          </cell>
          <cell r="B324" t="str">
            <v>18*32락카포함</v>
          </cell>
          <cell r="C324" t="str">
            <v>M</v>
          </cell>
          <cell r="D324" t="str">
            <v>70</v>
          </cell>
        </row>
        <row r="325">
          <cell r="A325" t="str">
            <v>라왕몰딩설치</v>
          </cell>
          <cell r="B325" t="str">
            <v>18*18락카포함</v>
          </cell>
          <cell r="C325" t="str">
            <v>M</v>
          </cell>
          <cell r="D325" t="str">
            <v>151</v>
          </cell>
        </row>
        <row r="326">
          <cell r="A326" t="str">
            <v>라왕몰딩설치</v>
          </cell>
          <cell r="B326" t="str">
            <v>32*100락카포함</v>
          </cell>
          <cell r="C326" t="str">
            <v>M</v>
          </cell>
          <cell r="D326" t="str">
            <v>33</v>
          </cell>
        </row>
        <row r="327">
          <cell r="A327" t="str">
            <v>목재걸래받이설치</v>
          </cell>
          <cell r="B327" t="str">
            <v>라왕  24*100MM</v>
          </cell>
          <cell r="C327" t="str">
            <v>M</v>
          </cell>
          <cell r="D327" t="str">
            <v>43</v>
          </cell>
        </row>
        <row r="328">
          <cell r="A328" t="str">
            <v>방 턱  설 치</v>
          </cell>
          <cell r="B328" t="str">
            <v>라왕 45*120 MM</v>
          </cell>
          <cell r="C328" t="str">
            <v>M</v>
          </cell>
          <cell r="D328" t="str">
            <v>14</v>
          </cell>
        </row>
        <row r="329">
          <cell r="A329" t="str">
            <v>무대바닥설치</v>
          </cell>
          <cell r="C329" t="str">
            <v>M2</v>
          </cell>
          <cell r="D329" t="str">
            <v>28</v>
          </cell>
        </row>
        <row r="330">
          <cell r="A330" t="str">
            <v>무대벽(띠장포함)</v>
          </cell>
          <cell r="C330" t="str">
            <v>M2</v>
          </cell>
          <cell r="D330" t="str">
            <v>52</v>
          </cell>
        </row>
        <row r="338">
          <cell r="A338" t="str">
            <v xml:space="preserve">   [합               계]</v>
          </cell>
        </row>
        <row r="339">
          <cell r="A339" t="str">
            <v>11 금  속  공  사</v>
          </cell>
        </row>
        <row r="340">
          <cell r="A340" t="str">
            <v>경량철골 천정틀</v>
          </cell>
          <cell r="B340" t="str">
            <v>M-BAR</v>
          </cell>
          <cell r="C340" t="str">
            <v>M2</v>
          </cell>
          <cell r="D340" t="str">
            <v>3059</v>
          </cell>
        </row>
        <row r="341">
          <cell r="A341" t="str">
            <v>경량철골 천정틀</v>
          </cell>
          <cell r="B341" t="str">
            <v>T.H-BAR</v>
          </cell>
          <cell r="C341" t="str">
            <v>M2</v>
          </cell>
          <cell r="D341" t="str">
            <v>3659</v>
          </cell>
        </row>
        <row r="342">
          <cell r="A342" t="str">
            <v>칼라AL스판드럴</v>
          </cell>
          <cell r="B342" t="str">
            <v>W:300</v>
          </cell>
          <cell r="C342" t="str">
            <v>M2</v>
          </cell>
          <cell r="D342" t="str">
            <v>168</v>
          </cell>
        </row>
        <row r="343">
          <cell r="A343" t="str">
            <v>칼라알미늄 타일</v>
          </cell>
          <cell r="B343" t="str">
            <v>450*450</v>
          </cell>
          <cell r="C343" t="str">
            <v>M2</v>
          </cell>
          <cell r="D343" t="str">
            <v>50</v>
          </cell>
        </row>
        <row r="344">
          <cell r="A344" t="str">
            <v>악세스후로아</v>
          </cell>
          <cell r="B344" t="str">
            <v>전도성타일포함</v>
          </cell>
          <cell r="C344" t="str">
            <v>M2</v>
          </cell>
          <cell r="D344" t="str">
            <v>543</v>
          </cell>
        </row>
        <row r="345">
          <cell r="A345" t="str">
            <v>SST헤어라인접기</v>
          </cell>
          <cell r="B345" t="str">
            <v>T=1.2 MM</v>
          </cell>
          <cell r="C345" t="str">
            <v>M2</v>
          </cell>
          <cell r="D345" t="str">
            <v>209</v>
          </cell>
        </row>
        <row r="346">
          <cell r="A346" t="str">
            <v>슬라브하부보측면</v>
          </cell>
          <cell r="B346" t="str">
            <v>앵글</v>
          </cell>
          <cell r="C346" t="str">
            <v>M2</v>
          </cell>
          <cell r="D346" t="str">
            <v>71</v>
          </cell>
        </row>
        <row r="347">
          <cell r="A347" t="str">
            <v>슬라브하부보측면</v>
          </cell>
          <cell r="B347" t="str">
            <v>아연도철판T1.2</v>
          </cell>
          <cell r="C347" t="str">
            <v>M2</v>
          </cell>
          <cell r="D347" t="str">
            <v>152</v>
          </cell>
        </row>
        <row r="348">
          <cell r="A348" t="str">
            <v>철제몰딩(강당)</v>
          </cell>
          <cell r="B348" t="str">
            <v>T:1.2 W:150</v>
          </cell>
          <cell r="C348" t="str">
            <v>M</v>
          </cell>
          <cell r="D348" t="str">
            <v>48</v>
          </cell>
        </row>
        <row r="349">
          <cell r="A349" t="str">
            <v>AL.몰딩 설치</v>
          </cell>
          <cell r="B349" t="str">
            <v>W형</v>
          </cell>
          <cell r="C349" t="str">
            <v>M</v>
          </cell>
          <cell r="D349" t="str">
            <v>2171</v>
          </cell>
        </row>
        <row r="350">
          <cell r="A350" t="str">
            <v>와이아메쉬 깔기</v>
          </cell>
          <cell r="B350" t="str">
            <v>#8-150*150</v>
          </cell>
          <cell r="C350" t="str">
            <v>M2</v>
          </cell>
          <cell r="D350" t="str">
            <v>5589</v>
          </cell>
        </row>
        <row r="351">
          <cell r="A351" t="str">
            <v>논 스 립  설 치</v>
          </cell>
          <cell r="B351" t="str">
            <v>SST50 + PVC 캡</v>
          </cell>
          <cell r="C351" t="str">
            <v>M</v>
          </cell>
          <cell r="D351" t="str">
            <v>553</v>
          </cell>
        </row>
        <row r="352">
          <cell r="A352" t="str">
            <v>걸레받이 비드</v>
          </cell>
          <cell r="B352" t="str">
            <v>아연도</v>
          </cell>
          <cell r="C352" t="str">
            <v>M</v>
          </cell>
          <cell r="D352" t="str">
            <v>2584</v>
          </cell>
        </row>
        <row r="353">
          <cell r="A353" t="str">
            <v>코너비드설치</v>
          </cell>
          <cell r="B353" t="str">
            <v>아연도</v>
          </cell>
          <cell r="C353" t="str">
            <v>M</v>
          </cell>
          <cell r="D353" t="str">
            <v>500</v>
          </cell>
        </row>
        <row r="354">
          <cell r="A354" t="str">
            <v>조이너비드설치</v>
          </cell>
          <cell r="B354" t="str">
            <v>-자형 아연도</v>
          </cell>
          <cell r="C354" t="str">
            <v>M</v>
          </cell>
          <cell r="D354" t="str">
            <v>160</v>
          </cell>
        </row>
        <row r="355">
          <cell r="A355" t="str">
            <v>조이너비드설치</v>
          </cell>
          <cell r="B355" t="str">
            <v>L 자형 아연도</v>
          </cell>
          <cell r="C355" t="str">
            <v>M</v>
          </cell>
          <cell r="D355" t="str">
            <v>310</v>
          </cell>
        </row>
        <row r="356">
          <cell r="A356" t="str">
            <v>충돌방지용철물</v>
          </cell>
          <cell r="C356" t="str">
            <v>M</v>
          </cell>
          <cell r="D356" t="str">
            <v>233</v>
          </cell>
        </row>
        <row r="357">
          <cell r="A357" t="str">
            <v>스틸 핸드레일</v>
          </cell>
          <cell r="B357" t="str">
            <v>ø50      H900</v>
          </cell>
          <cell r="C357" t="str">
            <v>M</v>
          </cell>
          <cell r="D357">
            <v>228</v>
          </cell>
        </row>
        <row r="358">
          <cell r="A358" t="str">
            <v>스텐 핸드레일</v>
          </cell>
          <cell r="B358" t="str">
            <v>ø50*ø25 H900</v>
          </cell>
          <cell r="C358" t="str">
            <v>M</v>
          </cell>
          <cell r="D358" t="str">
            <v>144</v>
          </cell>
        </row>
        <row r="359">
          <cell r="A359" t="str">
            <v>스텐 핸드레일</v>
          </cell>
          <cell r="B359" t="str">
            <v>Φ100    H:150</v>
          </cell>
          <cell r="C359" t="str">
            <v>M</v>
          </cell>
          <cell r="D359" t="str">
            <v>17</v>
          </cell>
        </row>
        <row r="360">
          <cell r="A360" t="str">
            <v>스텐 재료분리대</v>
          </cell>
          <cell r="B360" t="str">
            <v>1.5*20*40  MM</v>
          </cell>
          <cell r="C360" t="str">
            <v>M</v>
          </cell>
          <cell r="D360" t="str">
            <v>120</v>
          </cell>
        </row>
        <row r="361">
          <cell r="A361" t="str">
            <v>스텐레스 트렌치</v>
          </cell>
          <cell r="B361" t="str">
            <v>SST.PL T3*100</v>
          </cell>
          <cell r="C361" t="str">
            <v>M</v>
          </cell>
          <cell r="D361" t="str">
            <v>44</v>
          </cell>
        </row>
        <row r="362">
          <cell r="A362" t="str">
            <v>스텐레스 트렌찌</v>
          </cell>
          <cell r="B362" t="str">
            <v>SST.PL T3*300</v>
          </cell>
          <cell r="C362" t="str">
            <v>M</v>
          </cell>
          <cell r="D362" t="str">
            <v>25</v>
          </cell>
        </row>
        <row r="363">
          <cell r="A363" t="str">
            <v>스텐레스 트렌찌</v>
          </cell>
          <cell r="B363" t="str">
            <v>SST.PL T3*500</v>
          </cell>
          <cell r="C363" t="str">
            <v>M</v>
          </cell>
          <cell r="D363" t="str">
            <v>1</v>
          </cell>
        </row>
        <row r="364">
          <cell r="A364" t="str">
            <v>스틸 그레이팅</v>
          </cell>
          <cell r="B364" t="str">
            <v>F-B 25*5 W200</v>
          </cell>
          <cell r="C364" t="str">
            <v>M</v>
          </cell>
          <cell r="D364" t="str">
            <v>34</v>
          </cell>
        </row>
        <row r="365">
          <cell r="A365" t="str">
            <v>무늬강판트랜치</v>
          </cell>
          <cell r="B365" t="str">
            <v>T 4.5 * W 400</v>
          </cell>
          <cell r="C365" t="str">
            <v>M</v>
          </cell>
          <cell r="D365" t="str">
            <v>14</v>
          </cell>
        </row>
        <row r="366">
          <cell r="A366" t="str">
            <v>무늬강판트랜치</v>
          </cell>
          <cell r="B366" t="str">
            <v>T 4.5 * W 600</v>
          </cell>
          <cell r="C366" t="str">
            <v>M</v>
          </cell>
          <cell r="D366" t="str">
            <v>39</v>
          </cell>
        </row>
        <row r="367">
          <cell r="A367" t="str">
            <v>철제앵글대기</v>
          </cell>
          <cell r="B367" t="str">
            <v>L-25*25*4</v>
          </cell>
          <cell r="C367" t="str">
            <v>M</v>
          </cell>
          <cell r="D367" t="str">
            <v>152</v>
          </cell>
        </row>
        <row r="368">
          <cell r="A368" t="str">
            <v>철제앵글대기</v>
          </cell>
          <cell r="B368" t="str">
            <v>L-90*90*6</v>
          </cell>
          <cell r="C368" t="str">
            <v>M</v>
          </cell>
          <cell r="D368" t="str">
            <v>162</v>
          </cell>
        </row>
        <row r="369">
          <cell r="A369" t="str">
            <v>스텐주방배식대</v>
          </cell>
          <cell r="B369" t="str">
            <v>T 1.5*500 MM</v>
          </cell>
          <cell r="C369" t="str">
            <v>M</v>
          </cell>
          <cell r="D369" t="str">
            <v>8</v>
          </cell>
        </row>
        <row r="370">
          <cell r="A370" t="str">
            <v>무늬강판뚜껑</v>
          </cell>
          <cell r="B370" t="str">
            <v>T4.5*500*500</v>
          </cell>
          <cell r="C370" t="str">
            <v>EA</v>
          </cell>
          <cell r="D370" t="str">
            <v>4</v>
          </cell>
        </row>
        <row r="371">
          <cell r="A371" t="str">
            <v>무늬강판뚜껑</v>
          </cell>
          <cell r="B371" t="str">
            <v>T4.5*1000*1000</v>
          </cell>
          <cell r="C371" t="str">
            <v>EA</v>
          </cell>
          <cell r="D371" t="str">
            <v>1</v>
          </cell>
        </row>
        <row r="372">
          <cell r="A372" t="str">
            <v>장비반입구</v>
          </cell>
          <cell r="B372" t="str">
            <v>6.65*7.15*2.3T</v>
          </cell>
          <cell r="C372" t="str">
            <v>EA</v>
          </cell>
          <cell r="D372" t="str">
            <v>1</v>
          </cell>
        </row>
        <row r="373">
          <cell r="A373" t="str">
            <v>스텐 청소용고리</v>
          </cell>
          <cell r="B373" t="str">
            <v>ø19*ø120</v>
          </cell>
          <cell r="C373" t="str">
            <v>EA</v>
          </cell>
          <cell r="D373" t="str">
            <v>25</v>
          </cell>
        </row>
        <row r="374">
          <cell r="A374" t="str">
            <v>EXP.JOINT 스텐</v>
          </cell>
          <cell r="B374" t="str">
            <v>T=3*93*50 바닥</v>
          </cell>
          <cell r="C374" t="str">
            <v>M</v>
          </cell>
          <cell r="D374" t="str">
            <v>79</v>
          </cell>
        </row>
        <row r="375">
          <cell r="A375" t="str">
            <v>EXP.JOINT 스텐</v>
          </cell>
          <cell r="B375" t="str">
            <v>T=3*100*30바닥</v>
          </cell>
          <cell r="C375" t="str">
            <v>M</v>
          </cell>
          <cell r="D375" t="str">
            <v>34</v>
          </cell>
        </row>
        <row r="376">
          <cell r="A376" t="str">
            <v>EXP.JOINT 스텐</v>
          </cell>
          <cell r="B376" t="str">
            <v>T=2*93*50 벽</v>
          </cell>
          <cell r="C376" t="str">
            <v>M</v>
          </cell>
          <cell r="D376" t="str">
            <v>12</v>
          </cell>
        </row>
        <row r="377">
          <cell r="A377" t="str">
            <v>EXP.JOINT 스텐</v>
          </cell>
          <cell r="B377" t="str">
            <v>T=2*166   벽</v>
          </cell>
          <cell r="C377" t="str">
            <v>M</v>
          </cell>
          <cell r="D377" t="str">
            <v>12</v>
          </cell>
        </row>
        <row r="378">
          <cell r="A378" t="str">
            <v>커 텐 박 스 코팅</v>
          </cell>
          <cell r="B378" t="str">
            <v>ST 150*150*1.2</v>
          </cell>
          <cell r="C378" t="str">
            <v>M</v>
          </cell>
          <cell r="D378" t="str">
            <v>322</v>
          </cell>
        </row>
        <row r="379">
          <cell r="A379" t="str">
            <v>커 텐 박 스 코팅</v>
          </cell>
          <cell r="B379" t="str">
            <v>ST 150*380*1.2</v>
          </cell>
          <cell r="C379" t="str">
            <v>M</v>
          </cell>
          <cell r="D379" t="str">
            <v>8</v>
          </cell>
        </row>
        <row r="380">
          <cell r="A380" t="str">
            <v>창선반</v>
          </cell>
          <cell r="B380" t="str">
            <v>ST 75*36*1.2</v>
          </cell>
          <cell r="C380" t="str">
            <v>M</v>
          </cell>
          <cell r="D380" t="str">
            <v>137</v>
          </cell>
        </row>
        <row r="381">
          <cell r="A381" t="str">
            <v>조 명 LOUVER</v>
          </cell>
          <cell r="C381" t="str">
            <v>M2</v>
          </cell>
          <cell r="D381" t="str">
            <v>10</v>
          </cell>
        </row>
        <row r="382">
          <cell r="A382" t="str">
            <v>스틸휀코일박스</v>
          </cell>
          <cell r="B382" t="str">
            <v>W550*H 620 MM</v>
          </cell>
          <cell r="C382" t="str">
            <v>M</v>
          </cell>
          <cell r="D382" t="str">
            <v>171</v>
          </cell>
        </row>
        <row r="386">
          <cell r="A386" t="str">
            <v xml:space="preserve">   [합               계]</v>
          </cell>
        </row>
        <row r="387">
          <cell r="A387" t="str">
            <v>12 미  장  공  사</v>
          </cell>
        </row>
        <row r="388">
          <cell r="A388" t="str">
            <v>시멘트 몰탈</v>
          </cell>
          <cell r="B388" t="str">
            <v>바닥 15 MM</v>
          </cell>
          <cell r="C388" t="str">
            <v>M2</v>
          </cell>
          <cell r="D388" t="str">
            <v>2442</v>
          </cell>
        </row>
        <row r="389">
          <cell r="A389" t="str">
            <v>시멘트 몰탈</v>
          </cell>
          <cell r="B389" t="str">
            <v>바닥 24 MM</v>
          </cell>
          <cell r="C389" t="str">
            <v>M2</v>
          </cell>
          <cell r="D389" t="str">
            <v>6914</v>
          </cell>
        </row>
        <row r="390">
          <cell r="A390" t="str">
            <v>시멘트 몰탈</v>
          </cell>
          <cell r="B390" t="str">
            <v>바닥 27 MM</v>
          </cell>
          <cell r="C390" t="str">
            <v>M2</v>
          </cell>
          <cell r="D390" t="str">
            <v>5611</v>
          </cell>
        </row>
        <row r="391">
          <cell r="A391" t="str">
            <v>시멘트 몰탈</v>
          </cell>
          <cell r="B391" t="str">
            <v>바닥24MM줄눈유</v>
          </cell>
          <cell r="C391" t="str">
            <v>M2</v>
          </cell>
          <cell r="D391" t="str">
            <v>720</v>
          </cell>
        </row>
        <row r="392">
          <cell r="A392" t="str">
            <v>시멘트 몰탈</v>
          </cell>
          <cell r="B392" t="str">
            <v>내벽 18 MM</v>
          </cell>
          <cell r="C392" t="str">
            <v>M2</v>
          </cell>
          <cell r="D392" t="str">
            <v>11355</v>
          </cell>
        </row>
        <row r="393">
          <cell r="A393" t="str">
            <v>시멘트 몰탈</v>
          </cell>
          <cell r="B393" t="str">
            <v>외벽 24 MM</v>
          </cell>
          <cell r="C393" t="str">
            <v>M2</v>
          </cell>
          <cell r="D393" t="str">
            <v>1438</v>
          </cell>
        </row>
        <row r="394">
          <cell r="A394" t="str">
            <v>시멘트 몰탈</v>
          </cell>
          <cell r="B394" t="str">
            <v>천정  9 MM</v>
          </cell>
          <cell r="C394" t="str">
            <v>M2</v>
          </cell>
          <cell r="D394" t="str">
            <v>268</v>
          </cell>
        </row>
        <row r="395">
          <cell r="A395" t="str">
            <v>쇠 흙 손 마 감</v>
          </cell>
          <cell r="B395" t="str">
            <v>콘크리트면</v>
          </cell>
          <cell r="C395" t="str">
            <v>M2</v>
          </cell>
          <cell r="D395" t="str">
            <v>11382</v>
          </cell>
        </row>
        <row r="396">
          <cell r="A396" t="str">
            <v>콘크리트면 처리</v>
          </cell>
          <cell r="C396" t="str">
            <v>M2</v>
          </cell>
          <cell r="D396" t="str">
            <v>5469</v>
          </cell>
        </row>
        <row r="397">
          <cell r="A397" t="str">
            <v>후로아 하드너</v>
          </cell>
          <cell r="B397" t="str">
            <v>CONC.타설동시</v>
          </cell>
          <cell r="C397" t="str">
            <v>M2</v>
          </cell>
          <cell r="D397" t="str">
            <v>2432</v>
          </cell>
        </row>
        <row r="398">
          <cell r="A398" t="str">
            <v>창틀주위충진몰탈</v>
          </cell>
          <cell r="C398" t="str">
            <v>M</v>
          </cell>
          <cell r="D398" t="str">
            <v>2570</v>
          </cell>
        </row>
        <row r="402">
          <cell r="A402" t="str">
            <v xml:space="preserve">   [합               계]</v>
          </cell>
        </row>
        <row r="403">
          <cell r="A403" t="str">
            <v>13 창  호  공  사</v>
          </cell>
        </row>
        <row r="404">
          <cell r="A404" t="str">
            <v>SSD-1</v>
          </cell>
          <cell r="B404" t="str">
            <v>7.75*3</v>
          </cell>
          <cell r="C404" t="str">
            <v>EA</v>
          </cell>
          <cell r="D404" t="str">
            <v>2</v>
          </cell>
        </row>
        <row r="405">
          <cell r="A405" t="str">
            <v>SSD-2</v>
          </cell>
          <cell r="B405" t="str">
            <v>4.014*2.45</v>
          </cell>
          <cell r="C405" t="str">
            <v>EA</v>
          </cell>
          <cell r="D405" t="str">
            <v>1</v>
          </cell>
        </row>
        <row r="406">
          <cell r="A406" t="str">
            <v>SSD-3</v>
          </cell>
          <cell r="B406" t="str">
            <v>2.49*3</v>
          </cell>
          <cell r="C406" t="str">
            <v>EA</v>
          </cell>
          <cell r="D406" t="str">
            <v>1</v>
          </cell>
        </row>
        <row r="407">
          <cell r="A407" t="str">
            <v>SSD-3A</v>
          </cell>
          <cell r="B407" t="str">
            <v>2.554*3</v>
          </cell>
          <cell r="C407" t="str">
            <v>EA</v>
          </cell>
          <cell r="D407" t="str">
            <v>1</v>
          </cell>
        </row>
        <row r="408">
          <cell r="A408" t="str">
            <v>SSD-3B</v>
          </cell>
          <cell r="B408" t="str">
            <v>2.494*3</v>
          </cell>
          <cell r="C408" t="str">
            <v>EA</v>
          </cell>
          <cell r="D408" t="str">
            <v>1</v>
          </cell>
        </row>
        <row r="409">
          <cell r="A409" t="str">
            <v>SSD-3C</v>
          </cell>
          <cell r="B409" t="str">
            <v>2.462*3</v>
          </cell>
          <cell r="C409" t="str">
            <v>EA</v>
          </cell>
          <cell r="D409" t="str">
            <v>1</v>
          </cell>
        </row>
        <row r="410">
          <cell r="A410" t="str">
            <v>SSD-4</v>
          </cell>
          <cell r="B410" t="str">
            <v>2.004*2.45</v>
          </cell>
          <cell r="C410" t="str">
            <v>EA</v>
          </cell>
          <cell r="D410" t="str">
            <v>2</v>
          </cell>
        </row>
        <row r="411">
          <cell r="A411" t="str">
            <v>SSD-5</v>
          </cell>
          <cell r="B411" t="str">
            <v>2.997*2.45</v>
          </cell>
          <cell r="C411" t="str">
            <v>EA</v>
          </cell>
          <cell r="D411" t="str">
            <v>1</v>
          </cell>
        </row>
        <row r="412">
          <cell r="A412" t="str">
            <v>SSD-6</v>
          </cell>
          <cell r="B412" t="str">
            <v>1.99*3</v>
          </cell>
          <cell r="C412" t="str">
            <v>EA</v>
          </cell>
          <cell r="D412" t="str">
            <v>2</v>
          </cell>
        </row>
        <row r="413">
          <cell r="A413" t="str">
            <v>SSD-6A</v>
          </cell>
          <cell r="B413" t="str">
            <v>2.054*3</v>
          </cell>
          <cell r="C413" t="str">
            <v>EA</v>
          </cell>
          <cell r="D413" t="str">
            <v>2</v>
          </cell>
        </row>
        <row r="414">
          <cell r="A414" t="str">
            <v>SSD-7</v>
          </cell>
          <cell r="B414" t="str">
            <v>2.26*2.45</v>
          </cell>
          <cell r="C414" t="str">
            <v>EA</v>
          </cell>
          <cell r="D414" t="str">
            <v>1</v>
          </cell>
        </row>
        <row r="415">
          <cell r="A415" t="str">
            <v>SSD-8</v>
          </cell>
          <cell r="B415" t="str">
            <v>1.525*2.45</v>
          </cell>
          <cell r="C415" t="str">
            <v>EA</v>
          </cell>
          <cell r="D415" t="str">
            <v>1</v>
          </cell>
        </row>
        <row r="416">
          <cell r="A416" t="str">
            <v>SSD-9</v>
          </cell>
          <cell r="B416" t="str">
            <v>0.9*2.35</v>
          </cell>
          <cell r="C416" t="str">
            <v>EA</v>
          </cell>
          <cell r="D416">
            <v>4</v>
          </cell>
        </row>
        <row r="417">
          <cell r="A417" t="str">
            <v>SSD-10</v>
          </cell>
          <cell r="B417" t="str">
            <v>0.6*0.6</v>
          </cell>
          <cell r="C417" t="str">
            <v>EA</v>
          </cell>
          <cell r="D417" t="str">
            <v>13</v>
          </cell>
        </row>
        <row r="418">
          <cell r="A418" t="str">
            <v>SSD-10A</v>
          </cell>
          <cell r="B418" t="str">
            <v>0.3*0.3</v>
          </cell>
          <cell r="C418" t="str">
            <v>EA</v>
          </cell>
          <cell r="D418" t="str">
            <v>2</v>
          </cell>
        </row>
        <row r="419">
          <cell r="A419" t="str">
            <v>SSD-11</v>
          </cell>
          <cell r="B419" t="str">
            <v>13.238*2.45</v>
          </cell>
          <cell r="C419" t="str">
            <v>EA</v>
          </cell>
          <cell r="D419" t="str">
            <v>1</v>
          </cell>
        </row>
        <row r="420">
          <cell r="A420" t="str">
            <v>SSD-12</v>
          </cell>
          <cell r="B420" t="str">
            <v>8.1*2.45</v>
          </cell>
          <cell r="C420" t="str">
            <v>EA</v>
          </cell>
          <cell r="D420" t="str">
            <v>1</v>
          </cell>
        </row>
        <row r="421">
          <cell r="A421" t="str">
            <v>SD-1</v>
          </cell>
          <cell r="B421" t="str">
            <v>1.8*2.1</v>
          </cell>
          <cell r="C421" t="str">
            <v>EA</v>
          </cell>
          <cell r="D421">
            <v>32</v>
          </cell>
        </row>
        <row r="422">
          <cell r="A422" t="str">
            <v>SD-2</v>
          </cell>
          <cell r="B422" t="str">
            <v>0.9*2.1</v>
          </cell>
          <cell r="C422" t="str">
            <v>EA</v>
          </cell>
          <cell r="D422">
            <v>31</v>
          </cell>
        </row>
        <row r="423">
          <cell r="A423" t="str">
            <v>SD-3</v>
          </cell>
          <cell r="B423" t="str">
            <v>0.8*2.1</v>
          </cell>
          <cell r="C423" t="str">
            <v>EA</v>
          </cell>
          <cell r="D423">
            <v>16</v>
          </cell>
        </row>
        <row r="424">
          <cell r="A424" t="str">
            <v>SD-3A</v>
          </cell>
          <cell r="B424" t="str">
            <v>0.8*1.80</v>
          </cell>
          <cell r="C424" t="str">
            <v>EA</v>
          </cell>
          <cell r="D424">
            <v>1</v>
          </cell>
        </row>
        <row r="425">
          <cell r="A425" t="str">
            <v>SD-4</v>
          </cell>
          <cell r="B425" t="str">
            <v>0.75*2</v>
          </cell>
          <cell r="C425" t="str">
            <v>EA</v>
          </cell>
          <cell r="D425">
            <v>8</v>
          </cell>
        </row>
        <row r="426">
          <cell r="A426" t="str">
            <v>WD-1</v>
          </cell>
          <cell r="B426" t="str">
            <v>0.9*2.1</v>
          </cell>
          <cell r="C426" t="str">
            <v>EA</v>
          </cell>
          <cell r="D426">
            <v>2</v>
          </cell>
        </row>
        <row r="427">
          <cell r="A427" t="str">
            <v>WD-2</v>
          </cell>
          <cell r="B427" t="str">
            <v>0.8*2.1</v>
          </cell>
          <cell r="C427" t="str">
            <v>EA</v>
          </cell>
          <cell r="D427">
            <v>2</v>
          </cell>
        </row>
        <row r="428">
          <cell r="A428" t="str">
            <v>SLD-1</v>
          </cell>
          <cell r="B428" t="str">
            <v>2.4*2.1</v>
          </cell>
          <cell r="C428" t="str">
            <v>EA</v>
          </cell>
          <cell r="D428">
            <v>1</v>
          </cell>
        </row>
        <row r="429">
          <cell r="A429" t="str">
            <v>SPSD-1</v>
          </cell>
          <cell r="B429" t="str">
            <v>1.8*2.1</v>
          </cell>
          <cell r="C429" t="str">
            <v>EA</v>
          </cell>
          <cell r="D429">
            <v>2</v>
          </cell>
        </row>
        <row r="430">
          <cell r="A430" t="str">
            <v>SSW-1</v>
          </cell>
          <cell r="B430" t="str">
            <v>6.1*1.25</v>
          </cell>
          <cell r="C430" t="str">
            <v>EA</v>
          </cell>
          <cell r="D430">
            <v>1</v>
          </cell>
        </row>
        <row r="431">
          <cell r="A431" t="str">
            <v>SSW-2</v>
          </cell>
          <cell r="B431" t="str">
            <v>2*1.25</v>
          </cell>
          <cell r="C431" t="str">
            <v>EA</v>
          </cell>
          <cell r="D431">
            <v>1</v>
          </cell>
        </row>
        <row r="432">
          <cell r="A432" t="str">
            <v>AW-1</v>
          </cell>
          <cell r="B432" t="str">
            <v>41.4*1.8</v>
          </cell>
          <cell r="C432" t="str">
            <v>EA</v>
          </cell>
          <cell r="D432" t="str">
            <v>2</v>
          </cell>
        </row>
        <row r="433">
          <cell r="A433" t="str">
            <v>AW-2</v>
          </cell>
          <cell r="B433" t="str">
            <v>37.8*1.8</v>
          </cell>
          <cell r="C433" t="str">
            <v>EA</v>
          </cell>
          <cell r="D433" t="str">
            <v>1</v>
          </cell>
        </row>
        <row r="434">
          <cell r="A434" t="str">
            <v>AW-3</v>
          </cell>
          <cell r="B434" t="str">
            <v>54.0*1.8</v>
          </cell>
          <cell r="C434" t="str">
            <v>EA</v>
          </cell>
          <cell r="D434" t="str">
            <v>2</v>
          </cell>
        </row>
        <row r="435">
          <cell r="A435" t="str">
            <v>AW-4</v>
          </cell>
          <cell r="B435" t="str">
            <v>59.4*1.8</v>
          </cell>
          <cell r="C435" t="str">
            <v>EA</v>
          </cell>
          <cell r="D435" t="str">
            <v>1</v>
          </cell>
        </row>
        <row r="436">
          <cell r="A436" t="str">
            <v>AW-5</v>
          </cell>
          <cell r="B436" t="str">
            <v>39.6*1.8</v>
          </cell>
          <cell r="C436" t="str">
            <v>EA</v>
          </cell>
          <cell r="D436" t="str">
            <v>1</v>
          </cell>
        </row>
        <row r="437">
          <cell r="A437" t="str">
            <v>AW-6</v>
          </cell>
          <cell r="B437" t="str">
            <v>3.6*1.8</v>
          </cell>
          <cell r="C437" t="str">
            <v>EA</v>
          </cell>
          <cell r="D437" t="str">
            <v>5</v>
          </cell>
        </row>
        <row r="438">
          <cell r="A438" t="str">
            <v>AW-7</v>
          </cell>
          <cell r="B438" t="str">
            <v>1.8*1.8</v>
          </cell>
          <cell r="C438" t="str">
            <v>EA</v>
          </cell>
          <cell r="D438" t="str">
            <v>19</v>
          </cell>
        </row>
        <row r="439">
          <cell r="A439" t="str">
            <v>AW-8</v>
          </cell>
          <cell r="B439" t="str">
            <v>0.9*1.8</v>
          </cell>
          <cell r="C439" t="str">
            <v>EA</v>
          </cell>
          <cell r="D439" t="str">
            <v>14</v>
          </cell>
        </row>
        <row r="440">
          <cell r="A440" t="str">
            <v>AW-9</v>
          </cell>
          <cell r="B440" t="str">
            <v>4.3*1.8</v>
          </cell>
          <cell r="C440" t="str">
            <v>EA</v>
          </cell>
          <cell r="D440" t="str">
            <v>2</v>
          </cell>
        </row>
        <row r="441">
          <cell r="A441" t="str">
            <v>AW-10</v>
          </cell>
          <cell r="B441" t="str">
            <v>2.5*1.8</v>
          </cell>
          <cell r="C441" t="str">
            <v>EA</v>
          </cell>
          <cell r="D441" t="str">
            <v>1</v>
          </cell>
        </row>
        <row r="442">
          <cell r="A442" t="str">
            <v>AW-11</v>
          </cell>
          <cell r="B442" t="str">
            <v>2.2*1.8</v>
          </cell>
          <cell r="C442" t="str">
            <v>EA</v>
          </cell>
          <cell r="D442" t="str">
            <v>1</v>
          </cell>
        </row>
        <row r="443">
          <cell r="A443" t="str">
            <v xml:space="preserve"> AW-12</v>
          </cell>
          <cell r="B443" t="str">
            <v>0.9*1.8</v>
          </cell>
          <cell r="C443" t="str">
            <v>EA</v>
          </cell>
          <cell r="D443">
            <v>3</v>
          </cell>
        </row>
        <row r="444">
          <cell r="A444" t="str">
            <v>AW-12A</v>
          </cell>
          <cell r="B444" t="str">
            <v>1.8*1.8</v>
          </cell>
          <cell r="C444" t="str">
            <v>EA</v>
          </cell>
          <cell r="D444">
            <v>3</v>
          </cell>
        </row>
        <row r="445">
          <cell r="A445" t="str">
            <v>AW-13</v>
          </cell>
          <cell r="B445" t="str">
            <v>8.0*3.35</v>
          </cell>
          <cell r="C445" t="str">
            <v>EA</v>
          </cell>
          <cell r="D445" t="str">
            <v>1</v>
          </cell>
        </row>
        <row r="446">
          <cell r="A446" t="str">
            <v>AW-14</v>
          </cell>
          <cell r="B446" t="str">
            <v>3.6*1.8</v>
          </cell>
          <cell r="C446" t="str">
            <v>EA</v>
          </cell>
          <cell r="D446" t="str">
            <v>5</v>
          </cell>
        </row>
        <row r="447">
          <cell r="A447" t="str">
            <v>AW-15</v>
          </cell>
          <cell r="B447" t="str">
            <v>1.8*1.3</v>
          </cell>
          <cell r="C447" t="str">
            <v>EA</v>
          </cell>
          <cell r="D447" t="str">
            <v>2</v>
          </cell>
        </row>
        <row r="448">
          <cell r="A448" t="str">
            <v>AW-16</v>
          </cell>
          <cell r="B448" t="str">
            <v>3.22*1.4</v>
          </cell>
          <cell r="C448" t="str">
            <v>EA</v>
          </cell>
          <cell r="D448" t="str">
            <v>2</v>
          </cell>
        </row>
        <row r="449">
          <cell r="A449" t="str">
            <v>AW-17</v>
          </cell>
          <cell r="B449" t="str">
            <v>3.02*1.4</v>
          </cell>
          <cell r="C449" t="str">
            <v>EA</v>
          </cell>
          <cell r="D449" t="str">
            <v>1</v>
          </cell>
        </row>
        <row r="450">
          <cell r="A450" t="str">
            <v>AW-18</v>
          </cell>
          <cell r="B450" t="str">
            <v>1.05*1.4</v>
          </cell>
          <cell r="C450" t="str">
            <v>EA</v>
          </cell>
          <cell r="D450" t="str">
            <v>1</v>
          </cell>
        </row>
        <row r="451">
          <cell r="A451" t="str">
            <v>AW-19</v>
          </cell>
          <cell r="B451" t="str">
            <v>3.2*1.4</v>
          </cell>
          <cell r="C451" t="str">
            <v>EA</v>
          </cell>
          <cell r="D451" t="str">
            <v>1</v>
          </cell>
        </row>
        <row r="452">
          <cell r="A452" t="str">
            <v>AW-20</v>
          </cell>
          <cell r="B452" t="str">
            <v>1.8*1.4</v>
          </cell>
          <cell r="C452" t="str">
            <v>EA</v>
          </cell>
          <cell r="D452" t="str">
            <v>1</v>
          </cell>
        </row>
        <row r="453">
          <cell r="A453" t="str">
            <v>AW-21</v>
          </cell>
          <cell r="B453" t="str">
            <v>2.6*1.4</v>
          </cell>
          <cell r="C453" t="str">
            <v>EA</v>
          </cell>
          <cell r="D453" t="str">
            <v>1</v>
          </cell>
        </row>
        <row r="454">
          <cell r="A454" t="str">
            <v>AW-22</v>
          </cell>
          <cell r="B454" t="str">
            <v>2.7*1.4</v>
          </cell>
          <cell r="C454" t="str">
            <v>EA</v>
          </cell>
          <cell r="D454" t="str">
            <v>1</v>
          </cell>
        </row>
        <row r="455">
          <cell r="A455" t="str">
            <v>AW-23</v>
          </cell>
          <cell r="B455" t="str">
            <v>2.62*1.4</v>
          </cell>
          <cell r="C455" t="str">
            <v>EA</v>
          </cell>
          <cell r="D455" t="str">
            <v>3</v>
          </cell>
        </row>
        <row r="456">
          <cell r="A456" t="str">
            <v>AW-24</v>
          </cell>
          <cell r="B456" t="str">
            <v>2.42*1.4</v>
          </cell>
          <cell r="C456" t="str">
            <v>EA</v>
          </cell>
          <cell r="D456" t="str">
            <v>3</v>
          </cell>
        </row>
        <row r="457">
          <cell r="A457" t="str">
            <v>AW-25</v>
          </cell>
          <cell r="B457" t="str">
            <v>2.87*1.4</v>
          </cell>
          <cell r="C457" t="str">
            <v>EA</v>
          </cell>
          <cell r="D457" t="str">
            <v>1</v>
          </cell>
        </row>
        <row r="458">
          <cell r="A458" t="str">
            <v>AW-26</v>
          </cell>
          <cell r="B458" t="str">
            <v>2.47*1.4</v>
          </cell>
          <cell r="C458" t="str">
            <v>EA</v>
          </cell>
          <cell r="D458" t="str">
            <v>1</v>
          </cell>
        </row>
        <row r="459">
          <cell r="A459" t="str">
            <v>AW-28</v>
          </cell>
          <cell r="B459" t="str">
            <v>2.57*1.4</v>
          </cell>
          <cell r="C459" t="str">
            <v>EA</v>
          </cell>
          <cell r="D459" t="str">
            <v>1</v>
          </cell>
        </row>
        <row r="460">
          <cell r="A460" t="str">
            <v>AW-29</v>
          </cell>
          <cell r="B460" t="str">
            <v>2.4*1.35</v>
          </cell>
          <cell r="C460" t="str">
            <v>EA</v>
          </cell>
          <cell r="D460" t="str">
            <v>1</v>
          </cell>
        </row>
        <row r="461">
          <cell r="A461" t="str">
            <v>AW-27</v>
          </cell>
          <cell r="B461" t="str">
            <v>2.77*1.4</v>
          </cell>
          <cell r="C461" t="str">
            <v>EA</v>
          </cell>
          <cell r="D461" t="str">
            <v>1</v>
          </cell>
        </row>
        <row r="462">
          <cell r="A462" t="str">
            <v>AW-30</v>
          </cell>
          <cell r="B462" t="str">
            <v>4.0*1.2</v>
          </cell>
          <cell r="C462" t="str">
            <v>EA</v>
          </cell>
          <cell r="D462" t="str">
            <v>1</v>
          </cell>
        </row>
        <row r="463">
          <cell r="A463" t="str">
            <v>AW-31</v>
          </cell>
          <cell r="B463" t="str">
            <v>3.0*1.8</v>
          </cell>
          <cell r="C463" t="str">
            <v>EA</v>
          </cell>
          <cell r="D463" t="str">
            <v>2</v>
          </cell>
        </row>
        <row r="464">
          <cell r="A464" t="str">
            <v>AG-1</v>
          </cell>
          <cell r="B464" t="str">
            <v>7.2*1.2</v>
          </cell>
          <cell r="C464" t="str">
            <v>EA</v>
          </cell>
          <cell r="D464" t="str">
            <v>1</v>
          </cell>
        </row>
        <row r="465">
          <cell r="A465" t="str">
            <v>AG-2</v>
          </cell>
          <cell r="B465" t="str">
            <v>6.0*1.8</v>
          </cell>
          <cell r="C465" t="str">
            <v>EA</v>
          </cell>
          <cell r="D465" t="str">
            <v>1</v>
          </cell>
        </row>
        <row r="466">
          <cell r="A466" t="str">
            <v>AG-3</v>
          </cell>
          <cell r="B466" t="str">
            <v>3.6*1.8</v>
          </cell>
          <cell r="C466" t="str">
            <v>EA</v>
          </cell>
          <cell r="D466" t="str">
            <v>4</v>
          </cell>
        </row>
        <row r="467">
          <cell r="A467" t="str">
            <v>AG-4</v>
          </cell>
          <cell r="B467" t="str">
            <v>3.0*1.8</v>
          </cell>
          <cell r="C467" t="str">
            <v>EA</v>
          </cell>
          <cell r="D467" t="str">
            <v>2</v>
          </cell>
        </row>
        <row r="468">
          <cell r="A468" t="str">
            <v>AG-04A</v>
          </cell>
          <cell r="B468" t="str">
            <v>1.8*1.8</v>
          </cell>
          <cell r="C468" t="str">
            <v>EA</v>
          </cell>
          <cell r="D468" t="str">
            <v>2</v>
          </cell>
        </row>
        <row r="469">
          <cell r="A469" t="str">
            <v>AG-5</v>
          </cell>
          <cell r="B469" t="str">
            <v>1.6*1.0</v>
          </cell>
          <cell r="C469" t="str">
            <v>EA</v>
          </cell>
          <cell r="D469" t="str">
            <v>1</v>
          </cell>
        </row>
        <row r="470">
          <cell r="A470" t="str">
            <v>AG-6</v>
          </cell>
          <cell r="B470" t="str">
            <v>1.0*1.0</v>
          </cell>
          <cell r="C470" t="str">
            <v>EA</v>
          </cell>
          <cell r="D470" t="str">
            <v>1</v>
          </cell>
        </row>
        <row r="471">
          <cell r="A471" t="str">
            <v>AG-7</v>
          </cell>
          <cell r="B471" t="str">
            <v>1.0*1.0</v>
          </cell>
          <cell r="C471" t="str">
            <v>EA</v>
          </cell>
          <cell r="D471" t="str">
            <v>1</v>
          </cell>
        </row>
        <row r="472">
          <cell r="A472" t="str">
            <v>AG-7A</v>
          </cell>
          <cell r="B472" t="str">
            <v>0.45*0.45</v>
          </cell>
          <cell r="C472" t="str">
            <v>EA</v>
          </cell>
          <cell r="D472" t="str">
            <v>1</v>
          </cell>
        </row>
        <row r="473">
          <cell r="A473" t="str">
            <v>AG-8</v>
          </cell>
          <cell r="B473" t="str">
            <v>3.25*0.8</v>
          </cell>
          <cell r="C473" t="str">
            <v>EA</v>
          </cell>
          <cell r="D473" t="str">
            <v>2</v>
          </cell>
        </row>
        <row r="474">
          <cell r="A474" t="str">
            <v>AG-9</v>
          </cell>
          <cell r="B474" t="str">
            <v>1.8*0.8</v>
          </cell>
          <cell r="C474" t="str">
            <v>EA</v>
          </cell>
          <cell r="D474" t="str">
            <v>1</v>
          </cell>
        </row>
        <row r="475">
          <cell r="A475" t="str">
            <v>AG-10</v>
          </cell>
          <cell r="B475" t="str">
            <v>3.7*0.8</v>
          </cell>
          <cell r="C475" t="str">
            <v>EA</v>
          </cell>
          <cell r="D475" t="str">
            <v>2</v>
          </cell>
        </row>
        <row r="476">
          <cell r="A476" t="str">
            <v>AG-11</v>
          </cell>
          <cell r="B476" t="str">
            <v>3.0*0.8</v>
          </cell>
          <cell r="C476" t="str">
            <v>EA</v>
          </cell>
          <cell r="D476" t="str">
            <v>1</v>
          </cell>
        </row>
        <row r="477">
          <cell r="A477" t="str">
            <v>AG-12</v>
          </cell>
          <cell r="B477" t="str">
            <v>2.65*0.8</v>
          </cell>
          <cell r="C477" t="str">
            <v>EA</v>
          </cell>
          <cell r="D477" t="str">
            <v>6</v>
          </cell>
        </row>
        <row r="478">
          <cell r="A478" t="str">
            <v>AG-12A</v>
          </cell>
          <cell r="B478" t="str">
            <v>2.65*0.6</v>
          </cell>
          <cell r="C478" t="str">
            <v>EA</v>
          </cell>
          <cell r="D478" t="str">
            <v>2</v>
          </cell>
        </row>
        <row r="479">
          <cell r="A479" t="str">
            <v>AG-13</v>
          </cell>
          <cell r="B479" t="str">
            <v>3.1*0.8</v>
          </cell>
          <cell r="C479" t="str">
            <v>EA</v>
          </cell>
          <cell r="D479" t="str">
            <v>1</v>
          </cell>
        </row>
        <row r="480">
          <cell r="A480" t="str">
            <v>AG-14</v>
          </cell>
          <cell r="B480" t="str">
            <v>2.5*0.8</v>
          </cell>
          <cell r="C480" t="str">
            <v>EA</v>
          </cell>
          <cell r="D480" t="str">
            <v>1</v>
          </cell>
        </row>
        <row r="481">
          <cell r="A481" t="str">
            <v>AG-15</v>
          </cell>
          <cell r="B481" t="str">
            <v>2.8*0.8</v>
          </cell>
          <cell r="C481" t="str">
            <v>EA</v>
          </cell>
          <cell r="D481" t="str">
            <v>2</v>
          </cell>
        </row>
        <row r="482">
          <cell r="A482" t="str">
            <v>FST-1</v>
          </cell>
          <cell r="B482" t="str">
            <v>5.375*3.85</v>
          </cell>
          <cell r="C482" t="str">
            <v>EA</v>
          </cell>
          <cell r="D482" t="str">
            <v>1</v>
          </cell>
        </row>
        <row r="483">
          <cell r="A483" t="str">
            <v>FST-2</v>
          </cell>
          <cell r="B483" t="str">
            <v>5.2*3.3</v>
          </cell>
          <cell r="C483" t="str">
            <v>EA</v>
          </cell>
          <cell r="D483" t="str">
            <v>1</v>
          </cell>
        </row>
        <row r="484">
          <cell r="A484" t="str">
            <v>SSF-1</v>
          </cell>
          <cell r="B484" t="str">
            <v>4.42*2.1</v>
          </cell>
          <cell r="C484" t="str">
            <v>EA</v>
          </cell>
          <cell r="D484" t="str">
            <v>4</v>
          </cell>
        </row>
        <row r="485">
          <cell r="A485" t="str">
            <v>SSF-2</v>
          </cell>
          <cell r="B485" t="str">
            <v>3.12*2.1</v>
          </cell>
          <cell r="C485" t="str">
            <v>EA</v>
          </cell>
          <cell r="D485" t="str">
            <v>3</v>
          </cell>
        </row>
        <row r="486">
          <cell r="A486" t="str">
            <v>SSF-3</v>
          </cell>
          <cell r="B486" t="str">
            <v>1.47*2.1</v>
          </cell>
          <cell r="C486" t="str">
            <v>EA</v>
          </cell>
          <cell r="D486" t="str">
            <v>4</v>
          </cell>
        </row>
        <row r="487">
          <cell r="A487" t="str">
            <v>SSF-4</v>
          </cell>
          <cell r="B487" t="str">
            <v>1.37*2.1</v>
          </cell>
          <cell r="C487" t="str">
            <v>EA</v>
          </cell>
          <cell r="D487" t="str">
            <v>1</v>
          </cell>
        </row>
        <row r="488">
          <cell r="A488" t="str">
            <v>SSF-5</v>
          </cell>
          <cell r="B488" t="str">
            <v>1.359*2.1</v>
          </cell>
          <cell r="C488" t="str">
            <v>EA</v>
          </cell>
          <cell r="D488" t="str">
            <v>8</v>
          </cell>
        </row>
        <row r="489">
          <cell r="A489" t="str">
            <v>SSF-6</v>
          </cell>
          <cell r="B489" t="str">
            <v>0.9*2.1</v>
          </cell>
          <cell r="C489" t="str">
            <v>EA</v>
          </cell>
          <cell r="D489" t="str">
            <v>4</v>
          </cell>
        </row>
        <row r="490">
          <cell r="A490" t="str">
            <v>SST-1</v>
          </cell>
          <cell r="B490" t="str">
            <v>7.75*3</v>
          </cell>
          <cell r="C490" t="str">
            <v>EA</v>
          </cell>
          <cell r="D490" t="str">
            <v>1</v>
          </cell>
        </row>
        <row r="491">
          <cell r="A491" t="str">
            <v>SST-2</v>
          </cell>
          <cell r="B491" t="str">
            <v>2.49*3</v>
          </cell>
          <cell r="C491" t="str">
            <v>EA</v>
          </cell>
          <cell r="D491" t="str">
            <v>2</v>
          </cell>
        </row>
        <row r="492">
          <cell r="A492" t="str">
            <v>SST-3</v>
          </cell>
          <cell r="B492" t="str">
            <v>1.99*3</v>
          </cell>
          <cell r="C492" t="str">
            <v>EA</v>
          </cell>
          <cell r="D492" t="str">
            <v>2</v>
          </cell>
        </row>
        <row r="493">
          <cell r="A493" t="str">
            <v>도 어 로 크</v>
          </cell>
          <cell r="B493" t="str">
            <v>S1000SS 2MB</v>
          </cell>
          <cell r="C493" t="str">
            <v>EA</v>
          </cell>
          <cell r="D493" t="str">
            <v>115</v>
          </cell>
        </row>
        <row r="494">
          <cell r="A494" t="str">
            <v>도 어 로 크</v>
          </cell>
          <cell r="B494" t="str">
            <v>R60PB  2CB</v>
          </cell>
          <cell r="C494" t="str">
            <v>EA</v>
          </cell>
          <cell r="D494" t="str">
            <v>4</v>
          </cell>
        </row>
        <row r="495">
          <cell r="A495" t="str">
            <v>도 어 로 크</v>
          </cell>
          <cell r="B495" t="str">
            <v>공정 #1500</v>
          </cell>
          <cell r="C495" t="str">
            <v>EA</v>
          </cell>
          <cell r="D495" t="str">
            <v>53</v>
          </cell>
        </row>
        <row r="496">
          <cell r="A496" t="str">
            <v>후 로 아 힌 지</v>
          </cell>
          <cell r="B496" t="str">
            <v>K8400  4호유리</v>
          </cell>
          <cell r="C496" t="str">
            <v>EA</v>
          </cell>
          <cell r="D496" t="str">
            <v>43</v>
          </cell>
        </row>
        <row r="497">
          <cell r="A497" t="str">
            <v>피 보 트 힌 지</v>
          </cell>
          <cell r="B497" t="str">
            <v>K1400  용접용</v>
          </cell>
          <cell r="C497" t="str">
            <v>EA</v>
          </cell>
          <cell r="D497" t="str">
            <v>188</v>
          </cell>
        </row>
        <row r="498">
          <cell r="A498" t="str">
            <v>도어 클로우저</v>
          </cell>
          <cell r="B498" t="str">
            <v>K640   4호보통</v>
          </cell>
          <cell r="C498" t="str">
            <v>EA</v>
          </cell>
          <cell r="D498" t="str">
            <v>25</v>
          </cell>
        </row>
        <row r="499">
          <cell r="A499" t="str">
            <v>도어 클로우저</v>
          </cell>
          <cell r="B499" t="str">
            <v>K2840  4호휴즈</v>
          </cell>
          <cell r="C499" t="str">
            <v>EA</v>
          </cell>
          <cell r="D499" t="str">
            <v>96</v>
          </cell>
        </row>
        <row r="500">
          <cell r="A500" t="str">
            <v>오르내리 꽃이쇠</v>
          </cell>
          <cell r="B500" t="str">
            <v>150 MM</v>
          </cell>
          <cell r="C500" t="str">
            <v>EA</v>
          </cell>
          <cell r="D500" t="str">
            <v>106</v>
          </cell>
        </row>
        <row r="501">
          <cell r="A501" t="str">
            <v>황 동  정 첩</v>
          </cell>
          <cell r="B501" t="str">
            <v>황동4" 805SB</v>
          </cell>
          <cell r="C501" t="str">
            <v>EA</v>
          </cell>
          <cell r="D501" t="str">
            <v>12</v>
          </cell>
        </row>
        <row r="502">
          <cell r="A502" t="str">
            <v>셔터용전동개폐기</v>
          </cell>
          <cell r="B502" t="str">
            <v>150 KG 스텐용</v>
          </cell>
          <cell r="C502" t="str">
            <v>조</v>
          </cell>
          <cell r="D502" t="str">
            <v>4</v>
          </cell>
        </row>
        <row r="503">
          <cell r="A503" t="str">
            <v>셔터용전동개폐기</v>
          </cell>
          <cell r="B503" t="str">
            <v>300 KG 스텐용</v>
          </cell>
          <cell r="C503" t="str">
            <v>조</v>
          </cell>
          <cell r="D503" t="str">
            <v>3</v>
          </cell>
        </row>
        <row r="504">
          <cell r="A504" t="str">
            <v>알 미 늄  그 릴</v>
          </cell>
          <cell r="B504" t="str">
            <v>T = 1.5 MM</v>
          </cell>
          <cell r="C504" t="str">
            <v>M2</v>
          </cell>
          <cell r="D504" t="str">
            <v>103</v>
          </cell>
        </row>
        <row r="514">
          <cell r="A514" t="str">
            <v xml:space="preserve">   [합               계]</v>
          </cell>
        </row>
        <row r="515">
          <cell r="A515" t="str">
            <v>14 유  리  공  사</v>
          </cell>
        </row>
        <row r="516">
          <cell r="A516" t="str">
            <v>맑은 유리</v>
          </cell>
          <cell r="B516" t="str">
            <v>T= 5MM</v>
          </cell>
          <cell r="C516" t="str">
            <v>M2</v>
          </cell>
          <cell r="D516" t="str">
            <v>26</v>
          </cell>
        </row>
        <row r="517">
          <cell r="A517" t="str">
            <v>칼라 복층 유리</v>
          </cell>
          <cell r="B517" t="str">
            <v>T=16  MM</v>
          </cell>
          <cell r="C517" t="str">
            <v>M2</v>
          </cell>
          <cell r="D517" t="str">
            <v>1592</v>
          </cell>
        </row>
        <row r="518">
          <cell r="A518" t="str">
            <v>투명 강화 유리</v>
          </cell>
          <cell r="B518" t="str">
            <v>T=10  MM</v>
          </cell>
          <cell r="C518" t="str">
            <v>M2</v>
          </cell>
          <cell r="D518" t="str">
            <v>108</v>
          </cell>
        </row>
        <row r="519">
          <cell r="A519" t="str">
            <v>투명 강화 유리</v>
          </cell>
          <cell r="B519" t="str">
            <v>T=12  MM</v>
          </cell>
          <cell r="C519" t="str">
            <v>M2</v>
          </cell>
          <cell r="D519" t="str">
            <v>1</v>
          </cell>
        </row>
        <row r="520">
          <cell r="A520" t="str">
            <v>유리 끼우고 닦기</v>
          </cell>
          <cell r="B520" t="str">
            <v xml:space="preserve"> 5 MM 이하</v>
          </cell>
          <cell r="C520" t="str">
            <v>M2</v>
          </cell>
          <cell r="D520" t="str">
            <v>26</v>
          </cell>
        </row>
        <row r="521">
          <cell r="A521" t="str">
            <v>유리 끼우고 닦기</v>
          </cell>
          <cell r="B521" t="str">
            <v>강화유리T=10MM</v>
          </cell>
          <cell r="C521" t="str">
            <v>M2</v>
          </cell>
          <cell r="D521" t="str">
            <v>108</v>
          </cell>
        </row>
        <row r="522">
          <cell r="A522" t="str">
            <v>유리 끼우고 닦기</v>
          </cell>
          <cell r="B522" t="str">
            <v>강화유리T=12MM</v>
          </cell>
          <cell r="C522" t="str">
            <v>M2</v>
          </cell>
          <cell r="D522" t="str">
            <v>1</v>
          </cell>
        </row>
        <row r="523">
          <cell r="A523" t="str">
            <v>유리 끼우고 닦기</v>
          </cell>
          <cell r="B523" t="str">
            <v>복층유리T:16</v>
          </cell>
          <cell r="C523" t="str">
            <v>M2</v>
          </cell>
          <cell r="D523" t="str">
            <v>1592</v>
          </cell>
        </row>
        <row r="524">
          <cell r="A524" t="str">
            <v>투명강화유리도어</v>
          </cell>
          <cell r="B524" t="str">
            <v>0.9*2.1M</v>
          </cell>
          <cell r="C524" t="str">
            <v>EA</v>
          </cell>
          <cell r="D524">
            <v>31</v>
          </cell>
        </row>
        <row r="525">
          <cell r="A525" t="str">
            <v>투명강화유리도어</v>
          </cell>
          <cell r="B525" t="str">
            <v>1.0*2.1</v>
          </cell>
          <cell r="C525" t="str">
            <v>EA</v>
          </cell>
          <cell r="D525" t="str">
            <v>12</v>
          </cell>
        </row>
        <row r="530">
          <cell r="A530" t="str">
            <v xml:space="preserve">   [합               계]</v>
          </cell>
        </row>
        <row r="531">
          <cell r="A531" t="str">
            <v>15 도  장  공  사</v>
          </cell>
        </row>
        <row r="532">
          <cell r="A532" t="str">
            <v>수 성  페 인 트</v>
          </cell>
          <cell r="B532" t="str">
            <v>내벽 3 회</v>
          </cell>
          <cell r="C532" t="str">
            <v>M2</v>
          </cell>
          <cell r="D532" t="str">
            <v>9345</v>
          </cell>
        </row>
        <row r="533">
          <cell r="A533" t="str">
            <v>수 성  페 인 트</v>
          </cell>
          <cell r="B533" t="str">
            <v>내부천정 3 회</v>
          </cell>
          <cell r="C533" t="str">
            <v>M2</v>
          </cell>
          <cell r="D533" t="str">
            <v>3657</v>
          </cell>
        </row>
        <row r="534">
          <cell r="A534" t="str">
            <v>수 성  페 인 트</v>
          </cell>
          <cell r="B534" t="str">
            <v>외벽 3 회</v>
          </cell>
          <cell r="C534" t="str">
            <v>M2</v>
          </cell>
          <cell r="D534" t="str">
            <v>1598</v>
          </cell>
        </row>
        <row r="535">
          <cell r="A535" t="str">
            <v>수 성  페 인 트</v>
          </cell>
          <cell r="B535" t="str">
            <v>외부천정 3 회</v>
          </cell>
          <cell r="C535" t="str">
            <v>M2</v>
          </cell>
          <cell r="D535" t="str">
            <v>143</v>
          </cell>
        </row>
        <row r="536">
          <cell r="A536" t="str">
            <v>수 성  페 인 트</v>
          </cell>
          <cell r="B536" t="str">
            <v>베이스 판넬벽</v>
          </cell>
          <cell r="C536" t="str">
            <v>M2</v>
          </cell>
          <cell r="D536" t="str">
            <v>599</v>
          </cell>
        </row>
        <row r="537">
          <cell r="A537" t="str">
            <v>조 합  페 인 트</v>
          </cell>
          <cell r="B537" t="str">
            <v>철재면 2 회칠</v>
          </cell>
          <cell r="C537" t="str">
            <v>M2</v>
          </cell>
          <cell r="D537" t="str">
            <v>558</v>
          </cell>
        </row>
        <row r="538">
          <cell r="A538" t="str">
            <v>조 합  페 인 트</v>
          </cell>
          <cell r="B538" t="str">
            <v>모르터면 3회</v>
          </cell>
          <cell r="C538" t="str">
            <v>M2</v>
          </cell>
          <cell r="D538">
            <v>52</v>
          </cell>
        </row>
        <row r="539">
          <cell r="A539" t="str">
            <v>방 청  페 인 트</v>
          </cell>
          <cell r="B539" t="str">
            <v>철부 1 회</v>
          </cell>
          <cell r="C539" t="str">
            <v>M2</v>
          </cell>
          <cell r="D539" t="str">
            <v>558</v>
          </cell>
        </row>
        <row r="540">
          <cell r="A540" t="str">
            <v>세라민 페인트</v>
          </cell>
          <cell r="B540" t="str">
            <v>2 회,걸레받이</v>
          </cell>
          <cell r="C540" t="str">
            <v>M2</v>
          </cell>
          <cell r="D540" t="str">
            <v>213</v>
          </cell>
        </row>
        <row r="541">
          <cell r="A541" t="str">
            <v>바니쉬 칠</v>
          </cell>
          <cell r="B541" t="str">
            <v>목재면 3 회칠</v>
          </cell>
          <cell r="C541" t="str">
            <v>M2</v>
          </cell>
          <cell r="D541" t="str">
            <v>20</v>
          </cell>
        </row>
        <row r="542">
          <cell r="A542" t="str">
            <v>인 코 트</v>
          </cell>
          <cell r="C542" t="str">
            <v>M2</v>
          </cell>
          <cell r="D542" t="str">
            <v>2348</v>
          </cell>
        </row>
        <row r="543">
          <cell r="A543" t="str">
            <v>비닐페인트</v>
          </cell>
          <cell r="B543" t="str">
            <v>천정</v>
          </cell>
          <cell r="C543" t="str">
            <v>M2</v>
          </cell>
          <cell r="D543" t="str">
            <v>374</v>
          </cell>
        </row>
        <row r="546">
          <cell r="A546" t="str">
            <v xml:space="preserve">   [합               계]</v>
          </cell>
        </row>
        <row r="547">
          <cell r="A547" t="str">
            <v>16 수  장  공  사</v>
          </cell>
        </row>
        <row r="548">
          <cell r="A548" t="str">
            <v>석면타일붙이기</v>
          </cell>
          <cell r="B548" t="str">
            <v>3*300*300</v>
          </cell>
          <cell r="C548" t="str">
            <v>M2</v>
          </cell>
          <cell r="D548">
            <v>8610</v>
          </cell>
        </row>
        <row r="549">
          <cell r="A549" t="str">
            <v>무석면타일붙이기</v>
          </cell>
          <cell r="B549" t="str">
            <v>3*300*300</v>
          </cell>
          <cell r="C549" t="str">
            <v>M2</v>
          </cell>
          <cell r="D549" t="str">
            <v>3388</v>
          </cell>
        </row>
        <row r="550">
          <cell r="A550" t="str">
            <v>내산타일 붙이기</v>
          </cell>
          <cell r="B550" t="str">
            <v>2*300*300</v>
          </cell>
          <cell r="C550" t="str">
            <v>M2</v>
          </cell>
          <cell r="D550" t="str">
            <v>74</v>
          </cell>
        </row>
        <row r="551">
          <cell r="A551" t="str">
            <v>비닐쉬트깔기</v>
          </cell>
          <cell r="B551" t="str">
            <v>경보행용T:2.2</v>
          </cell>
          <cell r="C551" t="str">
            <v>M2</v>
          </cell>
          <cell r="D551" t="str">
            <v>122</v>
          </cell>
        </row>
        <row r="552">
          <cell r="A552" t="str">
            <v>비닐쉬트깔기</v>
          </cell>
          <cell r="B552" t="str">
            <v>중보행용T:2.2</v>
          </cell>
          <cell r="C552" t="str">
            <v>M2</v>
          </cell>
          <cell r="D552" t="str">
            <v>1317</v>
          </cell>
        </row>
        <row r="553">
          <cell r="A553" t="str">
            <v>비닐쉬트깔기계단</v>
          </cell>
          <cell r="B553" t="str">
            <v>중보행용T:2.2</v>
          </cell>
          <cell r="C553" t="str">
            <v>M2</v>
          </cell>
          <cell r="D553" t="str">
            <v>584</v>
          </cell>
        </row>
        <row r="554">
          <cell r="A554" t="str">
            <v>라바베이스붙이기</v>
          </cell>
          <cell r="B554" t="str">
            <v>H:100</v>
          </cell>
          <cell r="C554" t="str">
            <v>M</v>
          </cell>
          <cell r="D554" t="str">
            <v>955</v>
          </cell>
        </row>
        <row r="555">
          <cell r="A555" t="str">
            <v>벽지 붙이기</v>
          </cell>
          <cell r="C555" t="str">
            <v>M2</v>
          </cell>
          <cell r="D555" t="str">
            <v>100</v>
          </cell>
        </row>
        <row r="556">
          <cell r="A556" t="str">
            <v>암면텍스 TH-BAR</v>
          </cell>
          <cell r="B556" t="str">
            <v>T:15MM</v>
          </cell>
          <cell r="C556" t="str">
            <v>M2</v>
          </cell>
          <cell r="D556">
            <v>3847</v>
          </cell>
        </row>
        <row r="557">
          <cell r="A557" t="str">
            <v>암면텍스붙이기</v>
          </cell>
          <cell r="B557" t="str">
            <v>석고보드동시</v>
          </cell>
          <cell r="C557" t="str">
            <v>M2</v>
          </cell>
          <cell r="D557">
            <v>1579</v>
          </cell>
        </row>
        <row r="558">
          <cell r="A558" t="str">
            <v>석고보드</v>
          </cell>
          <cell r="B558" t="str">
            <v>천정 T:9MM</v>
          </cell>
          <cell r="C558" t="str">
            <v>M2</v>
          </cell>
          <cell r="D558">
            <v>393</v>
          </cell>
        </row>
        <row r="559">
          <cell r="A559" t="str">
            <v>석면텍스</v>
          </cell>
          <cell r="B559" t="str">
            <v>T:6MM</v>
          </cell>
          <cell r="C559" t="str">
            <v>M2</v>
          </cell>
          <cell r="D559">
            <v>1174</v>
          </cell>
        </row>
        <row r="560">
          <cell r="A560" t="str">
            <v>스치로폴 깔기</v>
          </cell>
          <cell r="B560" t="str">
            <v>바닥 50 MM</v>
          </cell>
          <cell r="C560" t="str">
            <v>M2</v>
          </cell>
          <cell r="D560" t="str">
            <v>2797</v>
          </cell>
        </row>
        <row r="561">
          <cell r="A561" t="str">
            <v>스치로폴 T=50MM</v>
          </cell>
          <cell r="B561" t="str">
            <v>CONC. 타설부착</v>
          </cell>
          <cell r="C561" t="str">
            <v>M2</v>
          </cell>
          <cell r="D561" t="str">
            <v>739</v>
          </cell>
        </row>
        <row r="562">
          <cell r="A562" t="str">
            <v>스치로폴 T=80MM</v>
          </cell>
          <cell r="B562" t="str">
            <v>CONC. 타설부착</v>
          </cell>
          <cell r="C562" t="str">
            <v>M2</v>
          </cell>
          <cell r="D562" t="str">
            <v>4014</v>
          </cell>
        </row>
        <row r="563">
          <cell r="A563" t="str">
            <v>스치로폴 T=50MM</v>
          </cell>
          <cell r="B563" t="str">
            <v>벽 붙이기</v>
          </cell>
          <cell r="C563" t="str">
            <v>M2</v>
          </cell>
          <cell r="D563" t="str">
            <v>20</v>
          </cell>
        </row>
        <row r="564">
          <cell r="A564" t="str">
            <v>스치로폴 T=50MM</v>
          </cell>
          <cell r="B564" t="str">
            <v>CONC 타설부착</v>
          </cell>
          <cell r="C564" t="str">
            <v>M2</v>
          </cell>
          <cell r="D564">
            <v>266</v>
          </cell>
        </row>
        <row r="565">
          <cell r="A565" t="str">
            <v>휀박스뒤암면붙임</v>
          </cell>
          <cell r="B565" t="str">
            <v>T:50 은박지</v>
          </cell>
          <cell r="C565" t="str">
            <v>M2</v>
          </cell>
          <cell r="D565" t="str">
            <v>106</v>
          </cell>
        </row>
        <row r="566">
          <cell r="A566" t="str">
            <v>석고보드벽붙이기</v>
          </cell>
          <cell r="B566" t="str">
            <v>띠장T=12MM*2</v>
          </cell>
          <cell r="C566" t="str">
            <v>M2</v>
          </cell>
          <cell r="D566" t="str">
            <v>79</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1"/>
      <sheetName val="SGV"/>
      <sheetName val="아파트"/>
      <sheetName val="주차장관노정경비실"/>
      <sheetName val="상가"/>
      <sheetName val="AP1 (2)"/>
      <sheetName val="AP2"/>
      <sheetName val="공통가"/>
      <sheetName val="부대공사"/>
      <sheetName val="관노"/>
      <sheetName val="편의"/>
      <sheetName val="경비1"/>
      <sheetName val="지주"/>
      <sheetName val="총괄"/>
      <sheetName val="시멘트"/>
      <sheetName val="공종분석"/>
      <sheetName val="1.우편집중내역서"/>
    </sheetNames>
    <sheetDataSet>
      <sheetData sheetId="0">
        <row r="22">
          <cell r="A22" t="str">
            <v>01)가  설  공  사</v>
          </cell>
        </row>
        <row r="23">
          <cell r="A23" t="str">
            <v>규준틀설치</v>
          </cell>
          <cell r="B23" t="str">
            <v>면적당</v>
          </cell>
          <cell r="C23" t="str">
            <v>M2</v>
          </cell>
          <cell r="D23" t="str">
            <v>737</v>
          </cell>
        </row>
        <row r="24">
          <cell r="A24" t="str">
            <v>강관쌍줄비계</v>
          </cell>
          <cell r="C24" t="str">
            <v>M2</v>
          </cell>
          <cell r="D24" t="str">
            <v>2,187</v>
          </cell>
        </row>
        <row r="25">
          <cell r="A25" t="str">
            <v>ELEV 내부비계</v>
          </cell>
          <cell r="C25" t="str">
            <v>M2</v>
          </cell>
        </row>
        <row r="26">
          <cell r="A26" t="str">
            <v>가설DUSTCHUTE</v>
          </cell>
          <cell r="B26" t="str">
            <v>PE관 Φ600</v>
          </cell>
          <cell r="C26" t="str">
            <v>M</v>
          </cell>
          <cell r="D26" t="str">
            <v>60</v>
          </cell>
        </row>
        <row r="27">
          <cell r="A27" t="str">
            <v>보호막설치</v>
          </cell>
          <cell r="B27" t="str">
            <v>비계용</v>
          </cell>
          <cell r="C27" t="str">
            <v>M2</v>
          </cell>
          <cell r="D27" t="str">
            <v>6,833</v>
          </cell>
        </row>
        <row r="28">
          <cell r="A28" t="str">
            <v>브라켓</v>
          </cell>
          <cell r="C28" t="str">
            <v>EA</v>
          </cell>
        </row>
        <row r="29">
          <cell r="A29" t="str">
            <v>소     계</v>
          </cell>
          <cell r="D29" t="str">
            <v>1</v>
          </cell>
        </row>
        <row r="30">
          <cell r="A30" t="str">
            <v>02)철근콘크리트공사</v>
          </cell>
          <cell r="D30" t="str">
            <v>-</v>
          </cell>
        </row>
        <row r="31">
          <cell r="A31" t="str">
            <v>레 미 콘</v>
          </cell>
          <cell r="B31" t="str">
            <v>25-240-15</v>
          </cell>
          <cell r="C31" t="str">
            <v>M3</v>
          </cell>
          <cell r="D31" t="str">
            <v>1,323</v>
          </cell>
        </row>
        <row r="32">
          <cell r="A32" t="str">
            <v>레 미 콘</v>
          </cell>
          <cell r="B32" t="str">
            <v>25-210-15</v>
          </cell>
          <cell r="C32" t="str">
            <v>M3</v>
          </cell>
          <cell r="D32" t="str">
            <v>2,981</v>
          </cell>
        </row>
        <row r="33">
          <cell r="A33" t="str">
            <v>펌프카타설</v>
          </cell>
          <cell r="B33" t="str">
            <v>붐타설,철근</v>
          </cell>
          <cell r="C33" t="str">
            <v>M3</v>
          </cell>
          <cell r="D33" t="str">
            <v>4,304</v>
          </cell>
        </row>
        <row r="34">
          <cell r="A34" t="str">
            <v>철    근</v>
          </cell>
          <cell r="B34" t="str">
            <v>HD 10</v>
          </cell>
          <cell r="C34" t="str">
            <v>TON</v>
          </cell>
          <cell r="D34" t="str">
            <v>149.358</v>
          </cell>
        </row>
        <row r="35">
          <cell r="A35" t="str">
            <v>철    근</v>
          </cell>
          <cell r="B35" t="str">
            <v>HD 13</v>
          </cell>
          <cell r="C35" t="str">
            <v>TON</v>
          </cell>
          <cell r="D35" t="str">
            <v>220.861</v>
          </cell>
        </row>
        <row r="36">
          <cell r="A36" t="str">
            <v>철    근</v>
          </cell>
          <cell r="B36" t="str">
            <v>HD 16</v>
          </cell>
          <cell r="C36" t="str">
            <v>TON</v>
          </cell>
          <cell r="D36" t="str">
            <v>40.707</v>
          </cell>
        </row>
        <row r="37">
          <cell r="A37" t="str">
            <v>철    근</v>
          </cell>
          <cell r="B37" t="str">
            <v>HD 19</v>
          </cell>
          <cell r="C37" t="str">
            <v>TON</v>
          </cell>
          <cell r="D37" t="str">
            <v>0.974</v>
          </cell>
        </row>
        <row r="38">
          <cell r="A38" t="str">
            <v>철    근</v>
          </cell>
          <cell r="B38" t="str">
            <v>HD 25</v>
          </cell>
          <cell r="C38" t="str">
            <v>TON</v>
          </cell>
          <cell r="D38" t="str">
            <v>14.386</v>
          </cell>
        </row>
        <row r="39">
          <cell r="A39" t="str">
            <v>철근가공조립</v>
          </cell>
          <cell r="B39" t="str">
            <v>보통</v>
          </cell>
          <cell r="C39" t="str">
            <v>TON</v>
          </cell>
          <cell r="D39" t="str">
            <v>413.871</v>
          </cell>
        </row>
        <row r="40">
          <cell r="A40" t="str">
            <v>합판거푸집</v>
          </cell>
          <cell r="B40" t="str">
            <v>3회</v>
          </cell>
          <cell r="C40" t="str">
            <v>M2</v>
          </cell>
          <cell r="D40" t="str">
            <v>4,021</v>
          </cell>
        </row>
        <row r="41">
          <cell r="A41" t="str">
            <v>합판거푸집</v>
          </cell>
          <cell r="B41" t="str">
            <v>4회</v>
          </cell>
          <cell r="C41" t="str">
            <v>M2</v>
          </cell>
          <cell r="D41" t="str">
            <v>20</v>
          </cell>
        </row>
        <row r="42">
          <cell r="A42" t="str">
            <v>요철거푸집</v>
          </cell>
          <cell r="B42" t="str">
            <v>측벽</v>
          </cell>
          <cell r="C42" t="str">
            <v>M2</v>
          </cell>
          <cell r="D42" t="str">
            <v>2,477</v>
          </cell>
        </row>
        <row r="43">
          <cell r="A43" t="str">
            <v>유로폼</v>
          </cell>
          <cell r="B43" t="str">
            <v>벽</v>
          </cell>
          <cell r="C43" t="str">
            <v>M2</v>
          </cell>
          <cell r="D43" t="str">
            <v>24,407</v>
          </cell>
        </row>
        <row r="44">
          <cell r="A44" t="str">
            <v>합판거푸집</v>
          </cell>
          <cell r="B44" t="str">
            <v>스라브</v>
          </cell>
          <cell r="C44" t="str">
            <v>M2</v>
          </cell>
          <cell r="D44" t="str">
            <v>10,873</v>
          </cell>
        </row>
        <row r="45">
          <cell r="A45" t="str">
            <v>거푸집정리비</v>
          </cell>
          <cell r="C45" t="str">
            <v>M2</v>
          </cell>
          <cell r="D45" t="str">
            <v>41,798</v>
          </cell>
        </row>
        <row r="46">
          <cell r="A46" t="str">
            <v>거푸집잡자재비</v>
          </cell>
          <cell r="C46" t="str">
            <v>M2</v>
          </cell>
          <cell r="D46" t="str">
            <v>41,798</v>
          </cell>
        </row>
        <row r="47">
          <cell r="A47" t="str">
            <v>결로방지단열재</v>
          </cell>
          <cell r="B47" t="str">
            <v>천정T=10 W=450</v>
          </cell>
          <cell r="C47" t="str">
            <v>M</v>
          </cell>
          <cell r="D47" t="str">
            <v>2,160</v>
          </cell>
        </row>
        <row r="48">
          <cell r="A48" t="str">
            <v>결로방지단열재</v>
          </cell>
          <cell r="B48" t="str">
            <v>벽T=10 W=450</v>
          </cell>
          <cell r="C48" t="str">
            <v>M</v>
          </cell>
          <cell r="D48" t="str">
            <v>1,577</v>
          </cell>
        </row>
        <row r="49">
          <cell r="A49" t="str">
            <v>소     계</v>
          </cell>
          <cell r="D49" t="str">
            <v>1</v>
          </cell>
        </row>
        <row r="50">
          <cell r="A50" t="str">
            <v>03)조  적  공  사</v>
          </cell>
          <cell r="D50" t="str">
            <v>-</v>
          </cell>
        </row>
        <row r="51">
          <cell r="A51" t="str">
            <v>시멘트벽돌쌓기</v>
          </cell>
          <cell r="B51" t="str">
            <v>0.5B</v>
          </cell>
          <cell r="C51" t="str">
            <v>매</v>
          </cell>
          <cell r="D51" t="str">
            <v>323,854</v>
          </cell>
        </row>
        <row r="52">
          <cell r="A52" t="str">
            <v>시멘트벽돌쌓기</v>
          </cell>
          <cell r="B52" t="str">
            <v>옆세워쌓기</v>
          </cell>
          <cell r="C52" t="str">
            <v>매</v>
          </cell>
          <cell r="D52" t="str">
            <v>7,949</v>
          </cell>
        </row>
        <row r="53">
          <cell r="A53" t="str">
            <v>스치로폴설치</v>
          </cell>
          <cell r="B53" t="str">
            <v>벽공간50/0.02</v>
          </cell>
          <cell r="C53" t="str">
            <v>M2</v>
          </cell>
          <cell r="D53" t="str">
            <v>105</v>
          </cell>
        </row>
        <row r="54">
          <cell r="A54" t="str">
            <v>인방제작설치</v>
          </cell>
          <cell r="B54" t="str">
            <v>100*100</v>
          </cell>
          <cell r="C54" t="str">
            <v>M</v>
          </cell>
          <cell r="D54" t="str">
            <v>554</v>
          </cell>
        </row>
        <row r="55">
          <cell r="A55" t="str">
            <v>스치로폴</v>
          </cell>
          <cell r="B55" t="str">
            <v>벽공간50/0.02</v>
          </cell>
          <cell r="C55" t="str">
            <v>M2</v>
          </cell>
        </row>
        <row r="56">
          <cell r="A56" t="str">
            <v>시멘트벽돌</v>
          </cell>
          <cell r="B56" t="str">
            <v>190*90*57</v>
          </cell>
          <cell r="C56" t="str">
            <v>매</v>
          </cell>
          <cell r="D56" t="str">
            <v>348,393</v>
          </cell>
        </row>
        <row r="57">
          <cell r="A57" t="str">
            <v>시 멘 트</v>
          </cell>
          <cell r="B57" t="str">
            <v>40 KG</v>
          </cell>
          <cell r="C57" t="str">
            <v>포</v>
          </cell>
          <cell r="D57" t="str">
            <v>1,058</v>
          </cell>
        </row>
        <row r="58">
          <cell r="A58" t="str">
            <v>모    래</v>
          </cell>
          <cell r="B58" t="str">
            <v>자연사</v>
          </cell>
          <cell r="C58" t="str">
            <v>M3</v>
          </cell>
          <cell r="D58" t="str">
            <v>91</v>
          </cell>
        </row>
        <row r="59">
          <cell r="A59" t="str">
            <v>소     계</v>
          </cell>
          <cell r="D59" t="str">
            <v>1</v>
          </cell>
        </row>
        <row r="60">
          <cell r="A60" t="str">
            <v>04)방  수  공  사</v>
          </cell>
          <cell r="D60" t="str">
            <v>-</v>
          </cell>
        </row>
        <row r="61">
          <cell r="A61" t="str">
            <v>쉬트방수</v>
          </cell>
          <cell r="B61" t="str">
            <v>바닥,3MM</v>
          </cell>
          <cell r="C61" t="str">
            <v>M2</v>
          </cell>
          <cell r="D61" t="str">
            <v>621</v>
          </cell>
        </row>
        <row r="62">
          <cell r="A62" t="str">
            <v>쉬트방수</v>
          </cell>
          <cell r="B62" t="str">
            <v>벽,3MM</v>
          </cell>
          <cell r="C62" t="str">
            <v>M2</v>
          </cell>
          <cell r="D62" t="str">
            <v>124</v>
          </cell>
        </row>
        <row r="63">
          <cell r="A63" t="str">
            <v>액체방수</v>
          </cell>
          <cell r="B63" t="str">
            <v>C종</v>
          </cell>
          <cell r="C63" t="str">
            <v>M2</v>
          </cell>
          <cell r="D63" t="str">
            <v>4,192</v>
          </cell>
        </row>
        <row r="64">
          <cell r="A64" t="str">
            <v>액체방수</v>
          </cell>
          <cell r="B64" t="str">
            <v>D종</v>
          </cell>
          <cell r="C64" t="str">
            <v>M2</v>
          </cell>
          <cell r="D64" t="str">
            <v>66</v>
          </cell>
        </row>
        <row r="65">
          <cell r="A65" t="str">
            <v>엑셀방수</v>
          </cell>
          <cell r="C65" t="str">
            <v>M</v>
          </cell>
        </row>
        <row r="66">
          <cell r="A66" t="str">
            <v>창주위코킹</v>
          </cell>
          <cell r="B66" t="str">
            <v>10*10</v>
          </cell>
          <cell r="C66" t="str">
            <v>M</v>
          </cell>
          <cell r="D66" t="str">
            <v>5,083</v>
          </cell>
        </row>
        <row r="67">
          <cell r="A67" t="str">
            <v>코킹</v>
          </cell>
          <cell r="B67" t="str">
            <v>쉬트방수조인트</v>
          </cell>
          <cell r="C67" t="str">
            <v>M</v>
          </cell>
          <cell r="D67" t="str">
            <v>249</v>
          </cell>
        </row>
        <row r="68">
          <cell r="A68" t="str">
            <v>욕조코킹</v>
          </cell>
          <cell r="B68" t="str">
            <v>10*10</v>
          </cell>
          <cell r="C68" t="str">
            <v>M</v>
          </cell>
          <cell r="D68" t="str">
            <v>659</v>
          </cell>
        </row>
        <row r="69">
          <cell r="A69" t="str">
            <v>시 멘 트</v>
          </cell>
          <cell r="B69" t="str">
            <v>40 KG</v>
          </cell>
          <cell r="C69" t="str">
            <v>포</v>
          </cell>
          <cell r="D69" t="str">
            <v>1,385</v>
          </cell>
        </row>
        <row r="70">
          <cell r="A70" t="str">
            <v>모    래</v>
          </cell>
          <cell r="B70" t="str">
            <v>자연사</v>
          </cell>
          <cell r="C70" t="str">
            <v>M3</v>
          </cell>
          <cell r="D70" t="str">
            <v>85</v>
          </cell>
        </row>
        <row r="71">
          <cell r="A71" t="str">
            <v>소     계</v>
          </cell>
          <cell r="D71" t="str">
            <v>1</v>
          </cell>
        </row>
        <row r="72">
          <cell r="A72" t="str">
            <v>05)타  일  공  사</v>
          </cell>
          <cell r="D72" t="str">
            <v>-</v>
          </cell>
        </row>
        <row r="73">
          <cell r="A73" t="str">
            <v>현관타일(무지+데코)</v>
          </cell>
          <cell r="B73" t="str">
            <v>삼영SFE6073</v>
          </cell>
          <cell r="C73" t="str">
            <v>M2</v>
          </cell>
          <cell r="D73" t="str">
            <v>98</v>
          </cell>
        </row>
        <row r="74">
          <cell r="A74" t="str">
            <v>욕실바닥타일</v>
          </cell>
          <cell r="B74" t="str">
            <v>동서FD423</v>
          </cell>
          <cell r="C74" t="str">
            <v>M2</v>
          </cell>
          <cell r="D74" t="str">
            <v>33</v>
          </cell>
        </row>
        <row r="75">
          <cell r="A75" t="str">
            <v>욕실바닥타일</v>
          </cell>
          <cell r="B75" t="str">
            <v>동서FD523</v>
          </cell>
          <cell r="C75" t="str">
            <v>M2</v>
          </cell>
          <cell r="D75" t="str">
            <v>94</v>
          </cell>
        </row>
        <row r="76">
          <cell r="A76" t="str">
            <v>발코니타일</v>
          </cell>
          <cell r="B76" t="str">
            <v>동서FGA201</v>
          </cell>
          <cell r="C76" t="str">
            <v>M2</v>
          </cell>
          <cell r="D76" t="str">
            <v>127</v>
          </cell>
        </row>
        <row r="77">
          <cell r="A77" t="str">
            <v>발코니타일</v>
          </cell>
          <cell r="B77" t="str">
            <v>삼영SFC6073</v>
          </cell>
          <cell r="C77" t="str">
            <v>M2</v>
          </cell>
          <cell r="D77" t="str">
            <v>38</v>
          </cell>
        </row>
        <row r="78">
          <cell r="A78" t="str">
            <v>발코니타일</v>
          </cell>
          <cell r="B78" t="str">
            <v>동서FDA201</v>
          </cell>
          <cell r="C78" t="str">
            <v>M2</v>
          </cell>
          <cell r="D78" t="str">
            <v>70</v>
          </cell>
        </row>
        <row r="79">
          <cell r="A79" t="str">
            <v>주방타일</v>
          </cell>
          <cell r="B79" t="str">
            <v>동서IE8232-9</v>
          </cell>
          <cell r="C79" t="str">
            <v>M2</v>
          </cell>
        </row>
        <row r="80">
          <cell r="A80" t="str">
            <v>화장실벽타일</v>
          </cell>
          <cell r="B80" t="str">
            <v>동서IE4475-1</v>
          </cell>
          <cell r="C80" t="str">
            <v>M2</v>
          </cell>
        </row>
        <row r="81">
          <cell r="A81" t="str">
            <v>화장실벽타일</v>
          </cell>
          <cell r="B81" t="str">
            <v>동서IE2475-1</v>
          </cell>
          <cell r="C81" t="str">
            <v>M2</v>
          </cell>
        </row>
        <row r="82">
          <cell r="A82" t="str">
            <v>화장실벽타일</v>
          </cell>
          <cell r="B82" t="str">
            <v>동서IUA2475-1</v>
          </cell>
          <cell r="C82" t="str">
            <v>M2</v>
          </cell>
        </row>
        <row r="83">
          <cell r="A83" t="str">
            <v>화장실벽타일</v>
          </cell>
          <cell r="B83" t="str">
            <v>동서IE5475-1</v>
          </cell>
          <cell r="C83" t="str">
            <v>M2</v>
          </cell>
        </row>
        <row r="84">
          <cell r="A84" t="str">
            <v>화장실벽타일</v>
          </cell>
          <cell r="B84" t="str">
            <v>동서IE1475-1</v>
          </cell>
          <cell r="C84" t="str">
            <v>M2</v>
          </cell>
        </row>
        <row r="85">
          <cell r="A85" t="str">
            <v>화장실벽타일</v>
          </cell>
          <cell r="B85" t="str">
            <v>동서IUA1475-1</v>
          </cell>
          <cell r="C85" t="str">
            <v>M2</v>
          </cell>
        </row>
        <row r="86">
          <cell r="A86" t="str">
            <v>타일붙이기</v>
          </cell>
          <cell r="B86" t="str">
            <v>바닥</v>
          </cell>
          <cell r="C86" t="str">
            <v>M2</v>
          </cell>
        </row>
        <row r="87">
          <cell r="A87" t="str">
            <v>타일붙이기</v>
          </cell>
          <cell r="B87" t="str">
            <v>벽체</v>
          </cell>
          <cell r="C87" t="str">
            <v>M2</v>
          </cell>
        </row>
        <row r="88">
          <cell r="A88" t="str">
            <v>타일붙이기</v>
          </cell>
          <cell r="B88" t="str">
            <v>벽체본드</v>
          </cell>
          <cell r="C88" t="str">
            <v>M2</v>
          </cell>
        </row>
        <row r="89">
          <cell r="A89" t="str">
            <v>인조마블씰</v>
          </cell>
          <cell r="B89" t="str">
            <v>화장실L=750</v>
          </cell>
          <cell r="C89" t="str">
            <v>EA</v>
          </cell>
          <cell r="D89" t="str">
            <v>150</v>
          </cell>
        </row>
        <row r="90">
          <cell r="A90" t="str">
            <v>발코니턱</v>
          </cell>
          <cell r="B90" t="str">
            <v>인조마블30*60</v>
          </cell>
          <cell r="C90" t="str">
            <v>M</v>
          </cell>
          <cell r="D90" t="str">
            <v>183</v>
          </cell>
        </row>
        <row r="91">
          <cell r="A91" t="str">
            <v>현관턱설치</v>
          </cell>
          <cell r="B91" t="str">
            <v>60*90</v>
          </cell>
          <cell r="C91" t="str">
            <v>M</v>
          </cell>
          <cell r="D91" t="str">
            <v>161</v>
          </cell>
        </row>
        <row r="92">
          <cell r="A92" t="str">
            <v>시 멘 트</v>
          </cell>
          <cell r="B92" t="str">
            <v>40 KG</v>
          </cell>
          <cell r="C92" t="str">
            <v>포</v>
          </cell>
          <cell r="D92" t="str">
            <v>1,508</v>
          </cell>
        </row>
        <row r="93">
          <cell r="A93" t="str">
            <v>모    래</v>
          </cell>
          <cell r="B93" t="str">
            <v>자연사</v>
          </cell>
          <cell r="C93" t="str">
            <v>M3</v>
          </cell>
          <cell r="D93" t="str">
            <v>131</v>
          </cell>
        </row>
        <row r="94">
          <cell r="A94" t="str">
            <v>줄눈시멘트</v>
          </cell>
          <cell r="B94" t="str">
            <v>25KG</v>
          </cell>
          <cell r="C94" t="str">
            <v>포</v>
          </cell>
          <cell r="D94" t="str">
            <v>358</v>
          </cell>
        </row>
        <row r="95">
          <cell r="A95" t="str">
            <v>소     계</v>
          </cell>
          <cell r="D95" t="str">
            <v>1</v>
          </cell>
        </row>
        <row r="96">
          <cell r="A96" t="str">
            <v>06)목    공    사</v>
          </cell>
          <cell r="D96" t="str">
            <v>-</v>
          </cell>
        </row>
        <row r="97">
          <cell r="A97" t="str">
            <v>먹메김</v>
          </cell>
          <cell r="B97" t="str">
            <v>APT</v>
          </cell>
          <cell r="C97" t="str">
            <v>M2</v>
          </cell>
          <cell r="D97" t="str">
            <v>9,902</v>
          </cell>
        </row>
        <row r="98">
          <cell r="A98" t="str">
            <v>합지판설치</v>
          </cell>
          <cell r="B98" t="str">
            <v>T70단열+T9석고</v>
          </cell>
          <cell r="C98" t="str">
            <v>M2</v>
          </cell>
          <cell r="D98" t="str">
            <v>941</v>
          </cell>
        </row>
        <row r="99">
          <cell r="A99" t="str">
            <v>합지판설치</v>
          </cell>
          <cell r="B99" t="str">
            <v>70단열+9방수석</v>
          </cell>
          <cell r="C99" t="str">
            <v>M2</v>
          </cell>
          <cell r="D99" t="str">
            <v>70</v>
          </cell>
        </row>
        <row r="100">
          <cell r="A100" t="str">
            <v>합지판설치</v>
          </cell>
          <cell r="B100" t="str">
            <v>T50단열+T9석고</v>
          </cell>
          <cell r="C100" t="str">
            <v>M2</v>
          </cell>
          <cell r="D100" t="str">
            <v>1,770</v>
          </cell>
        </row>
        <row r="101">
          <cell r="A101" t="str">
            <v>합지판설치</v>
          </cell>
          <cell r="B101" t="str">
            <v>T30단열+T9석고</v>
          </cell>
          <cell r="C101" t="str">
            <v>M2</v>
          </cell>
          <cell r="D101" t="str">
            <v>1,142</v>
          </cell>
        </row>
        <row r="102">
          <cell r="A102" t="str">
            <v>합지판설치</v>
          </cell>
          <cell r="B102" t="str">
            <v>50단열+9방수고</v>
          </cell>
          <cell r="C102" t="str">
            <v>M2</v>
          </cell>
          <cell r="D102" t="str">
            <v>315</v>
          </cell>
        </row>
        <row r="103">
          <cell r="A103" t="str">
            <v>커텐박스설치</v>
          </cell>
          <cell r="B103" t="str">
            <v>합판12T W=120</v>
          </cell>
          <cell r="C103" t="str">
            <v>M</v>
          </cell>
          <cell r="D103" t="str">
            <v>1,167</v>
          </cell>
        </row>
        <row r="104">
          <cell r="A104" t="str">
            <v>커텐박스설치</v>
          </cell>
          <cell r="B104" t="str">
            <v>합판12T W=180</v>
          </cell>
          <cell r="C104" t="str">
            <v>M</v>
          </cell>
          <cell r="D104" t="str">
            <v>236</v>
          </cell>
        </row>
        <row r="105">
          <cell r="A105" t="str">
            <v>이중천정 설치비(몰딩)</v>
          </cell>
          <cell r="B105" t="str">
            <v>2,000*2,000</v>
          </cell>
          <cell r="C105" t="str">
            <v>개소</v>
          </cell>
        </row>
        <row r="106">
          <cell r="A106" t="str">
            <v>이중천정 합판</v>
          </cell>
          <cell r="C106" t="str">
            <v>M2</v>
          </cell>
        </row>
        <row r="107">
          <cell r="A107" t="str">
            <v>거실몰딩</v>
          </cell>
          <cell r="B107" t="str">
            <v>45*45</v>
          </cell>
          <cell r="C107" t="str">
            <v>M</v>
          </cell>
          <cell r="D107" t="str">
            <v>3,229</v>
          </cell>
        </row>
        <row r="108">
          <cell r="A108" t="str">
            <v>침실몰딩</v>
          </cell>
          <cell r="B108" t="str">
            <v>35*35</v>
          </cell>
          <cell r="C108" t="str">
            <v>M</v>
          </cell>
          <cell r="D108" t="str">
            <v>3,973</v>
          </cell>
        </row>
        <row r="109">
          <cell r="A109" t="str">
            <v>욕실몰딩</v>
          </cell>
          <cell r="B109" t="str">
            <v>25*25</v>
          </cell>
          <cell r="C109" t="str">
            <v>M</v>
          </cell>
          <cell r="D109" t="str">
            <v>1,029</v>
          </cell>
        </row>
        <row r="110">
          <cell r="A110" t="str">
            <v>걸레받이</v>
          </cell>
          <cell r="B110" t="str">
            <v>12T*80</v>
          </cell>
          <cell r="C110" t="str">
            <v>M</v>
          </cell>
        </row>
        <row r="111">
          <cell r="A111" t="str">
            <v>벽재료분리대</v>
          </cell>
          <cell r="C111" t="str">
            <v>M</v>
          </cell>
          <cell r="D111" t="str">
            <v>515</v>
          </cell>
        </row>
        <row r="112">
          <cell r="A112" t="str">
            <v>거실몰딩설치</v>
          </cell>
          <cell r="C112" t="str">
            <v>M</v>
          </cell>
        </row>
        <row r="113">
          <cell r="A113" t="str">
            <v>침실몰딩 설치</v>
          </cell>
          <cell r="C113" t="str">
            <v>M</v>
          </cell>
        </row>
        <row r="114">
          <cell r="A114" t="str">
            <v>욕실몰딩 설치</v>
          </cell>
          <cell r="C114" t="str">
            <v>M</v>
          </cell>
        </row>
        <row r="115">
          <cell r="A115" t="str">
            <v>걸레받이설치</v>
          </cell>
          <cell r="C115" t="str">
            <v>M</v>
          </cell>
        </row>
        <row r="116">
          <cell r="A116" t="str">
            <v>벽재료분리대설치</v>
          </cell>
          <cell r="C116" t="str">
            <v>M</v>
          </cell>
        </row>
        <row r="117">
          <cell r="A117" t="str">
            <v>천정점검구</v>
          </cell>
          <cell r="B117" t="str">
            <v>450*450</v>
          </cell>
          <cell r="C117" t="str">
            <v>EA</v>
          </cell>
        </row>
        <row r="118">
          <cell r="A118" t="str">
            <v>반침내부수납장(하부서랍+ST봉+수납)</v>
          </cell>
          <cell r="C118" t="str">
            <v>EA</v>
          </cell>
        </row>
        <row r="119">
          <cell r="A119" t="str">
            <v>반침내부공사</v>
          </cell>
          <cell r="B119" t="str">
            <v>26평 L=1,400</v>
          </cell>
          <cell r="C119" t="str">
            <v>개소</v>
          </cell>
          <cell r="D119" t="str">
            <v>57</v>
          </cell>
        </row>
        <row r="120">
          <cell r="A120" t="str">
            <v>반침내부공사</v>
          </cell>
          <cell r="B120" t="str">
            <v>30평 L=1,600</v>
          </cell>
          <cell r="C120" t="str">
            <v>개소</v>
          </cell>
          <cell r="D120" t="str">
            <v>17</v>
          </cell>
        </row>
        <row r="121">
          <cell r="A121" t="str">
            <v>반침내부공사(수직포함)</v>
          </cell>
          <cell r="B121" t="str">
            <v>30평 L=2,700</v>
          </cell>
          <cell r="C121" t="str">
            <v>개소</v>
          </cell>
          <cell r="D121" t="str">
            <v>17</v>
          </cell>
        </row>
        <row r="122">
          <cell r="A122" t="str">
            <v>반침내부공사</v>
          </cell>
          <cell r="B122" t="str">
            <v>33평 L=1,400</v>
          </cell>
          <cell r="C122" t="str">
            <v>개소</v>
          </cell>
          <cell r="D122" t="str">
            <v>38</v>
          </cell>
        </row>
        <row r="123">
          <cell r="A123" t="str">
            <v>창고선반</v>
          </cell>
          <cell r="B123" t="str">
            <v>33평 L=1,200</v>
          </cell>
          <cell r="C123" t="str">
            <v>개소</v>
          </cell>
          <cell r="D123" t="str">
            <v>38</v>
          </cell>
        </row>
        <row r="124">
          <cell r="A124" t="str">
            <v>소     계</v>
          </cell>
          <cell r="D124" t="str">
            <v>14,246</v>
          </cell>
        </row>
        <row r="125">
          <cell r="A125" t="str">
            <v>07)금  속  공  사</v>
          </cell>
          <cell r="D125" t="str">
            <v>-</v>
          </cell>
        </row>
        <row r="126">
          <cell r="A126" t="str">
            <v>경량철골천정틀(앙카포함)</v>
          </cell>
          <cell r="B126" t="str">
            <v>M-BAR,달대무</v>
          </cell>
          <cell r="C126" t="str">
            <v>M2</v>
          </cell>
          <cell r="D126" t="str">
            <v>6,956</v>
          </cell>
        </row>
        <row r="127">
          <cell r="A127" t="str">
            <v>경량철골천정틀(앙카포함)</v>
          </cell>
          <cell r="B127" t="str">
            <v>M-BAR,달대유</v>
          </cell>
          <cell r="C127" t="str">
            <v>M2</v>
          </cell>
        </row>
        <row r="128">
          <cell r="A128" t="str">
            <v>석고보드</v>
          </cell>
          <cell r="B128" t="str">
            <v>9MM*3'*8'</v>
          </cell>
          <cell r="C128" t="str">
            <v>M2</v>
          </cell>
          <cell r="D128" t="str">
            <v>6,639</v>
          </cell>
        </row>
        <row r="129">
          <cell r="A129" t="str">
            <v>밤라이트</v>
          </cell>
          <cell r="B129" t="str">
            <v>3MM*4'*8'</v>
          </cell>
          <cell r="C129" t="str">
            <v>M2</v>
          </cell>
          <cell r="D129" t="str">
            <v>652</v>
          </cell>
        </row>
        <row r="130">
          <cell r="A130" t="str">
            <v>AL몰딩설치</v>
          </cell>
          <cell r="C130" t="str">
            <v>M</v>
          </cell>
          <cell r="D130" t="str">
            <v>105</v>
          </cell>
        </row>
        <row r="131">
          <cell r="A131" t="str">
            <v>재료분리대</v>
          </cell>
          <cell r="B131" t="str">
            <v>W=40</v>
          </cell>
          <cell r="C131" t="str">
            <v>M</v>
          </cell>
          <cell r="D131" t="str">
            <v>3</v>
          </cell>
        </row>
        <row r="132">
          <cell r="A132" t="str">
            <v>계단핸드레일</v>
          </cell>
          <cell r="B132" t="str">
            <v>STL PIPE+PVC캡</v>
          </cell>
          <cell r="C132" t="str">
            <v>M</v>
          </cell>
          <cell r="D132" t="str">
            <v>216</v>
          </cell>
        </row>
        <row r="133">
          <cell r="A133" t="str">
            <v>RAMP손스침</v>
          </cell>
          <cell r="B133" t="str">
            <v>STLø75,H:200</v>
          </cell>
          <cell r="C133" t="str">
            <v>M</v>
          </cell>
          <cell r="D133" t="str">
            <v>21</v>
          </cell>
        </row>
        <row r="134">
          <cell r="A134" t="str">
            <v>발코니난간대</v>
          </cell>
          <cell r="B134" t="str">
            <v>26평 L=5000</v>
          </cell>
          <cell r="C134" t="str">
            <v>EA</v>
          </cell>
          <cell r="D134" t="str">
            <v>57</v>
          </cell>
        </row>
        <row r="135">
          <cell r="A135" t="str">
            <v>발코니난간대</v>
          </cell>
          <cell r="B135" t="str">
            <v>30평 L=5300</v>
          </cell>
          <cell r="C135" t="str">
            <v>EA</v>
          </cell>
          <cell r="D135" t="str">
            <v>17</v>
          </cell>
        </row>
        <row r="136">
          <cell r="A136" t="str">
            <v>발코니난간대</v>
          </cell>
          <cell r="B136" t="str">
            <v>33평 L=3400</v>
          </cell>
          <cell r="C136" t="str">
            <v>EA</v>
          </cell>
          <cell r="D136" t="str">
            <v>38</v>
          </cell>
        </row>
        <row r="137">
          <cell r="A137" t="str">
            <v>발코니난간대</v>
          </cell>
          <cell r="B137" t="str">
            <v>33평 L=3350</v>
          </cell>
          <cell r="C137" t="str">
            <v>EA</v>
          </cell>
          <cell r="D137" t="str">
            <v>38</v>
          </cell>
        </row>
        <row r="138">
          <cell r="A138" t="str">
            <v>발코니난간대</v>
          </cell>
          <cell r="B138" t="str">
            <v>33평 L=2510</v>
          </cell>
          <cell r="C138" t="str">
            <v>EA</v>
          </cell>
          <cell r="D138" t="str">
            <v>38</v>
          </cell>
        </row>
        <row r="139">
          <cell r="A139" t="str">
            <v>화분대</v>
          </cell>
          <cell r="B139" t="str">
            <v>L=1000</v>
          </cell>
          <cell r="C139" t="str">
            <v>EA</v>
          </cell>
        </row>
        <row r="140">
          <cell r="A140" t="str">
            <v>물탱크실점검구</v>
          </cell>
          <cell r="B140" t="str">
            <v>STL 600*600</v>
          </cell>
          <cell r="C140" t="str">
            <v>EA</v>
          </cell>
          <cell r="D140" t="str">
            <v>3</v>
          </cell>
        </row>
        <row r="141">
          <cell r="A141" t="str">
            <v>옥상점검구</v>
          </cell>
          <cell r="B141" t="str">
            <v>STL 600*600</v>
          </cell>
          <cell r="C141" t="str">
            <v>EA</v>
          </cell>
          <cell r="D141" t="str">
            <v>3</v>
          </cell>
        </row>
        <row r="142">
          <cell r="A142" t="str">
            <v>철제사다리</v>
          </cell>
          <cell r="B142" t="str">
            <v>W=400</v>
          </cell>
          <cell r="C142" t="str">
            <v>M</v>
          </cell>
          <cell r="D142" t="str">
            <v>17</v>
          </cell>
        </row>
        <row r="143">
          <cell r="A143" t="str">
            <v>PD점검구</v>
          </cell>
          <cell r="B143" t="str">
            <v>STL 450*450</v>
          </cell>
          <cell r="C143" t="str">
            <v>EA</v>
          </cell>
        </row>
        <row r="144">
          <cell r="A144" t="str">
            <v>STL PD BOX(1-15층)</v>
          </cell>
          <cell r="B144" t="str">
            <v>L각 0.6*0.9</v>
          </cell>
          <cell r="C144" t="str">
            <v>EA</v>
          </cell>
        </row>
        <row r="145">
          <cell r="A145" t="str">
            <v>STL PD BOX(16-19층)</v>
          </cell>
          <cell r="B145" t="str">
            <v>L각 0.6*0.9</v>
          </cell>
          <cell r="C145" t="str">
            <v>EA</v>
          </cell>
        </row>
        <row r="146">
          <cell r="A146" t="str">
            <v>ELEV . HOOK</v>
          </cell>
          <cell r="B146" t="str">
            <v>ø22</v>
          </cell>
          <cell r="C146" t="str">
            <v>EA</v>
          </cell>
          <cell r="D146" t="str">
            <v>3</v>
          </cell>
        </row>
        <row r="147">
          <cell r="A147" t="str">
            <v>소     계</v>
          </cell>
          <cell r="D147" t="str">
            <v>1</v>
          </cell>
        </row>
        <row r="148">
          <cell r="A148" t="str">
            <v>08)미  장  공  사</v>
          </cell>
          <cell r="D148" t="str">
            <v>-</v>
          </cell>
        </row>
        <row r="149">
          <cell r="A149" t="str">
            <v>시멘트몰탈</v>
          </cell>
          <cell r="B149" t="str">
            <v>바닥30MM</v>
          </cell>
          <cell r="C149" t="str">
            <v>M2</v>
          </cell>
          <cell r="D149" t="str">
            <v>100</v>
          </cell>
        </row>
        <row r="150">
          <cell r="A150" t="str">
            <v>시멘트몰탈</v>
          </cell>
          <cell r="B150" t="str">
            <v>40MM(방바닥)</v>
          </cell>
          <cell r="C150" t="str">
            <v>M2</v>
          </cell>
          <cell r="D150" t="str">
            <v>6,255</v>
          </cell>
        </row>
        <row r="151">
          <cell r="A151" t="str">
            <v>시멘트몰탈</v>
          </cell>
          <cell r="B151" t="str">
            <v>바닥24MM줄눈유</v>
          </cell>
          <cell r="C151" t="str">
            <v>M2</v>
          </cell>
          <cell r="D151" t="str">
            <v>621</v>
          </cell>
        </row>
        <row r="152">
          <cell r="A152" t="str">
            <v>시멘트몰탈</v>
          </cell>
          <cell r="B152" t="str">
            <v>바닥50MM줄눈유</v>
          </cell>
          <cell r="C152" t="str">
            <v>M2</v>
          </cell>
          <cell r="D152" t="str">
            <v>100</v>
          </cell>
        </row>
        <row r="153">
          <cell r="A153" t="str">
            <v>시멘트몰탈</v>
          </cell>
          <cell r="B153" t="str">
            <v>내벽18MM</v>
          </cell>
          <cell r="C153" t="str">
            <v>M2</v>
          </cell>
          <cell r="D153" t="str">
            <v>2,412</v>
          </cell>
        </row>
        <row r="154">
          <cell r="A154" t="str">
            <v>시멘트몰탈</v>
          </cell>
          <cell r="B154" t="str">
            <v>외벽24MM</v>
          </cell>
          <cell r="C154" t="str">
            <v>M2</v>
          </cell>
          <cell r="D154" t="str">
            <v>623</v>
          </cell>
        </row>
        <row r="155">
          <cell r="A155" t="str">
            <v>보호몰탈미장</v>
          </cell>
          <cell r="B155" t="str">
            <v>벽 18MM</v>
          </cell>
          <cell r="C155" t="str">
            <v>M2</v>
          </cell>
          <cell r="D155" t="str">
            <v>317</v>
          </cell>
        </row>
        <row r="156">
          <cell r="A156" t="str">
            <v>보호몰탈미장</v>
          </cell>
          <cell r="B156" t="str">
            <v>천정 15MM</v>
          </cell>
          <cell r="C156" t="str">
            <v>M2</v>
          </cell>
          <cell r="D156" t="str">
            <v>100</v>
          </cell>
        </row>
        <row r="157">
          <cell r="A157" t="str">
            <v>고름몰탈</v>
          </cell>
          <cell r="B157" t="str">
            <v>바닥15MM</v>
          </cell>
          <cell r="C157" t="str">
            <v>M2</v>
          </cell>
          <cell r="D157" t="str">
            <v>621</v>
          </cell>
        </row>
        <row r="158">
          <cell r="A158" t="str">
            <v>인조석물갈기</v>
          </cell>
          <cell r="B158" t="str">
            <v>바닥(기계)30MM</v>
          </cell>
          <cell r="C158" t="str">
            <v>M2</v>
          </cell>
          <cell r="D158" t="str">
            <v>1,299</v>
          </cell>
        </row>
        <row r="159">
          <cell r="A159" t="str">
            <v>인조석물갈기</v>
          </cell>
          <cell r="B159" t="str">
            <v>바닥(손)30MM</v>
          </cell>
          <cell r="C159" t="str">
            <v>M2</v>
          </cell>
          <cell r="D159" t="str">
            <v>415</v>
          </cell>
        </row>
        <row r="160">
          <cell r="A160" t="str">
            <v>쇠흙손마감</v>
          </cell>
          <cell r="B160" t="str">
            <v>콘크리트면</v>
          </cell>
          <cell r="C160" t="str">
            <v>M2</v>
          </cell>
          <cell r="D160" t="str">
            <v>108</v>
          </cell>
        </row>
        <row r="161">
          <cell r="A161" t="str">
            <v>조면처리</v>
          </cell>
          <cell r="B161" t="str">
            <v>콘크리트면</v>
          </cell>
          <cell r="C161" t="str">
            <v>M2</v>
          </cell>
          <cell r="D161" t="str">
            <v>30</v>
          </cell>
        </row>
        <row r="162">
          <cell r="A162" t="str">
            <v>콘크리트면처리</v>
          </cell>
          <cell r="B162" t="str">
            <v>외부</v>
          </cell>
          <cell r="C162" t="str">
            <v>M2</v>
          </cell>
          <cell r="D162" t="str">
            <v>6,643</v>
          </cell>
        </row>
        <row r="163">
          <cell r="A163" t="str">
            <v>콘크리트면처리</v>
          </cell>
          <cell r="B163" t="str">
            <v>내부</v>
          </cell>
          <cell r="C163" t="str">
            <v>M2</v>
          </cell>
          <cell r="D163" t="str">
            <v>10,823</v>
          </cell>
        </row>
        <row r="164">
          <cell r="A164" t="str">
            <v>콘크리트면처리</v>
          </cell>
          <cell r="B164" t="str">
            <v>발코니</v>
          </cell>
          <cell r="C164" t="str">
            <v>M2</v>
          </cell>
          <cell r="D164" t="str">
            <v>2,911</v>
          </cell>
        </row>
        <row r="165">
          <cell r="A165" t="str">
            <v>콘크리트면처리</v>
          </cell>
          <cell r="B165" t="str">
            <v>리브면</v>
          </cell>
          <cell r="C165" t="str">
            <v>M2</v>
          </cell>
          <cell r="D165" t="str">
            <v>2,030</v>
          </cell>
        </row>
        <row r="166">
          <cell r="A166" t="str">
            <v>기포콘크리트</v>
          </cell>
          <cell r="B166" t="str">
            <v>T=80</v>
          </cell>
          <cell r="C166" t="str">
            <v>M3</v>
          </cell>
          <cell r="D166" t="str">
            <v>6,255</v>
          </cell>
        </row>
        <row r="167">
          <cell r="A167" t="str">
            <v>창틀주위충진몰탈</v>
          </cell>
          <cell r="C167" t="str">
            <v>M</v>
          </cell>
          <cell r="D167" t="str">
            <v>5,963</v>
          </cell>
        </row>
        <row r="168">
          <cell r="A168" t="str">
            <v>창틀주위미장</v>
          </cell>
          <cell r="C168" t="str">
            <v>M</v>
          </cell>
        </row>
        <row r="169">
          <cell r="A169" t="str">
            <v>발코니난간두겁미장</v>
          </cell>
          <cell r="B169" t="str">
            <v>W=120</v>
          </cell>
          <cell r="C169" t="str">
            <v>M</v>
          </cell>
          <cell r="D169" t="str">
            <v>78</v>
          </cell>
        </row>
        <row r="170">
          <cell r="A170" t="str">
            <v>복도난간두겁미장</v>
          </cell>
          <cell r="B170" t="str">
            <v>W=120</v>
          </cell>
          <cell r="C170" t="str">
            <v>M</v>
          </cell>
          <cell r="D170" t="str">
            <v>194</v>
          </cell>
        </row>
        <row r="171">
          <cell r="A171" t="str">
            <v>거울면미장</v>
          </cell>
          <cell r="C171" t="str">
            <v>M2</v>
          </cell>
          <cell r="D171" t="str">
            <v>68</v>
          </cell>
        </row>
        <row r="172">
          <cell r="A172" t="str">
            <v>걸레받이미장</v>
          </cell>
          <cell r="B172" t="str">
            <v>W=100</v>
          </cell>
          <cell r="C172" t="str">
            <v>M</v>
          </cell>
          <cell r="D172" t="str">
            <v>2,613</v>
          </cell>
        </row>
        <row r="173">
          <cell r="A173" t="str">
            <v>세대내부땜방</v>
          </cell>
          <cell r="B173" t="str">
            <v>26평</v>
          </cell>
          <cell r="C173" t="str">
            <v>세대</v>
          </cell>
          <cell r="D173" t="str">
            <v>57</v>
          </cell>
        </row>
        <row r="174">
          <cell r="A174" t="str">
            <v>세대내부땜방</v>
          </cell>
          <cell r="B174" t="str">
            <v>30평</v>
          </cell>
          <cell r="C174" t="str">
            <v>세대</v>
          </cell>
          <cell r="D174" t="str">
            <v>17</v>
          </cell>
        </row>
        <row r="175">
          <cell r="A175" t="str">
            <v>세대내부땜방</v>
          </cell>
          <cell r="B175" t="str">
            <v>33평</v>
          </cell>
          <cell r="C175" t="str">
            <v>세대</v>
          </cell>
          <cell r="D175" t="str">
            <v>38</v>
          </cell>
        </row>
        <row r="176">
          <cell r="A176" t="str">
            <v>메탈라스깔기</v>
          </cell>
          <cell r="C176" t="str">
            <v>M2</v>
          </cell>
        </row>
        <row r="177">
          <cell r="A177" t="str">
            <v>메탈라스</v>
          </cell>
          <cell r="C177" t="str">
            <v>M2</v>
          </cell>
        </row>
        <row r="178">
          <cell r="A178" t="str">
            <v>레 미 콘</v>
          </cell>
          <cell r="B178" t="str">
            <v>25-210-8</v>
          </cell>
          <cell r="C178" t="str">
            <v>M3</v>
          </cell>
          <cell r="D178" t="str">
            <v>53</v>
          </cell>
        </row>
        <row r="179">
          <cell r="A179" t="str">
            <v>펌프카타설</v>
          </cell>
          <cell r="B179" t="str">
            <v>붐타설,무근</v>
          </cell>
          <cell r="C179" t="str">
            <v>M3</v>
          </cell>
          <cell r="D179" t="str">
            <v>52</v>
          </cell>
        </row>
        <row r="180">
          <cell r="A180" t="str">
            <v>와이아메쉬</v>
          </cell>
          <cell r="B180" t="str">
            <v>#8-150*150</v>
          </cell>
          <cell r="C180" t="str">
            <v>M2</v>
          </cell>
          <cell r="D180" t="str">
            <v>650</v>
          </cell>
        </row>
        <row r="181">
          <cell r="A181" t="str">
            <v>논스립</v>
          </cell>
          <cell r="B181" t="str">
            <v>황동 W=50MM</v>
          </cell>
          <cell r="C181" t="str">
            <v>M</v>
          </cell>
          <cell r="D181" t="str">
            <v>1,029</v>
          </cell>
        </row>
        <row r="182">
          <cell r="A182" t="str">
            <v>시 멘 트</v>
          </cell>
          <cell r="B182" t="str">
            <v>40 KG</v>
          </cell>
          <cell r="C182" t="str">
            <v>포</v>
          </cell>
          <cell r="D182" t="str">
            <v>5,971</v>
          </cell>
        </row>
        <row r="183">
          <cell r="A183" t="str">
            <v>모    래</v>
          </cell>
          <cell r="B183" t="str">
            <v>자연사</v>
          </cell>
          <cell r="C183" t="str">
            <v>M3</v>
          </cell>
          <cell r="D183" t="str">
            <v>445</v>
          </cell>
        </row>
        <row r="184">
          <cell r="A184" t="str">
            <v>백시멘트</v>
          </cell>
          <cell r="C184" t="str">
            <v>포</v>
          </cell>
          <cell r="D184" t="str">
            <v>600</v>
          </cell>
        </row>
        <row r="185">
          <cell r="A185" t="str">
            <v>소     계</v>
          </cell>
          <cell r="D185" t="str">
            <v>1</v>
          </cell>
        </row>
        <row r="186">
          <cell r="A186" t="str">
            <v>09)창  호  공  사</v>
          </cell>
          <cell r="D186" t="str">
            <v>-</v>
          </cell>
        </row>
        <row r="187">
          <cell r="A187" t="str">
            <v>AG01</v>
          </cell>
          <cell r="B187" t="str">
            <v>1.200* 0.900</v>
          </cell>
          <cell r="C187" t="str">
            <v>EA</v>
          </cell>
          <cell r="D187" t="str">
            <v>5</v>
          </cell>
        </row>
        <row r="188">
          <cell r="A188" t="str">
            <v>AW01</v>
          </cell>
          <cell r="B188" t="str">
            <v>1.200* 0.900</v>
          </cell>
          <cell r="C188" t="str">
            <v>EA</v>
          </cell>
          <cell r="D188" t="str">
            <v>12</v>
          </cell>
        </row>
        <row r="189">
          <cell r="A189" t="str">
            <v>AW0126</v>
          </cell>
          <cell r="B189" t="str">
            <v>0.500* 1.000</v>
          </cell>
          <cell r="C189" t="str">
            <v>EA</v>
          </cell>
          <cell r="D189" t="str">
            <v>57</v>
          </cell>
        </row>
        <row r="190">
          <cell r="A190" t="str">
            <v>AW0130</v>
          </cell>
          <cell r="B190" t="str">
            <v>0.500* 1.000</v>
          </cell>
          <cell r="C190" t="str">
            <v>EA</v>
          </cell>
          <cell r="D190" t="str">
            <v>17</v>
          </cell>
        </row>
        <row r="191">
          <cell r="A191" t="str">
            <v>AW0133</v>
          </cell>
          <cell r="B191" t="str">
            <v>0.500* 1.000</v>
          </cell>
          <cell r="C191" t="str">
            <v>EA</v>
          </cell>
          <cell r="D191" t="str">
            <v>38</v>
          </cell>
        </row>
        <row r="192">
          <cell r="A192" t="str">
            <v>FSD0126</v>
          </cell>
          <cell r="B192" t="str">
            <v>1.000* 2.100</v>
          </cell>
          <cell r="C192" t="str">
            <v>EA</v>
          </cell>
          <cell r="D192" t="str">
            <v>57</v>
          </cell>
        </row>
        <row r="193">
          <cell r="A193" t="str">
            <v>FSD0130</v>
          </cell>
          <cell r="B193" t="str">
            <v>1.000* 2.100</v>
          </cell>
          <cell r="C193" t="str">
            <v>EA</v>
          </cell>
          <cell r="D193" t="str">
            <v>17</v>
          </cell>
        </row>
        <row r="194">
          <cell r="A194" t="str">
            <v>FSD0133</v>
          </cell>
          <cell r="B194" t="str">
            <v>1.000* 2.100</v>
          </cell>
          <cell r="C194" t="str">
            <v>EA</v>
          </cell>
          <cell r="D194" t="str">
            <v>27</v>
          </cell>
        </row>
        <row r="195">
          <cell r="A195" t="str">
            <v>PD0126</v>
          </cell>
          <cell r="B195" t="str">
            <v>2.100* 2.325</v>
          </cell>
          <cell r="C195" t="str">
            <v>EA</v>
          </cell>
          <cell r="D195" t="str">
            <v>57</v>
          </cell>
        </row>
        <row r="196">
          <cell r="A196" t="str">
            <v>PD0130</v>
          </cell>
          <cell r="B196" t="str">
            <v>2.100* 2.325</v>
          </cell>
          <cell r="C196" t="str">
            <v>EA</v>
          </cell>
          <cell r="D196" t="str">
            <v>17</v>
          </cell>
        </row>
        <row r="197">
          <cell r="A197" t="str">
            <v>PD0133</v>
          </cell>
          <cell r="B197" t="str">
            <v>2.700* 2.325</v>
          </cell>
          <cell r="C197" t="str">
            <v>EA</v>
          </cell>
          <cell r="D197" t="str">
            <v>38</v>
          </cell>
        </row>
        <row r="198">
          <cell r="A198" t="str">
            <v>PD0233</v>
          </cell>
          <cell r="B198" t="str">
            <v>2.310* 2.325</v>
          </cell>
          <cell r="C198" t="str">
            <v>EA</v>
          </cell>
          <cell r="D198" t="str">
            <v>38</v>
          </cell>
        </row>
        <row r="199">
          <cell r="A199" t="str">
            <v>PW01</v>
          </cell>
          <cell r="B199" t="str">
            <v>2.600* 1.200</v>
          </cell>
          <cell r="C199" t="str">
            <v>EA</v>
          </cell>
          <cell r="D199" t="str">
            <v>36</v>
          </cell>
        </row>
        <row r="200">
          <cell r="A200" t="str">
            <v>PW0126</v>
          </cell>
          <cell r="B200" t="str">
            <v>2.100* 1.800</v>
          </cell>
          <cell r="C200" t="str">
            <v>EA</v>
          </cell>
          <cell r="D200" t="str">
            <v>57</v>
          </cell>
        </row>
        <row r="201">
          <cell r="A201" t="str">
            <v>PW0130</v>
          </cell>
          <cell r="B201" t="str">
            <v>2.100* 1.800</v>
          </cell>
          <cell r="C201" t="str">
            <v>EA</v>
          </cell>
          <cell r="D201" t="str">
            <v>17</v>
          </cell>
        </row>
        <row r="202">
          <cell r="A202" t="str">
            <v>PW0133</v>
          </cell>
          <cell r="B202" t="str">
            <v>2.700* 1.800</v>
          </cell>
          <cell r="C202" t="str">
            <v>EA</v>
          </cell>
          <cell r="D202" t="str">
            <v>38</v>
          </cell>
        </row>
        <row r="203">
          <cell r="A203" t="str">
            <v>PW02</v>
          </cell>
          <cell r="B203" t="str">
            <v>2.600* 1.000</v>
          </cell>
          <cell r="C203" t="str">
            <v>EA</v>
          </cell>
          <cell r="D203" t="str">
            <v>9</v>
          </cell>
        </row>
        <row r="204">
          <cell r="A204" t="str">
            <v>PW0226</v>
          </cell>
          <cell r="B204" t="str">
            <v>1.800* 1.200</v>
          </cell>
          <cell r="C204" t="str">
            <v>EA</v>
          </cell>
          <cell r="D204" t="str">
            <v>57</v>
          </cell>
        </row>
        <row r="205">
          <cell r="A205" t="str">
            <v>PW0230</v>
          </cell>
          <cell r="B205" t="str">
            <v>1.500* 1.200</v>
          </cell>
          <cell r="C205" t="str">
            <v>EA</v>
          </cell>
          <cell r="D205" t="str">
            <v>34</v>
          </cell>
        </row>
        <row r="206">
          <cell r="A206" t="str">
            <v>PW0233</v>
          </cell>
          <cell r="B206" t="str">
            <v>1.500* 1.500</v>
          </cell>
          <cell r="C206" t="str">
            <v>EA</v>
          </cell>
          <cell r="D206" t="str">
            <v>76</v>
          </cell>
        </row>
        <row r="207">
          <cell r="A207" t="str">
            <v>PW0326</v>
          </cell>
          <cell r="B207" t="str">
            <v>1.500* 1.200</v>
          </cell>
          <cell r="C207" t="str">
            <v>EA</v>
          </cell>
          <cell r="D207" t="str">
            <v>57</v>
          </cell>
        </row>
        <row r="208">
          <cell r="A208" t="str">
            <v>PW0333</v>
          </cell>
          <cell r="B208" t="str">
            <v>1.500* 0.450</v>
          </cell>
          <cell r="C208" t="str">
            <v>EA</v>
          </cell>
          <cell r="D208" t="str">
            <v>38</v>
          </cell>
        </row>
        <row r="209">
          <cell r="A209" t="str">
            <v>SD0126</v>
          </cell>
          <cell r="B209" t="str">
            <v>0.550* 2.100</v>
          </cell>
          <cell r="C209" t="str">
            <v>EA</v>
          </cell>
          <cell r="D209" t="str">
            <v>57</v>
          </cell>
        </row>
        <row r="210">
          <cell r="A210" t="str">
            <v>SD0130</v>
          </cell>
          <cell r="B210" t="str">
            <v>0.550* 2.100</v>
          </cell>
          <cell r="C210" t="str">
            <v>EA</v>
          </cell>
          <cell r="D210" t="str">
            <v>17</v>
          </cell>
        </row>
        <row r="211">
          <cell r="A211" t="str">
            <v>SD0133</v>
          </cell>
          <cell r="B211" t="str">
            <v>0.550* 2.100</v>
          </cell>
          <cell r="C211" t="str">
            <v>EA</v>
          </cell>
          <cell r="D211" t="str">
            <v>38</v>
          </cell>
        </row>
        <row r="212">
          <cell r="A212" t="str">
            <v>SD02</v>
          </cell>
          <cell r="B212" t="str">
            <v>1.000* 2.100</v>
          </cell>
          <cell r="C212" t="str">
            <v>EA</v>
          </cell>
          <cell r="D212" t="str">
            <v>3</v>
          </cell>
        </row>
        <row r="213">
          <cell r="A213" t="str">
            <v>SD04</v>
          </cell>
          <cell r="B213" t="str">
            <v>1.000* 1.700</v>
          </cell>
          <cell r="C213" t="str">
            <v>EA</v>
          </cell>
          <cell r="D213" t="str">
            <v>4</v>
          </cell>
        </row>
        <row r="214">
          <cell r="A214" t="str">
            <v>SD06</v>
          </cell>
          <cell r="B214" t="str">
            <v>0.300* 0.300</v>
          </cell>
          <cell r="C214" t="str">
            <v>EA</v>
          </cell>
          <cell r="D214" t="str">
            <v>144</v>
          </cell>
        </row>
        <row r="215">
          <cell r="A215" t="str">
            <v>SD06'</v>
          </cell>
          <cell r="B215" t="str">
            <v>0.200* 0.200</v>
          </cell>
          <cell r="C215" t="str">
            <v>EA</v>
          </cell>
          <cell r="D215" t="str">
            <v>228</v>
          </cell>
        </row>
        <row r="216">
          <cell r="A216" t="str">
            <v>SSD01</v>
          </cell>
          <cell r="B216" t="str">
            <v>2.600* 2.347</v>
          </cell>
          <cell r="C216" t="str">
            <v>EA</v>
          </cell>
          <cell r="D216" t="str">
            <v>2</v>
          </cell>
        </row>
        <row r="217">
          <cell r="A217" t="str">
            <v>SSD01'</v>
          </cell>
          <cell r="B217" t="str">
            <v>2.700* 2.347</v>
          </cell>
          <cell r="C217" t="str">
            <v>EA</v>
          </cell>
          <cell r="D217" t="str">
            <v>1</v>
          </cell>
        </row>
        <row r="218">
          <cell r="A218" t="str">
            <v>WD0126</v>
          </cell>
          <cell r="B218" t="str">
            <v>0.980* 2.100</v>
          </cell>
          <cell r="C218" t="str">
            <v>EA</v>
          </cell>
          <cell r="D218" t="str">
            <v>57</v>
          </cell>
        </row>
        <row r="219">
          <cell r="A219" t="str">
            <v>WD0130</v>
          </cell>
          <cell r="B219" t="str">
            <v>0.980* 2.100</v>
          </cell>
          <cell r="C219" t="str">
            <v>EA</v>
          </cell>
          <cell r="D219" t="str">
            <v>17</v>
          </cell>
        </row>
        <row r="220">
          <cell r="A220" t="str">
            <v>WD0133</v>
          </cell>
          <cell r="B220" t="str">
            <v>0.980* 2.100</v>
          </cell>
          <cell r="C220" t="str">
            <v>EA</v>
          </cell>
          <cell r="D220" t="str">
            <v>38</v>
          </cell>
        </row>
        <row r="221">
          <cell r="A221" t="str">
            <v>WD0226</v>
          </cell>
          <cell r="B221" t="str">
            <v>0.900* 2.100</v>
          </cell>
          <cell r="C221" t="str">
            <v>EA</v>
          </cell>
          <cell r="D221" t="str">
            <v>114</v>
          </cell>
        </row>
        <row r="222">
          <cell r="A222" t="str">
            <v>WD0230</v>
          </cell>
          <cell r="B222" t="str">
            <v>0.900* 2.100</v>
          </cell>
          <cell r="C222" t="str">
            <v>EA</v>
          </cell>
          <cell r="D222" t="str">
            <v>34</v>
          </cell>
        </row>
        <row r="223">
          <cell r="A223" t="str">
            <v>WD0233</v>
          </cell>
          <cell r="B223" t="str">
            <v>0.900* 2.100</v>
          </cell>
          <cell r="C223" t="str">
            <v>EA</v>
          </cell>
          <cell r="D223" t="str">
            <v>76</v>
          </cell>
        </row>
        <row r="224">
          <cell r="A224" t="str">
            <v>WD0326</v>
          </cell>
          <cell r="B224" t="str">
            <v>0.750* 2.100</v>
          </cell>
          <cell r="C224" t="str">
            <v>EA</v>
          </cell>
          <cell r="D224" t="str">
            <v>57</v>
          </cell>
        </row>
        <row r="225">
          <cell r="A225" t="str">
            <v>WD0330</v>
          </cell>
          <cell r="B225" t="str">
            <v>0.750* 2.100</v>
          </cell>
          <cell r="C225" t="str">
            <v>EA</v>
          </cell>
          <cell r="D225" t="str">
            <v>17</v>
          </cell>
        </row>
        <row r="226">
          <cell r="A226" t="str">
            <v>WD0333</v>
          </cell>
          <cell r="B226" t="str">
            <v>0.750* 2.100</v>
          </cell>
          <cell r="C226" t="str">
            <v>EA</v>
          </cell>
          <cell r="D226" t="str">
            <v>76</v>
          </cell>
        </row>
        <row r="227">
          <cell r="A227" t="str">
            <v>WD0426</v>
          </cell>
          <cell r="B227" t="str">
            <v>1.200* 2.100</v>
          </cell>
          <cell r="C227" t="str">
            <v>EA</v>
          </cell>
          <cell r="D227" t="str">
            <v>57</v>
          </cell>
        </row>
        <row r="228">
          <cell r="A228" t="str">
            <v>WD0430</v>
          </cell>
          <cell r="B228" t="str">
            <v>1.300* 2.100</v>
          </cell>
          <cell r="C228" t="str">
            <v>EA</v>
          </cell>
          <cell r="D228" t="str">
            <v>171</v>
          </cell>
        </row>
        <row r="229">
          <cell r="A229" t="str">
            <v>WD0433</v>
          </cell>
          <cell r="B229" t="str">
            <v>0.800* 2.100</v>
          </cell>
          <cell r="C229" t="str">
            <v>EA</v>
          </cell>
          <cell r="D229" t="str">
            <v>38</v>
          </cell>
        </row>
        <row r="230">
          <cell r="A230" t="str">
            <v>WD0530</v>
          </cell>
          <cell r="B230" t="str">
            <v>2.570* 2.100</v>
          </cell>
          <cell r="C230" t="str">
            <v>EA</v>
          </cell>
          <cell r="D230" t="str">
            <v>17</v>
          </cell>
        </row>
        <row r="231">
          <cell r="A231" t="str">
            <v>WD0533</v>
          </cell>
          <cell r="B231" t="str">
            <v>0.750* 2.100</v>
          </cell>
          <cell r="C231" t="str">
            <v>EA</v>
          </cell>
          <cell r="D231" t="str">
            <v>38</v>
          </cell>
        </row>
        <row r="232">
          <cell r="A232" t="str">
            <v>WD0633</v>
          </cell>
          <cell r="B232" t="str">
            <v>1.430* 2.100</v>
          </cell>
          <cell r="C232" t="str">
            <v>EA</v>
          </cell>
          <cell r="D232" t="str">
            <v>38</v>
          </cell>
        </row>
        <row r="233">
          <cell r="A233" t="str">
            <v>WF0126</v>
          </cell>
          <cell r="B233" t="str">
            <v>2.100* 2.325</v>
          </cell>
          <cell r="C233" t="str">
            <v>EA</v>
          </cell>
          <cell r="D233" t="str">
            <v>57</v>
          </cell>
        </row>
        <row r="234">
          <cell r="A234" t="str">
            <v>WF0130</v>
          </cell>
          <cell r="B234" t="str">
            <v>2.100* 2.325</v>
          </cell>
          <cell r="C234" t="str">
            <v>EA</v>
          </cell>
          <cell r="D234" t="str">
            <v>17</v>
          </cell>
        </row>
        <row r="235">
          <cell r="A235" t="str">
            <v>WF0133</v>
          </cell>
          <cell r="B235" t="str">
            <v>2.700* 2.325</v>
          </cell>
          <cell r="C235" t="str">
            <v>EA</v>
          </cell>
          <cell r="D235" t="str">
            <v>38</v>
          </cell>
        </row>
        <row r="236">
          <cell r="A236" t="str">
            <v>WF0233</v>
          </cell>
          <cell r="B236" t="str">
            <v>2.310* 2.325</v>
          </cell>
          <cell r="C236" t="str">
            <v>EA</v>
          </cell>
          <cell r="D236" t="str">
            <v>38</v>
          </cell>
        </row>
        <row r="237">
          <cell r="A237" t="str">
            <v>WF0333</v>
          </cell>
          <cell r="B237" t="str">
            <v>1.500* 0.450</v>
          </cell>
          <cell r="C237" t="str">
            <v>EA</v>
          </cell>
          <cell r="D237" t="str">
            <v>38</v>
          </cell>
        </row>
        <row r="238">
          <cell r="A238" t="str">
            <v>WW0126</v>
          </cell>
          <cell r="B238" t="str">
            <v>2.100* 1.800</v>
          </cell>
          <cell r="C238" t="str">
            <v>EA</v>
          </cell>
          <cell r="D238" t="str">
            <v>57</v>
          </cell>
        </row>
        <row r="239">
          <cell r="A239" t="str">
            <v>WW0130</v>
          </cell>
          <cell r="B239" t="str">
            <v>2.100* 1.800</v>
          </cell>
          <cell r="C239" t="str">
            <v>EA</v>
          </cell>
          <cell r="D239" t="str">
            <v>17</v>
          </cell>
        </row>
        <row r="240">
          <cell r="A240" t="str">
            <v>WW0133</v>
          </cell>
          <cell r="B240" t="str">
            <v>2.700* 1.800</v>
          </cell>
          <cell r="C240" t="str">
            <v>EA</v>
          </cell>
          <cell r="D240" t="str">
            <v>38</v>
          </cell>
        </row>
        <row r="241">
          <cell r="A241" t="str">
            <v>WW0226</v>
          </cell>
          <cell r="B241" t="str">
            <v>1.800* 1.200</v>
          </cell>
          <cell r="C241" t="str">
            <v>EA</v>
          </cell>
          <cell r="D241" t="str">
            <v>57</v>
          </cell>
        </row>
        <row r="242">
          <cell r="A242" t="str">
            <v>WW0230</v>
          </cell>
          <cell r="B242" t="str">
            <v>1.500* 1.200</v>
          </cell>
          <cell r="C242" t="str">
            <v>EA</v>
          </cell>
          <cell r="D242" t="str">
            <v>24</v>
          </cell>
        </row>
        <row r="243">
          <cell r="A243" t="str">
            <v>WW0233</v>
          </cell>
          <cell r="B243" t="str">
            <v>1.500* 1.500</v>
          </cell>
          <cell r="C243" t="str">
            <v>EA</v>
          </cell>
          <cell r="D243" t="str">
            <v>76</v>
          </cell>
        </row>
        <row r="244">
          <cell r="A244" t="str">
            <v>WW0326</v>
          </cell>
          <cell r="B244" t="str">
            <v>1.500* 1.200</v>
          </cell>
          <cell r="C244" t="str">
            <v>EA</v>
          </cell>
          <cell r="D244" t="str">
            <v>57</v>
          </cell>
        </row>
        <row r="245">
          <cell r="A245" t="str">
            <v>후로아힌지</v>
          </cell>
          <cell r="B245" t="str">
            <v>K8400 유리문</v>
          </cell>
          <cell r="C245" t="str">
            <v>EA</v>
          </cell>
          <cell r="D245" t="str">
            <v>6</v>
          </cell>
        </row>
        <row r="246">
          <cell r="A246" t="str">
            <v>도아체크</v>
          </cell>
          <cell r="B246" t="str">
            <v>현관용</v>
          </cell>
          <cell r="C246" t="str">
            <v>EA</v>
          </cell>
          <cell r="D246" t="str">
            <v>101</v>
          </cell>
        </row>
        <row r="247">
          <cell r="A247" t="str">
            <v>도아체크</v>
          </cell>
          <cell r="B247" t="str">
            <v>일반용</v>
          </cell>
          <cell r="C247" t="str">
            <v>EA</v>
          </cell>
        </row>
        <row r="248">
          <cell r="A248" t="str">
            <v>도아로크</v>
          </cell>
          <cell r="B248" t="str">
            <v>S-1000 현관용</v>
          </cell>
          <cell r="C248" t="str">
            <v>EA</v>
          </cell>
          <cell r="D248" t="str">
            <v>101</v>
          </cell>
        </row>
        <row r="249">
          <cell r="A249" t="str">
            <v>도아로크</v>
          </cell>
          <cell r="B249" t="str">
            <v>방문용</v>
          </cell>
          <cell r="C249" t="str">
            <v>EA</v>
          </cell>
          <cell r="D249" t="str">
            <v>336</v>
          </cell>
        </row>
        <row r="250">
          <cell r="A250" t="str">
            <v>도아로크</v>
          </cell>
          <cell r="B250" t="str">
            <v>보일러실</v>
          </cell>
          <cell r="C250" t="str">
            <v>EA</v>
          </cell>
          <cell r="D250" t="str">
            <v>112</v>
          </cell>
        </row>
        <row r="251">
          <cell r="A251" t="str">
            <v>도아로크</v>
          </cell>
          <cell r="B251" t="str">
            <v>철문용</v>
          </cell>
          <cell r="C251" t="str">
            <v>EA</v>
          </cell>
          <cell r="D251" t="str">
            <v>7</v>
          </cell>
        </row>
        <row r="252">
          <cell r="A252" t="str">
            <v>도아로크</v>
          </cell>
          <cell r="B252" t="str">
            <v>목문용</v>
          </cell>
          <cell r="C252" t="str">
            <v>EA</v>
          </cell>
          <cell r="D252" t="str">
            <v>76</v>
          </cell>
        </row>
        <row r="253">
          <cell r="A253" t="str">
            <v>반침용장식손잡이</v>
          </cell>
          <cell r="C253" t="str">
            <v>EA</v>
          </cell>
          <cell r="D253" t="str">
            <v>600</v>
          </cell>
        </row>
        <row r="254">
          <cell r="A254" t="str">
            <v>정첩</v>
          </cell>
          <cell r="B254" t="str">
            <v>황동4"</v>
          </cell>
          <cell r="C254" t="str">
            <v>EA</v>
          </cell>
          <cell r="D254" t="str">
            <v>3,486</v>
          </cell>
        </row>
        <row r="255">
          <cell r="A255" t="str">
            <v>정첩</v>
          </cell>
          <cell r="B255" t="str">
            <v>스틸4"</v>
          </cell>
          <cell r="C255" t="str">
            <v>EA</v>
          </cell>
          <cell r="D255" t="str">
            <v>756</v>
          </cell>
        </row>
        <row r="256">
          <cell r="A256" t="str">
            <v>호차</v>
          </cell>
          <cell r="B256" t="str">
            <v>ø36</v>
          </cell>
          <cell r="C256" t="str">
            <v>EA</v>
          </cell>
          <cell r="D256" t="str">
            <v>1,304</v>
          </cell>
        </row>
        <row r="257">
          <cell r="A257" t="str">
            <v>PVC레일</v>
          </cell>
          <cell r="B257" t="str">
            <v>철심 入</v>
          </cell>
          <cell r="C257" t="str">
            <v>M</v>
          </cell>
          <cell r="D257" t="str">
            <v>1,192</v>
          </cell>
        </row>
        <row r="258">
          <cell r="A258" t="str">
            <v>꽃이쇠</v>
          </cell>
          <cell r="B258" t="str">
            <v>황동(중)절</v>
          </cell>
          <cell r="C258" t="str">
            <v>EA</v>
          </cell>
          <cell r="D258" t="str">
            <v>326</v>
          </cell>
        </row>
        <row r="259">
          <cell r="A259" t="str">
            <v>오목손잡이</v>
          </cell>
          <cell r="B259" t="str">
            <v>매입형</v>
          </cell>
          <cell r="C259" t="str">
            <v>EA</v>
          </cell>
          <cell r="D259" t="str">
            <v>652</v>
          </cell>
        </row>
        <row r="260">
          <cell r="A260" t="str">
            <v>도아뷰</v>
          </cell>
          <cell r="B260" t="str">
            <v>φ12</v>
          </cell>
          <cell r="C260" t="str">
            <v>EA</v>
          </cell>
          <cell r="D260" t="str">
            <v>101</v>
          </cell>
        </row>
        <row r="261">
          <cell r="A261" t="str">
            <v>우유투입구</v>
          </cell>
          <cell r="B261" t="str">
            <v>φ120</v>
          </cell>
          <cell r="C261" t="str">
            <v>EA</v>
          </cell>
          <cell r="D261" t="str">
            <v>101</v>
          </cell>
        </row>
        <row r="262">
          <cell r="A262" t="str">
            <v>도어스톱</v>
          </cell>
          <cell r="B262" t="str">
            <v>말굽형</v>
          </cell>
          <cell r="C262" t="str">
            <v>EA</v>
          </cell>
          <cell r="D262" t="str">
            <v>101</v>
          </cell>
        </row>
        <row r="263">
          <cell r="A263" t="str">
            <v>소     계</v>
          </cell>
          <cell r="D263" t="str">
            <v>1</v>
          </cell>
        </row>
        <row r="264">
          <cell r="A264" t="str">
            <v>10)유  리  공  사</v>
          </cell>
          <cell r="D264" t="str">
            <v>-</v>
          </cell>
        </row>
        <row r="265">
          <cell r="A265" t="str">
            <v>투명유리</v>
          </cell>
          <cell r="B265" t="str">
            <v>3MM</v>
          </cell>
          <cell r="C265" t="str">
            <v>M2</v>
          </cell>
          <cell r="D265" t="str">
            <v>69</v>
          </cell>
        </row>
        <row r="266">
          <cell r="A266" t="str">
            <v>투명유리</v>
          </cell>
          <cell r="B266" t="str">
            <v>5MM</v>
          </cell>
          <cell r="C266" t="str">
            <v>M2</v>
          </cell>
          <cell r="D266" t="str">
            <v>1,988</v>
          </cell>
        </row>
        <row r="267">
          <cell r="A267" t="str">
            <v>무늬유리</v>
          </cell>
          <cell r="B267" t="str">
            <v>5MM</v>
          </cell>
          <cell r="C267" t="str">
            <v>M2</v>
          </cell>
        </row>
        <row r="268">
          <cell r="A268" t="str">
            <v>무늬유리</v>
          </cell>
          <cell r="B268" t="str">
            <v>5MM,소노라스</v>
          </cell>
          <cell r="C268" t="str">
            <v>M2</v>
          </cell>
        </row>
        <row r="269">
          <cell r="A269" t="str">
            <v>강화유리</v>
          </cell>
          <cell r="B269" t="str">
            <v>투명 10MM</v>
          </cell>
          <cell r="C269" t="str">
            <v>M2</v>
          </cell>
          <cell r="D269" t="str">
            <v>7</v>
          </cell>
        </row>
        <row r="270">
          <cell r="A270" t="str">
            <v>복층유리</v>
          </cell>
          <cell r="B270" t="str">
            <v>투명,12MM</v>
          </cell>
          <cell r="C270" t="str">
            <v>M2</v>
          </cell>
        </row>
        <row r="271">
          <cell r="A271" t="str">
            <v>복층유리</v>
          </cell>
          <cell r="B271" t="str">
            <v>투명,16MM</v>
          </cell>
          <cell r="C271" t="str">
            <v>M2</v>
          </cell>
          <cell r="D271" t="str">
            <v>804</v>
          </cell>
        </row>
        <row r="272">
          <cell r="A272" t="str">
            <v>강화유리도아</v>
          </cell>
          <cell r="B272" t="str">
            <v>900*2100*10T</v>
          </cell>
          <cell r="C272" t="str">
            <v>짝</v>
          </cell>
          <cell r="D272" t="str">
            <v>6</v>
          </cell>
        </row>
        <row r="273">
          <cell r="A273" t="str">
            <v>유리끼우고닦기</v>
          </cell>
          <cell r="B273" t="str">
            <v>3MM이하,AW</v>
          </cell>
          <cell r="C273" t="str">
            <v>M2</v>
          </cell>
          <cell r="D273" t="str">
            <v>69</v>
          </cell>
        </row>
        <row r="274">
          <cell r="A274" t="str">
            <v>유리끼우고닦기</v>
          </cell>
          <cell r="B274" t="str">
            <v>5MM이하,AW</v>
          </cell>
          <cell r="C274" t="str">
            <v>M2</v>
          </cell>
          <cell r="D274" t="str">
            <v>1,084</v>
          </cell>
        </row>
        <row r="275">
          <cell r="A275" t="str">
            <v>유리끼우고닦기</v>
          </cell>
          <cell r="B275" t="str">
            <v>10MM이상</v>
          </cell>
          <cell r="C275" t="str">
            <v>M2</v>
          </cell>
          <cell r="D275" t="str">
            <v>7</v>
          </cell>
        </row>
        <row r="276">
          <cell r="A276" t="str">
            <v>유리끼우고닦기</v>
          </cell>
          <cell r="B276" t="str">
            <v>복층유리</v>
          </cell>
          <cell r="C276" t="str">
            <v>M2</v>
          </cell>
          <cell r="D276" t="str">
            <v>804</v>
          </cell>
        </row>
        <row r="277">
          <cell r="A277" t="str">
            <v>유리코킹</v>
          </cell>
          <cell r="B277" t="str">
            <v>5*5</v>
          </cell>
          <cell r="C277" t="str">
            <v>M</v>
          </cell>
          <cell r="D277" t="str">
            <v>13,344</v>
          </cell>
        </row>
        <row r="278">
          <cell r="A278" t="str">
            <v>방습거울</v>
          </cell>
          <cell r="B278" t="str">
            <v>1410*1000</v>
          </cell>
          <cell r="C278" t="str">
            <v>EA</v>
          </cell>
          <cell r="D278" t="str">
            <v>176</v>
          </cell>
        </row>
        <row r="279">
          <cell r="A279" t="str">
            <v>소     계</v>
          </cell>
          <cell r="D279" t="str">
            <v>1</v>
          </cell>
        </row>
        <row r="280">
          <cell r="A280" t="str">
            <v>11)도  장  공  사</v>
          </cell>
          <cell r="D280" t="str">
            <v>-</v>
          </cell>
        </row>
        <row r="281">
          <cell r="A281" t="str">
            <v>수성페인트</v>
          </cell>
          <cell r="B281" t="str">
            <v>내벽3회</v>
          </cell>
          <cell r="C281" t="str">
            <v>M2</v>
          </cell>
          <cell r="D281" t="str">
            <v>2,656</v>
          </cell>
        </row>
        <row r="282">
          <cell r="A282" t="str">
            <v>수성페인트</v>
          </cell>
          <cell r="B282" t="str">
            <v>내부천정3회</v>
          </cell>
          <cell r="C282" t="str">
            <v>M2</v>
          </cell>
          <cell r="D282" t="str">
            <v>866</v>
          </cell>
        </row>
        <row r="283">
          <cell r="A283" t="str">
            <v>수성페인트</v>
          </cell>
          <cell r="B283" t="str">
            <v>외벽3회</v>
          </cell>
          <cell r="C283" t="str">
            <v>M2</v>
          </cell>
          <cell r="D283" t="str">
            <v>8,641</v>
          </cell>
        </row>
        <row r="284">
          <cell r="A284" t="str">
            <v>수성페인트</v>
          </cell>
          <cell r="B284" t="str">
            <v>외벽3회(리브)</v>
          </cell>
          <cell r="C284" t="str">
            <v>M2</v>
          </cell>
          <cell r="D284" t="str">
            <v>2,030</v>
          </cell>
        </row>
        <row r="285">
          <cell r="A285" t="str">
            <v>수성페인트</v>
          </cell>
          <cell r="B285" t="str">
            <v>외부천정 3회</v>
          </cell>
          <cell r="C285" t="str">
            <v>M2</v>
          </cell>
          <cell r="D285" t="str">
            <v>1,759</v>
          </cell>
        </row>
        <row r="286">
          <cell r="A286" t="str">
            <v>조합페인트</v>
          </cell>
          <cell r="B286" t="str">
            <v>철재면2회칠</v>
          </cell>
          <cell r="C286" t="str">
            <v>M2</v>
          </cell>
          <cell r="D286" t="str">
            <v>942</v>
          </cell>
        </row>
        <row r="287">
          <cell r="A287" t="str">
            <v>세라민페인트</v>
          </cell>
          <cell r="B287" t="str">
            <v>3회,걸레받이</v>
          </cell>
          <cell r="C287" t="str">
            <v>M2</v>
          </cell>
          <cell r="D287" t="str">
            <v>281</v>
          </cell>
        </row>
        <row r="288">
          <cell r="A288" t="str">
            <v>유색락카칠</v>
          </cell>
          <cell r="B288" t="str">
            <v>목재면 7회칠</v>
          </cell>
          <cell r="C288" t="str">
            <v>M2</v>
          </cell>
          <cell r="D288" t="str">
            <v>7,643</v>
          </cell>
        </row>
        <row r="289">
          <cell r="A289" t="str">
            <v>무늬코트</v>
          </cell>
          <cell r="B289" t="str">
            <v>내벽</v>
          </cell>
          <cell r="C289" t="str">
            <v>M2</v>
          </cell>
          <cell r="D289" t="str">
            <v>536</v>
          </cell>
        </row>
        <row r="290">
          <cell r="A290" t="str">
            <v>무늬코트</v>
          </cell>
          <cell r="B290" t="str">
            <v>내천정</v>
          </cell>
          <cell r="C290" t="str">
            <v>M2</v>
          </cell>
          <cell r="D290" t="str">
            <v>210</v>
          </cell>
        </row>
        <row r="291">
          <cell r="A291" t="str">
            <v>폴리우레탄 페인트</v>
          </cell>
          <cell r="B291" t="str">
            <v>PVC면</v>
          </cell>
          <cell r="C291" t="str">
            <v>M2</v>
          </cell>
        </row>
        <row r="292">
          <cell r="A292" t="str">
            <v>주출입구표지판</v>
          </cell>
          <cell r="C292" t="str">
            <v>EA</v>
          </cell>
          <cell r="D292" t="str">
            <v>3</v>
          </cell>
        </row>
        <row r="293">
          <cell r="A293" t="str">
            <v>동별표지판</v>
          </cell>
          <cell r="C293" t="str">
            <v>EA</v>
          </cell>
          <cell r="D293" t="str">
            <v>3</v>
          </cell>
        </row>
        <row r="294">
          <cell r="A294" t="str">
            <v>회사마크그레픽</v>
          </cell>
          <cell r="B294" t="str">
            <v>측면, Hansol</v>
          </cell>
          <cell r="C294" t="str">
            <v>EA</v>
          </cell>
          <cell r="D294" t="str">
            <v>1</v>
          </cell>
        </row>
        <row r="295">
          <cell r="A295" t="str">
            <v>회사명칭로고</v>
          </cell>
          <cell r="B295" t="str">
            <v>측면,한솔</v>
          </cell>
          <cell r="C295" t="str">
            <v>EA</v>
          </cell>
          <cell r="D295" t="str">
            <v>1</v>
          </cell>
        </row>
        <row r="296">
          <cell r="A296" t="str">
            <v>소     계</v>
          </cell>
          <cell r="D296" t="str">
            <v>1</v>
          </cell>
        </row>
        <row r="297">
          <cell r="A297" t="str">
            <v>12)수  장  공  사</v>
          </cell>
          <cell r="D297" t="str">
            <v>-</v>
          </cell>
        </row>
        <row r="298">
          <cell r="A298" t="str">
            <v>우드륨</v>
          </cell>
          <cell r="B298" t="str">
            <v>거 실</v>
          </cell>
          <cell r="C298" t="str">
            <v>M2</v>
          </cell>
          <cell r="D298" t="str">
            <v>3,257</v>
          </cell>
        </row>
        <row r="299">
          <cell r="A299" t="str">
            <v>한지장판지깔기</v>
          </cell>
          <cell r="C299" t="str">
            <v>M2</v>
          </cell>
          <cell r="D299" t="str">
            <v>606</v>
          </cell>
        </row>
        <row r="300">
          <cell r="A300" t="str">
            <v>장판지굽도리</v>
          </cell>
          <cell r="B300" t="str">
            <v>H=60</v>
          </cell>
          <cell r="C300" t="str">
            <v>M</v>
          </cell>
          <cell r="D300" t="str">
            <v>3,425</v>
          </cell>
        </row>
        <row r="301">
          <cell r="A301" t="str">
            <v>벽지붙이기</v>
          </cell>
          <cell r="B301" t="str">
            <v>LG8318-1</v>
          </cell>
          <cell r="C301" t="str">
            <v>M2</v>
          </cell>
          <cell r="D301" t="str">
            <v>4,093</v>
          </cell>
        </row>
        <row r="302">
          <cell r="A302" t="str">
            <v>벽지붙이기</v>
          </cell>
          <cell r="B302" t="str">
            <v>LG7955-1</v>
          </cell>
          <cell r="C302" t="str">
            <v>M2</v>
          </cell>
          <cell r="D302" t="str">
            <v>1,379</v>
          </cell>
        </row>
        <row r="303">
          <cell r="A303" t="str">
            <v>벽지붙이기</v>
          </cell>
          <cell r="B303" t="str">
            <v>대동96200-1</v>
          </cell>
          <cell r="C303" t="str">
            <v>M2</v>
          </cell>
          <cell r="D303" t="str">
            <v>1,177</v>
          </cell>
        </row>
        <row r="304">
          <cell r="A304" t="str">
            <v>벽지붙이기</v>
          </cell>
          <cell r="B304" t="str">
            <v>LG2621-1</v>
          </cell>
          <cell r="C304" t="str">
            <v>M2</v>
          </cell>
          <cell r="D304" t="str">
            <v>1,482</v>
          </cell>
        </row>
        <row r="305">
          <cell r="A305" t="str">
            <v>천정지붙이기</v>
          </cell>
          <cell r="B305" t="str">
            <v>삼미GR-9715</v>
          </cell>
          <cell r="C305" t="str">
            <v>M2</v>
          </cell>
          <cell r="D305" t="str">
            <v>493</v>
          </cell>
        </row>
        <row r="306">
          <cell r="A306" t="str">
            <v>천정지붙이기</v>
          </cell>
          <cell r="B306" t="str">
            <v>대동9669-1</v>
          </cell>
          <cell r="C306" t="str">
            <v>M2</v>
          </cell>
          <cell r="D306" t="str">
            <v>151</v>
          </cell>
        </row>
        <row r="307">
          <cell r="A307" t="str">
            <v>일반욕실잡지꽂이</v>
          </cell>
          <cell r="C307" t="str">
            <v>EA</v>
          </cell>
        </row>
        <row r="308">
          <cell r="A308" t="str">
            <v>스치로폴붙이기</v>
          </cell>
          <cell r="B308" t="str">
            <v>벽30MM</v>
          </cell>
          <cell r="C308" t="str">
            <v>M2</v>
          </cell>
          <cell r="D308" t="str">
            <v>15</v>
          </cell>
        </row>
        <row r="309">
          <cell r="A309" t="str">
            <v>스치로폴붙이기</v>
          </cell>
          <cell r="B309" t="str">
            <v>타설부착50MM</v>
          </cell>
          <cell r="C309" t="str">
            <v>M2</v>
          </cell>
          <cell r="D309" t="str">
            <v>184</v>
          </cell>
        </row>
        <row r="310">
          <cell r="A310" t="str">
            <v>스치로폴붙이기</v>
          </cell>
          <cell r="B310" t="str">
            <v>타설부착80MM</v>
          </cell>
          <cell r="C310" t="str">
            <v>M2</v>
          </cell>
          <cell r="D310" t="str">
            <v>447</v>
          </cell>
        </row>
        <row r="311">
          <cell r="A311" t="str">
            <v>석고보드붙이기</v>
          </cell>
          <cell r="B311" t="str">
            <v>천정못9MM</v>
          </cell>
          <cell r="C311" t="str">
            <v>M2</v>
          </cell>
          <cell r="D311" t="str">
            <v>9</v>
          </cell>
        </row>
        <row r="312">
          <cell r="A312" t="str">
            <v>소     계</v>
          </cell>
          <cell r="D312" t="str">
            <v>1</v>
          </cell>
        </row>
        <row r="313">
          <cell r="A313" t="str">
            <v>13)지붕및홈통공사</v>
          </cell>
          <cell r="D313" t="str">
            <v>-</v>
          </cell>
        </row>
        <row r="314">
          <cell r="A314" t="str">
            <v>발코니드레인</v>
          </cell>
          <cell r="B314" t="str">
            <v>ø100</v>
          </cell>
          <cell r="C314" t="str">
            <v>EA</v>
          </cell>
          <cell r="D314" t="str">
            <v>188</v>
          </cell>
        </row>
        <row r="315">
          <cell r="A315" t="str">
            <v>복도드레인</v>
          </cell>
          <cell r="B315" t="str">
            <v>ø100</v>
          </cell>
          <cell r="C315" t="str">
            <v>EA</v>
          </cell>
          <cell r="D315" t="str">
            <v>64</v>
          </cell>
        </row>
        <row r="316">
          <cell r="A316" t="str">
            <v>루프드레인설치</v>
          </cell>
          <cell r="B316" t="str">
            <v>ø75</v>
          </cell>
          <cell r="C316" t="str">
            <v>EA</v>
          </cell>
          <cell r="D316" t="str">
            <v>3</v>
          </cell>
        </row>
        <row r="317">
          <cell r="A317" t="str">
            <v>루프드레인설치</v>
          </cell>
          <cell r="B317" t="str">
            <v>ø100</v>
          </cell>
          <cell r="C317" t="str">
            <v>EA</v>
          </cell>
          <cell r="D317" t="str">
            <v>19</v>
          </cell>
        </row>
        <row r="318">
          <cell r="A318" t="str">
            <v>PVC선홈통</v>
          </cell>
          <cell r="B318" t="str">
            <v>ø100</v>
          </cell>
          <cell r="C318" t="str">
            <v>M</v>
          </cell>
          <cell r="D318" t="str">
            <v>659</v>
          </cell>
        </row>
        <row r="319">
          <cell r="A319" t="str">
            <v>칼라아스팔트싱글</v>
          </cell>
          <cell r="C319" t="str">
            <v>M2</v>
          </cell>
          <cell r="D319" t="str">
            <v>29</v>
          </cell>
        </row>
        <row r="320">
          <cell r="A320" t="str">
            <v>칼라동판후레싱</v>
          </cell>
          <cell r="B320" t="str">
            <v>T=0.5</v>
          </cell>
          <cell r="C320" t="str">
            <v>M</v>
          </cell>
          <cell r="D320" t="str">
            <v>28</v>
          </cell>
        </row>
        <row r="321">
          <cell r="A321" t="str">
            <v>소     계</v>
          </cell>
          <cell r="D321" t="str">
            <v>1</v>
          </cell>
        </row>
        <row r="322">
          <cell r="A322" t="str">
            <v>14)가  구  공  사</v>
          </cell>
          <cell r="D322" t="str">
            <v>-</v>
          </cell>
        </row>
        <row r="323">
          <cell r="A323" t="str">
            <v>주방가구</v>
          </cell>
          <cell r="B323" t="str">
            <v>26평</v>
          </cell>
          <cell r="C323" t="str">
            <v>개소</v>
          </cell>
          <cell r="D323" t="str">
            <v>57</v>
          </cell>
        </row>
        <row r="324">
          <cell r="A324" t="str">
            <v>주방가구</v>
          </cell>
          <cell r="B324" t="str">
            <v>30평</v>
          </cell>
          <cell r="C324" t="str">
            <v>개소</v>
          </cell>
          <cell r="D324" t="str">
            <v>17</v>
          </cell>
        </row>
        <row r="325">
          <cell r="A325" t="str">
            <v>주방가구</v>
          </cell>
          <cell r="B325" t="str">
            <v>33평</v>
          </cell>
          <cell r="C325" t="str">
            <v>개소</v>
          </cell>
          <cell r="D325" t="str">
            <v>38</v>
          </cell>
        </row>
        <row r="326">
          <cell r="A326" t="str">
            <v>거실장</v>
          </cell>
          <cell r="B326" t="str">
            <v>26평</v>
          </cell>
          <cell r="C326" t="str">
            <v>개소</v>
          </cell>
          <cell r="D326" t="str">
            <v>57</v>
          </cell>
        </row>
        <row r="327">
          <cell r="A327" t="str">
            <v>거실장</v>
          </cell>
          <cell r="B327" t="str">
            <v>30평</v>
          </cell>
          <cell r="C327" t="str">
            <v>개소</v>
          </cell>
          <cell r="D327" t="str">
            <v>17</v>
          </cell>
        </row>
        <row r="328">
          <cell r="A328" t="str">
            <v>거실장</v>
          </cell>
          <cell r="B328" t="str">
            <v>33평</v>
          </cell>
          <cell r="C328" t="str">
            <v>개소</v>
          </cell>
          <cell r="D328" t="str">
            <v>38</v>
          </cell>
        </row>
        <row r="329">
          <cell r="A329" t="str">
            <v>신발장</v>
          </cell>
          <cell r="B329" t="str">
            <v>26평</v>
          </cell>
          <cell r="C329" t="str">
            <v>개소</v>
          </cell>
          <cell r="D329" t="str">
            <v>57</v>
          </cell>
        </row>
        <row r="330">
          <cell r="A330" t="str">
            <v>신발장</v>
          </cell>
          <cell r="B330" t="str">
            <v>30평</v>
          </cell>
          <cell r="C330" t="str">
            <v>개소</v>
          </cell>
          <cell r="D330" t="str">
            <v>17</v>
          </cell>
        </row>
        <row r="331">
          <cell r="A331" t="str">
            <v>신발장</v>
          </cell>
          <cell r="B331" t="str">
            <v>33평</v>
          </cell>
          <cell r="C331" t="str">
            <v>개소</v>
          </cell>
          <cell r="D331" t="str">
            <v>38</v>
          </cell>
        </row>
        <row r="332">
          <cell r="A332" t="str">
            <v>칸막이장</v>
          </cell>
          <cell r="B332" t="str">
            <v>33평</v>
          </cell>
          <cell r="C332" t="str">
            <v>개소</v>
          </cell>
          <cell r="D332" t="str">
            <v>38</v>
          </cell>
        </row>
        <row r="333">
          <cell r="A333" t="str">
            <v>욕실장</v>
          </cell>
          <cell r="B333" t="str">
            <v>욕실#1</v>
          </cell>
          <cell r="C333" t="str">
            <v>개소</v>
          </cell>
          <cell r="D333" t="str">
            <v>112</v>
          </cell>
        </row>
        <row r="334">
          <cell r="A334" t="str">
            <v>욕실장</v>
          </cell>
          <cell r="B334" t="str">
            <v>욕실#2</v>
          </cell>
          <cell r="C334" t="str">
            <v>개소</v>
          </cell>
          <cell r="D334" t="str">
            <v>38</v>
          </cell>
        </row>
        <row r="335">
          <cell r="A335" t="str">
            <v>렌지후드</v>
          </cell>
          <cell r="B335" t="str">
            <v>슬림형</v>
          </cell>
          <cell r="C335" t="str">
            <v>개소</v>
          </cell>
          <cell r="D335" t="str">
            <v>112</v>
          </cell>
        </row>
        <row r="336">
          <cell r="A336" t="str">
            <v>소     계</v>
          </cell>
          <cell r="D336" t="str">
            <v>1</v>
          </cell>
        </row>
        <row r="337">
          <cell r="A337" t="str">
            <v>15)잡    공    사</v>
          </cell>
          <cell r="D337" t="str">
            <v>-</v>
          </cell>
        </row>
        <row r="338">
          <cell r="A338" t="str">
            <v>잡공사비</v>
          </cell>
          <cell r="C338" t="str">
            <v>M2</v>
          </cell>
        </row>
        <row r="339">
          <cell r="A339" t="str">
            <v>마블욕조</v>
          </cell>
          <cell r="B339" t="str">
            <v>26평</v>
          </cell>
          <cell r="C339" t="str">
            <v>EA</v>
          </cell>
          <cell r="D339" t="str">
            <v>57</v>
          </cell>
        </row>
        <row r="340">
          <cell r="A340" t="str">
            <v>마블욕조</v>
          </cell>
          <cell r="B340" t="str">
            <v>30평</v>
          </cell>
          <cell r="C340" t="str">
            <v>EA</v>
          </cell>
          <cell r="D340" t="str">
            <v>17</v>
          </cell>
        </row>
        <row r="341">
          <cell r="A341" t="str">
            <v>마블욕조</v>
          </cell>
          <cell r="B341" t="str">
            <v>33평</v>
          </cell>
          <cell r="C341" t="str">
            <v>EA</v>
          </cell>
          <cell r="D341" t="str">
            <v>38</v>
          </cell>
        </row>
        <row r="342">
          <cell r="A342" t="str">
            <v>우편물수취함</v>
          </cell>
          <cell r="B342" t="str">
            <v>세대용</v>
          </cell>
          <cell r="C342" t="str">
            <v>EA</v>
          </cell>
          <cell r="D342" t="str">
            <v>112</v>
          </cell>
        </row>
        <row r="343">
          <cell r="A343" t="str">
            <v>우편물수취함</v>
          </cell>
          <cell r="B343" t="str">
            <v>반송용</v>
          </cell>
          <cell r="C343" t="str">
            <v>EA</v>
          </cell>
          <cell r="D343" t="str">
            <v>5</v>
          </cell>
        </row>
        <row r="344">
          <cell r="A344" t="str">
            <v>폐건전지수거함</v>
          </cell>
          <cell r="C344" t="str">
            <v>EA</v>
          </cell>
          <cell r="D344" t="str">
            <v>3</v>
          </cell>
        </row>
        <row r="345">
          <cell r="A345" t="str">
            <v>세대호수표지판</v>
          </cell>
          <cell r="C345" t="str">
            <v>EA</v>
          </cell>
          <cell r="D345" t="str">
            <v>112</v>
          </cell>
        </row>
        <row r="346">
          <cell r="A346" t="str">
            <v>층별표지판</v>
          </cell>
          <cell r="C346" t="str">
            <v>EA</v>
          </cell>
          <cell r="D346" t="str">
            <v>51</v>
          </cell>
        </row>
        <row r="347">
          <cell r="A347" t="str">
            <v>열쇠고리</v>
          </cell>
          <cell r="C347" t="str">
            <v>EA</v>
          </cell>
          <cell r="D347" t="str">
            <v>112</v>
          </cell>
        </row>
        <row r="348">
          <cell r="A348" t="str">
            <v>에어콘배관구</v>
          </cell>
          <cell r="C348" t="str">
            <v>EA</v>
          </cell>
          <cell r="D348" t="str">
            <v>224</v>
          </cell>
        </row>
        <row r="349">
          <cell r="A349" t="str">
            <v>보일러실환기구</v>
          </cell>
          <cell r="C349" t="str">
            <v>EA</v>
          </cell>
          <cell r="D349" t="str">
            <v>224</v>
          </cell>
        </row>
        <row r="350">
          <cell r="A350" t="str">
            <v>무동력흡출기</v>
          </cell>
          <cell r="B350" t="str">
            <v>φ450</v>
          </cell>
          <cell r="C350" t="str">
            <v>EA</v>
          </cell>
          <cell r="D350" t="str">
            <v>14</v>
          </cell>
        </row>
        <row r="351">
          <cell r="A351" t="str">
            <v>무동력흡출기</v>
          </cell>
          <cell r="B351" t="str">
            <v>φ600</v>
          </cell>
          <cell r="C351" t="str">
            <v>EA</v>
          </cell>
          <cell r="D351" t="str">
            <v>7</v>
          </cell>
        </row>
        <row r="352">
          <cell r="A352" t="str">
            <v>시멘트벽돌</v>
          </cell>
          <cell r="B352" t="str">
            <v>190*90*57</v>
          </cell>
          <cell r="C352" t="str">
            <v>매</v>
          </cell>
          <cell r="D352" t="str">
            <v>13,524</v>
          </cell>
        </row>
        <row r="353">
          <cell r="A353" t="str">
            <v>시멘트</v>
          </cell>
          <cell r="C353" t="str">
            <v>포</v>
          </cell>
        </row>
        <row r="354">
          <cell r="A354" t="str">
            <v>모래</v>
          </cell>
          <cell r="C354" t="str">
            <v>M3</v>
          </cell>
        </row>
        <row r="355">
          <cell r="A355" t="str">
            <v>소     계</v>
          </cell>
          <cell r="D355" t="str">
            <v>1</v>
          </cell>
        </row>
      </sheetData>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서"/>
      <sheetName val="초원건설"/>
      <sheetName val="송촌건설"/>
      <sheetName val="영창건설"/>
      <sheetName val="원격검침"/>
      <sheetName val="영창건설 (2)"/>
      <sheetName val="견적서 (3)"/>
      <sheetName val="견적서 (2)"/>
      <sheetName val="내역서"/>
      <sheetName val="Sheet10"/>
      <sheetName val="VXXXXXXX"/>
      <sheetName val="ABUT수량-A1"/>
      <sheetName val="DATE"/>
      <sheetName val="데이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통합수주_판품2K0112"/>
      <sheetName val="견적990322"/>
      <sheetName val="갑지"/>
      <sheetName val="#REF"/>
      <sheetName val="Sheet1"/>
      <sheetName val="견적서"/>
      <sheetName val="원형맨홀수량"/>
      <sheetName val="대공종"/>
      <sheetName val="WORK"/>
      <sheetName val="전차선로 물량표"/>
      <sheetName val="일위(PN)"/>
      <sheetName val="간선계산"/>
      <sheetName val="플랜트 설치"/>
      <sheetName val="인건비 "/>
      <sheetName val="표지 (2)"/>
      <sheetName val="을지"/>
      <sheetName val="단가"/>
      <sheetName val="내역"/>
      <sheetName val="원가"/>
      <sheetName val="9-1차이내역"/>
      <sheetName val="일위대가표"/>
      <sheetName val="DATA"/>
      <sheetName val="견적대비 견적서"/>
      <sheetName val="대조표(0108)"/>
      <sheetName val="품셈(기초)"/>
      <sheetName val="손익분석"/>
      <sheetName val="수입"/>
      <sheetName val="PARAM"/>
      <sheetName val="원가계산서"/>
      <sheetName val="M6KK06018"/>
      <sheetName val="sw1"/>
      <sheetName val="NOMUBI"/>
      <sheetName val="구의동공내역서"/>
      <sheetName val="98지급계획"/>
      <sheetName val="프랜트면허"/>
      <sheetName val="5.세운W-A"/>
      <sheetName val="남양시작동자105노65기1.3화1.2"/>
      <sheetName val="내역서"/>
      <sheetName val="항목등록"/>
      <sheetName val="차량별점검"/>
      <sheetName val="Rate"/>
      <sheetName val="실행간접비용"/>
      <sheetName val="인사자료총집계"/>
      <sheetName val="통신물량"/>
      <sheetName val="일위대가"/>
      <sheetName val="MAT"/>
      <sheetName val="97 사업추정(WEKI)"/>
      <sheetName val="갑지(세로)"/>
      <sheetName val="PIPE(UG)내역"/>
      <sheetName val="전기"/>
      <sheetName val="PIPE"/>
      <sheetName val="FLANGE"/>
      <sheetName val="VALVE"/>
      <sheetName val="수량산출1"/>
      <sheetName val="자재단가표"/>
      <sheetName val="2.대외공문"/>
      <sheetName val="대우단가(풍산)"/>
      <sheetName val="부대공Ⅱ"/>
      <sheetName val="9GNG운반"/>
      <sheetName val="재료"/>
      <sheetName val="Sheet6"/>
      <sheetName val="SP-B1"/>
      <sheetName val="포장복구집계"/>
      <sheetName val="Y-WORK"/>
      <sheetName val="밸브설치"/>
      <sheetName val="포장절단"/>
      <sheetName val="AS복구"/>
      <sheetName val="중기터파기"/>
      <sheetName val="변수값"/>
      <sheetName val="중기상차"/>
      <sheetName val="단가산출"/>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data"/>
      <sheetName val="조도기준"/>
      <sheetName val="Macro1"/>
      <sheetName val="Macro2"/>
      <sheetName val="Macro3"/>
      <sheetName val="Macro4"/>
      <sheetName val="견적990322"/>
      <sheetName val="견적서"/>
      <sheetName val="Sheet10"/>
      <sheetName val="Y-WORK"/>
      <sheetName val="제직재"/>
      <sheetName val="설직재-1"/>
      <sheetName val="제-노임"/>
      <sheetName val="배수장공사비"/>
      <sheetName val="VXXXXX"/>
      <sheetName val="총괄표"/>
      <sheetName val="DATE"/>
      <sheetName val="기계시공"/>
      <sheetName val="내역서 "/>
    </sheetNames>
    <sheetDataSet>
      <sheetData sheetId="0" refreshError="1"/>
      <sheetData sheetId="1" refreshError="1">
        <row r="4">
          <cell r="P4">
            <v>0</v>
          </cell>
          <cell r="Q4" t="str">
            <v>J</v>
          </cell>
          <cell r="S4" t="str">
            <v>FCL 20W</v>
          </cell>
          <cell r="T4">
            <v>1040</v>
          </cell>
          <cell r="AA4">
            <v>0</v>
          </cell>
          <cell r="AB4">
            <v>3</v>
          </cell>
          <cell r="AC4">
            <v>4</v>
          </cell>
          <cell r="AD4">
            <v>6</v>
          </cell>
          <cell r="AE4" t="str">
            <v>A</v>
          </cell>
        </row>
        <row r="5">
          <cell r="P5">
            <v>0.7</v>
          </cell>
          <cell r="Q5" t="str">
            <v>I</v>
          </cell>
          <cell r="S5" t="str">
            <v>FCL 30W</v>
          </cell>
          <cell r="T5">
            <v>1580</v>
          </cell>
          <cell r="AA5">
            <v>3.1</v>
          </cell>
          <cell r="AB5">
            <v>6</v>
          </cell>
          <cell r="AC5">
            <v>10</v>
          </cell>
          <cell r="AD5">
            <v>15</v>
          </cell>
          <cell r="AE5" t="str">
            <v>B</v>
          </cell>
        </row>
        <row r="6">
          <cell r="P6">
            <v>0.9</v>
          </cell>
          <cell r="Q6" t="str">
            <v>H</v>
          </cell>
          <cell r="S6" t="str">
            <v>FCL 32W</v>
          </cell>
          <cell r="T6">
            <v>1940</v>
          </cell>
          <cell r="AA6">
            <v>6.1</v>
          </cell>
          <cell r="AB6">
            <v>15</v>
          </cell>
          <cell r="AC6">
            <v>20</v>
          </cell>
          <cell r="AD6">
            <v>30</v>
          </cell>
          <cell r="AE6" t="str">
            <v>C</v>
          </cell>
        </row>
        <row r="7">
          <cell r="P7">
            <v>1.1200000000000001</v>
          </cell>
          <cell r="Q7" t="str">
            <v>G</v>
          </cell>
          <cell r="S7" t="str">
            <v>FCL 40W</v>
          </cell>
          <cell r="T7">
            <v>2660</v>
          </cell>
          <cell r="AA7">
            <v>15.1</v>
          </cell>
          <cell r="AB7">
            <v>30</v>
          </cell>
          <cell r="AC7">
            <v>40</v>
          </cell>
          <cell r="AD7">
            <v>60</v>
          </cell>
          <cell r="AE7" t="str">
            <v>D</v>
          </cell>
        </row>
        <row r="8">
          <cell r="P8">
            <v>1.38</v>
          </cell>
          <cell r="Q8" t="str">
            <v>F</v>
          </cell>
          <cell r="S8" t="str">
            <v>FL 1/20W</v>
          </cell>
          <cell r="T8">
            <v>1160</v>
          </cell>
          <cell r="AA8">
            <v>30.1</v>
          </cell>
          <cell r="AB8">
            <v>60</v>
          </cell>
          <cell r="AC8">
            <v>100</v>
          </cell>
          <cell r="AD8">
            <v>150</v>
          </cell>
          <cell r="AE8" t="str">
            <v>E</v>
          </cell>
        </row>
        <row r="9">
          <cell r="P9">
            <v>1.75</v>
          </cell>
          <cell r="Q9" t="str">
            <v>E</v>
          </cell>
          <cell r="S9" t="str">
            <v>FL 1/40W</v>
          </cell>
          <cell r="T9">
            <v>2880</v>
          </cell>
          <cell r="AA9">
            <v>60.1</v>
          </cell>
          <cell r="AB9">
            <v>150</v>
          </cell>
          <cell r="AC9">
            <v>200</v>
          </cell>
          <cell r="AD9">
            <v>300</v>
          </cell>
          <cell r="AE9" t="str">
            <v>F</v>
          </cell>
        </row>
        <row r="10">
          <cell r="P10">
            <v>2.25</v>
          </cell>
          <cell r="Q10" t="str">
            <v>D</v>
          </cell>
          <cell r="S10" t="str">
            <v>FL 2/20W</v>
          </cell>
          <cell r="T10">
            <v>2320</v>
          </cell>
          <cell r="AA10">
            <v>150.1</v>
          </cell>
          <cell r="AB10">
            <v>300</v>
          </cell>
          <cell r="AC10">
            <v>400</v>
          </cell>
          <cell r="AD10">
            <v>600</v>
          </cell>
          <cell r="AE10" t="str">
            <v>G</v>
          </cell>
        </row>
        <row r="11">
          <cell r="P11">
            <v>2.75</v>
          </cell>
          <cell r="Q11" t="str">
            <v>C</v>
          </cell>
          <cell r="S11" t="str">
            <v>FL 2/32W</v>
          </cell>
          <cell r="T11">
            <v>6100</v>
          </cell>
          <cell r="AA11">
            <v>300.10000000000002</v>
          </cell>
          <cell r="AB11">
            <v>600</v>
          </cell>
          <cell r="AC11">
            <v>1000</v>
          </cell>
          <cell r="AD11">
            <v>1500</v>
          </cell>
          <cell r="AE11" t="str">
            <v>H</v>
          </cell>
        </row>
        <row r="12">
          <cell r="P12">
            <v>3.5</v>
          </cell>
          <cell r="Q12" t="str">
            <v>B</v>
          </cell>
          <cell r="S12" t="str">
            <v>FL 2/40W</v>
          </cell>
          <cell r="T12">
            <v>5760</v>
          </cell>
          <cell r="AA12">
            <v>600.1</v>
          </cell>
          <cell r="AB12">
            <v>1500</v>
          </cell>
          <cell r="AC12">
            <v>2000</v>
          </cell>
          <cell r="AD12">
            <v>3000</v>
          </cell>
          <cell r="AE12" t="str">
            <v>I</v>
          </cell>
        </row>
        <row r="13">
          <cell r="P13">
            <v>4.5</v>
          </cell>
          <cell r="Q13" t="str">
            <v>A</v>
          </cell>
          <cell r="S13" t="str">
            <v>FUL 13W</v>
          </cell>
          <cell r="T13">
            <v>800</v>
          </cell>
          <cell r="AA13">
            <v>1500.1</v>
          </cell>
          <cell r="AB13">
            <v>3000</v>
          </cell>
          <cell r="AC13">
            <v>4000</v>
          </cell>
          <cell r="AD13">
            <v>6000</v>
          </cell>
          <cell r="AE13" t="str">
            <v>J</v>
          </cell>
        </row>
        <row r="14">
          <cell r="S14" t="str">
            <v>FUL 18W</v>
          </cell>
          <cell r="T14">
            <v>1070</v>
          </cell>
          <cell r="AA14">
            <v>3000.1</v>
          </cell>
          <cell r="AB14">
            <v>6000</v>
          </cell>
          <cell r="AC14">
            <v>10000</v>
          </cell>
          <cell r="AD14">
            <v>15000</v>
          </cell>
          <cell r="AE14" t="str">
            <v>K</v>
          </cell>
        </row>
        <row r="15">
          <cell r="S15" t="str">
            <v>FUL 27W</v>
          </cell>
          <cell r="T15">
            <v>1550</v>
          </cell>
        </row>
        <row r="16">
          <cell r="S16" t="str">
            <v>IL 100W</v>
          </cell>
          <cell r="T16">
            <v>1440</v>
          </cell>
        </row>
        <row r="17">
          <cell r="S17" t="str">
            <v>IL 10W</v>
          </cell>
          <cell r="T17">
            <v>71</v>
          </cell>
        </row>
        <row r="18">
          <cell r="S18" t="str">
            <v>IL 150W</v>
          </cell>
          <cell r="T18">
            <v>2380</v>
          </cell>
        </row>
        <row r="19">
          <cell r="S19" t="str">
            <v>IL 200W</v>
          </cell>
          <cell r="T19">
            <v>3300</v>
          </cell>
        </row>
        <row r="20">
          <cell r="S20" t="str">
            <v>IL 20W</v>
          </cell>
          <cell r="T20">
            <v>164</v>
          </cell>
        </row>
        <row r="21">
          <cell r="S21" t="str">
            <v>IL 30W</v>
          </cell>
          <cell r="T21">
            <v>305</v>
          </cell>
        </row>
        <row r="22">
          <cell r="S22" t="str">
            <v>IL 40W</v>
          </cell>
          <cell r="T22">
            <v>450</v>
          </cell>
        </row>
        <row r="23">
          <cell r="S23" t="str">
            <v>IL 60W</v>
          </cell>
          <cell r="T23">
            <v>780</v>
          </cell>
        </row>
        <row r="24">
          <cell r="S24" t="str">
            <v>MH 100W</v>
          </cell>
          <cell r="T24">
            <v>6500</v>
          </cell>
        </row>
        <row r="25">
          <cell r="S25" t="str">
            <v>MH 175W</v>
          </cell>
          <cell r="T25">
            <v>14500</v>
          </cell>
        </row>
        <row r="26">
          <cell r="S26" t="str">
            <v>MH 250W</v>
          </cell>
          <cell r="T26">
            <v>20000</v>
          </cell>
        </row>
        <row r="27">
          <cell r="S27" t="str">
            <v>MH 400W</v>
          </cell>
          <cell r="T27">
            <v>34000</v>
          </cell>
        </row>
        <row r="28">
          <cell r="S28" t="str">
            <v>NH 110W</v>
          </cell>
          <cell r="T28">
            <v>9000</v>
          </cell>
        </row>
        <row r="29">
          <cell r="S29" t="str">
            <v>NH 150W</v>
          </cell>
          <cell r="T29">
            <v>13000</v>
          </cell>
        </row>
        <row r="30">
          <cell r="S30" t="str">
            <v>NH 220W</v>
          </cell>
          <cell r="T30">
            <v>23500</v>
          </cell>
        </row>
        <row r="31">
          <cell r="S31" t="str">
            <v>NH 70W</v>
          </cell>
          <cell r="T31">
            <v>6200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 선(일반동력)"/>
      <sheetName val="Macro(차단기)"/>
      <sheetName val="Macro(전선)"/>
      <sheetName val="Macro(전동기)"/>
      <sheetName val="변압기(전등,전열)"/>
      <sheetName val="laroux1"/>
      <sheetName val="데이타"/>
      <sheetName val="DATA"/>
      <sheetName val="간선계산서"/>
      <sheetName val="진주방향"/>
      <sheetName val="input"/>
      <sheetName val="인건비"/>
      <sheetName val="전선 및 전선관"/>
      <sheetName val="자재단가비교표"/>
      <sheetName val="노임단가"/>
      <sheetName val="기본"/>
      <sheetName val="내역서"/>
    </sheetNames>
    <sheetDataSet>
      <sheetData sheetId="0"/>
      <sheetData sheetId="1"/>
      <sheetData sheetId="2" refreshError="1">
        <row r="1">
          <cell r="A1" t="str">
            <v>DISTANCE(전압강하)</v>
          </cell>
          <cell r="L1" t="str">
            <v>FR8-1C(전선크기)</v>
          </cell>
          <cell r="M1" t="str">
            <v>FR8-2C(전선크기)</v>
          </cell>
          <cell r="N1" t="str">
            <v>FR8-3C(전선크기)</v>
          </cell>
          <cell r="O1" t="str">
            <v>FR8-4C(전선크기)</v>
          </cell>
          <cell r="P1" t="str">
            <v>E-IV(전선크기)</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ORAGE"/>
      <sheetName val="Y-WORK"/>
      <sheetName val="ITEM"/>
      <sheetName val="- INFORMATION -"/>
      <sheetName val="Module1"/>
      <sheetName val="Module2"/>
      <sheetName val="Module3"/>
      <sheetName val="Module4"/>
      <sheetName val="Module5"/>
      <sheetName val="Module6"/>
      <sheetName val="Module8"/>
      <sheetName val="Module9"/>
      <sheetName val="Module7"/>
      <sheetName val="data"/>
      <sheetName val="말뚝지지력산정"/>
      <sheetName val="YES"/>
      <sheetName val="Macro(전선)"/>
      <sheetName val="WORK"/>
      <sheetName val="수량산출"/>
      <sheetName val="IMPEADENCE MAP 취수장"/>
      <sheetName val="제직재"/>
      <sheetName val="설직재-1"/>
      <sheetName val="제-노임"/>
      <sheetName val="DAILY"/>
      <sheetName val="기둥(원형)"/>
      <sheetName val="전기일위대가"/>
      <sheetName val="입찰안"/>
      <sheetName val="danga"/>
      <sheetName val="ilch"/>
      <sheetName val="내역서 "/>
      <sheetName val="견적서"/>
      <sheetName val="대로근거"/>
      <sheetName val="중로근거"/>
      <sheetName val="특별교실"/>
      <sheetName val="총괄표"/>
      <sheetName val="일위대가"/>
      <sheetName val="8.PILE  (돌출)"/>
      <sheetName val="2F 회의실견적(5_14 일대)"/>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대치판정"/>
      <sheetName val="Baby일위대가"/>
      <sheetName val="철거산출근거"/>
      <sheetName val="기숙사"/>
      <sheetName val="화장실"/>
      <sheetName val="총집계-1"/>
      <sheetName val="총집계-2"/>
      <sheetName val="원가-1"/>
      <sheetName val="원가-2"/>
      <sheetName val="기안"/>
      <sheetName val="갑지"/>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노무비"/>
      <sheetName val="을지"/>
      <sheetName val="을"/>
      <sheetName val="FILE1"/>
      <sheetName val="0.집계"/>
      <sheetName val="1.수변전설비공사"/>
      <sheetName val="MOTOR"/>
      <sheetName val="기초단가"/>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일위대가목차"/>
      <sheetName val="대구실행"/>
      <sheetName val="AIR SHOWER(3인용)"/>
      <sheetName val="부대공Ⅱ"/>
      <sheetName val="설계내역서"/>
      <sheetName val="직노"/>
      <sheetName val="단가산출"/>
      <sheetName val="재집"/>
      <sheetName val="직재"/>
      <sheetName val="전차선로 물량표"/>
      <sheetName val="일위대가(가설)"/>
      <sheetName val="실행내역"/>
      <sheetName val="200"/>
      <sheetName val="48전력선로일위"/>
      <sheetName val="접지수량"/>
      <sheetName val="조명율표"/>
      <sheetName val="TOT"/>
      <sheetName val="정부노임단가"/>
      <sheetName val="ITB COST"/>
      <sheetName val="당초"/>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부하계산서"/>
      <sheetName val="손익분석"/>
      <sheetName val="수량"/>
      <sheetName val="자재단가"/>
      <sheetName val="CTEMCOST"/>
      <sheetName val="인건비"/>
      <sheetName val="unit 4"/>
      <sheetName val="내역"/>
      <sheetName val="부대내역"/>
      <sheetName val="연습"/>
      <sheetName val="내역(설계)"/>
      <sheetName val="Macro1"/>
      <sheetName val="BID"/>
      <sheetName val="현장관리비집계표"/>
      <sheetName val="설계예산서"/>
      <sheetName val="수량집계"/>
      <sheetName val="토목"/>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아산추가1220"/>
      <sheetName val="입찰보고"/>
      <sheetName val="재료"/>
      <sheetName val="MAIN_TABLE"/>
      <sheetName val="1.설계조건"/>
      <sheetName val="LOPCALC"/>
      <sheetName val="3-1.CB"/>
      <sheetName val="제경비율"/>
      <sheetName val="XL4Poppy"/>
      <sheetName val="자료입력"/>
      <sheetName val="예산명세서"/>
      <sheetName val="단가조사"/>
      <sheetName val="우배수"/>
      <sheetName val="맨홀"/>
      <sheetName val="금호"/>
      <sheetName val="I一般比"/>
      <sheetName val="49-119"/>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보차도경계석"/>
      <sheetName val="전선 및 전선관"/>
      <sheetName val="토공"/>
      <sheetName val="구역화물"/>
      <sheetName val="단가일람"/>
      <sheetName val="신우"/>
      <sheetName val="대비"/>
      <sheetName val="요율"/>
      <sheetName val="일위목록-기"/>
      <sheetName val="지수"/>
      <sheetName val="노무비단가"/>
      <sheetName val="금액내역서"/>
      <sheetName val="가설건물"/>
      <sheetName val="1.수인터널"/>
      <sheetName val="BQ"/>
      <sheetName val="3련 BOX"/>
      <sheetName val="3.공통공사대비"/>
      <sheetName val="12월31일"/>
      <sheetName val="Sheet17"/>
      <sheetName val="설비"/>
      <sheetName val="일반수량"/>
      <sheetName val="데이타"/>
      <sheetName val="빌딩 안내"/>
      <sheetName val="실행철강하도"/>
      <sheetName val="산출내역서집계표"/>
      <sheetName val="원가계산서 (총괄)"/>
      <sheetName val="원가계산서 (건축)"/>
      <sheetName val="(총괄집계)"/>
      <sheetName val="Module11"/>
      <sheetName val="품종별-이름"/>
      <sheetName val="인사자료총집계"/>
      <sheetName val="단가"/>
      <sheetName val="집계표"/>
      <sheetName val="소야공정계획표"/>
      <sheetName val="내역서2안"/>
      <sheetName val="봉양~조차장간고하개명(신설)"/>
      <sheetName val="A-4"/>
      <sheetName val="설계"/>
      <sheetName val="설 계"/>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공사원가계산서"/>
      <sheetName val="총내역서"/>
      <sheetName val="관급내역서"/>
      <sheetName val="이전비내역서"/>
      <sheetName val="물량"/>
      <sheetName val="배선설계"/>
      <sheetName val="부하계산"/>
      <sheetName val="기초산출서"/>
      <sheetName val="장비단가산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 갑  지 "/>
      <sheetName val="기성"/>
      <sheetName val="기성내역 진짜"/>
      <sheetName val="기성갑지"/>
      <sheetName val="2회기성사정"/>
      <sheetName val="3회기성갑지"/>
      <sheetName val="3회총괄"/>
      <sheetName val="3회기성"/>
      <sheetName val="소방사항"/>
      <sheetName val="토목내역"/>
      <sheetName val="6호기"/>
      <sheetName val="보증수수료산출"/>
      <sheetName val="주상도"/>
      <sheetName val="예정(3)"/>
      <sheetName val="동원(3)"/>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단가 및 재료비"/>
      <sheetName val="공사비예산서(토목분)"/>
      <sheetName val="각형맨홀"/>
      <sheetName val="수목단가"/>
      <sheetName val="시설수량표"/>
      <sheetName val="식재수량표"/>
      <sheetName val="일위목록"/>
      <sheetName val="일위대가(목록)"/>
      <sheetName val="재료비"/>
      <sheetName val="001"/>
      <sheetName val="타공종이기"/>
      <sheetName val="본선차로수량집계표"/>
      <sheetName val="토사(PE)"/>
      <sheetName val="하조서"/>
      <sheetName val="수목데이타 "/>
      <sheetName val="변압기 및 발전기 용량"/>
      <sheetName val="기계경비"/>
      <sheetName val="가로등"/>
      <sheetName val="INPUT"/>
      <sheetName val="교각1"/>
      <sheetName val="상수도토공집계표"/>
      <sheetName val="내역서(전기)"/>
      <sheetName val="2000년1차"/>
      <sheetName val="일위대가표(유단가)"/>
      <sheetName val="가감수량"/>
      <sheetName val="맨홀수량산출"/>
      <sheetName val="일위대가표"/>
      <sheetName val="ASP포장"/>
      <sheetName val="3BL공동구 수량"/>
      <sheetName val="단가산출서(기계)"/>
      <sheetName val="Total"/>
      <sheetName val="소요자재"/>
      <sheetName val="노무산출서"/>
      <sheetName val="ETC"/>
      <sheetName val="에너지동"/>
      <sheetName val="코드표"/>
      <sheetName val="Sheet1 (2)"/>
      <sheetName val="예산변경사항"/>
      <sheetName val="자재대"/>
      <sheetName val="입찰결과(DATA)"/>
      <sheetName val="단가목록"/>
      <sheetName val="공구원가계산"/>
      <sheetName val="구조물철거타공정이월"/>
      <sheetName val="참조-(1)"/>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15"/>
      <sheetName val="물량표"/>
      <sheetName val="ABUT수량-A1"/>
      <sheetName val="단면 (2)"/>
      <sheetName val="점검총괄"/>
      <sheetName val="자재목록"/>
      <sheetName val="t형"/>
      <sheetName val="20관리비율"/>
      <sheetName val="총괄집계표"/>
      <sheetName val="DATA1"/>
      <sheetName val="돌망태단위수량"/>
      <sheetName val="말뚝물량"/>
      <sheetName val="기계경비시간당손료목록"/>
      <sheetName val="CABLE SIZE-3"/>
      <sheetName val="EQUIP-H"/>
      <sheetName val="경비_원본"/>
      <sheetName val="부속동"/>
      <sheetName val="물가자료"/>
      <sheetName val="품의서"/>
      <sheetName val="물가시세"/>
      <sheetName val="SG"/>
      <sheetName val="전신환매도율"/>
      <sheetName val="EACT10"/>
      <sheetName val="건축공사"/>
      <sheetName val="방음벽기초(H=4m)"/>
      <sheetName val="통장출금액"/>
      <sheetName val="참고"/>
      <sheetName val="공사개요"/>
      <sheetName val="수주현황2월"/>
      <sheetName val="수입"/>
      <sheetName val="토공유동표"/>
      <sheetName val="교각계산"/>
      <sheetName val="총계"/>
      <sheetName val="1차설계변경내역"/>
      <sheetName val="주형"/>
      <sheetName val="설계조건"/>
      <sheetName val="날개벽(TYPE3)"/>
      <sheetName val="비교표"/>
      <sheetName val="실행내역서"/>
      <sheetName val="BID-도로"/>
      <sheetName val="내력서"/>
      <sheetName val="대창(함평)-창열"/>
      <sheetName val="대창(장성)"/>
      <sheetName val="조건표"/>
      <sheetName val="JJ"/>
      <sheetName val="동력부하(도산)"/>
      <sheetName val="단가조사서"/>
      <sheetName val="AILC004"/>
      <sheetName val="AS포장복구 "/>
      <sheetName val="공종별원가계산"/>
      <sheetName val="말고개터널조명전압강하"/>
      <sheetName val="예산갑지"/>
      <sheetName val="1차증가원가계산"/>
      <sheetName val="LP-S"/>
      <sheetName val="기계경비(시간당)"/>
      <sheetName val="램머"/>
      <sheetName val="VA_code"/>
      <sheetName val="관로"/>
      <sheetName val="기계내역"/>
      <sheetName val="의왕내역"/>
      <sheetName val="2000전체분"/>
      <sheetName val="간접1"/>
      <sheetName val="우수맨홀공제단위수량"/>
      <sheetName val="스톱로그내역"/>
      <sheetName val="JUCKEYK"/>
      <sheetName val="단면(RW1)"/>
      <sheetName val="시설물일위"/>
      <sheetName val="소비자가"/>
      <sheetName val="IMP(MAIN)"/>
      <sheetName val="IMP (REACTOR)"/>
      <sheetName val="차액보증"/>
      <sheetName val="오산갈곳"/>
      <sheetName val="맨홀수량집계"/>
      <sheetName val="1.설계기준"/>
      <sheetName val="터널조도"/>
      <sheetName val="노임"/>
      <sheetName val="현황CODE"/>
      <sheetName val="손익현황"/>
      <sheetName val="3차설계"/>
      <sheetName val="밸브설치"/>
      <sheetName val="3.바닥판설계"/>
      <sheetName val="안정계산"/>
      <sheetName val="단면검토"/>
      <sheetName val="원가"/>
      <sheetName val="외주"/>
      <sheetName val="제품별"/>
      <sheetName val="9-1차이내역"/>
      <sheetName val="연결관산출조서"/>
      <sheetName val="하수급견적대비"/>
      <sheetName val="간접비"/>
      <sheetName val="°ø»çºñ¿¹»ê¼­(Åä¸ñºÐ)"/>
      <sheetName val="°¢Çü¸ÇÈ¦"/>
      <sheetName val="¼ö¸ñ´Ü°¡"/>
      <sheetName val="½Ã¼³¼ö·®Ç¥"/>
      <sheetName val="½ÄÀç¼ö·®Ç¥"/>
      <sheetName val="ÀÏÀ§¸ñ·Ï"/>
      <sheetName val="ÀÚÀç´Ü°¡"/>
      <sheetName val="°¡·Îµî"/>
      <sheetName val="Macro(차단기)"/>
      <sheetName val="평교-내역"/>
      <sheetName val="실행갑지"/>
      <sheetName val="견적990322"/>
      <sheetName val="BOX전기내역"/>
      <sheetName val="2006기계경비산출표"/>
      <sheetName val="공사비"/>
      <sheetName val="가드레일산근"/>
      <sheetName val="수량집계표"/>
      <sheetName val="단가비교"/>
      <sheetName val="적용2002"/>
      <sheetName val="중기"/>
      <sheetName val="45,46"/>
      <sheetName val="교대(A1)"/>
      <sheetName val="교대(A1-A2)"/>
      <sheetName val="경비2내역"/>
      <sheetName val="현장관리비내역서"/>
      <sheetName val="일위대가목록"/>
      <sheetName val="단가대비표"/>
      <sheetName val="일위대가표 (2)"/>
      <sheetName val="포장복구집계"/>
      <sheetName val="REACTION(USD지진시)"/>
      <sheetName val="안정검토"/>
      <sheetName val="REACTION(USE평시)"/>
      <sheetName val="단면가정"/>
      <sheetName val="부재력정리"/>
      <sheetName val="BLOCK(1)"/>
      <sheetName val="8. 안정검토"/>
      <sheetName val="96보완계획7.12"/>
      <sheetName val="지진시"/>
      <sheetName val="6PILE  (돌출)"/>
      <sheetName val="98NS-N"/>
      <sheetName val="토량산출서"/>
      <sheetName val="조명시설"/>
      <sheetName val="90.03실행 "/>
      <sheetName val="금리계산"/>
      <sheetName val="대구-교대(A1-A2)"/>
      <sheetName val="원형1호맨홀토공수량"/>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9GNG운반"/>
      <sheetName val="PO-BOQ"/>
      <sheetName val="Macro2"/>
      <sheetName val="6동"/>
      <sheetName val="Chart1"/>
      <sheetName val="단위내역목록"/>
      <sheetName val="단위내역서"/>
      <sheetName val="원가(1)"/>
      <sheetName val="원가(2)"/>
      <sheetName val="공량산출서"/>
      <sheetName val="연결임시"/>
      <sheetName val="한강운반비"/>
      <sheetName val="원가계산서"/>
      <sheetName val="지급자재"/>
      <sheetName val="99총공사내역서"/>
      <sheetName val="사전공사"/>
      <sheetName val="적상기초자료"/>
      <sheetName val="율촌법률사무소2내역"/>
      <sheetName val="철거집계"/>
      <sheetName val="L_RPTA05_목록"/>
      <sheetName val="포장공"/>
      <sheetName val="인건비 "/>
      <sheetName val="적용(기계)"/>
      <sheetName val="옹벽수량집계"/>
      <sheetName val="BASIC (2)"/>
      <sheetName val="자재단가표"/>
      <sheetName val="고창터널(고창방향)"/>
      <sheetName val="제수변수량"/>
      <sheetName val="공기변수량"/>
      <sheetName val="직공비"/>
      <sheetName val="주관사업"/>
      <sheetName val="수문일1"/>
      <sheetName val="발주설계서(당초)"/>
      <sheetName val="중기일위대가"/>
      <sheetName val="노원열병합  건축공사기성내역서"/>
      <sheetName val="공종별내역서"/>
      <sheetName val="설비내역서"/>
      <sheetName val="건축내역서"/>
      <sheetName val="전기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설계명세서"/>
      <sheetName val="자재"/>
      <sheetName val="기초코드"/>
      <sheetName val="차수공개요"/>
      <sheetName val="unit"/>
      <sheetName val="단가 "/>
      <sheetName val="간접"/>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개요"/>
      <sheetName val="const."/>
      <sheetName val="공통(20-91)"/>
      <sheetName val="별표"/>
      <sheetName val="계산식"/>
      <sheetName val="가도공"/>
      <sheetName val="DATE"/>
      <sheetName val="동해title"/>
      <sheetName val="3.내역서"/>
      <sheetName val="공비대비"/>
      <sheetName val="품셈"/>
      <sheetName val="경상직원"/>
      <sheetName val="바닥판"/>
      <sheetName val="내역서 (2)"/>
      <sheetName val="TABLE"/>
      <sheetName val="부하LOAD"/>
      <sheetName val="C3"/>
      <sheetName val="시중노임단가"/>
      <sheetName val="건축내역"/>
      <sheetName val="기본DATA"/>
      <sheetName val="전선"/>
      <sheetName val="CABLE"/>
      <sheetName val="전기2005"/>
      <sheetName val="통신2005"/>
      <sheetName val="s"/>
      <sheetName val="COVER"/>
      <sheetName val="역T형교대(말뚝기초)"/>
      <sheetName val="CODE"/>
      <sheetName val="CA지입"/>
      <sheetName val="자동 철거"/>
      <sheetName val="자동 설치"/>
      <sheetName val="토목 철주"/>
      <sheetName val="철거 일위대가(1-19)"/>
      <sheetName val="철거 일위대가(20-22)"/>
      <sheetName val="설치 일위대가(23-45호)"/>
      <sheetName val="설치 일위대가(46~78호)"/>
      <sheetName val="입적표"/>
      <sheetName val="L_RPTB02_01"/>
      <sheetName val="전체"/>
      <sheetName val="TYPE-1"/>
      <sheetName val="지주목시비량산출서"/>
      <sheetName val="총괄내역서"/>
      <sheetName val="계수시트"/>
      <sheetName val=" 상부공통집계(총괄)"/>
      <sheetName val="2000_x0005__x0000__x0000_"/>
      <sheetName val="날개벽"/>
      <sheetName val="토공계산서(부체도로)"/>
      <sheetName val="Testing"/>
      <sheetName val="IP좌표"/>
      <sheetName val="단가산출집계"/>
      <sheetName val="물량산출근거"/>
      <sheetName val="CONCRETE"/>
      <sheetName val="계화배수"/>
      <sheetName val="방음벽 기초 일반수량"/>
      <sheetName val="I.설계조건"/>
      <sheetName val="단면치수"/>
      <sheetName val="D-3503"/>
      <sheetName val="SORCE1"/>
      <sheetName val="가시설단위수량"/>
      <sheetName val="NEYOK"/>
      <sheetName val="가공비"/>
      <sheetName val="일위대가 집계표"/>
      <sheetName val="횡배수관토공수량"/>
      <sheetName val="품셈TABLE"/>
      <sheetName val="공사비집계"/>
      <sheetName val="전압강하계산"/>
      <sheetName val="일용노임단가"/>
      <sheetName val="c_balju"/>
      <sheetName val="TYPE-A"/>
      <sheetName val="계산근거"/>
      <sheetName val="type-F"/>
      <sheetName val="원형맨홀수량"/>
      <sheetName val="모델링"/>
      <sheetName val="하중계산"/>
      <sheetName val="설산1.나"/>
      <sheetName val="본사S"/>
      <sheetName val="지장물C"/>
      <sheetName val="General Data"/>
      <sheetName val="단위세대"/>
      <sheetName val="월선수금"/>
      <sheetName val="woo(mac)"/>
      <sheetName val="sw1"/>
      <sheetName val="NOMUBI"/>
      <sheetName val="제원.설계조건"/>
      <sheetName val="SLAB"/>
      <sheetName val="관람석제출"/>
      <sheetName val="출력-내역서"/>
      <sheetName val="골조시행"/>
      <sheetName val="96수출"/>
      <sheetName val="Site Expenses"/>
      <sheetName val="소업1교"/>
      <sheetName val="변화치수"/>
      <sheetName val="단위수량"/>
      <sheetName val="sum1 (2)"/>
      <sheetName val="SE-611"/>
      <sheetName val="단중표"/>
      <sheetName val="단가표 "/>
      <sheetName val="연령현황"/>
      <sheetName val="가설공사"/>
      <sheetName val="기초공"/>
      <sheetName val="기자재비"/>
      <sheetName val="투자효율분석"/>
      <sheetName val="견적내용입력"/>
      <sheetName val="견적서세부내용"/>
      <sheetName val="집1"/>
      <sheetName val="투찰"/>
      <sheetName val="설계내역(2001)"/>
      <sheetName val="EUPDAT2"/>
      <sheetName val="hvac내역서(제어동)"/>
      <sheetName val="우각부보강"/>
      <sheetName val="DATA(BAC)"/>
      <sheetName val="SLAB&quot;1&quot;"/>
      <sheetName val="단락전류-A"/>
      <sheetName val="DPRKMHDT"/>
      <sheetName val="공통부대비"/>
      <sheetName val="6공구(당초)"/>
      <sheetName val="STBOX"/>
      <sheetName val="수안보-MBR1"/>
      <sheetName val="입력DATA"/>
      <sheetName val="인건-측정"/>
      <sheetName val="통합"/>
      <sheetName val="BOX"/>
      <sheetName val="조건"/>
      <sheetName val="공사기본자료"/>
      <sheetName val="산출(전주P7)"/>
      <sheetName val="시공계획"/>
      <sheetName val="정화조동내역"/>
      <sheetName val="철근량 검토"/>
      <sheetName val="TC표지"/>
      <sheetName val="과천MAIN"/>
      <sheetName val="H-PILE수량집계"/>
      <sheetName val="H PILE수량"/>
      <sheetName val="현금"/>
      <sheetName val="현장"/>
      <sheetName val="유기공정"/>
      <sheetName val="여흥"/>
      <sheetName val="공사진행"/>
      <sheetName val="nys"/>
      <sheetName val="기준액"/>
      <sheetName val="교량하부공"/>
      <sheetName val="guard(mac)"/>
      <sheetName val="품셈표"/>
      <sheetName val="부대대비"/>
      <sheetName val="냉연집계"/>
      <sheetName val="BSD (2)"/>
      <sheetName val="산출내역서"/>
      <sheetName val="저"/>
      <sheetName val="경상비"/>
      <sheetName val="wall"/>
      <sheetName val="와동25-3(변경)"/>
      <sheetName val="기계"/>
      <sheetName val="현장지지물물량"/>
      <sheetName val="조경일람"/>
      <sheetName val="영업소실적"/>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Mc1"/>
      <sheetName val="2000,9월 일위"/>
      <sheetName val="70%"/>
      <sheetName val="본체"/>
      <sheetName val="부안일위"/>
      <sheetName val="7.1유효폭"/>
      <sheetName val="Piping Design Data"/>
      <sheetName val="工완성공사율"/>
      <sheetName val="Ampecity Data"/>
      <sheetName val="MCC제원"/>
      <sheetName val="노무비 근거"/>
      <sheetName val="변경서식"/>
      <sheetName val="1SPAN"/>
      <sheetName val="MACRO(전선관)"/>
      <sheetName val="T6-6(2)"/>
      <sheetName val="Upgrades pricing"/>
      <sheetName val="시가지우회도로공내역서"/>
      <sheetName val="2"/>
      <sheetName val="AS복구"/>
      <sheetName val="중기터파기"/>
      <sheetName val="변수값"/>
      <sheetName val="중기상차"/>
      <sheetName val="백암비스타내역"/>
      <sheetName val="견적사양비교표"/>
      <sheetName val="22단가(철거)"/>
      <sheetName val="49단가"/>
      <sheetName val="49단가(철거)"/>
      <sheetName val="22단가"/>
      <sheetName val="LD일"/>
      <sheetName val="FA설치명세"/>
      <sheetName val="FD"/>
      <sheetName val="증감대비"/>
      <sheetName val="공종단가"/>
      <sheetName val="약품설비"/>
      <sheetName val="주차구획선수량"/>
      <sheetName val="접속도로1"/>
      <sheetName val="공사별 가중치 산출근거(토목)"/>
      <sheetName val="가중치근거(조경)"/>
      <sheetName val="공사별 가중치 산출근거(건축)"/>
      <sheetName val="48일위"/>
      <sheetName val="22수량"/>
      <sheetName val="49일위"/>
      <sheetName val="22일위"/>
      <sheetName val="49수량"/>
      <sheetName val="일위집계표"/>
      <sheetName val="5.정산서"/>
      <sheetName val="관급총괄"/>
      <sheetName val="2007일위 "/>
      <sheetName val="토목일위 (83~)"/>
      <sheetName val="표지판일위(105~"/>
      <sheetName val="장비일위"/>
      <sheetName val="재료1월호"/>
      <sheetName val="노무비 "/>
      <sheetName val="00000000"/>
      <sheetName val="집수A"/>
      <sheetName val="토량1-1"/>
      <sheetName val="기계경비일람"/>
      <sheetName val="FAX"/>
      <sheetName val="건축개요"/>
      <sheetName val="b_balju_cho"/>
      <sheetName val="견적대비"/>
      <sheetName val="수로교총재료집계"/>
      <sheetName val="아파트기별"/>
      <sheetName val="공리일"/>
      <sheetName val="종합기별"/>
      <sheetName val="노무비명세서"/>
      <sheetName val="소요자재명세서"/>
      <sheetName val="MACRO(MCC)"/>
      <sheetName val="설계가"/>
      <sheetName val="단가산출서"/>
      <sheetName val="48수량"/>
      <sheetName val="교통량조사"/>
      <sheetName val="결과조달"/>
      <sheetName val="정공공사"/>
      <sheetName val="실행대비"/>
      <sheetName val="청천내"/>
      <sheetName val="1공구 건정토건 철콘"/>
      <sheetName val="2공구하도급내역서"/>
      <sheetName val="도급내역"/>
      <sheetName val="세부내역"/>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일위대가(1)"/>
      <sheetName val="관급자재"/>
      <sheetName val="제경비"/>
      <sheetName val="초기화면"/>
      <sheetName val="총공사내역서"/>
      <sheetName val="토공사"/>
      <sheetName val="정렬"/>
      <sheetName val="계약내역서"/>
      <sheetName val="전체도급"/>
      <sheetName val="전기"/>
      <sheetName val="충주"/>
      <sheetName val="입출재고현황 (2)"/>
      <sheetName val="담장산출"/>
      <sheetName val="기초자료입력"/>
      <sheetName val="예산M6-B"/>
      <sheetName val="Data&amp;Result"/>
      <sheetName val="일위대가(출입)"/>
      <sheetName val="일위대가(계측기설치)"/>
      <sheetName val="단가표"/>
      <sheetName val="현장관리비 "/>
      <sheetName val="금액결정"/>
      <sheetName val="변경비교-을"/>
      <sheetName val="공문"/>
      <sheetName val="항목별사용내역"/>
      <sheetName val="항목별사용금액"/>
      <sheetName val="일반수량총괄"/>
      <sheetName val="U-TYPE(1)"/>
      <sheetName val="적용공정"/>
      <sheetName val="주사무실종합"/>
      <sheetName val="48평단가"/>
      <sheetName val="57단가"/>
      <sheetName val="54평단가"/>
      <sheetName val="66평단가"/>
      <sheetName val="61단가"/>
      <sheetName val="89평단가"/>
      <sheetName val="84평단가"/>
      <sheetName val="가시설흙막이"/>
      <sheetName val="노무비산출"/>
      <sheetName val="대외공문"/>
      <sheetName val="BJJIN"/>
      <sheetName val="DWPM"/>
      <sheetName val="효성CB 1P기초"/>
      <sheetName val="EQ-R1"/>
      <sheetName val="품목"/>
      <sheetName val="고등학교"/>
      <sheetName val="세부견적서(DAS Call Back)"/>
      <sheetName val=" 견적서"/>
      <sheetName val="본부소개"/>
      <sheetName val="기초자료"/>
      <sheetName val="여과지동"/>
      <sheetName val="내역표지"/>
      <sheetName val="현관"/>
      <sheetName val="플랜트 설치"/>
      <sheetName val="총수량집계표"/>
      <sheetName val="고분전시관"/>
      <sheetName val="집수정(600-700)"/>
      <sheetName val="단"/>
      <sheetName val="세목전체"/>
      <sheetName val="내역서(토목)"/>
      <sheetName val="단  가  대  비  표"/>
      <sheetName val="일  위  대  가  목  록"/>
      <sheetName val="현대물량"/>
      <sheetName val="송우내역서"/>
      <sheetName val="적용토목"/>
      <sheetName val="실행(표지,갑,을)"/>
      <sheetName val="저리조양"/>
      <sheetName val="견적의뢰서"/>
      <sheetName val="정화조방수미장"/>
      <sheetName val="입찰견적보고서"/>
      <sheetName val="Front"/>
      <sheetName val="AHU집계"/>
      <sheetName val="공조기휀"/>
      <sheetName val="공조기"/>
      <sheetName val="계양가시설"/>
      <sheetName val="유첨#2"/>
      <sheetName val="교각별수량"/>
      <sheetName val="원가산출서"/>
      <sheetName val="Dae_Jiju"/>
      <sheetName val="Sikje_ingun"/>
      <sheetName val="TREE_D"/>
      <sheetName val="품셈집계표"/>
      <sheetName val="자재조사표(참고용)"/>
      <sheetName val="일반부표집계표"/>
      <sheetName val="FOOTING단면력"/>
      <sheetName val="분전함신설"/>
      <sheetName val="접지1종"/>
      <sheetName val="데리네이타현황"/>
      <sheetName val="EQUIPMENT -2"/>
      <sheetName val="MBR9"/>
      <sheetName val="구리토평1전기"/>
      <sheetName val="MIJIBI"/>
      <sheetName val="건축직"/>
      <sheetName val="2002상반기노임기준"/>
      <sheetName val="내역(토목)"/>
      <sheetName val="DB"/>
      <sheetName val="1._x0018_변전설비"/>
      <sheetName val="PROJECT BRIEF"/>
      <sheetName val="기초일위"/>
      <sheetName val="시설일위"/>
      <sheetName val="조명일위"/>
      <sheetName val="BOQ(전체)"/>
      <sheetName val="과세내역(세부)"/>
      <sheetName val="기본단가표"/>
      <sheetName val="5.공종별예산내역서"/>
      <sheetName val="진주방향"/>
      <sheetName val="마산방향"/>
      <sheetName val="실행간접비용"/>
      <sheetName val="화재 탐지 설비"/>
      <sheetName val="N頀ᚃ"/>
      <sheetName val="N"/>
      <sheetName val="표층포설및다짐"/>
      <sheetName val="변경내역을"/>
      <sheetName val="2002하반기노임기준"/>
      <sheetName val="본부장"/>
      <sheetName val="교통대책내역"/>
      <sheetName val="보할공정"/>
      <sheetName val="1공구(을)"/>
      <sheetName val="대공종"/>
      <sheetName val="차종별"/>
      <sheetName val="구동"/>
      <sheetName val="합천내역"/>
      <sheetName val="220 (2)"/>
      <sheetName val="대림산업"/>
      <sheetName val="펌프장수량산출(토)"/>
      <sheetName val="TRE TABLE"/>
      <sheetName val="ELECTRIC"/>
      <sheetName val="SCHEDULE"/>
      <sheetName val="BOQ"/>
      <sheetName val="EKOG10건축"/>
      <sheetName val="계획금액"/>
      <sheetName val="관접합및부설"/>
      <sheetName val="기본설계도급항목"/>
      <sheetName val="노임이"/>
      <sheetName val="A갑지"/>
      <sheetName val="경비"/>
      <sheetName val="암거날개벽재료집계"/>
      <sheetName val="교대"/>
      <sheetName val="내역서(전체)"/>
      <sheetName val="유동표(변경)"/>
      <sheetName val="MFAB"/>
      <sheetName val="MFRT"/>
      <sheetName val="MPKG"/>
      <sheetName val="MPRD"/>
      <sheetName val="일위"/>
      <sheetName val="위치조서"/>
      <sheetName val="사원등록"/>
      <sheetName val="호봉 (2)"/>
      <sheetName val="36신설수량"/>
      <sheetName val="plan&amp;section of foundation"/>
      <sheetName val="직원동원SCH"/>
      <sheetName val="실행"/>
      <sheetName val="단가조사-1"/>
      <sheetName val="단가조사-2"/>
      <sheetName val="갑지(추정)"/>
      <sheetName val="WEON"/>
      <sheetName val="경상"/>
      <sheetName val="가설"/>
      <sheetName val="교각별철근수량집계표"/>
      <sheetName val="토목주소"/>
      <sheetName val="프랜트면허"/>
      <sheetName val="경산"/>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위성"/>
      <sheetName val="남양구조시험동"/>
      <sheetName val="주방환기"/>
      <sheetName val="1,2공구원가계산서"/>
      <sheetName val="2공구산출내역"/>
      <sheetName val="1공구산출내역서"/>
      <sheetName val="암거단위"/>
      <sheetName val="대림경상68억"/>
      <sheetName val="96정변2"/>
      <sheetName val="OPGW기별"/>
      <sheetName val="입고장부 (4)"/>
      <sheetName val="내역서(총)"/>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우수"/>
      <sheetName val="건축공사실행"/>
      <sheetName val="Customer Databas"/>
      <sheetName val="중기사용료"/>
      <sheetName val="설계예시"/>
      <sheetName val="관리,공감"/>
      <sheetName val="E총"/>
      <sheetName val="실행예산"/>
      <sheetName val="2000년 공정표"/>
      <sheetName val="PIPE"/>
      <sheetName val="VALVE"/>
      <sheetName val="Languages"/>
      <sheetName val="Vari by Vendor"/>
      <sheetName val="DATA-UPS"/>
      <sheetName val="공조기(삭제)"/>
      <sheetName val="다이꾸"/>
      <sheetName val="Man Power &amp; Comp"/>
      <sheetName val="총인원"/>
      <sheetName val="직급인원"/>
      <sheetName val="예산조서(무선)"/>
      <sheetName val="견적"/>
      <sheetName val="예산M11A"/>
      <sheetName val="단가비교표_공통1"/>
      <sheetName val="일(4)"/>
      <sheetName val="97 사업추정(WEKI)"/>
      <sheetName val="공종"/>
      <sheetName val="준공평가"/>
      <sheetName val="EP0618"/>
      <sheetName val="노임변동률"/>
      <sheetName val="COMPRESSOR"/>
      <sheetName val="공통가설"/>
      <sheetName val="예산M12A"/>
      <sheetName val="L형옹벽측구"/>
      <sheetName val="날개벽(시점좌측)"/>
      <sheetName val="기계설비"/>
      <sheetName val="cost"/>
      <sheetName val="3본사"/>
      <sheetName val="공사내역서(을)실행"/>
      <sheetName val="(2)"/>
      <sheetName val="진우+대광"/>
      <sheetName val="01AC"/>
      <sheetName val="년도별노임표"/>
      <sheetName val="중기목록표"/>
      <sheetName val="경율산정"/>
      <sheetName val="원내역서3"/>
      <sheetName val="3도로"/>
      <sheetName val="101동"/>
      <sheetName val="출력X"/>
      <sheetName val="화설내"/>
      <sheetName val="MEXICO-C"/>
      <sheetName val="성내동"/>
      <sheetName val="기자재대비표"/>
      <sheetName val="현장관리비"/>
      <sheetName val="관급"/>
      <sheetName val="날개벽(TYPE1)"/>
      <sheetName val="가설공사내역"/>
      <sheetName val="401"/>
      <sheetName val="차도조도계산"/>
      <sheetName val="토공(완충)"/>
      <sheetName val="방송노임"/>
      <sheetName val="2002계약현황"/>
      <sheetName val="노무"/>
      <sheetName val="일집"/>
      <sheetName val="건축원가계산서"/>
      <sheetName val="내부부하"/>
      <sheetName val="TEL"/>
      <sheetName val="재료집계"/>
      <sheetName val="P.M 별"/>
      <sheetName val="PREFACE"/>
      <sheetName val="효동"/>
      <sheetName val="통신물량"/>
      <sheetName val="중동상가"/>
      <sheetName val="SKETCH"/>
      <sheetName val="일위_파일"/>
      <sheetName val="배수문수량산출(3)"/>
      <sheetName val="남대문빌딩"/>
      <sheetName val=" 총괄표"/>
      <sheetName val="맨홀토공수량"/>
      <sheetName val="자재집계"/>
      <sheetName val="INDEX"/>
      <sheetName val="15100"/>
      <sheetName val="기기리스트"/>
      <sheetName val="HRSG SMALL07220"/>
      <sheetName val="관리사무소"/>
      <sheetName val="건축"/>
      <sheetName val="단가산출서 (2)"/>
      <sheetName val="성서방향-교대(A2)"/>
      <sheetName val="투찰내역"/>
      <sheetName val="2터널시점"/>
      <sheetName val="PUMP"/>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변경후-SHEET"/>
      <sheetName val="CAT_5"/>
      <sheetName val="일위대가목록(1)"/>
      <sheetName val="단가대비표(1)"/>
      <sheetName val="목록"/>
      <sheetName val="1.범위"/>
      <sheetName val="2.편성"/>
      <sheetName val="3개요"/>
      <sheetName val="5내역"/>
      <sheetName val="6.GAS"/>
      <sheetName val="7임급실"/>
      <sheetName val="미제출"/>
      <sheetName val="소방1"/>
      <sheetName val="소방2"/>
      <sheetName val="왜UP"/>
      <sheetName val="기본"/>
      <sheetName val="몰탈재료산출"/>
      <sheetName val="단위목록"/>
      <sheetName val="기계경비목록"/>
      <sheetName val="신공항A-9(원가수정)"/>
      <sheetName val="탑(을지)"/>
      <sheetName val="부서현황"/>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감액총괄표"/>
      <sheetName val="KMT물량"/>
      <sheetName val="전기혼잡제경비(45)"/>
      <sheetName val="변경총괄지(1)"/>
      <sheetName val="원본(갑지)"/>
      <sheetName val="전등부하"/>
      <sheetName val="예총"/>
      <sheetName val="할증 "/>
      <sheetName val="총집계표"/>
      <sheetName val="9811"/>
      <sheetName val="COVER-P"/>
      <sheetName val="기본단가"/>
      <sheetName val="메서,변+증"/>
      <sheetName val="제진기"/>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사각맨홀"/>
      <sheetName val="공내역"/>
      <sheetName val="백호우계수"/>
      <sheetName val="내역서01"/>
      <sheetName val="Option"/>
      <sheetName val="1안"/>
      <sheetName val="버스운행안내"/>
      <sheetName val="예방접종계획"/>
      <sheetName val="근태계획서"/>
      <sheetName val="설계기준 및 하중계산"/>
      <sheetName val="입력값"/>
      <sheetName val="총괄서"/>
      <sheetName val="발전기"/>
      <sheetName val="GEN"/>
      <sheetName val="1.동력공사"/>
      <sheetName val="CPM챠트"/>
      <sheetName val="일위대가집계표"/>
      <sheetName val="제2~7호표"/>
      <sheetName val="견적대비 견적서"/>
      <sheetName val="공사현황"/>
      <sheetName val="______3_______________________2"/>
      <sheetName val="______3_______________________3"/>
    </sheetNames>
    <sheetDataSet>
      <sheetData sheetId="0">
        <row r="22">
          <cell r="F22">
            <v>148</v>
          </cell>
        </row>
      </sheetData>
      <sheetData sheetId="1" refreshError="1">
        <row r="22">
          <cell r="F22">
            <v>148</v>
          </cell>
          <cell r="G22">
            <v>0</v>
          </cell>
          <cell r="H22">
            <v>0</v>
          </cell>
          <cell r="J22">
            <v>148</v>
          </cell>
          <cell r="K22">
            <v>0</v>
          </cell>
          <cell r="L22">
            <v>0</v>
          </cell>
        </row>
        <row r="23">
          <cell r="F23">
            <v>167</v>
          </cell>
          <cell r="G23">
            <v>0</v>
          </cell>
          <cell r="H23">
            <v>0</v>
          </cell>
          <cell r="J23">
            <v>167</v>
          </cell>
          <cell r="K23">
            <v>0</v>
          </cell>
          <cell r="L23">
            <v>0</v>
          </cell>
        </row>
        <row r="24">
          <cell r="F24">
            <v>221</v>
          </cell>
          <cell r="G24">
            <v>0</v>
          </cell>
          <cell r="H24">
            <v>0</v>
          </cell>
          <cell r="J24">
            <v>221</v>
          </cell>
          <cell r="K24">
            <v>0</v>
          </cell>
          <cell r="L24">
            <v>0</v>
          </cell>
        </row>
        <row r="25">
          <cell r="F25">
            <v>342</v>
          </cell>
          <cell r="G25">
            <v>0</v>
          </cell>
          <cell r="H25">
            <v>0</v>
          </cell>
          <cell r="J25">
            <v>342</v>
          </cell>
          <cell r="K25">
            <v>0</v>
          </cell>
          <cell r="L25">
            <v>0</v>
          </cell>
        </row>
        <row r="26">
          <cell r="F26">
            <v>462</v>
          </cell>
          <cell r="G26">
            <v>0</v>
          </cell>
          <cell r="H26">
            <v>0</v>
          </cell>
          <cell r="J26">
            <v>462</v>
          </cell>
          <cell r="K26">
            <v>0</v>
          </cell>
          <cell r="L26">
            <v>0</v>
          </cell>
        </row>
        <row r="27">
          <cell r="F27">
            <v>703</v>
          </cell>
          <cell r="G27">
            <v>0</v>
          </cell>
          <cell r="H27">
            <v>0</v>
          </cell>
          <cell r="J27">
            <v>703</v>
          </cell>
          <cell r="K27">
            <v>0</v>
          </cell>
          <cell r="L27">
            <v>0</v>
          </cell>
        </row>
        <row r="28">
          <cell r="F28">
            <v>1108</v>
          </cell>
          <cell r="G28">
            <v>0</v>
          </cell>
          <cell r="H28">
            <v>0</v>
          </cell>
          <cell r="J28">
            <v>1108</v>
          </cell>
          <cell r="K28">
            <v>0</v>
          </cell>
          <cell r="L28">
            <v>0</v>
          </cell>
        </row>
        <row r="29">
          <cell r="F29">
            <v>1558</v>
          </cell>
          <cell r="G29">
            <v>0</v>
          </cell>
          <cell r="H29">
            <v>0</v>
          </cell>
          <cell r="J29">
            <v>1558</v>
          </cell>
          <cell r="K29">
            <v>0</v>
          </cell>
          <cell r="L29">
            <v>0</v>
          </cell>
        </row>
        <row r="30">
          <cell r="F30">
            <v>2475</v>
          </cell>
          <cell r="G30">
            <v>0</v>
          </cell>
          <cell r="H30">
            <v>0</v>
          </cell>
          <cell r="J30">
            <v>2475</v>
          </cell>
          <cell r="K30">
            <v>0</v>
          </cell>
          <cell r="L30">
            <v>0</v>
          </cell>
        </row>
        <row r="31">
          <cell r="F31">
            <v>2411</v>
          </cell>
          <cell r="G31">
            <v>0</v>
          </cell>
          <cell r="H31">
            <v>0</v>
          </cell>
          <cell r="J31">
            <v>2411</v>
          </cell>
          <cell r="K31">
            <v>0</v>
          </cell>
          <cell r="L31">
            <v>0</v>
          </cell>
        </row>
        <row r="32">
          <cell r="F32">
            <v>3130</v>
          </cell>
          <cell r="G32">
            <v>0</v>
          </cell>
          <cell r="H32">
            <v>0</v>
          </cell>
          <cell r="J32">
            <v>3130</v>
          </cell>
          <cell r="K32">
            <v>0</v>
          </cell>
          <cell r="L32">
            <v>0</v>
          </cell>
        </row>
        <row r="33">
          <cell r="F33">
            <v>3840</v>
          </cell>
          <cell r="G33">
            <v>0</v>
          </cell>
          <cell r="H33">
            <v>0</v>
          </cell>
          <cell r="J33">
            <v>3840</v>
          </cell>
          <cell r="K33">
            <v>0</v>
          </cell>
          <cell r="L33">
            <v>0</v>
          </cell>
        </row>
        <row r="34">
          <cell r="F34">
            <v>6947</v>
          </cell>
          <cell r="G34">
            <v>0</v>
          </cell>
          <cell r="H34">
            <v>0</v>
          </cell>
          <cell r="J34">
            <v>6947</v>
          </cell>
          <cell r="K34">
            <v>0</v>
          </cell>
          <cell r="L34">
            <v>0</v>
          </cell>
        </row>
        <row r="35">
          <cell r="F35">
            <v>8626</v>
          </cell>
          <cell r="G35">
            <v>0</v>
          </cell>
          <cell r="H35">
            <v>0</v>
          </cell>
          <cell r="J35">
            <v>8626</v>
          </cell>
          <cell r="K35">
            <v>0</v>
          </cell>
          <cell r="L35">
            <v>0</v>
          </cell>
        </row>
        <row r="36">
          <cell r="F36">
            <v>13937</v>
          </cell>
          <cell r="G36">
            <v>0</v>
          </cell>
          <cell r="H36">
            <v>0</v>
          </cell>
          <cell r="J36">
            <v>13937</v>
          </cell>
          <cell r="K36">
            <v>0</v>
          </cell>
          <cell r="L36">
            <v>0</v>
          </cell>
        </row>
        <row r="37">
          <cell r="F37">
            <v>177</v>
          </cell>
          <cell r="G37">
            <v>0</v>
          </cell>
          <cell r="H37">
            <v>0</v>
          </cell>
          <cell r="J37">
            <v>177</v>
          </cell>
          <cell r="K37">
            <v>0</v>
          </cell>
          <cell r="L37">
            <v>0</v>
          </cell>
        </row>
        <row r="38">
          <cell r="F38">
            <v>593</v>
          </cell>
          <cell r="G38">
            <v>0</v>
          </cell>
          <cell r="H38">
            <v>0</v>
          </cell>
          <cell r="J38">
            <v>593</v>
          </cell>
          <cell r="K38">
            <v>0</v>
          </cell>
          <cell r="L38">
            <v>0</v>
          </cell>
        </row>
        <row r="39">
          <cell r="F39">
            <v>1209</v>
          </cell>
          <cell r="G39">
            <v>0</v>
          </cell>
          <cell r="H39">
            <v>0</v>
          </cell>
          <cell r="J39">
            <v>1209</v>
          </cell>
          <cell r="K39">
            <v>0</v>
          </cell>
          <cell r="L39">
            <v>0</v>
          </cell>
        </row>
        <row r="40">
          <cell r="F40">
            <v>2852</v>
          </cell>
          <cell r="G40">
            <v>0</v>
          </cell>
          <cell r="H40">
            <v>0</v>
          </cell>
          <cell r="J40">
            <v>2852</v>
          </cell>
          <cell r="K40">
            <v>0</v>
          </cell>
          <cell r="L40">
            <v>0</v>
          </cell>
        </row>
        <row r="41">
          <cell r="F41">
            <v>2479</v>
          </cell>
          <cell r="G41">
            <v>0</v>
          </cell>
          <cell r="H41">
            <v>0</v>
          </cell>
          <cell r="J41">
            <v>2479</v>
          </cell>
          <cell r="K41">
            <v>0</v>
          </cell>
          <cell r="L41">
            <v>0</v>
          </cell>
        </row>
        <row r="42">
          <cell r="F42">
            <v>4577</v>
          </cell>
          <cell r="G42">
            <v>0</v>
          </cell>
          <cell r="H42">
            <v>0</v>
          </cell>
          <cell r="J42">
            <v>4577</v>
          </cell>
          <cell r="K42">
            <v>0</v>
          </cell>
          <cell r="L42">
            <v>0</v>
          </cell>
        </row>
        <row r="43">
          <cell r="F43">
            <v>44</v>
          </cell>
          <cell r="G43">
            <v>0</v>
          </cell>
          <cell r="H43">
            <v>0</v>
          </cell>
          <cell r="J43">
            <v>44</v>
          </cell>
          <cell r="K43">
            <v>0</v>
          </cell>
          <cell r="L43">
            <v>0</v>
          </cell>
        </row>
        <row r="44">
          <cell r="F44">
            <v>69</v>
          </cell>
          <cell r="G44">
            <v>0</v>
          </cell>
          <cell r="H44">
            <v>0</v>
          </cell>
          <cell r="J44">
            <v>69</v>
          </cell>
          <cell r="K44">
            <v>0</v>
          </cell>
          <cell r="L44">
            <v>0</v>
          </cell>
        </row>
        <row r="45">
          <cell r="F45">
            <v>102</v>
          </cell>
          <cell r="G45">
            <v>0</v>
          </cell>
          <cell r="H45">
            <v>0</v>
          </cell>
          <cell r="J45">
            <v>102</v>
          </cell>
          <cell r="K45">
            <v>0</v>
          </cell>
          <cell r="L45">
            <v>0</v>
          </cell>
        </row>
        <row r="46">
          <cell r="F46">
            <v>133</v>
          </cell>
          <cell r="G46">
            <v>0</v>
          </cell>
          <cell r="H46">
            <v>0</v>
          </cell>
          <cell r="J46">
            <v>133</v>
          </cell>
          <cell r="K46">
            <v>0</v>
          </cell>
          <cell r="L46">
            <v>0</v>
          </cell>
        </row>
        <row r="47">
          <cell r="F47">
            <v>201</v>
          </cell>
          <cell r="G47">
            <v>0</v>
          </cell>
          <cell r="H47">
            <v>0</v>
          </cell>
          <cell r="J47">
            <v>201</v>
          </cell>
          <cell r="K47">
            <v>0</v>
          </cell>
          <cell r="L47">
            <v>0</v>
          </cell>
        </row>
        <row r="48">
          <cell r="F48">
            <v>286</v>
          </cell>
          <cell r="G48">
            <v>0</v>
          </cell>
          <cell r="H48">
            <v>0</v>
          </cell>
          <cell r="J48">
            <v>286</v>
          </cell>
          <cell r="K48">
            <v>0</v>
          </cell>
          <cell r="L48">
            <v>0</v>
          </cell>
        </row>
        <row r="49">
          <cell r="F49">
            <v>562</v>
          </cell>
          <cell r="G49">
            <v>0</v>
          </cell>
          <cell r="H49">
            <v>0</v>
          </cell>
          <cell r="J49">
            <v>562</v>
          </cell>
          <cell r="K49">
            <v>0</v>
          </cell>
          <cell r="L49">
            <v>0</v>
          </cell>
        </row>
        <row r="50">
          <cell r="F50">
            <v>857</v>
          </cell>
          <cell r="G50">
            <v>0</v>
          </cell>
          <cell r="H50">
            <v>0</v>
          </cell>
          <cell r="J50">
            <v>857</v>
          </cell>
          <cell r="K50">
            <v>0</v>
          </cell>
          <cell r="L50">
            <v>0</v>
          </cell>
        </row>
        <row r="51">
          <cell r="F51">
            <v>1365</v>
          </cell>
          <cell r="G51">
            <v>0</v>
          </cell>
          <cell r="H51">
            <v>0</v>
          </cell>
          <cell r="J51">
            <v>1365</v>
          </cell>
          <cell r="K51">
            <v>0</v>
          </cell>
          <cell r="L51">
            <v>0</v>
          </cell>
        </row>
        <row r="52">
          <cell r="F52">
            <v>70</v>
          </cell>
          <cell r="G52">
            <v>0</v>
          </cell>
          <cell r="H52">
            <v>0</v>
          </cell>
          <cell r="J52">
            <v>70</v>
          </cell>
          <cell r="K52">
            <v>0</v>
          </cell>
          <cell r="L52">
            <v>0</v>
          </cell>
        </row>
        <row r="53">
          <cell r="F53">
            <v>46</v>
          </cell>
          <cell r="G53">
            <v>0</v>
          </cell>
          <cell r="H53">
            <v>0</v>
          </cell>
          <cell r="J53">
            <v>46</v>
          </cell>
          <cell r="K53">
            <v>0</v>
          </cell>
          <cell r="L53">
            <v>0</v>
          </cell>
        </row>
        <row r="54">
          <cell r="F54">
            <v>75</v>
          </cell>
          <cell r="G54">
            <v>0</v>
          </cell>
          <cell r="H54">
            <v>0</v>
          </cell>
          <cell r="J54">
            <v>75</v>
          </cell>
          <cell r="K54">
            <v>0</v>
          </cell>
          <cell r="L54">
            <v>0</v>
          </cell>
        </row>
        <row r="55">
          <cell r="F55">
            <v>107</v>
          </cell>
          <cell r="G55">
            <v>0</v>
          </cell>
          <cell r="H55">
            <v>0</v>
          </cell>
          <cell r="J55">
            <v>107</v>
          </cell>
          <cell r="K55">
            <v>0</v>
          </cell>
          <cell r="L55">
            <v>0</v>
          </cell>
        </row>
        <row r="56">
          <cell r="F56">
            <v>141</v>
          </cell>
          <cell r="G56">
            <v>0</v>
          </cell>
          <cell r="H56">
            <v>0</v>
          </cell>
          <cell r="J56">
            <v>141</v>
          </cell>
          <cell r="K56">
            <v>0</v>
          </cell>
          <cell r="L56">
            <v>0</v>
          </cell>
        </row>
        <row r="57">
          <cell r="F57">
            <v>1613</v>
          </cell>
          <cell r="G57">
            <v>0</v>
          </cell>
          <cell r="H57">
            <v>0</v>
          </cell>
          <cell r="J57">
            <v>1613</v>
          </cell>
          <cell r="K57">
            <v>0</v>
          </cell>
          <cell r="L57">
            <v>0</v>
          </cell>
        </row>
        <row r="58">
          <cell r="F58">
            <v>917</v>
          </cell>
          <cell r="G58">
            <v>0</v>
          </cell>
          <cell r="H58">
            <v>0</v>
          </cell>
          <cell r="J58">
            <v>917</v>
          </cell>
          <cell r="K58">
            <v>0</v>
          </cell>
          <cell r="L58">
            <v>0</v>
          </cell>
        </row>
        <row r="59">
          <cell r="F59">
            <v>1624</v>
          </cell>
          <cell r="G59">
            <v>0</v>
          </cell>
          <cell r="H59">
            <v>0</v>
          </cell>
          <cell r="J59">
            <v>1624</v>
          </cell>
          <cell r="K59">
            <v>0</v>
          </cell>
          <cell r="L59">
            <v>0</v>
          </cell>
        </row>
        <row r="60">
          <cell r="F60">
            <v>1801</v>
          </cell>
          <cell r="G60">
            <v>0</v>
          </cell>
          <cell r="H60">
            <v>0</v>
          </cell>
          <cell r="J60">
            <v>1801</v>
          </cell>
          <cell r="K60">
            <v>0</v>
          </cell>
          <cell r="L60">
            <v>0</v>
          </cell>
        </row>
        <row r="61">
          <cell r="F61">
            <v>2101</v>
          </cell>
          <cell r="G61">
            <v>0</v>
          </cell>
          <cell r="H61">
            <v>0</v>
          </cell>
          <cell r="J61">
            <v>2101</v>
          </cell>
          <cell r="K61">
            <v>0</v>
          </cell>
          <cell r="L61">
            <v>0</v>
          </cell>
        </row>
        <row r="62">
          <cell r="F62">
            <v>2431</v>
          </cell>
          <cell r="G62">
            <v>0</v>
          </cell>
          <cell r="H62">
            <v>0</v>
          </cell>
          <cell r="J62">
            <v>2431</v>
          </cell>
          <cell r="K62">
            <v>0</v>
          </cell>
          <cell r="L62">
            <v>0</v>
          </cell>
        </row>
        <row r="63">
          <cell r="F63">
            <v>2398</v>
          </cell>
          <cell r="G63">
            <v>0</v>
          </cell>
          <cell r="H63">
            <v>0</v>
          </cell>
          <cell r="J63">
            <v>2398</v>
          </cell>
          <cell r="K63">
            <v>0</v>
          </cell>
          <cell r="L63">
            <v>0</v>
          </cell>
        </row>
        <row r="64">
          <cell r="F64">
            <v>7023</v>
          </cell>
          <cell r="G64">
            <v>0</v>
          </cell>
          <cell r="H64">
            <v>0</v>
          </cell>
          <cell r="J64">
            <v>7023</v>
          </cell>
          <cell r="K64">
            <v>0</v>
          </cell>
          <cell r="L64">
            <v>0</v>
          </cell>
        </row>
        <row r="65">
          <cell r="F65">
            <v>223</v>
          </cell>
          <cell r="G65">
            <v>0</v>
          </cell>
          <cell r="H65">
            <v>0</v>
          </cell>
          <cell r="J65">
            <v>223</v>
          </cell>
          <cell r="K65">
            <v>0</v>
          </cell>
          <cell r="L65">
            <v>0</v>
          </cell>
        </row>
        <row r="66">
          <cell r="F66">
            <v>308</v>
          </cell>
          <cell r="G66">
            <v>0</v>
          </cell>
          <cell r="H66">
            <v>0</v>
          </cell>
          <cell r="J66">
            <v>308</v>
          </cell>
          <cell r="K66">
            <v>0</v>
          </cell>
          <cell r="L66">
            <v>0</v>
          </cell>
        </row>
        <row r="67">
          <cell r="F67">
            <v>418</v>
          </cell>
          <cell r="G67">
            <v>0</v>
          </cell>
          <cell r="H67">
            <v>0</v>
          </cell>
          <cell r="J67">
            <v>418</v>
          </cell>
          <cell r="K67">
            <v>0</v>
          </cell>
          <cell r="L67">
            <v>0</v>
          </cell>
        </row>
        <row r="68">
          <cell r="F68">
            <v>735</v>
          </cell>
          <cell r="G68">
            <v>0</v>
          </cell>
          <cell r="H68">
            <v>0</v>
          </cell>
          <cell r="J68">
            <v>735</v>
          </cell>
          <cell r="K68">
            <v>0</v>
          </cell>
          <cell r="L68">
            <v>0</v>
          </cell>
        </row>
        <row r="69">
          <cell r="F69">
            <v>970</v>
          </cell>
          <cell r="G69">
            <v>0</v>
          </cell>
          <cell r="H69">
            <v>0</v>
          </cell>
          <cell r="J69">
            <v>970</v>
          </cell>
          <cell r="K69">
            <v>0</v>
          </cell>
          <cell r="L69">
            <v>0</v>
          </cell>
        </row>
        <row r="70">
          <cell r="F70">
            <v>1343</v>
          </cell>
          <cell r="G70">
            <v>0</v>
          </cell>
          <cell r="H70">
            <v>0</v>
          </cell>
          <cell r="J70">
            <v>1343</v>
          </cell>
          <cell r="K70">
            <v>0</v>
          </cell>
          <cell r="L70">
            <v>0</v>
          </cell>
        </row>
        <row r="71">
          <cell r="F71">
            <v>2287</v>
          </cell>
          <cell r="G71">
            <v>0</v>
          </cell>
          <cell r="H71">
            <v>0</v>
          </cell>
          <cell r="J71">
            <v>2287</v>
          </cell>
          <cell r="K71">
            <v>0</v>
          </cell>
          <cell r="L71">
            <v>0</v>
          </cell>
        </row>
        <row r="72">
          <cell r="F72">
            <v>3142</v>
          </cell>
          <cell r="G72">
            <v>0</v>
          </cell>
          <cell r="H72">
            <v>0</v>
          </cell>
          <cell r="J72">
            <v>3142</v>
          </cell>
          <cell r="K72">
            <v>0</v>
          </cell>
          <cell r="L72">
            <v>0</v>
          </cell>
        </row>
        <row r="73">
          <cell r="F73">
            <v>3723</v>
          </cell>
          <cell r="G73">
            <v>0</v>
          </cell>
          <cell r="H73">
            <v>0</v>
          </cell>
          <cell r="J73">
            <v>3723</v>
          </cell>
          <cell r="K73">
            <v>0</v>
          </cell>
          <cell r="L73">
            <v>0</v>
          </cell>
        </row>
        <row r="74">
          <cell r="F74">
            <v>4534</v>
          </cell>
          <cell r="G74">
            <v>0</v>
          </cell>
          <cell r="H74">
            <v>0</v>
          </cell>
          <cell r="J74">
            <v>4534</v>
          </cell>
          <cell r="K74">
            <v>0</v>
          </cell>
          <cell r="L74">
            <v>0</v>
          </cell>
        </row>
        <row r="75">
          <cell r="F75">
            <v>5445</v>
          </cell>
          <cell r="G75">
            <v>0</v>
          </cell>
          <cell r="H75">
            <v>0</v>
          </cell>
          <cell r="J75">
            <v>5445</v>
          </cell>
          <cell r="K75">
            <v>0</v>
          </cell>
          <cell r="L75">
            <v>0</v>
          </cell>
        </row>
        <row r="76">
          <cell r="F76">
            <v>7799</v>
          </cell>
          <cell r="G76">
            <v>0</v>
          </cell>
          <cell r="H76">
            <v>0</v>
          </cell>
          <cell r="J76">
            <v>7799</v>
          </cell>
          <cell r="K76">
            <v>0</v>
          </cell>
          <cell r="L76">
            <v>0</v>
          </cell>
        </row>
        <row r="77">
          <cell r="F77">
            <v>9712</v>
          </cell>
          <cell r="G77">
            <v>0</v>
          </cell>
          <cell r="H77">
            <v>0</v>
          </cell>
          <cell r="J77">
            <v>9712</v>
          </cell>
          <cell r="K77">
            <v>0</v>
          </cell>
          <cell r="L77">
            <v>0</v>
          </cell>
        </row>
        <row r="78">
          <cell r="F78">
            <v>0</v>
          </cell>
          <cell r="G78">
            <v>0</v>
          </cell>
          <cell r="H78">
            <v>0</v>
          </cell>
          <cell r="J78">
            <v>0</v>
          </cell>
          <cell r="K78">
            <v>0</v>
          </cell>
          <cell r="L78">
            <v>0</v>
          </cell>
        </row>
        <row r="79">
          <cell r="F79">
            <v>11594</v>
          </cell>
          <cell r="G79">
            <v>0</v>
          </cell>
          <cell r="H79">
            <v>0</v>
          </cell>
          <cell r="J79">
            <v>11594</v>
          </cell>
          <cell r="K79">
            <v>0</v>
          </cell>
          <cell r="L79">
            <v>0</v>
          </cell>
        </row>
        <row r="80">
          <cell r="F80">
            <v>0</v>
          </cell>
          <cell r="G80">
            <v>0</v>
          </cell>
          <cell r="H80">
            <v>0</v>
          </cell>
          <cell r="J80">
            <v>0</v>
          </cell>
          <cell r="K80">
            <v>0</v>
          </cell>
          <cell r="L80">
            <v>0</v>
          </cell>
        </row>
        <row r="81">
          <cell r="F81">
            <v>0</v>
          </cell>
          <cell r="G81">
            <v>0</v>
          </cell>
          <cell r="H81">
            <v>0</v>
          </cell>
          <cell r="J81">
            <v>0</v>
          </cell>
          <cell r="K81">
            <v>0</v>
          </cell>
          <cell r="L81">
            <v>0</v>
          </cell>
        </row>
        <row r="82">
          <cell r="F82">
            <v>393</v>
          </cell>
          <cell r="G82">
            <v>0</v>
          </cell>
          <cell r="H82">
            <v>0</v>
          </cell>
          <cell r="J82">
            <v>393</v>
          </cell>
          <cell r="K82">
            <v>0</v>
          </cell>
          <cell r="L82">
            <v>0</v>
          </cell>
        </row>
        <row r="83">
          <cell r="F83">
            <v>532</v>
          </cell>
          <cell r="G83">
            <v>0</v>
          </cell>
          <cell r="H83">
            <v>0</v>
          </cell>
          <cell r="J83">
            <v>532</v>
          </cell>
          <cell r="K83">
            <v>0</v>
          </cell>
          <cell r="L83">
            <v>0</v>
          </cell>
        </row>
        <row r="84">
          <cell r="F84">
            <v>725</v>
          </cell>
          <cell r="G84">
            <v>0</v>
          </cell>
          <cell r="H84">
            <v>0</v>
          </cell>
          <cell r="J84">
            <v>725</v>
          </cell>
          <cell r="K84">
            <v>0</v>
          </cell>
          <cell r="L84">
            <v>0</v>
          </cell>
        </row>
        <row r="85">
          <cell r="F85">
            <v>914</v>
          </cell>
          <cell r="G85">
            <v>0</v>
          </cell>
          <cell r="H85">
            <v>0</v>
          </cell>
          <cell r="J85">
            <v>914</v>
          </cell>
          <cell r="K85">
            <v>0</v>
          </cell>
          <cell r="L85">
            <v>0</v>
          </cell>
        </row>
        <row r="86">
          <cell r="F86">
            <v>1619</v>
          </cell>
          <cell r="G86">
            <v>0</v>
          </cell>
          <cell r="H86">
            <v>0</v>
          </cell>
          <cell r="J86">
            <v>1619</v>
          </cell>
          <cell r="K86">
            <v>0</v>
          </cell>
          <cell r="L86">
            <v>0</v>
          </cell>
        </row>
        <row r="87">
          <cell r="F87">
            <v>2055</v>
          </cell>
          <cell r="G87">
            <v>0</v>
          </cell>
          <cell r="H87">
            <v>0</v>
          </cell>
          <cell r="J87">
            <v>2055</v>
          </cell>
          <cell r="K87">
            <v>0</v>
          </cell>
          <cell r="L87">
            <v>0</v>
          </cell>
        </row>
        <row r="88">
          <cell r="F88">
            <v>2958</v>
          </cell>
          <cell r="G88">
            <v>0</v>
          </cell>
          <cell r="H88">
            <v>0</v>
          </cell>
          <cell r="J88">
            <v>2958</v>
          </cell>
          <cell r="K88">
            <v>0</v>
          </cell>
          <cell r="L88">
            <v>0</v>
          </cell>
        </row>
        <row r="89">
          <cell r="F89">
            <v>5773</v>
          </cell>
          <cell r="G89">
            <v>0</v>
          </cell>
          <cell r="H89">
            <v>0</v>
          </cell>
          <cell r="J89">
            <v>5773</v>
          </cell>
          <cell r="K89">
            <v>0</v>
          </cell>
          <cell r="L89">
            <v>0</v>
          </cell>
        </row>
        <row r="90">
          <cell r="F90">
            <v>684</v>
          </cell>
          <cell r="G90">
            <v>0</v>
          </cell>
          <cell r="H90">
            <v>0</v>
          </cell>
          <cell r="J90">
            <v>684</v>
          </cell>
          <cell r="K90">
            <v>0</v>
          </cell>
          <cell r="L90">
            <v>0</v>
          </cell>
        </row>
        <row r="91">
          <cell r="F91">
            <v>867</v>
          </cell>
          <cell r="G91">
            <v>0</v>
          </cell>
          <cell r="H91">
            <v>0</v>
          </cell>
          <cell r="J91">
            <v>867</v>
          </cell>
          <cell r="K91">
            <v>0</v>
          </cell>
          <cell r="L91">
            <v>0</v>
          </cell>
        </row>
        <row r="92">
          <cell r="F92">
            <v>1208</v>
          </cell>
          <cell r="G92">
            <v>0</v>
          </cell>
          <cell r="H92">
            <v>0</v>
          </cell>
          <cell r="J92">
            <v>1208</v>
          </cell>
          <cell r="K92">
            <v>0</v>
          </cell>
          <cell r="L92">
            <v>0</v>
          </cell>
        </row>
        <row r="93">
          <cell r="F93">
            <v>1981</v>
          </cell>
          <cell r="G93">
            <v>0</v>
          </cell>
          <cell r="H93">
            <v>0</v>
          </cell>
          <cell r="J93">
            <v>1981</v>
          </cell>
          <cell r="K93">
            <v>0</v>
          </cell>
          <cell r="L93">
            <v>0</v>
          </cell>
        </row>
        <row r="94">
          <cell r="F94">
            <v>2839</v>
          </cell>
          <cell r="G94">
            <v>0</v>
          </cell>
          <cell r="H94">
            <v>0</v>
          </cell>
          <cell r="J94">
            <v>2839</v>
          </cell>
          <cell r="K94">
            <v>0</v>
          </cell>
          <cell r="L94">
            <v>0</v>
          </cell>
        </row>
        <row r="95">
          <cell r="F95">
            <v>4564</v>
          </cell>
          <cell r="G95">
            <v>0</v>
          </cell>
          <cell r="H95">
            <v>0</v>
          </cell>
          <cell r="J95">
            <v>4564</v>
          </cell>
          <cell r="K95">
            <v>0</v>
          </cell>
          <cell r="L95">
            <v>0</v>
          </cell>
        </row>
        <row r="96">
          <cell r="F96">
            <v>0</v>
          </cell>
          <cell r="G96">
            <v>0</v>
          </cell>
          <cell r="H96">
            <v>0</v>
          </cell>
          <cell r="J96">
            <v>0</v>
          </cell>
          <cell r="K96">
            <v>0</v>
          </cell>
          <cell r="L96">
            <v>0</v>
          </cell>
        </row>
        <row r="97">
          <cell r="F97">
            <v>7930</v>
          </cell>
          <cell r="G97">
            <v>0</v>
          </cell>
          <cell r="H97">
            <v>0</v>
          </cell>
          <cell r="J97">
            <v>7930</v>
          </cell>
          <cell r="K97">
            <v>0</v>
          </cell>
          <cell r="L97">
            <v>0</v>
          </cell>
        </row>
        <row r="98">
          <cell r="F98">
            <v>832</v>
          </cell>
          <cell r="G98">
            <v>0</v>
          </cell>
          <cell r="H98">
            <v>0</v>
          </cell>
          <cell r="J98">
            <v>832</v>
          </cell>
          <cell r="K98">
            <v>0</v>
          </cell>
          <cell r="L98">
            <v>0</v>
          </cell>
        </row>
        <row r="99">
          <cell r="F99">
            <v>1174</v>
          </cell>
          <cell r="G99">
            <v>0</v>
          </cell>
          <cell r="H99">
            <v>0</v>
          </cell>
          <cell r="J99">
            <v>1174</v>
          </cell>
          <cell r="K99">
            <v>0</v>
          </cell>
          <cell r="L99">
            <v>0</v>
          </cell>
        </row>
        <row r="100">
          <cell r="F100">
            <v>1530</v>
          </cell>
          <cell r="G100">
            <v>0</v>
          </cell>
          <cell r="H100">
            <v>0</v>
          </cell>
          <cell r="J100">
            <v>1530</v>
          </cell>
          <cell r="K100">
            <v>0</v>
          </cell>
          <cell r="L100">
            <v>0</v>
          </cell>
        </row>
        <row r="101">
          <cell r="F101">
            <v>2507</v>
          </cell>
          <cell r="G101">
            <v>0</v>
          </cell>
          <cell r="H101">
            <v>0</v>
          </cell>
          <cell r="J101">
            <v>2507</v>
          </cell>
          <cell r="K101">
            <v>0</v>
          </cell>
          <cell r="L101">
            <v>0</v>
          </cell>
        </row>
        <row r="102">
          <cell r="F102">
            <v>3710</v>
          </cell>
          <cell r="G102">
            <v>0</v>
          </cell>
          <cell r="H102">
            <v>0</v>
          </cell>
          <cell r="J102">
            <v>3710</v>
          </cell>
          <cell r="K102">
            <v>0</v>
          </cell>
          <cell r="L102">
            <v>0</v>
          </cell>
        </row>
        <row r="103">
          <cell r="F103">
            <v>5950</v>
          </cell>
          <cell r="G103">
            <v>0</v>
          </cell>
          <cell r="H103">
            <v>0</v>
          </cell>
          <cell r="J103">
            <v>5950</v>
          </cell>
          <cell r="K103">
            <v>0</v>
          </cell>
          <cell r="L103">
            <v>0</v>
          </cell>
        </row>
        <row r="104">
          <cell r="F104">
            <v>0</v>
          </cell>
          <cell r="G104">
            <v>0</v>
          </cell>
          <cell r="H104">
            <v>0</v>
          </cell>
          <cell r="J104">
            <v>0</v>
          </cell>
          <cell r="K104">
            <v>0</v>
          </cell>
          <cell r="L104">
            <v>0</v>
          </cell>
        </row>
        <row r="105">
          <cell r="F105">
            <v>10376</v>
          </cell>
          <cell r="G105">
            <v>0</v>
          </cell>
          <cell r="H105">
            <v>0</v>
          </cell>
          <cell r="J105">
            <v>10376</v>
          </cell>
          <cell r="K105">
            <v>0</v>
          </cell>
          <cell r="L105">
            <v>0</v>
          </cell>
        </row>
        <row r="106">
          <cell r="F106">
            <v>1514</v>
          </cell>
          <cell r="G106">
            <v>0</v>
          </cell>
          <cell r="H106">
            <v>0</v>
          </cell>
          <cell r="J106">
            <v>1514</v>
          </cell>
          <cell r="K106">
            <v>0</v>
          </cell>
          <cell r="L106">
            <v>0</v>
          </cell>
        </row>
        <row r="107">
          <cell r="F107">
            <v>2200</v>
          </cell>
          <cell r="G107">
            <v>0</v>
          </cell>
          <cell r="H107">
            <v>0</v>
          </cell>
          <cell r="J107">
            <v>2200</v>
          </cell>
          <cell r="K107">
            <v>0</v>
          </cell>
          <cell r="L107">
            <v>0</v>
          </cell>
        </row>
        <row r="108">
          <cell r="F108">
            <v>3952</v>
          </cell>
          <cell r="G108">
            <v>0</v>
          </cell>
          <cell r="H108">
            <v>0</v>
          </cell>
          <cell r="J108">
            <v>3952</v>
          </cell>
          <cell r="K108">
            <v>0</v>
          </cell>
          <cell r="L108">
            <v>0</v>
          </cell>
        </row>
        <row r="109">
          <cell r="F109">
            <v>0</v>
          </cell>
          <cell r="G109">
            <v>0</v>
          </cell>
          <cell r="H109">
            <v>0</v>
          </cell>
          <cell r="J109">
            <v>0</v>
          </cell>
          <cell r="K109">
            <v>0</v>
          </cell>
          <cell r="L109">
            <v>0</v>
          </cell>
        </row>
        <row r="110">
          <cell r="F110">
            <v>13579</v>
          </cell>
          <cell r="G110">
            <v>0</v>
          </cell>
          <cell r="H110">
            <v>0</v>
          </cell>
          <cell r="J110">
            <v>13579</v>
          </cell>
          <cell r="K110">
            <v>0</v>
          </cell>
          <cell r="L110">
            <v>0</v>
          </cell>
        </row>
        <row r="111">
          <cell r="F111">
            <v>6417</v>
          </cell>
          <cell r="G111">
            <v>0</v>
          </cell>
          <cell r="H111">
            <v>0</v>
          </cell>
          <cell r="J111">
            <v>6417</v>
          </cell>
          <cell r="K111">
            <v>0</v>
          </cell>
          <cell r="L111">
            <v>0</v>
          </cell>
        </row>
        <row r="112">
          <cell r="F112">
            <v>6468</v>
          </cell>
          <cell r="G112">
            <v>0</v>
          </cell>
          <cell r="H112">
            <v>0</v>
          </cell>
          <cell r="J112">
            <v>6468</v>
          </cell>
          <cell r="K112">
            <v>0</v>
          </cell>
          <cell r="L112">
            <v>0</v>
          </cell>
        </row>
        <row r="113">
          <cell r="F113">
            <v>8335</v>
          </cell>
          <cell r="G113">
            <v>0</v>
          </cell>
          <cell r="H113">
            <v>0</v>
          </cell>
          <cell r="J113">
            <v>8335</v>
          </cell>
          <cell r="K113">
            <v>0</v>
          </cell>
          <cell r="L113">
            <v>0</v>
          </cell>
        </row>
        <row r="114">
          <cell r="F114">
            <v>7252</v>
          </cell>
          <cell r="G114">
            <v>0</v>
          </cell>
          <cell r="H114">
            <v>0</v>
          </cell>
          <cell r="J114">
            <v>7252</v>
          </cell>
          <cell r="K114">
            <v>0</v>
          </cell>
          <cell r="L114">
            <v>0</v>
          </cell>
        </row>
        <row r="115">
          <cell r="F115">
            <v>7320</v>
          </cell>
          <cell r="G115">
            <v>0</v>
          </cell>
          <cell r="H115">
            <v>0</v>
          </cell>
          <cell r="J115">
            <v>7320</v>
          </cell>
          <cell r="K115">
            <v>0</v>
          </cell>
          <cell r="L115">
            <v>0</v>
          </cell>
        </row>
        <row r="116">
          <cell r="F116">
            <v>0</v>
          </cell>
          <cell r="G116">
            <v>0</v>
          </cell>
          <cell r="H116">
            <v>0</v>
          </cell>
          <cell r="J116">
            <v>0</v>
          </cell>
          <cell r="K116">
            <v>0</v>
          </cell>
          <cell r="L116">
            <v>0</v>
          </cell>
        </row>
        <row r="117">
          <cell r="F117">
            <v>9424</v>
          </cell>
          <cell r="G117">
            <v>0</v>
          </cell>
          <cell r="H117">
            <v>0</v>
          </cell>
          <cell r="J117">
            <v>9424</v>
          </cell>
          <cell r="K117">
            <v>0</v>
          </cell>
          <cell r="L117">
            <v>0</v>
          </cell>
        </row>
        <row r="118">
          <cell r="F118">
            <v>512</v>
          </cell>
          <cell r="G118">
            <v>0</v>
          </cell>
          <cell r="H118">
            <v>0</v>
          </cell>
          <cell r="J118">
            <v>512</v>
          </cell>
          <cell r="K118">
            <v>0</v>
          </cell>
          <cell r="L118">
            <v>0</v>
          </cell>
        </row>
        <row r="119">
          <cell r="F119">
            <v>306</v>
          </cell>
          <cell r="G119">
            <v>0</v>
          </cell>
          <cell r="H119">
            <v>0</v>
          </cell>
          <cell r="J119">
            <v>306</v>
          </cell>
          <cell r="K119">
            <v>0</v>
          </cell>
          <cell r="L119">
            <v>0</v>
          </cell>
        </row>
        <row r="120">
          <cell r="F120">
            <v>807</v>
          </cell>
          <cell r="G120">
            <v>0</v>
          </cell>
          <cell r="H120">
            <v>0</v>
          </cell>
          <cell r="J120">
            <v>807</v>
          </cell>
          <cell r="K120">
            <v>0</v>
          </cell>
          <cell r="L120">
            <v>0</v>
          </cell>
        </row>
        <row r="121">
          <cell r="F121">
            <v>533</v>
          </cell>
          <cell r="G121">
            <v>0</v>
          </cell>
          <cell r="H121">
            <v>0</v>
          </cell>
          <cell r="J121">
            <v>533</v>
          </cell>
          <cell r="K121">
            <v>0</v>
          </cell>
          <cell r="L121">
            <v>0</v>
          </cell>
        </row>
        <row r="122">
          <cell r="F122">
            <v>329</v>
          </cell>
          <cell r="G122">
            <v>0</v>
          </cell>
          <cell r="H122">
            <v>0</v>
          </cell>
          <cell r="J122">
            <v>329</v>
          </cell>
          <cell r="K122">
            <v>0</v>
          </cell>
          <cell r="L122">
            <v>0</v>
          </cell>
        </row>
        <row r="123">
          <cell r="F123">
            <v>392</v>
          </cell>
          <cell r="G123">
            <v>0</v>
          </cell>
          <cell r="H123">
            <v>0</v>
          </cell>
          <cell r="J123">
            <v>392</v>
          </cell>
          <cell r="K123">
            <v>0</v>
          </cell>
          <cell r="L123">
            <v>0</v>
          </cell>
        </row>
        <row r="124">
          <cell r="F124">
            <v>464</v>
          </cell>
          <cell r="G124">
            <v>0</v>
          </cell>
          <cell r="H124">
            <v>0</v>
          </cell>
          <cell r="J124">
            <v>464</v>
          </cell>
          <cell r="K124">
            <v>0</v>
          </cell>
          <cell r="L124">
            <v>0</v>
          </cell>
        </row>
        <row r="125">
          <cell r="F125">
            <v>0</v>
          </cell>
          <cell r="G125">
            <v>0</v>
          </cell>
          <cell r="H125">
            <v>0</v>
          </cell>
          <cell r="J125">
            <v>0</v>
          </cell>
          <cell r="K125">
            <v>0</v>
          </cell>
          <cell r="L125">
            <v>0</v>
          </cell>
        </row>
        <row r="126">
          <cell r="F126">
            <v>0</v>
          </cell>
          <cell r="G126">
            <v>0</v>
          </cell>
          <cell r="H126">
            <v>0</v>
          </cell>
          <cell r="J126">
            <v>0</v>
          </cell>
          <cell r="K126">
            <v>0</v>
          </cell>
          <cell r="L126">
            <v>0</v>
          </cell>
        </row>
        <row r="127">
          <cell r="F127">
            <v>0</v>
          </cell>
          <cell r="G127">
            <v>0</v>
          </cell>
          <cell r="H127">
            <v>0</v>
          </cell>
          <cell r="J127">
            <v>0</v>
          </cell>
          <cell r="K127">
            <v>0</v>
          </cell>
          <cell r="L127">
            <v>0</v>
          </cell>
        </row>
        <row r="128">
          <cell r="F128">
            <v>0</v>
          </cell>
          <cell r="G128">
            <v>0</v>
          </cell>
          <cell r="H128">
            <v>0</v>
          </cell>
          <cell r="J128">
            <v>0</v>
          </cell>
          <cell r="K128">
            <v>0</v>
          </cell>
          <cell r="L128">
            <v>0</v>
          </cell>
        </row>
        <row r="129">
          <cell r="F129">
            <v>0</v>
          </cell>
          <cell r="G129">
            <v>0</v>
          </cell>
          <cell r="H129">
            <v>0</v>
          </cell>
          <cell r="J129">
            <v>0</v>
          </cell>
          <cell r="K129">
            <v>0</v>
          </cell>
          <cell r="L129">
            <v>0</v>
          </cell>
        </row>
        <row r="130">
          <cell r="F130">
            <v>0</v>
          </cell>
          <cell r="G130">
            <v>0</v>
          </cell>
          <cell r="H130">
            <v>0</v>
          </cell>
          <cell r="J130">
            <v>0</v>
          </cell>
          <cell r="K130">
            <v>0</v>
          </cell>
          <cell r="L130">
            <v>0</v>
          </cell>
        </row>
        <row r="131">
          <cell r="F131">
            <v>0</v>
          </cell>
          <cell r="G131">
            <v>0</v>
          </cell>
          <cell r="H131">
            <v>0</v>
          </cell>
          <cell r="J131">
            <v>0</v>
          </cell>
          <cell r="K131">
            <v>0</v>
          </cell>
          <cell r="L131">
            <v>0</v>
          </cell>
        </row>
        <row r="132">
          <cell r="F132">
            <v>0</v>
          </cell>
          <cell r="G132">
            <v>0</v>
          </cell>
          <cell r="H132">
            <v>0</v>
          </cell>
          <cell r="J132">
            <v>0</v>
          </cell>
          <cell r="K132">
            <v>0</v>
          </cell>
          <cell r="L132">
            <v>0</v>
          </cell>
        </row>
        <row r="133">
          <cell r="F133">
            <v>0</v>
          </cell>
          <cell r="G133">
            <v>0</v>
          </cell>
          <cell r="H133">
            <v>0</v>
          </cell>
          <cell r="J133">
            <v>0</v>
          </cell>
          <cell r="K133">
            <v>0</v>
          </cell>
          <cell r="L133">
            <v>0</v>
          </cell>
        </row>
        <row r="134">
          <cell r="F134">
            <v>0</v>
          </cell>
          <cell r="G134">
            <v>0</v>
          </cell>
          <cell r="H134">
            <v>0</v>
          </cell>
          <cell r="J134">
            <v>0</v>
          </cell>
          <cell r="K134">
            <v>0</v>
          </cell>
          <cell r="L134">
            <v>0</v>
          </cell>
        </row>
        <row r="135">
          <cell r="F135">
            <v>0</v>
          </cell>
          <cell r="G135">
            <v>0</v>
          </cell>
          <cell r="H135">
            <v>0</v>
          </cell>
          <cell r="J135">
            <v>0</v>
          </cell>
          <cell r="K135">
            <v>0</v>
          </cell>
          <cell r="L135">
            <v>0</v>
          </cell>
        </row>
        <row r="136">
          <cell r="F136">
            <v>0</v>
          </cell>
          <cell r="G136">
            <v>0</v>
          </cell>
          <cell r="H136">
            <v>0</v>
          </cell>
          <cell r="J136">
            <v>0</v>
          </cell>
          <cell r="K136">
            <v>0</v>
          </cell>
          <cell r="L136">
            <v>0</v>
          </cell>
        </row>
        <row r="137">
          <cell r="F137">
            <v>378</v>
          </cell>
          <cell r="G137">
            <v>0</v>
          </cell>
          <cell r="H137">
            <v>0</v>
          </cell>
          <cell r="J137">
            <v>378</v>
          </cell>
          <cell r="K137">
            <v>0</v>
          </cell>
          <cell r="L137">
            <v>0</v>
          </cell>
        </row>
        <row r="138">
          <cell r="F138">
            <v>461</v>
          </cell>
          <cell r="G138">
            <v>0</v>
          </cell>
          <cell r="H138">
            <v>0</v>
          </cell>
          <cell r="J138">
            <v>461</v>
          </cell>
          <cell r="K138">
            <v>0</v>
          </cell>
          <cell r="L138">
            <v>0</v>
          </cell>
        </row>
        <row r="139">
          <cell r="F139">
            <v>562</v>
          </cell>
          <cell r="G139">
            <v>0</v>
          </cell>
          <cell r="H139">
            <v>0</v>
          </cell>
          <cell r="J139">
            <v>562</v>
          </cell>
          <cell r="K139">
            <v>0</v>
          </cell>
          <cell r="L139">
            <v>0</v>
          </cell>
        </row>
        <row r="140">
          <cell r="F140">
            <v>656</v>
          </cell>
          <cell r="G140">
            <v>0</v>
          </cell>
          <cell r="H140">
            <v>0</v>
          </cell>
          <cell r="J140">
            <v>656</v>
          </cell>
          <cell r="K140">
            <v>0</v>
          </cell>
          <cell r="L140">
            <v>0</v>
          </cell>
        </row>
        <row r="141">
          <cell r="F141">
            <v>775</v>
          </cell>
          <cell r="G141">
            <v>0</v>
          </cell>
          <cell r="H141">
            <v>0</v>
          </cell>
          <cell r="J141">
            <v>775</v>
          </cell>
          <cell r="K141">
            <v>0</v>
          </cell>
          <cell r="L141">
            <v>0</v>
          </cell>
        </row>
        <row r="142">
          <cell r="F142">
            <v>828</v>
          </cell>
          <cell r="G142">
            <v>0</v>
          </cell>
          <cell r="H142">
            <v>0</v>
          </cell>
          <cell r="J142">
            <v>828</v>
          </cell>
          <cell r="K142">
            <v>0</v>
          </cell>
          <cell r="L142">
            <v>0</v>
          </cell>
        </row>
        <row r="143">
          <cell r="F143">
            <v>953</v>
          </cell>
          <cell r="G143">
            <v>0</v>
          </cell>
          <cell r="H143">
            <v>0</v>
          </cell>
          <cell r="J143">
            <v>953</v>
          </cell>
          <cell r="K143">
            <v>0</v>
          </cell>
          <cell r="L143">
            <v>0</v>
          </cell>
        </row>
        <row r="144">
          <cell r="F144">
            <v>1075</v>
          </cell>
          <cell r="G144">
            <v>0</v>
          </cell>
          <cell r="H144">
            <v>0</v>
          </cell>
          <cell r="J144">
            <v>1075</v>
          </cell>
          <cell r="K144">
            <v>0</v>
          </cell>
          <cell r="L144">
            <v>0</v>
          </cell>
        </row>
        <row r="145">
          <cell r="F145">
            <v>1233</v>
          </cell>
          <cell r="G145">
            <v>0</v>
          </cell>
          <cell r="H145">
            <v>0</v>
          </cell>
          <cell r="J145">
            <v>1233</v>
          </cell>
          <cell r="K145">
            <v>0</v>
          </cell>
          <cell r="L145">
            <v>0</v>
          </cell>
        </row>
        <row r="146">
          <cell r="F146">
            <v>1368</v>
          </cell>
          <cell r="G146">
            <v>0</v>
          </cell>
          <cell r="H146">
            <v>0</v>
          </cell>
          <cell r="J146">
            <v>1368</v>
          </cell>
          <cell r="K146">
            <v>0</v>
          </cell>
          <cell r="L146">
            <v>0</v>
          </cell>
        </row>
        <row r="147">
          <cell r="F147">
            <v>0</v>
          </cell>
          <cell r="G147">
            <v>0</v>
          </cell>
          <cell r="H147">
            <v>0</v>
          </cell>
          <cell r="J147">
            <v>0</v>
          </cell>
          <cell r="K147">
            <v>0</v>
          </cell>
          <cell r="L147">
            <v>0</v>
          </cell>
        </row>
        <row r="148">
          <cell r="F148">
            <v>1772</v>
          </cell>
          <cell r="G148">
            <v>0</v>
          </cell>
          <cell r="H148">
            <v>0</v>
          </cell>
          <cell r="J148">
            <v>1772</v>
          </cell>
          <cell r="K148">
            <v>0</v>
          </cell>
          <cell r="L148">
            <v>0</v>
          </cell>
        </row>
        <row r="149">
          <cell r="F149">
            <v>1772</v>
          </cell>
          <cell r="G149">
            <v>0</v>
          </cell>
          <cell r="H149">
            <v>0</v>
          </cell>
          <cell r="J149">
            <v>1772</v>
          </cell>
          <cell r="K149">
            <v>0</v>
          </cell>
          <cell r="L149">
            <v>0</v>
          </cell>
        </row>
        <row r="150">
          <cell r="F150">
            <v>2004</v>
          </cell>
          <cell r="G150">
            <v>0</v>
          </cell>
          <cell r="H150">
            <v>0</v>
          </cell>
          <cell r="J150">
            <v>2004</v>
          </cell>
          <cell r="K150">
            <v>0</v>
          </cell>
          <cell r="L150">
            <v>0</v>
          </cell>
        </row>
        <row r="151">
          <cell r="F151">
            <v>2533</v>
          </cell>
          <cell r="G151">
            <v>0</v>
          </cell>
          <cell r="H151">
            <v>0</v>
          </cell>
          <cell r="J151">
            <v>2533</v>
          </cell>
          <cell r="K151">
            <v>0</v>
          </cell>
          <cell r="L151">
            <v>0</v>
          </cell>
        </row>
        <row r="152">
          <cell r="F152">
            <v>2889</v>
          </cell>
          <cell r="G152">
            <v>0</v>
          </cell>
          <cell r="H152">
            <v>0</v>
          </cell>
          <cell r="J152">
            <v>2889</v>
          </cell>
          <cell r="K152">
            <v>0</v>
          </cell>
          <cell r="L152">
            <v>0</v>
          </cell>
        </row>
        <row r="153">
          <cell r="F153">
            <v>3092</v>
          </cell>
          <cell r="G153">
            <v>0</v>
          </cell>
          <cell r="H153">
            <v>0</v>
          </cell>
          <cell r="J153">
            <v>3092</v>
          </cell>
          <cell r="K153">
            <v>0</v>
          </cell>
          <cell r="L153">
            <v>0</v>
          </cell>
        </row>
        <row r="154">
          <cell r="F154">
            <v>851</v>
          </cell>
          <cell r="G154">
            <v>0</v>
          </cell>
          <cell r="H154">
            <v>0</v>
          </cell>
          <cell r="J154">
            <v>851</v>
          </cell>
          <cell r="K154">
            <v>0</v>
          </cell>
          <cell r="L154">
            <v>0</v>
          </cell>
        </row>
        <row r="155">
          <cell r="F155">
            <v>1017</v>
          </cell>
          <cell r="G155">
            <v>0</v>
          </cell>
          <cell r="H155">
            <v>0</v>
          </cell>
          <cell r="J155">
            <v>1017</v>
          </cell>
          <cell r="K155">
            <v>0</v>
          </cell>
          <cell r="L155">
            <v>0</v>
          </cell>
        </row>
        <row r="156">
          <cell r="F156">
            <v>543</v>
          </cell>
          <cell r="G156">
            <v>0</v>
          </cell>
          <cell r="H156">
            <v>0</v>
          </cell>
          <cell r="J156">
            <v>543</v>
          </cell>
          <cell r="K156">
            <v>0</v>
          </cell>
          <cell r="L156">
            <v>0</v>
          </cell>
        </row>
        <row r="157">
          <cell r="F157">
            <v>2672</v>
          </cell>
          <cell r="G157">
            <v>0</v>
          </cell>
          <cell r="H157">
            <v>0</v>
          </cell>
          <cell r="J157">
            <v>2672</v>
          </cell>
          <cell r="K157">
            <v>0</v>
          </cell>
          <cell r="L157">
            <v>0</v>
          </cell>
        </row>
        <row r="158">
          <cell r="F158">
            <v>533</v>
          </cell>
          <cell r="G158">
            <v>0</v>
          </cell>
          <cell r="H158">
            <v>0</v>
          </cell>
          <cell r="J158">
            <v>533</v>
          </cell>
          <cell r="K158">
            <v>0</v>
          </cell>
          <cell r="L158">
            <v>0</v>
          </cell>
        </row>
        <row r="159">
          <cell r="F159">
            <v>736</v>
          </cell>
          <cell r="G159">
            <v>0</v>
          </cell>
          <cell r="H159">
            <v>0</v>
          </cell>
          <cell r="J159">
            <v>736</v>
          </cell>
          <cell r="K159">
            <v>0</v>
          </cell>
          <cell r="L159">
            <v>0</v>
          </cell>
        </row>
        <row r="160">
          <cell r="F160">
            <v>1463</v>
          </cell>
          <cell r="G160">
            <v>0</v>
          </cell>
          <cell r="H160">
            <v>0</v>
          </cell>
          <cell r="J160">
            <v>1463</v>
          </cell>
          <cell r="K160">
            <v>0</v>
          </cell>
          <cell r="L160">
            <v>0</v>
          </cell>
        </row>
        <row r="161">
          <cell r="F161">
            <v>2187</v>
          </cell>
          <cell r="G161">
            <v>0</v>
          </cell>
          <cell r="H161">
            <v>0</v>
          </cell>
          <cell r="J161">
            <v>2187</v>
          </cell>
          <cell r="K161">
            <v>0</v>
          </cell>
          <cell r="L161">
            <v>0</v>
          </cell>
        </row>
        <row r="162">
          <cell r="F162">
            <v>3591</v>
          </cell>
          <cell r="G162">
            <v>0</v>
          </cell>
          <cell r="H162">
            <v>0</v>
          </cell>
          <cell r="J162">
            <v>3591</v>
          </cell>
          <cell r="K162">
            <v>0</v>
          </cell>
          <cell r="L162">
            <v>0</v>
          </cell>
        </row>
        <row r="163">
          <cell r="F163">
            <v>698</v>
          </cell>
          <cell r="G163">
            <v>0</v>
          </cell>
          <cell r="H163">
            <v>0</v>
          </cell>
          <cell r="J163">
            <v>698</v>
          </cell>
          <cell r="K163">
            <v>0</v>
          </cell>
          <cell r="L163">
            <v>0</v>
          </cell>
        </row>
        <row r="164">
          <cell r="F164">
            <v>1291</v>
          </cell>
          <cell r="G164">
            <v>0</v>
          </cell>
          <cell r="H164">
            <v>0</v>
          </cell>
          <cell r="J164">
            <v>1291</v>
          </cell>
          <cell r="K164">
            <v>0</v>
          </cell>
          <cell r="L164">
            <v>0</v>
          </cell>
        </row>
        <row r="165">
          <cell r="F165">
            <v>2802</v>
          </cell>
          <cell r="G165">
            <v>0</v>
          </cell>
          <cell r="H165">
            <v>0</v>
          </cell>
          <cell r="J165">
            <v>2802</v>
          </cell>
          <cell r="K165">
            <v>0</v>
          </cell>
          <cell r="L165">
            <v>0</v>
          </cell>
        </row>
        <row r="166">
          <cell r="F166">
            <v>917</v>
          </cell>
          <cell r="G166">
            <v>0</v>
          </cell>
          <cell r="H166">
            <v>0</v>
          </cell>
          <cell r="J166">
            <v>917</v>
          </cell>
          <cell r="K166">
            <v>0</v>
          </cell>
          <cell r="L166">
            <v>0</v>
          </cell>
        </row>
        <row r="167">
          <cell r="F167">
            <v>920</v>
          </cell>
          <cell r="G167">
            <v>0</v>
          </cell>
          <cell r="H167">
            <v>0</v>
          </cell>
          <cell r="J167">
            <v>920</v>
          </cell>
          <cell r="K167">
            <v>0</v>
          </cell>
          <cell r="L167">
            <v>0</v>
          </cell>
        </row>
        <row r="168">
          <cell r="F168">
            <v>1280</v>
          </cell>
          <cell r="G168">
            <v>0</v>
          </cell>
          <cell r="H168">
            <v>0</v>
          </cell>
          <cell r="J168">
            <v>1280</v>
          </cell>
          <cell r="K168">
            <v>0</v>
          </cell>
          <cell r="L168">
            <v>0</v>
          </cell>
        </row>
        <row r="169">
          <cell r="F169">
            <v>1141</v>
          </cell>
          <cell r="G169">
            <v>0</v>
          </cell>
          <cell r="H169">
            <v>0</v>
          </cell>
          <cell r="J169">
            <v>1141</v>
          </cell>
          <cell r="K169">
            <v>0</v>
          </cell>
          <cell r="L169">
            <v>0</v>
          </cell>
        </row>
        <row r="170">
          <cell r="F170">
            <v>1507</v>
          </cell>
          <cell r="G170">
            <v>0</v>
          </cell>
          <cell r="H170">
            <v>0</v>
          </cell>
          <cell r="J170">
            <v>1507</v>
          </cell>
          <cell r="K170">
            <v>0</v>
          </cell>
          <cell r="L170">
            <v>0</v>
          </cell>
        </row>
        <row r="171">
          <cell r="F171">
            <v>2119</v>
          </cell>
          <cell r="G171">
            <v>0</v>
          </cell>
          <cell r="H171">
            <v>0</v>
          </cell>
          <cell r="J171">
            <v>2119</v>
          </cell>
          <cell r="K171">
            <v>0</v>
          </cell>
          <cell r="L171">
            <v>0</v>
          </cell>
        </row>
        <row r="172">
          <cell r="F172">
            <v>2258</v>
          </cell>
          <cell r="G172">
            <v>0</v>
          </cell>
          <cell r="H172">
            <v>0</v>
          </cell>
          <cell r="J172">
            <v>2258</v>
          </cell>
          <cell r="K172">
            <v>0</v>
          </cell>
          <cell r="L172">
            <v>0</v>
          </cell>
        </row>
        <row r="173">
          <cell r="F173">
            <v>2800</v>
          </cell>
          <cell r="G173">
            <v>0</v>
          </cell>
          <cell r="H173">
            <v>0</v>
          </cell>
          <cell r="J173">
            <v>2800</v>
          </cell>
          <cell r="K173">
            <v>0</v>
          </cell>
          <cell r="L173">
            <v>0</v>
          </cell>
        </row>
        <row r="174">
          <cell r="F174">
            <v>695</v>
          </cell>
          <cell r="G174">
            <v>0</v>
          </cell>
          <cell r="H174">
            <v>0</v>
          </cell>
          <cell r="J174">
            <v>695</v>
          </cell>
          <cell r="K174">
            <v>0</v>
          </cell>
          <cell r="L174">
            <v>0</v>
          </cell>
        </row>
        <row r="175">
          <cell r="F175">
            <v>753</v>
          </cell>
          <cell r="G175">
            <v>0</v>
          </cell>
          <cell r="H175">
            <v>0</v>
          </cell>
          <cell r="J175">
            <v>753</v>
          </cell>
          <cell r="K175">
            <v>0</v>
          </cell>
          <cell r="L175">
            <v>0</v>
          </cell>
        </row>
        <row r="176">
          <cell r="F176">
            <v>2858</v>
          </cell>
          <cell r="G176">
            <v>0</v>
          </cell>
          <cell r="H176">
            <v>0</v>
          </cell>
          <cell r="J176">
            <v>2858</v>
          </cell>
          <cell r="K176">
            <v>0</v>
          </cell>
          <cell r="L176">
            <v>0</v>
          </cell>
        </row>
        <row r="177">
          <cell r="F177">
            <v>596</v>
          </cell>
          <cell r="G177">
            <v>0</v>
          </cell>
          <cell r="H177">
            <v>0</v>
          </cell>
          <cell r="J177">
            <v>596</v>
          </cell>
          <cell r="K177">
            <v>0</v>
          </cell>
          <cell r="L177">
            <v>0</v>
          </cell>
        </row>
        <row r="178">
          <cell r="F178">
            <v>712</v>
          </cell>
          <cell r="G178">
            <v>0</v>
          </cell>
          <cell r="H178">
            <v>0</v>
          </cell>
          <cell r="J178">
            <v>712</v>
          </cell>
          <cell r="K178">
            <v>0</v>
          </cell>
          <cell r="L178">
            <v>0</v>
          </cell>
        </row>
        <row r="179">
          <cell r="F179">
            <v>1053</v>
          </cell>
          <cell r="G179">
            <v>0</v>
          </cell>
          <cell r="H179">
            <v>0</v>
          </cell>
          <cell r="J179">
            <v>1053</v>
          </cell>
          <cell r="K179">
            <v>0</v>
          </cell>
          <cell r="L179">
            <v>0</v>
          </cell>
        </row>
        <row r="180">
          <cell r="F180">
            <v>1517</v>
          </cell>
          <cell r="G180">
            <v>0</v>
          </cell>
          <cell r="H180">
            <v>0</v>
          </cell>
          <cell r="J180">
            <v>1517</v>
          </cell>
          <cell r="K180">
            <v>0</v>
          </cell>
          <cell r="L180">
            <v>0</v>
          </cell>
        </row>
        <row r="181">
          <cell r="F181">
            <v>1846</v>
          </cell>
          <cell r="G181">
            <v>0</v>
          </cell>
          <cell r="H181">
            <v>0</v>
          </cell>
          <cell r="J181">
            <v>1846</v>
          </cell>
          <cell r="K181">
            <v>0</v>
          </cell>
          <cell r="L181">
            <v>0</v>
          </cell>
        </row>
        <row r="182">
          <cell r="F182">
            <v>3714</v>
          </cell>
          <cell r="G182">
            <v>0</v>
          </cell>
          <cell r="H182">
            <v>0</v>
          </cell>
          <cell r="J182">
            <v>3714</v>
          </cell>
          <cell r="K182">
            <v>0</v>
          </cell>
          <cell r="L182">
            <v>0</v>
          </cell>
        </row>
        <row r="183">
          <cell r="F183">
            <v>1369</v>
          </cell>
          <cell r="G183">
            <v>0</v>
          </cell>
          <cell r="H183">
            <v>0</v>
          </cell>
          <cell r="J183">
            <v>1369</v>
          </cell>
          <cell r="K183">
            <v>0</v>
          </cell>
          <cell r="L183">
            <v>0</v>
          </cell>
        </row>
        <row r="184">
          <cell r="F184">
            <v>200</v>
          </cell>
          <cell r="G184">
            <v>0</v>
          </cell>
          <cell r="H184">
            <v>0</v>
          </cell>
          <cell r="J184">
            <v>200</v>
          </cell>
          <cell r="K184">
            <v>0</v>
          </cell>
          <cell r="L184">
            <v>0</v>
          </cell>
        </row>
        <row r="185">
          <cell r="F185">
            <v>475</v>
          </cell>
          <cell r="G185">
            <v>0</v>
          </cell>
          <cell r="H185">
            <v>0</v>
          </cell>
          <cell r="J185">
            <v>475</v>
          </cell>
          <cell r="K185">
            <v>0</v>
          </cell>
          <cell r="L185">
            <v>0</v>
          </cell>
        </row>
        <row r="186">
          <cell r="F186">
            <v>698</v>
          </cell>
          <cell r="G186">
            <v>0</v>
          </cell>
          <cell r="H186">
            <v>0</v>
          </cell>
          <cell r="J186">
            <v>698</v>
          </cell>
          <cell r="K186">
            <v>0</v>
          </cell>
          <cell r="L186">
            <v>0</v>
          </cell>
        </row>
        <row r="187">
          <cell r="F187">
            <v>324</v>
          </cell>
          <cell r="G187">
            <v>0</v>
          </cell>
          <cell r="H187">
            <v>0</v>
          </cell>
          <cell r="J187">
            <v>324</v>
          </cell>
          <cell r="K187">
            <v>0</v>
          </cell>
          <cell r="L187">
            <v>0</v>
          </cell>
        </row>
        <row r="188">
          <cell r="F188">
            <v>557</v>
          </cell>
          <cell r="G188">
            <v>0</v>
          </cell>
          <cell r="H188">
            <v>0</v>
          </cell>
          <cell r="J188">
            <v>557</v>
          </cell>
          <cell r="K188">
            <v>0</v>
          </cell>
          <cell r="L188">
            <v>0</v>
          </cell>
        </row>
        <row r="189">
          <cell r="F189">
            <v>1013</v>
          </cell>
          <cell r="G189">
            <v>0</v>
          </cell>
          <cell r="H189">
            <v>0</v>
          </cell>
          <cell r="J189">
            <v>1013</v>
          </cell>
          <cell r="K189">
            <v>0</v>
          </cell>
          <cell r="L189">
            <v>0</v>
          </cell>
        </row>
        <row r="190">
          <cell r="F190">
            <v>1297</v>
          </cell>
          <cell r="G190">
            <v>0</v>
          </cell>
          <cell r="H190">
            <v>0</v>
          </cell>
          <cell r="J190">
            <v>1297</v>
          </cell>
          <cell r="K190">
            <v>0</v>
          </cell>
          <cell r="L190">
            <v>0</v>
          </cell>
        </row>
        <row r="191">
          <cell r="F191">
            <v>1693</v>
          </cell>
          <cell r="G191">
            <v>0</v>
          </cell>
          <cell r="H191">
            <v>0</v>
          </cell>
          <cell r="J191">
            <v>1693</v>
          </cell>
          <cell r="K191">
            <v>0</v>
          </cell>
          <cell r="L191">
            <v>0</v>
          </cell>
        </row>
        <row r="192">
          <cell r="F192">
            <v>2079</v>
          </cell>
          <cell r="G192">
            <v>0</v>
          </cell>
          <cell r="H192">
            <v>0</v>
          </cell>
          <cell r="J192">
            <v>2079</v>
          </cell>
          <cell r="K192">
            <v>0</v>
          </cell>
          <cell r="L192">
            <v>0</v>
          </cell>
        </row>
        <row r="193">
          <cell r="F193">
            <v>2409</v>
          </cell>
          <cell r="G193">
            <v>0</v>
          </cell>
          <cell r="H193">
            <v>0</v>
          </cell>
          <cell r="J193">
            <v>2409</v>
          </cell>
          <cell r="K193">
            <v>0</v>
          </cell>
          <cell r="L193">
            <v>0</v>
          </cell>
        </row>
        <row r="194">
          <cell r="F194">
            <v>3359</v>
          </cell>
          <cell r="G194">
            <v>0</v>
          </cell>
          <cell r="H194">
            <v>0</v>
          </cell>
          <cell r="J194">
            <v>3359</v>
          </cell>
          <cell r="K194">
            <v>0</v>
          </cell>
          <cell r="L194">
            <v>0</v>
          </cell>
        </row>
        <row r="195">
          <cell r="F195">
            <v>4274</v>
          </cell>
          <cell r="G195">
            <v>0</v>
          </cell>
          <cell r="H195">
            <v>0</v>
          </cell>
          <cell r="J195">
            <v>4274</v>
          </cell>
          <cell r="K195">
            <v>0</v>
          </cell>
          <cell r="L195">
            <v>0</v>
          </cell>
        </row>
        <row r="196">
          <cell r="F196">
            <v>4799</v>
          </cell>
          <cell r="G196">
            <v>0</v>
          </cell>
          <cell r="H196">
            <v>0</v>
          </cell>
          <cell r="J196">
            <v>4799</v>
          </cell>
          <cell r="K196">
            <v>0</v>
          </cell>
          <cell r="L196">
            <v>0</v>
          </cell>
        </row>
        <row r="197">
          <cell r="F197">
            <v>7646</v>
          </cell>
          <cell r="G197">
            <v>0</v>
          </cell>
          <cell r="H197">
            <v>0</v>
          </cell>
          <cell r="J197">
            <v>7646</v>
          </cell>
          <cell r="K197">
            <v>0</v>
          </cell>
          <cell r="L197">
            <v>0</v>
          </cell>
        </row>
        <row r="198">
          <cell r="F198">
            <v>1280</v>
          </cell>
          <cell r="G198">
            <v>0</v>
          </cell>
          <cell r="H198">
            <v>0</v>
          </cell>
          <cell r="J198">
            <v>1280</v>
          </cell>
          <cell r="K198">
            <v>0</v>
          </cell>
          <cell r="L198">
            <v>0</v>
          </cell>
        </row>
        <row r="199">
          <cell r="F199">
            <v>1610</v>
          </cell>
          <cell r="G199">
            <v>0</v>
          </cell>
          <cell r="H199">
            <v>0</v>
          </cell>
          <cell r="J199">
            <v>1610</v>
          </cell>
          <cell r="K199">
            <v>0</v>
          </cell>
          <cell r="L199">
            <v>0</v>
          </cell>
        </row>
        <row r="200">
          <cell r="F200">
            <v>2280</v>
          </cell>
          <cell r="G200">
            <v>0</v>
          </cell>
          <cell r="H200">
            <v>0</v>
          </cell>
          <cell r="J200">
            <v>2280</v>
          </cell>
          <cell r="K200">
            <v>0</v>
          </cell>
          <cell r="L200">
            <v>0</v>
          </cell>
        </row>
        <row r="201">
          <cell r="F201">
            <v>3040</v>
          </cell>
          <cell r="G201">
            <v>0</v>
          </cell>
          <cell r="H201">
            <v>0</v>
          </cell>
          <cell r="J201">
            <v>3040</v>
          </cell>
          <cell r="K201">
            <v>0</v>
          </cell>
          <cell r="L201">
            <v>0</v>
          </cell>
        </row>
        <row r="202">
          <cell r="F202">
            <v>4750</v>
          </cell>
          <cell r="G202">
            <v>0</v>
          </cell>
          <cell r="H202">
            <v>0</v>
          </cell>
          <cell r="J202">
            <v>4750</v>
          </cell>
          <cell r="K202">
            <v>0</v>
          </cell>
          <cell r="L202">
            <v>0</v>
          </cell>
        </row>
        <row r="203">
          <cell r="F203">
            <v>6180</v>
          </cell>
          <cell r="G203">
            <v>0</v>
          </cell>
          <cell r="H203">
            <v>0</v>
          </cell>
          <cell r="J203">
            <v>6180</v>
          </cell>
          <cell r="K203">
            <v>0</v>
          </cell>
          <cell r="L203">
            <v>0</v>
          </cell>
        </row>
        <row r="204">
          <cell r="F204">
            <v>12350</v>
          </cell>
          <cell r="G204">
            <v>0</v>
          </cell>
          <cell r="H204">
            <v>0</v>
          </cell>
          <cell r="J204">
            <v>12350</v>
          </cell>
          <cell r="K204">
            <v>0</v>
          </cell>
          <cell r="L204">
            <v>0</v>
          </cell>
        </row>
        <row r="205">
          <cell r="F205">
            <v>17770</v>
          </cell>
          <cell r="G205">
            <v>0</v>
          </cell>
          <cell r="H205">
            <v>0</v>
          </cell>
          <cell r="J205">
            <v>17770</v>
          </cell>
          <cell r="K205">
            <v>0</v>
          </cell>
          <cell r="L205">
            <v>0</v>
          </cell>
        </row>
        <row r="206">
          <cell r="F206">
            <v>3900</v>
          </cell>
          <cell r="G206">
            <v>0</v>
          </cell>
          <cell r="H206">
            <v>0</v>
          </cell>
          <cell r="J206">
            <v>3900</v>
          </cell>
          <cell r="K206">
            <v>0</v>
          </cell>
          <cell r="L206">
            <v>0</v>
          </cell>
        </row>
        <row r="207">
          <cell r="F207">
            <v>154</v>
          </cell>
          <cell r="G207">
            <v>0</v>
          </cell>
          <cell r="H207">
            <v>0</v>
          </cell>
          <cell r="J207">
            <v>154</v>
          </cell>
          <cell r="K207">
            <v>0</v>
          </cell>
          <cell r="L207">
            <v>0</v>
          </cell>
        </row>
        <row r="208">
          <cell r="F208">
            <v>0</v>
          </cell>
          <cell r="G208">
            <v>0</v>
          </cell>
          <cell r="H208">
            <v>0</v>
          </cell>
          <cell r="J208">
            <v>0</v>
          </cell>
          <cell r="K208">
            <v>0</v>
          </cell>
          <cell r="L208">
            <v>0</v>
          </cell>
        </row>
        <row r="209">
          <cell r="F209">
            <v>279</v>
          </cell>
          <cell r="G209">
            <v>0</v>
          </cell>
          <cell r="H209">
            <v>0</v>
          </cell>
          <cell r="J209">
            <v>279</v>
          </cell>
          <cell r="K209">
            <v>0</v>
          </cell>
          <cell r="L209">
            <v>0</v>
          </cell>
        </row>
        <row r="210">
          <cell r="F210">
            <v>334</v>
          </cell>
          <cell r="G210">
            <v>0</v>
          </cell>
          <cell r="H210">
            <v>0</v>
          </cell>
          <cell r="J210">
            <v>334</v>
          </cell>
          <cell r="K210">
            <v>0</v>
          </cell>
          <cell r="L210">
            <v>0</v>
          </cell>
        </row>
        <row r="211">
          <cell r="F211">
            <v>647</v>
          </cell>
          <cell r="G211">
            <v>0</v>
          </cell>
          <cell r="H211">
            <v>0</v>
          </cell>
          <cell r="J211">
            <v>647</v>
          </cell>
          <cell r="K211">
            <v>0</v>
          </cell>
          <cell r="L211">
            <v>0</v>
          </cell>
        </row>
        <row r="212">
          <cell r="F212">
            <v>968</v>
          </cell>
          <cell r="G212">
            <v>0</v>
          </cell>
          <cell r="H212">
            <v>0</v>
          </cell>
          <cell r="J212">
            <v>968</v>
          </cell>
          <cell r="K212">
            <v>0</v>
          </cell>
          <cell r="L212">
            <v>0</v>
          </cell>
        </row>
        <row r="213">
          <cell r="F213">
            <v>1265</v>
          </cell>
          <cell r="G213">
            <v>0</v>
          </cell>
          <cell r="H213">
            <v>0</v>
          </cell>
          <cell r="J213">
            <v>1265</v>
          </cell>
          <cell r="K213">
            <v>0</v>
          </cell>
          <cell r="L213">
            <v>0</v>
          </cell>
        </row>
        <row r="214">
          <cell r="F214">
            <v>1676</v>
          </cell>
          <cell r="G214">
            <v>0</v>
          </cell>
          <cell r="H214">
            <v>0</v>
          </cell>
          <cell r="J214">
            <v>1676</v>
          </cell>
          <cell r="K214">
            <v>0</v>
          </cell>
          <cell r="L214">
            <v>0</v>
          </cell>
        </row>
        <row r="215">
          <cell r="F215">
            <v>2187</v>
          </cell>
          <cell r="G215">
            <v>0</v>
          </cell>
          <cell r="H215">
            <v>0</v>
          </cell>
          <cell r="J215">
            <v>2187</v>
          </cell>
          <cell r="K215">
            <v>0</v>
          </cell>
          <cell r="L215">
            <v>0</v>
          </cell>
        </row>
        <row r="216">
          <cell r="F216">
            <v>3331</v>
          </cell>
          <cell r="G216">
            <v>0</v>
          </cell>
          <cell r="H216">
            <v>0</v>
          </cell>
          <cell r="J216">
            <v>3331</v>
          </cell>
          <cell r="K216">
            <v>0</v>
          </cell>
          <cell r="L216">
            <v>0</v>
          </cell>
        </row>
        <row r="217">
          <cell r="F217">
            <v>3942</v>
          </cell>
          <cell r="G217">
            <v>0</v>
          </cell>
          <cell r="H217">
            <v>0</v>
          </cell>
          <cell r="J217">
            <v>3942</v>
          </cell>
          <cell r="K217">
            <v>0</v>
          </cell>
          <cell r="L217">
            <v>0</v>
          </cell>
        </row>
        <row r="218">
          <cell r="F218">
            <v>195</v>
          </cell>
          <cell r="G218">
            <v>0</v>
          </cell>
          <cell r="H218">
            <v>0</v>
          </cell>
          <cell r="J218">
            <v>195</v>
          </cell>
          <cell r="K218">
            <v>0</v>
          </cell>
          <cell r="L218">
            <v>0</v>
          </cell>
        </row>
        <row r="219">
          <cell r="F219">
            <v>285</v>
          </cell>
          <cell r="G219">
            <v>0</v>
          </cell>
          <cell r="H219">
            <v>0</v>
          </cell>
          <cell r="J219">
            <v>285</v>
          </cell>
          <cell r="K219">
            <v>0</v>
          </cell>
          <cell r="L219">
            <v>0</v>
          </cell>
        </row>
        <row r="220">
          <cell r="F220">
            <v>470</v>
          </cell>
          <cell r="G220">
            <v>0</v>
          </cell>
          <cell r="H220">
            <v>0</v>
          </cell>
          <cell r="J220">
            <v>470</v>
          </cell>
          <cell r="K220">
            <v>0</v>
          </cell>
          <cell r="L220">
            <v>0</v>
          </cell>
        </row>
        <row r="221">
          <cell r="F221">
            <v>700</v>
          </cell>
          <cell r="G221">
            <v>0</v>
          </cell>
          <cell r="H221">
            <v>0</v>
          </cell>
          <cell r="J221">
            <v>700</v>
          </cell>
          <cell r="K221">
            <v>0</v>
          </cell>
          <cell r="L221">
            <v>0</v>
          </cell>
        </row>
        <row r="222">
          <cell r="F222">
            <v>565</v>
          </cell>
          <cell r="G222">
            <v>0</v>
          </cell>
          <cell r="H222">
            <v>0</v>
          </cell>
          <cell r="J222">
            <v>565</v>
          </cell>
          <cell r="K222">
            <v>0</v>
          </cell>
          <cell r="L222">
            <v>0</v>
          </cell>
        </row>
        <row r="223">
          <cell r="F223">
            <v>800</v>
          </cell>
          <cell r="G223">
            <v>0</v>
          </cell>
          <cell r="H223">
            <v>0</v>
          </cell>
          <cell r="J223">
            <v>800</v>
          </cell>
          <cell r="K223">
            <v>0</v>
          </cell>
          <cell r="L223">
            <v>0</v>
          </cell>
        </row>
        <row r="224">
          <cell r="F224">
            <v>1027</v>
          </cell>
          <cell r="G224">
            <v>0</v>
          </cell>
          <cell r="H224">
            <v>0</v>
          </cell>
          <cell r="J224">
            <v>1027</v>
          </cell>
          <cell r="K224">
            <v>0</v>
          </cell>
          <cell r="L224">
            <v>0</v>
          </cell>
        </row>
        <row r="225">
          <cell r="F225">
            <v>1570</v>
          </cell>
          <cell r="G225">
            <v>0</v>
          </cell>
          <cell r="H225">
            <v>0</v>
          </cell>
          <cell r="J225">
            <v>1570</v>
          </cell>
          <cell r="K225">
            <v>0</v>
          </cell>
          <cell r="L225">
            <v>0</v>
          </cell>
        </row>
        <row r="226">
          <cell r="F226">
            <v>2010</v>
          </cell>
          <cell r="G226">
            <v>0</v>
          </cell>
          <cell r="H226">
            <v>0</v>
          </cell>
          <cell r="J226">
            <v>2010</v>
          </cell>
          <cell r="K226">
            <v>0</v>
          </cell>
          <cell r="L226">
            <v>0</v>
          </cell>
        </row>
        <row r="227">
          <cell r="F227">
            <v>340</v>
          </cell>
          <cell r="G227">
            <v>0</v>
          </cell>
          <cell r="H227">
            <v>0</v>
          </cell>
          <cell r="J227">
            <v>340</v>
          </cell>
          <cell r="K227">
            <v>0</v>
          </cell>
          <cell r="L227">
            <v>0</v>
          </cell>
        </row>
        <row r="228">
          <cell r="F228">
            <v>530</v>
          </cell>
          <cell r="G228">
            <v>0</v>
          </cell>
          <cell r="H228">
            <v>0</v>
          </cell>
          <cell r="J228">
            <v>530</v>
          </cell>
          <cell r="K228">
            <v>0</v>
          </cell>
          <cell r="L228">
            <v>0</v>
          </cell>
        </row>
        <row r="229">
          <cell r="F229">
            <v>640</v>
          </cell>
          <cell r="G229">
            <v>0</v>
          </cell>
          <cell r="H229">
            <v>0</v>
          </cell>
          <cell r="J229">
            <v>640</v>
          </cell>
          <cell r="K229">
            <v>0</v>
          </cell>
          <cell r="L229">
            <v>0</v>
          </cell>
        </row>
        <row r="230">
          <cell r="F230">
            <v>850</v>
          </cell>
          <cell r="G230">
            <v>0</v>
          </cell>
          <cell r="H230">
            <v>0</v>
          </cell>
          <cell r="J230">
            <v>850</v>
          </cell>
          <cell r="K230">
            <v>0</v>
          </cell>
          <cell r="L230">
            <v>0</v>
          </cell>
        </row>
        <row r="231">
          <cell r="F231">
            <v>1190</v>
          </cell>
          <cell r="G231">
            <v>0</v>
          </cell>
          <cell r="H231">
            <v>0</v>
          </cell>
          <cell r="J231">
            <v>1190</v>
          </cell>
          <cell r="K231">
            <v>0</v>
          </cell>
          <cell r="L231">
            <v>0</v>
          </cell>
        </row>
        <row r="232">
          <cell r="F232">
            <v>1790</v>
          </cell>
          <cell r="G232">
            <v>0</v>
          </cell>
          <cell r="H232">
            <v>0</v>
          </cell>
          <cell r="J232">
            <v>1790</v>
          </cell>
          <cell r="K232">
            <v>0</v>
          </cell>
          <cell r="L232">
            <v>0</v>
          </cell>
        </row>
        <row r="233">
          <cell r="F233">
            <v>2550</v>
          </cell>
          <cell r="G233">
            <v>0</v>
          </cell>
          <cell r="H233">
            <v>0</v>
          </cell>
          <cell r="J233">
            <v>2550</v>
          </cell>
          <cell r="K233">
            <v>0</v>
          </cell>
          <cell r="L233">
            <v>0</v>
          </cell>
        </row>
        <row r="234">
          <cell r="F234">
            <v>3780</v>
          </cell>
          <cell r="G234">
            <v>0</v>
          </cell>
          <cell r="H234">
            <v>0</v>
          </cell>
          <cell r="J234">
            <v>3780</v>
          </cell>
          <cell r="K234">
            <v>0</v>
          </cell>
          <cell r="L234">
            <v>0</v>
          </cell>
        </row>
        <row r="235">
          <cell r="F235">
            <v>5900</v>
          </cell>
          <cell r="G235">
            <v>0</v>
          </cell>
          <cell r="H235">
            <v>0</v>
          </cell>
          <cell r="J235">
            <v>5900</v>
          </cell>
          <cell r="K235">
            <v>0</v>
          </cell>
          <cell r="L235">
            <v>0</v>
          </cell>
        </row>
        <row r="236">
          <cell r="F236">
            <v>0</v>
          </cell>
          <cell r="G236">
            <v>0</v>
          </cell>
          <cell r="H236">
            <v>0</v>
          </cell>
          <cell r="J236">
            <v>0</v>
          </cell>
          <cell r="K236">
            <v>0</v>
          </cell>
          <cell r="L236">
            <v>0</v>
          </cell>
        </row>
        <row r="237">
          <cell r="F237">
            <v>0</v>
          </cell>
          <cell r="G237">
            <v>0</v>
          </cell>
          <cell r="H237">
            <v>0</v>
          </cell>
          <cell r="J237">
            <v>0</v>
          </cell>
          <cell r="K237">
            <v>0</v>
          </cell>
          <cell r="L237">
            <v>0</v>
          </cell>
        </row>
        <row r="238">
          <cell r="F238">
            <v>0</v>
          </cell>
          <cell r="G238">
            <v>0</v>
          </cell>
          <cell r="H238">
            <v>0</v>
          </cell>
          <cell r="J238">
            <v>0</v>
          </cell>
          <cell r="K238">
            <v>0</v>
          </cell>
          <cell r="L238">
            <v>0</v>
          </cell>
        </row>
        <row r="239">
          <cell r="F239">
            <v>0</v>
          </cell>
          <cell r="G239">
            <v>0</v>
          </cell>
          <cell r="H239">
            <v>0</v>
          </cell>
          <cell r="J239">
            <v>0</v>
          </cell>
          <cell r="K239">
            <v>0</v>
          </cell>
          <cell r="L239">
            <v>0</v>
          </cell>
        </row>
        <row r="240">
          <cell r="F240">
            <v>0</v>
          </cell>
          <cell r="G240">
            <v>0</v>
          </cell>
          <cell r="H240">
            <v>0</v>
          </cell>
          <cell r="J240">
            <v>0</v>
          </cell>
          <cell r="K240">
            <v>0</v>
          </cell>
          <cell r="L240">
            <v>0</v>
          </cell>
        </row>
        <row r="241">
          <cell r="F241">
            <v>0</v>
          </cell>
          <cell r="G241">
            <v>0</v>
          </cell>
          <cell r="H241">
            <v>0</v>
          </cell>
          <cell r="J241">
            <v>0</v>
          </cell>
          <cell r="K241">
            <v>0</v>
          </cell>
          <cell r="L241">
            <v>0</v>
          </cell>
        </row>
        <row r="242">
          <cell r="F242">
            <v>0</v>
          </cell>
          <cell r="G242">
            <v>0</v>
          </cell>
          <cell r="H242">
            <v>0</v>
          </cell>
          <cell r="J242">
            <v>0</v>
          </cell>
          <cell r="K242">
            <v>0</v>
          </cell>
          <cell r="L242">
            <v>0</v>
          </cell>
        </row>
        <row r="243">
          <cell r="F243">
            <v>150</v>
          </cell>
          <cell r="G243">
            <v>0</v>
          </cell>
          <cell r="H243">
            <v>0</v>
          </cell>
          <cell r="J243">
            <v>150</v>
          </cell>
          <cell r="K243">
            <v>0</v>
          </cell>
          <cell r="L243">
            <v>0</v>
          </cell>
        </row>
        <row r="244">
          <cell r="F244">
            <v>226</v>
          </cell>
          <cell r="G244">
            <v>0</v>
          </cell>
          <cell r="H244">
            <v>0</v>
          </cell>
          <cell r="J244">
            <v>226</v>
          </cell>
          <cell r="K244">
            <v>0</v>
          </cell>
          <cell r="L244">
            <v>0</v>
          </cell>
        </row>
        <row r="245">
          <cell r="F245">
            <v>294</v>
          </cell>
          <cell r="G245">
            <v>0</v>
          </cell>
          <cell r="H245">
            <v>0</v>
          </cell>
          <cell r="J245">
            <v>294</v>
          </cell>
          <cell r="K245">
            <v>0</v>
          </cell>
          <cell r="L245">
            <v>0</v>
          </cell>
        </row>
        <row r="246">
          <cell r="F246">
            <v>358</v>
          </cell>
          <cell r="G246">
            <v>0</v>
          </cell>
          <cell r="H246">
            <v>0</v>
          </cell>
          <cell r="J246">
            <v>358</v>
          </cell>
          <cell r="K246">
            <v>0</v>
          </cell>
          <cell r="L246">
            <v>0</v>
          </cell>
        </row>
        <row r="247">
          <cell r="F247">
            <v>623</v>
          </cell>
          <cell r="G247">
            <v>0</v>
          </cell>
          <cell r="H247">
            <v>0</v>
          </cell>
          <cell r="J247">
            <v>623</v>
          </cell>
          <cell r="K247">
            <v>0</v>
          </cell>
          <cell r="L247">
            <v>0</v>
          </cell>
        </row>
        <row r="248">
          <cell r="F248">
            <v>240</v>
          </cell>
          <cell r="G248">
            <v>0</v>
          </cell>
          <cell r="H248">
            <v>0</v>
          </cell>
          <cell r="J248">
            <v>240</v>
          </cell>
          <cell r="K248">
            <v>0</v>
          </cell>
          <cell r="L248">
            <v>0</v>
          </cell>
        </row>
        <row r="249">
          <cell r="F249">
            <v>1284</v>
          </cell>
          <cell r="G249">
            <v>0</v>
          </cell>
          <cell r="H249">
            <v>0</v>
          </cell>
          <cell r="J249">
            <v>1284</v>
          </cell>
          <cell r="K249">
            <v>0</v>
          </cell>
          <cell r="L249">
            <v>0</v>
          </cell>
        </row>
        <row r="250">
          <cell r="F250">
            <v>390</v>
          </cell>
          <cell r="G250">
            <v>0</v>
          </cell>
          <cell r="H250">
            <v>0</v>
          </cell>
          <cell r="J250">
            <v>390</v>
          </cell>
          <cell r="K250">
            <v>0</v>
          </cell>
          <cell r="L250">
            <v>0</v>
          </cell>
        </row>
        <row r="251">
          <cell r="F251">
            <v>2378</v>
          </cell>
          <cell r="G251">
            <v>0</v>
          </cell>
          <cell r="H251">
            <v>0</v>
          </cell>
          <cell r="J251">
            <v>2378</v>
          </cell>
          <cell r="K251">
            <v>0</v>
          </cell>
          <cell r="L251">
            <v>0</v>
          </cell>
        </row>
        <row r="252">
          <cell r="F252">
            <v>1250</v>
          </cell>
          <cell r="G252">
            <v>0</v>
          </cell>
          <cell r="H252">
            <v>0</v>
          </cell>
          <cell r="J252">
            <v>1250</v>
          </cell>
          <cell r="K252">
            <v>0</v>
          </cell>
          <cell r="L252">
            <v>0</v>
          </cell>
        </row>
        <row r="253">
          <cell r="F253">
            <v>1235</v>
          </cell>
          <cell r="G253">
            <v>0</v>
          </cell>
          <cell r="H253">
            <v>0</v>
          </cell>
          <cell r="J253">
            <v>1235</v>
          </cell>
          <cell r="K253">
            <v>0</v>
          </cell>
          <cell r="L253">
            <v>0</v>
          </cell>
        </row>
        <row r="254">
          <cell r="F254">
            <v>5568</v>
          </cell>
          <cell r="G254">
            <v>0</v>
          </cell>
          <cell r="H254">
            <v>0</v>
          </cell>
          <cell r="J254">
            <v>5568</v>
          </cell>
          <cell r="K254">
            <v>0</v>
          </cell>
          <cell r="L254">
            <v>0</v>
          </cell>
        </row>
        <row r="255">
          <cell r="F255">
            <v>0</v>
          </cell>
          <cell r="G255">
            <v>0</v>
          </cell>
          <cell r="H255">
            <v>0</v>
          </cell>
          <cell r="J255">
            <v>0</v>
          </cell>
          <cell r="K255">
            <v>0</v>
          </cell>
          <cell r="L255">
            <v>0</v>
          </cell>
        </row>
        <row r="256">
          <cell r="F256">
            <v>67600</v>
          </cell>
          <cell r="G256">
            <v>0</v>
          </cell>
          <cell r="H256">
            <v>0</v>
          </cell>
          <cell r="J256">
            <v>67600</v>
          </cell>
          <cell r="K256">
            <v>0</v>
          </cell>
          <cell r="L256">
            <v>0</v>
          </cell>
        </row>
        <row r="257">
          <cell r="F257">
            <v>1550</v>
          </cell>
          <cell r="G257">
            <v>0</v>
          </cell>
          <cell r="H257">
            <v>0</v>
          </cell>
          <cell r="J257">
            <v>1550</v>
          </cell>
          <cell r="K257">
            <v>0</v>
          </cell>
          <cell r="L257">
            <v>0</v>
          </cell>
        </row>
        <row r="258">
          <cell r="F258">
            <v>2070</v>
          </cell>
          <cell r="G258">
            <v>0</v>
          </cell>
          <cell r="H258">
            <v>0</v>
          </cell>
          <cell r="J258">
            <v>2070</v>
          </cell>
          <cell r="K258">
            <v>0</v>
          </cell>
          <cell r="L258">
            <v>0</v>
          </cell>
        </row>
        <row r="259">
          <cell r="F259">
            <v>2690</v>
          </cell>
          <cell r="G259">
            <v>0</v>
          </cell>
          <cell r="H259">
            <v>0</v>
          </cell>
          <cell r="J259">
            <v>2690</v>
          </cell>
          <cell r="K259">
            <v>0</v>
          </cell>
          <cell r="L259">
            <v>0</v>
          </cell>
        </row>
        <row r="260">
          <cell r="F260">
            <v>3830</v>
          </cell>
          <cell r="G260">
            <v>0</v>
          </cell>
          <cell r="H260">
            <v>0</v>
          </cell>
          <cell r="J260">
            <v>3830</v>
          </cell>
          <cell r="K260">
            <v>0</v>
          </cell>
          <cell r="L260">
            <v>0</v>
          </cell>
        </row>
        <row r="261">
          <cell r="F261">
            <v>6220</v>
          </cell>
          <cell r="G261">
            <v>0</v>
          </cell>
          <cell r="H261">
            <v>0</v>
          </cell>
          <cell r="J261">
            <v>6220</v>
          </cell>
          <cell r="K261">
            <v>0</v>
          </cell>
          <cell r="L261">
            <v>0</v>
          </cell>
        </row>
        <row r="262">
          <cell r="F262">
            <v>9330</v>
          </cell>
          <cell r="G262">
            <v>0</v>
          </cell>
          <cell r="H262">
            <v>0</v>
          </cell>
          <cell r="J262">
            <v>9330</v>
          </cell>
          <cell r="K262">
            <v>0</v>
          </cell>
          <cell r="L262">
            <v>0</v>
          </cell>
        </row>
        <row r="263">
          <cell r="F263">
            <v>17630</v>
          </cell>
          <cell r="G263">
            <v>0</v>
          </cell>
          <cell r="H263">
            <v>0</v>
          </cell>
          <cell r="J263">
            <v>17630</v>
          </cell>
          <cell r="K263">
            <v>0</v>
          </cell>
          <cell r="L263">
            <v>0</v>
          </cell>
        </row>
        <row r="264">
          <cell r="F264">
            <v>979</v>
          </cell>
          <cell r="G264">
            <v>0</v>
          </cell>
          <cell r="H264">
            <v>0</v>
          </cell>
          <cell r="J264">
            <v>979</v>
          </cell>
          <cell r="K264">
            <v>0</v>
          </cell>
          <cell r="L264">
            <v>0</v>
          </cell>
        </row>
        <row r="265">
          <cell r="F265">
            <v>1101</v>
          </cell>
          <cell r="G265">
            <v>0</v>
          </cell>
          <cell r="H265">
            <v>0</v>
          </cell>
          <cell r="J265">
            <v>1101</v>
          </cell>
          <cell r="K265">
            <v>0</v>
          </cell>
          <cell r="L265">
            <v>0</v>
          </cell>
        </row>
        <row r="266">
          <cell r="F266">
            <v>1468</v>
          </cell>
          <cell r="G266">
            <v>0</v>
          </cell>
          <cell r="H266">
            <v>0</v>
          </cell>
          <cell r="J266">
            <v>1468</v>
          </cell>
          <cell r="K266">
            <v>0</v>
          </cell>
          <cell r="L266">
            <v>0</v>
          </cell>
        </row>
        <row r="267">
          <cell r="F267">
            <v>1700</v>
          </cell>
          <cell r="G267">
            <v>0</v>
          </cell>
          <cell r="H267">
            <v>0</v>
          </cell>
          <cell r="J267">
            <v>1700</v>
          </cell>
          <cell r="K267">
            <v>0</v>
          </cell>
          <cell r="L267">
            <v>0</v>
          </cell>
        </row>
        <row r="268">
          <cell r="F268">
            <v>3780</v>
          </cell>
          <cell r="G268">
            <v>0</v>
          </cell>
          <cell r="H268">
            <v>0</v>
          </cell>
          <cell r="J268">
            <v>3780</v>
          </cell>
          <cell r="K268">
            <v>0</v>
          </cell>
          <cell r="L268">
            <v>0</v>
          </cell>
        </row>
        <row r="269">
          <cell r="F269">
            <v>5630</v>
          </cell>
          <cell r="G269">
            <v>0</v>
          </cell>
          <cell r="H269">
            <v>0</v>
          </cell>
          <cell r="J269">
            <v>5630</v>
          </cell>
          <cell r="K269">
            <v>0</v>
          </cell>
          <cell r="L269">
            <v>0</v>
          </cell>
        </row>
        <row r="270">
          <cell r="F270">
            <v>7560</v>
          </cell>
          <cell r="G270">
            <v>0</v>
          </cell>
          <cell r="H270">
            <v>0</v>
          </cell>
          <cell r="J270">
            <v>7560</v>
          </cell>
          <cell r="K270">
            <v>0</v>
          </cell>
          <cell r="L270">
            <v>0</v>
          </cell>
        </row>
        <row r="271">
          <cell r="F271">
            <v>1200</v>
          </cell>
          <cell r="G271">
            <v>0</v>
          </cell>
          <cell r="H271">
            <v>0</v>
          </cell>
          <cell r="J271">
            <v>1200</v>
          </cell>
          <cell r="K271">
            <v>0</v>
          </cell>
          <cell r="L271">
            <v>0</v>
          </cell>
        </row>
        <row r="272">
          <cell r="F272">
            <v>1120</v>
          </cell>
          <cell r="G272">
            <v>0</v>
          </cell>
          <cell r="H272">
            <v>0</v>
          </cell>
          <cell r="J272">
            <v>1120</v>
          </cell>
          <cell r="K272">
            <v>0</v>
          </cell>
          <cell r="L272">
            <v>0</v>
          </cell>
        </row>
        <row r="273">
          <cell r="F273">
            <v>1880</v>
          </cell>
          <cell r="G273">
            <v>0</v>
          </cell>
          <cell r="H273">
            <v>0</v>
          </cell>
          <cell r="J273">
            <v>1880</v>
          </cell>
          <cell r="K273">
            <v>0</v>
          </cell>
          <cell r="L273">
            <v>0</v>
          </cell>
        </row>
        <row r="274">
          <cell r="F274">
            <v>2450</v>
          </cell>
          <cell r="G274">
            <v>0</v>
          </cell>
          <cell r="H274">
            <v>0</v>
          </cell>
          <cell r="J274">
            <v>2450</v>
          </cell>
          <cell r="K274">
            <v>0</v>
          </cell>
          <cell r="L274">
            <v>0</v>
          </cell>
        </row>
        <row r="275">
          <cell r="F275">
            <v>2160</v>
          </cell>
          <cell r="G275">
            <v>0</v>
          </cell>
          <cell r="H275">
            <v>0</v>
          </cell>
          <cell r="J275">
            <v>2160</v>
          </cell>
          <cell r="K275">
            <v>0</v>
          </cell>
          <cell r="L275">
            <v>0</v>
          </cell>
        </row>
        <row r="276">
          <cell r="F276">
            <v>3600</v>
          </cell>
          <cell r="G276">
            <v>0</v>
          </cell>
          <cell r="H276">
            <v>0</v>
          </cell>
          <cell r="J276">
            <v>3600</v>
          </cell>
          <cell r="K276">
            <v>0</v>
          </cell>
          <cell r="L276">
            <v>0</v>
          </cell>
        </row>
        <row r="277">
          <cell r="F277">
            <v>7220</v>
          </cell>
          <cell r="G277">
            <v>0</v>
          </cell>
          <cell r="H277">
            <v>0</v>
          </cell>
          <cell r="J277">
            <v>7220</v>
          </cell>
          <cell r="K277">
            <v>0</v>
          </cell>
          <cell r="L277">
            <v>0</v>
          </cell>
        </row>
        <row r="278">
          <cell r="F278">
            <v>12900</v>
          </cell>
          <cell r="G278">
            <v>0</v>
          </cell>
          <cell r="H278">
            <v>0</v>
          </cell>
          <cell r="J278">
            <v>12900</v>
          </cell>
          <cell r="K278">
            <v>0</v>
          </cell>
          <cell r="L278">
            <v>0</v>
          </cell>
        </row>
        <row r="279">
          <cell r="F279">
            <v>28800</v>
          </cell>
          <cell r="G279">
            <v>0</v>
          </cell>
          <cell r="H279">
            <v>0</v>
          </cell>
          <cell r="J279">
            <v>28800</v>
          </cell>
          <cell r="K279">
            <v>0</v>
          </cell>
          <cell r="L279">
            <v>0</v>
          </cell>
        </row>
        <row r="280">
          <cell r="F280">
            <v>212</v>
          </cell>
          <cell r="G280">
            <v>0</v>
          </cell>
          <cell r="H280">
            <v>0</v>
          </cell>
          <cell r="J280">
            <v>212</v>
          </cell>
          <cell r="K280">
            <v>0</v>
          </cell>
          <cell r="L280">
            <v>0</v>
          </cell>
        </row>
        <row r="281">
          <cell r="F281">
            <v>255</v>
          </cell>
          <cell r="G281">
            <v>0</v>
          </cell>
          <cell r="H281">
            <v>0</v>
          </cell>
          <cell r="J281">
            <v>255</v>
          </cell>
          <cell r="K281">
            <v>0</v>
          </cell>
          <cell r="L281">
            <v>0</v>
          </cell>
        </row>
        <row r="282">
          <cell r="F282">
            <v>308</v>
          </cell>
          <cell r="G282">
            <v>0</v>
          </cell>
          <cell r="H282">
            <v>0</v>
          </cell>
          <cell r="J282">
            <v>308</v>
          </cell>
          <cell r="K282">
            <v>0</v>
          </cell>
          <cell r="L282">
            <v>0</v>
          </cell>
        </row>
        <row r="283">
          <cell r="F283">
            <v>361</v>
          </cell>
          <cell r="G283">
            <v>0</v>
          </cell>
          <cell r="H283">
            <v>0</v>
          </cell>
          <cell r="J283">
            <v>361</v>
          </cell>
          <cell r="K283">
            <v>0</v>
          </cell>
          <cell r="L283">
            <v>0</v>
          </cell>
        </row>
        <row r="284">
          <cell r="F284">
            <v>403</v>
          </cell>
          <cell r="G284">
            <v>0</v>
          </cell>
          <cell r="H284">
            <v>0</v>
          </cell>
          <cell r="J284">
            <v>403</v>
          </cell>
          <cell r="K284">
            <v>0</v>
          </cell>
          <cell r="L284">
            <v>0</v>
          </cell>
        </row>
        <row r="285">
          <cell r="F285">
            <v>0</v>
          </cell>
          <cell r="G285">
            <v>0</v>
          </cell>
          <cell r="H285">
            <v>0</v>
          </cell>
          <cell r="J285">
            <v>0</v>
          </cell>
          <cell r="K285">
            <v>0</v>
          </cell>
          <cell r="L285">
            <v>0</v>
          </cell>
        </row>
        <row r="286">
          <cell r="F286">
            <v>0</v>
          </cell>
          <cell r="G286">
            <v>0</v>
          </cell>
          <cell r="H286">
            <v>0</v>
          </cell>
          <cell r="J286">
            <v>0</v>
          </cell>
          <cell r="K286">
            <v>0</v>
          </cell>
          <cell r="L286">
            <v>0</v>
          </cell>
        </row>
        <row r="287">
          <cell r="F287">
            <v>832</v>
          </cell>
          <cell r="G287">
            <v>0</v>
          </cell>
          <cell r="H287">
            <v>0</v>
          </cell>
          <cell r="J287">
            <v>832</v>
          </cell>
          <cell r="K287">
            <v>0</v>
          </cell>
          <cell r="L287">
            <v>0</v>
          </cell>
        </row>
        <row r="288">
          <cell r="F288">
            <v>450</v>
          </cell>
          <cell r="G288">
            <v>0</v>
          </cell>
          <cell r="H288">
            <v>0</v>
          </cell>
          <cell r="J288">
            <v>450</v>
          </cell>
          <cell r="K288">
            <v>0</v>
          </cell>
          <cell r="L288">
            <v>0</v>
          </cell>
        </row>
        <row r="289">
          <cell r="F289">
            <v>440</v>
          </cell>
          <cell r="G289">
            <v>0</v>
          </cell>
          <cell r="H289">
            <v>0</v>
          </cell>
          <cell r="J289">
            <v>440</v>
          </cell>
          <cell r="K289">
            <v>0</v>
          </cell>
          <cell r="L289">
            <v>0</v>
          </cell>
        </row>
        <row r="290">
          <cell r="F290">
            <v>495</v>
          </cell>
          <cell r="G290">
            <v>0</v>
          </cell>
          <cell r="H290">
            <v>0</v>
          </cell>
          <cell r="J290">
            <v>495</v>
          </cell>
          <cell r="K290">
            <v>0</v>
          </cell>
          <cell r="L290">
            <v>0</v>
          </cell>
        </row>
        <row r="291">
          <cell r="F291">
            <v>190</v>
          </cell>
          <cell r="G291">
            <v>0</v>
          </cell>
          <cell r="H291">
            <v>0</v>
          </cell>
          <cell r="J291">
            <v>190</v>
          </cell>
          <cell r="K291">
            <v>0</v>
          </cell>
          <cell r="L291">
            <v>0</v>
          </cell>
        </row>
        <row r="292">
          <cell r="F292">
            <v>150</v>
          </cell>
          <cell r="G292">
            <v>0</v>
          </cell>
          <cell r="H292">
            <v>0</v>
          </cell>
          <cell r="J292">
            <v>150</v>
          </cell>
          <cell r="K292">
            <v>0</v>
          </cell>
          <cell r="L292">
            <v>0</v>
          </cell>
        </row>
        <row r="293">
          <cell r="F293">
            <v>230</v>
          </cell>
          <cell r="G293">
            <v>0</v>
          </cell>
          <cell r="H293">
            <v>0</v>
          </cell>
          <cell r="J293">
            <v>230</v>
          </cell>
          <cell r="K293">
            <v>0</v>
          </cell>
          <cell r="L293">
            <v>0</v>
          </cell>
        </row>
        <row r="294">
          <cell r="F294">
            <v>1200</v>
          </cell>
          <cell r="G294">
            <v>0</v>
          </cell>
          <cell r="H294">
            <v>0</v>
          </cell>
          <cell r="J294">
            <v>1200</v>
          </cell>
          <cell r="K294">
            <v>0</v>
          </cell>
          <cell r="L294">
            <v>0</v>
          </cell>
        </row>
        <row r="295">
          <cell r="F295">
            <v>1530</v>
          </cell>
          <cell r="G295">
            <v>0</v>
          </cell>
          <cell r="H295">
            <v>0</v>
          </cell>
          <cell r="J295">
            <v>1530</v>
          </cell>
          <cell r="K295">
            <v>0</v>
          </cell>
          <cell r="L295">
            <v>0</v>
          </cell>
        </row>
        <row r="296">
          <cell r="F296">
            <v>1650</v>
          </cell>
          <cell r="G296">
            <v>0</v>
          </cell>
          <cell r="H296">
            <v>0</v>
          </cell>
          <cell r="J296">
            <v>1650</v>
          </cell>
          <cell r="K296">
            <v>0</v>
          </cell>
          <cell r="L296">
            <v>0</v>
          </cell>
        </row>
        <row r="297">
          <cell r="F297">
            <v>2330</v>
          </cell>
          <cell r="G297">
            <v>0</v>
          </cell>
          <cell r="H297">
            <v>0</v>
          </cell>
          <cell r="J297">
            <v>2330</v>
          </cell>
          <cell r="K297">
            <v>0</v>
          </cell>
          <cell r="L297">
            <v>0</v>
          </cell>
        </row>
        <row r="298">
          <cell r="F298">
            <v>2590</v>
          </cell>
          <cell r="G298">
            <v>0</v>
          </cell>
          <cell r="H298">
            <v>0</v>
          </cell>
          <cell r="J298">
            <v>2590</v>
          </cell>
          <cell r="K298">
            <v>0</v>
          </cell>
          <cell r="L298">
            <v>0</v>
          </cell>
        </row>
        <row r="299">
          <cell r="F299">
            <v>3820</v>
          </cell>
          <cell r="G299">
            <v>0</v>
          </cell>
          <cell r="H299">
            <v>0</v>
          </cell>
          <cell r="J299">
            <v>3820</v>
          </cell>
          <cell r="K299">
            <v>0</v>
          </cell>
          <cell r="L299">
            <v>0</v>
          </cell>
        </row>
        <row r="300">
          <cell r="F300">
            <v>3960</v>
          </cell>
          <cell r="G300">
            <v>0</v>
          </cell>
          <cell r="H300">
            <v>0</v>
          </cell>
          <cell r="J300">
            <v>3960</v>
          </cell>
          <cell r="K300">
            <v>0</v>
          </cell>
          <cell r="L300">
            <v>0</v>
          </cell>
        </row>
        <row r="301">
          <cell r="F301">
            <v>5850</v>
          </cell>
          <cell r="G301">
            <v>0</v>
          </cell>
          <cell r="H301">
            <v>0</v>
          </cell>
          <cell r="J301">
            <v>5850</v>
          </cell>
          <cell r="K301">
            <v>0</v>
          </cell>
          <cell r="L301">
            <v>0</v>
          </cell>
        </row>
        <row r="302">
          <cell r="F302">
            <v>7950</v>
          </cell>
          <cell r="G302">
            <v>0</v>
          </cell>
          <cell r="H302">
            <v>0</v>
          </cell>
          <cell r="J302">
            <v>7950</v>
          </cell>
          <cell r="K302">
            <v>0</v>
          </cell>
          <cell r="L302">
            <v>0</v>
          </cell>
        </row>
        <row r="303">
          <cell r="F303">
            <v>9180</v>
          </cell>
          <cell r="G303">
            <v>0</v>
          </cell>
          <cell r="H303">
            <v>0</v>
          </cell>
          <cell r="J303">
            <v>9180</v>
          </cell>
          <cell r="K303">
            <v>0</v>
          </cell>
          <cell r="L303">
            <v>0</v>
          </cell>
        </row>
        <row r="304">
          <cell r="F304">
            <v>12100</v>
          </cell>
          <cell r="G304">
            <v>0</v>
          </cell>
          <cell r="H304">
            <v>0</v>
          </cell>
          <cell r="J304">
            <v>12100</v>
          </cell>
          <cell r="K304">
            <v>0</v>
          </cell>
          <cell r="L304">
            <v>0</v>
          </cell>
        </row>
        <row r="305">
          <cell r="F305">
            <v>3900</v>
          </cell>
          <cell r="G305">
            <v>0</v>
          </cell>
          <cell r="H305">
            <v>0</v>
          </cell>
          <cell r="J305">
            <v>3900</v>
          </cell>
          <cell r="K305">
            <v>0</v>
          </cell>
          <cell r="L305">
            <v>0</v>
          </cell>
        </row>
        <row r="306">
          <cell r="F306">
            <v>0</v>
          </cell>
          <cell r="G306">
            <v>0</v>
          </cell>
          <cell r="H306">
            <v>0</v>
          </cell>
          <cell r="J306">
            <v>0</v>
          </cell>
          <cell r="K306">
            <v>0</v>
          </cell>
          <cell r="L306">
            <v>0</v>
          </cell>
        </row>
        <row r="307">
          <cell r="F307">
            <v>0</v>
          </cell>
          <cell r="G307">
            <v>0</v>
          </cell>
          <cell r="H307">
            <v>0</v>
          </cell>
          <cell r="J307">
            <v>0</v>
          </cell>
          <cell r="K307">
            <v>0</v>
          </cell>
          <cell r="L307">
            <v>0</v>
          </cell>
        </row>
        <row r="308">
          <cell r="F308">
            <v>0</v>
          </cell>
          <cell r="G308">
            <v>0</v>
          </cell>
          <cell r="H308">
            <v>0</v>
          </cell>
          <cell r="J308">
            <v>0</v>
          </cell>
          <cell r="K308">
            <v>0</v>
          </cell>
          <cell r="L308">
            <v>0</v>
          </cell>
        </row>
        <row r="309">
          <cell r="F309">
            <v>8500</v>
          </cell>
          <cell r="G309">
            <v>0</v>
          </cell>
          <cell r="H309">
            <v>0</v>
          </cell>
          <cell r="J309">
            <v>8500</v>
          </cell>
          <cell r="K309">
            <v>0</v>
          </cell>
          <cell r="L309">
            <v>0</v>
          </cell>
        </row>
        <row r="310">
          <cell r="F310">
            <v>9000</v>
          </cell>
          <cell r="G310">
            <v>0</v>
          </cell>
          <cell r="H310">
            <v>0</v>
          </cell>
          <cell r="J310">
            <v>9000</v>
          </cell>
          <cell r="K310">
            <v>0</v>
          </cell>
          <cell r="L310">
            <v>0</v>
          </cell>
        </row>
        <row r="311">
          <cell r="F311">
            <v>9600</v>
          </cell>
          <cell r="G311">
            <v>0</v>
          </cell>
          <cell r="H311">
            <v>0</v>
          </cell>
          <cell r="J311">
            <v>9600</v>
          </cell>
          <cell r="K311">
            <v>0</v>
          </cell>
          <cell r="L311">
            <v>0</v>
          </cell>
        </row>
        <row r="312">
          <cell r="F312">
            <v>13800</v>
          </cell>
          <cell r="G312">
            <v>0</v>
          </cell>
          <cell r="H312">
            <v>0</v>
          </cell>
          <cell r="J312">
            <v>13800</v>
          </cell>
          <cell r="K312">
            <v>0</v>
          </cell>
          <cell r="L312">
            <v>0</v>
          </cell>
        </row>
        <row r="313">
          <cell r="F313">
            <v>17690</v>
          </cell>
          <cell r="G313">
            <v>0</v>
          </cell>
          <cell r="H313">
            <v>0</v>
          </cell>
          <cell r="J313">
            <v>17690</v>
          </cell>
          <cell r="K313">
            <v>0</v>
          </cell>
          <cell r="L313">
            <v>0</v>
          </cell>
        </row>
        <row r="314">
          <cell r="F314">
            <v>0</v>
          </cell>
          <cell r="G314">
            <v>0</v>
          </cell>
          <cell r="H314">
            <v>0</v>
          </cell>
          <cell r="J314">
            <v>0</v>
          </cell>
          <cell r="K314">
            <v>0</v>
          </cell>
          <cell r="L314">
            <v>0</v>
          </cell>
        </row>
        <row r="315">
          <cell r="F315">
            <v>0</v>
          </cell>
          <cell r="G315">
            <v>0</v>
          </cell>
          <cell r="H315">
            <v>0</v>
          </cell>
          <cell r="J315">
            <v>0</v>
          </cell>
          <cell r="K315">
            <v>0</v>
          </cell>
          <cell r="L315">
            <v>0</v>
          </cell>
        </row>
        <row r="316">
          <cell r="F316">
            <v>5000</v>
          </cell>
          <cell r="G316">
            <v>0</v>
          </cell>
          <cell r="H316">
            <v>0</v>
          </cell>
          <cell r="J316">
            <v>5000</v>
          </cell>
          <cell r="K316">
            <v>0</v>
          </cell>
          <cell r="L316">
            <v>0</v>
          </cell>
        </row>
        <row r="317">
          <cell r="F317">
            <v>7100</v>
          </cell>
          <cell r="G317">
            <v>0</v>
          </cell>
          <cell r="H317">
            <v>0</v>
          </cell>
          <cell r="J317">
            <v>7100</v>
          </cell>
          <cell r="K317">
            <v>0</v>
          </cell>
          <cell r="L317">
            <v>0</v>
          </cell>
        </row>
        <row r="318">
          <cell r="F318">
            <v>10390</v>
          </cell>
          <cell r="G318">
            <v>0</v>
          </cell>
          <cell r="H318">
            <v>0</v>
          </cell>
          <cell r="J318">
            <v>10390</v>
          </cell>
          <cell r="K318">
            <v>0</v>
          </cell>
          <cell r="L318">
            <v>0</v>
          </cell>
        </row>
        <row r="319">
          <cell r="F319">
            <v>0</v>
          </cell>
          <cell r="G319">
            <v>0</v>
          </cell>
          <cell r="H319">
            <v>0</v>
          </cell>
          <cell r="J319">
            <v>0</v>
          </cell>
          <cell r="K319">
            <v>0</v>
          </cell>
          <cell r="L319">
            <v>0</v>
          </cell>
        </row>
        <row r="320">
          <cell r="F320">
            <v>23990</v>
          </cell>
          <cell r="G320">
            <v>0</v>
          </cell>
          <cell r="H320">
            <v>0</v>
          </cell>
          <cell r="J320">
            <v>23990</v>
          </cell>
          <cell r="K320">
            <v>0</v>
          </cell>
          <cell r="L320">
            <v>0</v>
          </cell>
        </row>
        <row r="321">
          <cell r="F321">
            <v>0</v>
          </cell>
          <cell r="G321">
            <v>0</v>
          </cell>
          <cell r="H321">
            <v>0</v>
          </cell>
          <cell r="J321">
            <v>0</v>
          </cell>
          <cell r="K321">
            <v>0</v>
          </cell>
          <cell r="L321">
            <v>0</v>
          </cell>
        </row>
        <row r="322">
          <cell r="F322">
            <v>4000</v>
          </cell>
          <cell r="G322">
            <v>0</v>
          </cell>
          <cell r="H322">
            <v>0</v>
          </cell>
          <cell r="J322">
            <v>4000</v>
          </cell>
          <cell r="K322">
            <v>0</v>
          </cell>
          <cell r="L322">
            <v>0</v>
          </cell>
        </row>
        <row r="323">
          <cell r="F323">
            <v>11200</v>
          </cell>
          <cell r="G323">
            <v>0</v>
          </cell>
          <cell r="H323">
            <v>0</v>
          </cell>
          <cell r="J323">
            <v>11200</v>
          </cell>
          <cell r="K323">
            <v>0</v>
          </cell>
          <cell r="L323">
            <v>0</v>
          </cell>
        </row>
        <row r="324">
          <cell r="F324">
            <v>15100</v>
          </cell>
          <cell r="G324">
            <v>0</v>
          </cell>
          <cell r="H324">
            <v>0</v>
          </cell>
          <cell r="J324">
            <v>15100</v>
          </cell>
          <cell r="K324">
            <v>0</v>
          </cell>
          <cell r="L324">
            <v>0</v>
          </cell>
        </row>
        <row r="325">
          <cell r="F325">
            <v>11200</v>
          </cell>
          <cell r="G325">
            <v>0</v>
          </cell>
          <cell r="H325">
            <v>0</v>
          </cell>
          <cell r="J325">
            <v>11200</v>
          </cell>
          <cell r="K325">
            <v>0</v>
          </cell>
          <cell r="L325">
            <v>0</v>
          </cell>
        </row>
        <row r="326">
          <cell r="F326">
            <v>14080</v>
          </cell>
          <cell r="G326">
            <v>0</v>
          </cell>
          <cell r="H326">
            <v>0</v>
          </cell>
          <cell r="J326">
            <v>14080</v>
          </cell>
          <cell r="K326">
            <v>0</v>
          </cell>
          <cell r="L326">
            <v>0</v>
          </cell>
        </row>
        <row r="327">
          <cell r="F327">
            <v>20800</v>
          </cell>
          <cell r="G327">
            <v>0</v>
          </cell>
          <cell r="H327">
            <v>0</v>
          </cell>
          <cell r="J327">
            <v>20800</v>
          </cell>
          <cell r="K327">
            <v>0</v>
          </cell>
          <cell r="L327">
            <v>0</v>
          </cell>
        </row>
        <row r="328">
          <cell r="F328">
            <v>31390</v>
          </cell>
          <cell r="G328">
            <v>0</v>
          </cell>
          <cell r="H328">
            <v>0</v>
          </cell>
          <cell r="J328">
            <v>31390</v>
          </cell>
          <cell r="K328">
            <v>0</v>
          </cell>
          <cell r="L328">
            <v>0</v>
          </cell>
        </row>
        <row r="329">
          <cell r="F329">
            <v>0</v>
          </cell>
          <cell r="G329">
            <v>0</v>
          </cell>
          <cell r="H329">
            <v>0</v>
          </cell>
          <cell r="J329">
            <v>0</v>
          </cell>
          <cell r="K329">
            <v>0</v>
          </cell>
          <cell r="L329">
            <v>0</v>
          </cell>
        </row>
        <row r="330">
          <cell r="F330">
            <v>26000</v>
          </cell>
          <cell r="G330">
            <v>0</v>
          </cell>
          <cell r="H330">
            <v>0</v>
          </cell>
          <cell r="J330">
            <v>26000</v>
          </cell>
          <cell r="K330">
            <v>0</v>
          </cell>
          <cell r="L330">
            <v>0</v>
          </cell>
        </row>
        <row r="331">
          <cell r="F331">
            <v>17600</v>
          </cell>
          <cell r="G331">
            <v>0</v>
          </cell>
          <cell r="H331">
            <v>0</v>
          </cell>
          <cell r="J331">
            <v>17600</v>
          </cell>
          <cell r="K331">
            <v>0</v>
          </cell>
          <cell r="L331">
            <v>0</v>
          </cell>
        </row>
        <row r="332">
          <cell r="F332">
            <v>37050</v>
          </cell>
          <cell r="G332">
            <v>0</v>
          </cell>
          <cell r="H332">
            <v>0</v>
          </cell>
          <cell r="J332">
            <v>37050</v>
          </cell>
          <cell r="K332">
            <v>0</v>
          </cell>
          <cell r="L332">
            <v>0</v>
          </cell>
        </row>
        <row r="333">
          <cell r="F333">
            <v>30800</v>
          </cell>
          <cell r="G333">
            <v>0</v>
          </cell>
          <cell r="H333">
            <v>0</v>
          </cell>
          <cell r="J333">
            <v>30800</v>
          </cell>
          <cell r="K333">
            <v>0</v>
          </cell>
          <cell r="L333">
            <v>0</v>
          </cell>
        </row>
        <row r="334">
          <cell r="F334">
            <v>42540</v>
          </cell>
          <cell r="G334">
            <v>0</v>
          </cell>
          <cell r="H334">
            <v>0</v>
          </cell>
          <cell r="J334">
            <v>42540</v>
          </cell>
          <cell r="K334">
            <v>0</v>
          </cell>
          <cell r="L334">
            <v>0</v>
          </cell>
        </row>
        <row r="335">
          <cell r="F335">
            <v>0</v>
          </cell>
          <cell r="G335">
            <v>0</v>
          </cell>
          <cell r="H335">
            <v>0</v>
          </cell>
          <cell r="J335">
            <v>0</v>
          </cell>
          <cell r="K335">
            <v>0</v>
          </cell>
          <cell r="L335">
            <v>0</v>
          </cell>
        </row>
        <row r="336">
          <cell r="F336">
            <v>36200</v>
          </cell>
          <cell r="G336">
            <v>0</v>
          </cell>
          <cell r="H336">
            <v>0</v>
          </cell>
          <cell r="J336">
            <v>36200</v>
          </cell>
          <cell r="K336">
            <v>0</v>
          </cell>
          <cell r="L336">
            <v>0</v>
          </cell>
        </row>
        <row r="337">
          <cell r="F337">
            <v>0</v>
          </cell>
          <cell r="G337">
            <v>0</v>
          </cell>
          <cell r="H337">
            <v>0</v>
          </cell>
          <cell r="J337">
            <v>0</v>
          </cell>
          <cell r="K337">
            <v>0</v>
          </cell>
          <cell r="L337">
            <v>0</v>
          </cell>
        </row>
        <row r="338">
          <cell r="F338">
            <v>0</v>
          </cell>
          <cell r="G338">
            <v>0</v>
          </cell>
          <cell r="H338">
            <v>0</v>
          </cell>
          <cell r="J338">
            <v>0</v>
          </cell>
          <cell r="K338">
            <v>0</v>
          </cell>
          <cell r="L338">
            <v>0</v>
          </cell>
        </row>
        <row r="339">
          <cell r="F339">
            <v>0</v>
          </cell>
          <cell r="G339">
            <v>0</v>
          </cell>
          <cell r="H339">
            <v>0</v>
          </cell>
          <cell r="J339">
            <v>0</v>
          </cell>
          <cell r="K339">
            <v>0</v>
          </cell>
          <cell r="L339">
            <v>0</v>
          </cell>
        </row>
        <row r="340">
          <cell r="F340">
            <v>32820</v>
          </cell>
          <cell r="G340">
            <v>0</v>
          </cell>
          <cell r="H340">
            <v>0</v>
          </cell>
          <cell r="J340">
            <v>32820</v>
          </cell>
          <cell r="K340">
            <v>0</v>
          </cell>
          <cell r="L340">
            <v>0</v>
          </cell>
        </row>
        <row r="341">
          <cell r="F341">
            <v>1600</v>
          </cell>
          <cell r="G341">
            <v>0</v>
          </cell>
          <cell r="H341">
            <v>0</v>
          </cell>
          <cell r="J341">
            <v>1600</v>
          </cell>
          <cell r="K341">
            <v>0</v>
          </cell>
          <cell r="L341">
            <v>0</v>
          </cell>
        </row>
        <row r="342">
          <cell r="F342">
            <v>11010</v>
          </cell>
          <cell r="G342">
            <v>0</v>
          </cell>
          <cell r="H342">
            <v>0</v>
          </cell>
          <cell r="J342">
            <v>11010</v>
          </cell>
          <cell r="K342">
            <v>0</v>
          </cell>
          <cell r="L342">
            <v>0</v>
          </cell>
        </row>
        <row r="343">
          <cell r="F343">
            <v>18500</v>
          </cell>
          <cell r="G343">
            <v>0</v>
          </cell>
          <cell r="H343">
            <v>0</v>
          </cell>
          <cell r="J343">
            <v>18500</v>
          </cell>
          <cell r="K343">
            <v>0</v>
          </cell>
          <cell r="L343">
            <v>0</v>
          </cell>
        </row>
        <row r="344">
          <cell r="F344">
            <v>12370</v>
          </cell>
          <cell r="G344">
            <v>0</v>
          </cell>
          <cell r="H344">
            <v>0</v>
          </cell>
          <cell r="J344">
            <v>12370</v>
          </cell>
          <cell r="K344">
            <v>0</v>
          </cell>
          <cell r="L344">
            <v>0</v>
          </cell>
        </row>
        <row r="345">
          <cell r="F345">
            <v>0</v>
          </cell>
          <cell r="G345">
            <v>0</v>
          </cell>
          <cell r="H345">
            <v>0</v>
          </cell>
          <cell r="J345">
            <v>0</v>
          </cell>
          <cell r="K345">
            <v>0</v>
          </cell>
          <cell r="L345">
            <v>0</v>
          </cell>
        </row>
        <row r="346">
          <cell r="F346">
            <v>0</v>
          </cell>
          <cell r="G346">
            <v>0</v>
          </cell>
          <cell r="H346">
            <v>0</v>
          </cell>
          <cell r="J346">
            <v>0</v>
          </cell>
          <cell r="K346">
            <v>0</v>
          </cell>
          <cell r="L346">
            <v>0</v>
          </cell>
        </row>
        <row r="347">
          <cell r="F347">
            <v>0</v>
          </cell>
          <cell r="G347">
            <v>0</v>
          </cell>
          <cell r="H347">
            <v>0</v>
          </cell>
          <cell r="J347">
            <v>0</v>
          </cell>
          <cell r="K347">
            <v>0</v>
          </cell>
          <cell r="L347">
            <v>0</v>
          </cell>
        </row>
        <row r="348">
          <cell r="F348">
            <v>0</v>
          </cell>
          <cell r="G348">
            <v>0</v>
          </cell>
          <cell r="H348">
            <v>0</v>
          </cell>
          <cell r="J348">
            <v>0</v>
          </cell>
          <cell r="K348">
            <v>0</v>
          </cell>
          <cell r="L348">
            <v>0</v>
          </cell>
        </row>
        <row r="349">
          <cell r="F349">
            <v>0</v>
          </cell>
          <cell r="G349">
            <v>0</v>
          </cell>
          <cell r="H349">
            <v>0</v>
          </cell>
          <cell r="J349">
            <v>0</v>
          </cell>
          <cell r="K349">
            <v>0</v>
          </cell>
          <cell r="L349">
            <v>0</v>
          </cell>
        </row>
        <row r="350">
          <cell r="F350">
            <v>0</v>
          </cell>
          <cell r="G350">
            <v>0</v>
          </cell>
          <cell r="H350">
            <v>0</v>
          </cell>
          <cell r="J350">
            <v>0</v>
          </cell>
          <cell r="K350">
            <v>0</v>
          </cell>
          <cell r="L350">
            <v>0</v>
          </cell>
        </row>
        <row r="351">
          <cell r="F351">
            <v>0</v>
          </cell>
          <cell r="G351">
            <v>0</v>
          </cell>
          <cell r="H351">
            <v>0</v>
          </cell>
          <cell r="J351">
            <v>0</v>
          </cell>
          <cell r="K351">
            <v>0</v>
          </cell>
          <cell r="L351">
            <v>0</v>
          </cell>
        </row>
        <row r="352">
          <cell r="F352">
            <v>1000</v>
          </cell>
          <cell r="G352">
            <v>0</v>
          </cell>
          <cell r="H352">
            <v>0</v>
          </cell>
          <cell r="J352">
            <v>1000</v>
          </cell>
          <cell r="K352">
            <v>0</v>
          </cell>
          <cell r="L352">
            <v>0</v>
          </cell>
        </row>
        <row r="353">
          <cell r="F353">
            <v>100</v>
          </cell>
          <cell r="G353">
            <v>0</v>
          </cell>
          <cell r="H353">
            <v>0</v>
          </cell>
          <cell r="J353">
            <v>100</v>
          </cell>
          <cell r="K353">
            <v>0</v>
          </cell>
          <cell r="L353">
            <v>0</v>
          </cell>
        </row>
        <row r="354">
          <cell r="F354">
            <v>1950</v>
          </cell>
          <cell r="G354">
            <v>0</v>
          </cell>
          <cell r="H354">
            <v>0</v>
          </cell>
          <cell r="J354">
            <v>1950</v>
          </cell>
          <cell r="K354">
            <v>0</v>
          </cell>
          <cell r="L354">
            <v>0</v>
          </cell>
        </row>
        <row r="355">
          <cell r="F355">
            <v>150</v>
          </cell>
          <cell r="G355">
            <v>0</v>
          </cell>
          <cell r="H355">
            <v>0</v>
          </cell>
          <cell r="J355">
            <v>150</v>
          </cell>
          <cell r="K355">
            <v>0</v>
          </cell>
          <cell r="L355">
            <v>0</v>
          </cell>
        </row>
        <row r="356">
          <cell r="F356">
            <v>300</v>
          </cell>
          <cell r="G356">
            <v>0</v>
          </cell>
          <cell r="H356">
            <v>0</v>
          </cell>
          <cell r="J356">
            <v>300</v>
          </cell>
          <cell r="K356">
            <v>0</v>
          </cell>
          <cell r="L356">
            <v>0</v>
          </cell>
        </row>
        <row r="357">
          <cell r="F357">
            <v>600</v>
          </cell>
          <cell r="G357">
            <v>0</v>
          </cell>
          <cell r="H357">
            <v>0</v>
          </cell>
          <cell r="J357">
            <v>600</v>
          </cell>
          <cell r="K357">
            <v>0</v>
          </cell>
          <cell r="L357">
            <v>0</v>
          </cell>
        </row>
        <row r="358">
          <cell r="F358">
            <v>7200</v>
          </cell>
          <cell r="G358">
            <v>0</v>
          </cell>
          <cell r="H358">
            <v>0</v>
          </cell>
          <cell r="J358">
            <v>7200</v>
          </cell>
          <cell r="K358">
            <v>0</v>
          </cell>
          <cell r="L358">
            <v>0</v>
          </cell>
        </row>
        <row r="359">
          <cell r="F359">
            <v>2100</v>
          </cell>
          <cell r="G359">
            <v>0</v>
          </cell>
          <cell r="H359">
            <v>0</v>
          </cell>
          <cell r="J359">
            <v>2100</v>
          </cell>
          <cell r="K359">
            <v>0</v>
          </cell>
          <cell r="L359">
            <v>0</v>
          </cell>
        </row>
        <row r="360">
          <cell r="F360">
            <v>2700</v>
          </cell>
          <cell r="G360">
            <v>0</v>
          </cell>
          <cell r="H360">
            <v>0</v>
          </cell>
          <cell r="J360">
            <v>2700</v>
          </cell>
          <cell r="K360">
            <v>0</v>
          </cell>
          <cell r="L360">
            <v>0</v>
          </cell>
        </row>
        <row r="361">
          <cell r="F361">
            <v>3300</v>
          </cell>
          <cell r="G361">
            <v>0</v>
          </cell>
          <cell r="H361">
            <v>0</v>
          </cell>
          <cell r="J361">
            <v>3300</v>
          </cell>
          <cell r="K361">
            <v>0</v>
          </cell>
          <cell r="L361">
            <v>0</v>
          </cell>
        </row>
        <row r="362">
          <cell r="F362">
            <v>3780</v>
          </cell>
          <cell r="G362">
            <v>0</v>
          </cell>
          <cell r="H362">
            <v>0</v>
          </cell>
          <cell r="J362">
            <v>3780</v>
          </cell>
          <cell r="K362">
            <v>0</v>
          </cell>
          <cell r="L362">
            <v>0</v>
          </cell>
        </row>
        <row r="363">
          <cell r="F363">
            <v>13500</v>
          </cell>
          <cell r="G363">
            <v>0</v>
          </cell>
          <cell r="H363">
            <v>0</v>
          </cell>
          <cell r="J363">
            <v>13500</v>
          </cell>
          <cell r="K363">
            <v>0</v>
          </cell>
          <cell r="L363">
            <v>0</v>
          </cell>
        </row>
        <row r="364">
          <cell r="F364">
            <v>100</v>
          </cell>
          <cell r="G364">
            <v>0</v>
          </cell>
          <cell r="H364">
            <v>0</v>
          </cell>
          <cell r="J364">
            <v>100</v>
          </cell>
          <cell r="K364">
            <v>0</v>
          </cell>
          <cell r="L364">
            <v>0</v>
          </cell>
        </row>
        <row r="365">
          <cell r="F365">
            <v>280</v>
          </cell>
          <cell r="G365">
            <v>0</v>
          </cell>
          <cell r="H365">
            <v>0</v>
          </cell>
          <cell r="J365">
            <v>280</v>
          </cell>
          <cell r="K365">
            <v>0</v>
          </cell>
          <cell r="L365">
            <v>0</v>
          </cell>
        </row>
        <row r="366">
          <cell r="F366">
            <v>140</v>
          </cell>
          <cell r="G366">
            <v>0</v>
          </cell>
          <cell r="H366">
            <v>0</v>
          </cell>
          <cell r="J366">
            <v>140</v>
          </cell>
          <cell r="K366">
            <v>0</v>
          </cell>
          <cell r="L366">
            <v>0</v>
          </cell>
        </row>
        <row r="367">
          <cell r="F367">
            <v>2800</v>
          </cell>
          <cell r="G367">
            <v>0</v>
          </cell>
          <cell r="H367">
            <v>0</v>
          </cell>
          <cell r="J367">
            <v>2800</v>
          </cell>
          <cell r="K367">
            <v>0</v>
          </cell>
          <cell r="L367">
            <v>0</v>
          </cell>
        </row>
        <row r="368">
          <cell r="F368">
            <v>140</v>
          </cell>
          <cell r="G368">
            <v>0</v>
          </cell>
          <cell r="H368">
            <v>0</v>
          </cell>
          <cell r="J368">
            <v>140</v>
          </cell>
          <cell r="K368">
            <v>0</v>
          </cell>
          <cell r="L368">
            <v>0</v>
          </cell>
        </row>
        <row r="369">
          <cell r="F369">
            <v>7900</v>
          </cell>
          <cell r="G369">
            <v>0</v>
          </cell>
          <cell r="H369">
            <v>0</v>
          </cell>
          <cell r="J369">
            <v>7900</v>
          </cell>
          <cell r="K369">
            <v>0</v>
          </cell>
          <cell r="L369">
            <v>0</v>
          </cell>
        </row>
        <row r="370">
          <cell r="F370">
            <v>8100</v>
          </cell>
          <cell r="G370">
            <v>0</v>
          </cell>
          <cell r="H370">
            <v>0</v>
          </cell>
          <cell r="J370">
            <v>8100</v>
          </cell>
          <cell r="K370">
            <v>0</v>
          </cell>
          <cell r="L370">
            <v>0</v>
          </cell>
        </row>
        <row r="371">
          <cell r="F371">
            <v>8000</v>
          </cell>
          <cell r="G371">
            <v>0</v>
          </cell>
          <cell r="H371">
            <v>0</v>
          </cell>
          <cell r="J371">
            <v>8000</v>
          </cell>
          <cell r="K371">
            <v>0</v>
          </cell>
          <cell r="L371">
            <v>0</v>
          </cell>
        </row>
        <row r="372">
          <cell r="F372">
            <v>0</v>
          </cell>
          <cell r="G372">
            <v>0</v>
          </cell>
          <cell r="H372">
            <v>0</v>
          </cell>
          <cell r="J372">
            <v>0</v>
          </cell>
          <cell r="K372">
            <v>0</v>
          </cell>
          <cell r="L372">
            <v>0</v>
          </cell>
        </row>
        <row r="373">
          <cell r="F373">
            <v>66500</v>
          </cell>
          <cell r="G373">
            <v>0</v>
          </cell>
          <cell r="H373">
            <v>0</v>
          </cell>
          <cell r="J373">
            <v>66500</v>
          </cell>
          <cell r="K373">
            <v>0</v>
          </cell>
          <cell r="L373">
            <v>0</v>
          </cell>
        </row>
        <row r="374">
          <cell r="F374">
            <v>0</v>
          </cell>
          <cell r="G374">
            <v>0</v>
          </cell>
          <cell r="H374">
            <v>0</v>
          </cell>
          <cell r="J374">
            <v>0</v>
          </cell>
          <cell r="K374">
            <v>0</v>
          </cell>
          <cell r="L374">
            <v>0</v>
          </cell>
        </row>
        <row r="375">
          <cell r="F375">
            <v>2650</v>
          </cell>
          <cell r="G375">
            <v>0</v>
          </cell>
          <cell r="H375">
            <v>0</v>
          </cell>
          <cell r="J375">
            <v>2650</v>
          </cell>
          <cell r="K375">
            <v>0</v>
          </cell>
          <cell r="L375">
            <v>0</v>
          </cell>
        </row>
        <row r="376">
          <cell r="F376">
            <v>4500</v>
          </cell>
          <cell r="G376">
            <v>0</v>
          </cell>
          <cell r="H376">
            <v>0</v>
          </cell>
          <cell r="J376">
            <v>4500</v>
          </cell>
          <cell r="K376">
            <v>0</v>
          </cell>
          <cell r="L376">
            <v>0</v>
          </cell>
        </row>
        <row r="377">
          <cell r="F377">
            <v>6500</v>
          </cell>
          <cell r="G377">
            <v>0</v>
          </cell>
          <cell r="H377">
            <v>0</v>
          </cell>
          <cell r="J377">
            <v>6500</v>
          </cell>
          <cell r="K377">
            <v>0</v>
          </cell>
          <cell r="L377">
            <v>0</v>
          </cell>
        </row>
        <row r="378">
          <cell r="F378">
            <v>550</v>
          </cell>
          <cell r="G378">
            <v>0</v>
          </cell>
          <cell r="H378">
            <v>0</v>
          </cell>
          <cell r="J378">
            <v>550</v>
          </cell>
          <cell r="K378">
            <v>0</v>
          </cell>
          <cell r="L378">
            <v>0</v>
          </cell>
        </row>
        <row r="379">
          <cell r="F379">
            <v>700</v>
          </cell>
          <cell r="G379">
            <v>0</v>
          </cell>
          <cell r="H379">
            <v>0</v>
          </cell>
          <cell r="J379">
            <v>700</v>
          </cell>
          <cell r="K379">
            <v>0</v>
          </cell>
          <cell r="L379">
            <v>0</v>
          </cell>
        </row>
        <row r="380">
          <cell r="F380">
            <v>200000</v>
          </cell>
          <cell r="G380">
            <v>0</v>
          </cell>
          <cell r="H380">
            <v>0</v>
          </cell>
          <cell r="J380">
            <v>200000</v>
          </cell>
          <cell r="K380">
            <v>0</v>
          </cell>
          <cell r="L380">
            <v>0</v>
          </cell>
        </row>
        <row r="381">
          <cell r="F381">
            <v>25000</v>
          </cell>
          <cell r="G381">
            <v>0</v>
          </cell>
          <cell r="H381">
            <v>0</v>
          </cell>
          <cell r="J381">
            <v>25000</v>
          </cell>
          <cell r="K381">
            <v>0</v>
          </cell>
          <cell r="L381">
            <v>0</v>
          </cell>
        </row>
        <row r="382">
          <cell r="F382">
            <v>72000</v>
          </cell>
          <cell r="G382">
            <v>0</v>
          </cell>
          <cell r="H382">
            <v>0</v>
          </cell>
          <cell r="J382">
            <v>72000</v>
          </cell>
          <cell r="K382">
            <v>0</v>
          </cell>
          <cell r="L382">
            <v>0</v>
          </cell>
        </row>
        <row r="383">
          <cell r="F383">
            <v>90000</v>
          </cell>
          <cell r="G383">
            <v>0</v>
          </cell>
          <cell r="H383">
            <v>0</v>
          </cell>
          <cell r="J383">
            <v>90000</v>
          </cell>
          <cell r="K383">
            <v>0</v>
          </cell>
          <cell r="L383">
            <v>0</v>
          </cell>
        </row>
        <row r="384">
          <cell r="F384">
            <v>61000</v>
          </cell>
          <cell r="G384">
            <v>0</v>
          </cell>
          <cell r="H384">
            <v>0</v>
          </cell>
          <cell r="J384">
            <v>61000</v>
          </cell>
          <cell r="K384">
            <v>0</v>
          </cell>
          <cell r="L384">
            <v>0</v>
          </cell>
        </row>
        <row r="385">
          <cell r="F385">
            <v>68000</v>
          </cell>
          <cell r="G385">
            <v>0</v>
          </cell>
          <cell r="H385">
            <v>0</v>
          </cell>
          <cell r="J385">
            <v>68000</v>
          </cell>
          <cell r="K385">
            <v>0</v>
          </cell>
          <cell r="L385">
            <v>0</v>
          </cell>
        </row>
        <row r="386">
          <cell r="F386">
            <v>90000</v>
          </cell>
          <cell r="G386">
            <v>0</v>
          </cell>
          <cell r="H386">
            <v>0</v>
          </cell>
          <cell r="J386">
            <v>90000</v>
          </cell>
          <cell r="K386">
            <v>0</v>
          </cell>
          <cell r="L386">
            <v>0</v>
          </cell>
        </row>
        <row r="387">
          <cell r="F387">
            <v>2571</v>
          </cell>
          <cell r="G387">
            <v>0</v>
          </cell>
          <cell r="H387">
            <v>0</v>
          </cell>
          <cell r="J387">
            <v>2571</v>
          </cell>
          <cell r="K387">
            <v>0</v>
          </cell>
          <cell r="L387">
            <v>0</v>
          </cell>
        </row>
        <row r="388">
          <cell r="F388">
            <v>3857</v>
          </cell>
          <cell r="G388">
            <v>0</v>
          </cell>
          <cell r="H388">
            <v>0</v>
          </cell>
          <cell r="J388">
            <v>3857</v>
          </cell>
          <cell r="K388">
            <v>0</v>
          </cell>
          <cell r="L388">
            <v>0</v>
          </cell>
        </row>
        <row r="389">
          <cell r="F389">
            <v>5142</v>
          </cell>
          <cell r="G389">
            <v>0</v>
          </cell>
          <cell r="H389">
            <v>0</v>
          </cell>
          <cell r="J389">
            <v>5142</v>
          </cell>
          <cell r="K389">
            <v>0</v>
          </cell>
          <cell r="L389">
            <v>0</v>
          </cell>
        </row>
        <row r="390">
          <cell r="F390">
            <v>3960</v>
          </cell>
          <cell r="G390">
            <v>0</v>
          </cell>
          <cell r="H390">
            <v>0</v>
          </cell>
          <cell r="J390">
            <v>3960</v>
          </cell>
          <cell r="K390">
            <v>0</v>
          </cell>
          <cell r="L390">
            <v>0</v>
          </cell>
        </row>
        <row r="391">
          <cell r="F391">
            <v>4590</v>
          </cell>
          <cell r="G391">
            <v>0</v>
          </cell>
          <cell r="H391">
            <v>0</v>
          </cell>
          <cell r="J391">
            <v>4590</v>
          </cell>
          <cell r="K391">
            <v>0</v>
          </cell>
          <cell r="L391">
            <v>0</v>
          </cell>
        </row>
        <row r="392">
          <cell r="F392">
            <v>5400</v>
          </cell>
          <cell r="G392">
            <v>0</v>
          </cell>
          <cell r="H392">
            <v>0</v>
          </cell>
          <cell r="J392">
            <v>5400</v>
          </cell>
          <cell r="K392">
            <v>0</v>
          </cell>
          <cell r="L392">
            <v>0</v>
          </cell>
        </row>
        <row r="393">
          <cell r="F393">
            <v>2828</v>
          </cell>
          <cell r="G393">
            <v>0</v>
          </cell>
          <cell r="H393">
            <v>0</v>
          </cell>
          <cell r="J393">
            <v>2828</v>
          </cell>
          <cell r="K393">
            <v>0</v>
          </cell>
          <cell r="L393">
            <v>0</v>
          </cell>
        </row>
        <row r="394">
          <cell r="F394">
            <v>1600</v>
          </cell>
          <cell r="G394">
            <v>0</v>
          </cell>
          <cell r="H394">
            <v>0</v>
          </cell>
          <cell r="J394">
            <v>1600</v>
          </cell>
          <cell r="K394">
            <v>0</v>
          </cell>
          <cell r="L394">
            <v>0</v>
          </cell>
        </row>
        <row r="395">
          <cell r="F395">
            <v>2240</v>
          </cell>
          <cell r="G395">
            <v>0</v>
          </cell>
          <cell r="H395">
            <v>0</v>
          </cell>
          <cell r="J395">
            <v>2240</v>
          </cell>
          <cell r="K395">
            <v>0</v>
          </cell>
          <cell r="L395">
            <v>0</v>
          </cell>
        </row>
        <row r="396">
          <cell r="F396">
            <v>0</v>
          </cell>
          <cell r="G396">
            <v>0</v>
          </cell>
          <cell r="H396">
            <v>0</v>
          </cell>
          <cell r="J396">
            <v>0</v>
          </cell>
          <cell r="K396">
            <v>0</v>
          </cell>
          <cell r="L396">
            <v>0</v>
          </cell>
        </row>
        <row r="397">
          <cell r="F397">
            <v>410</v>
          </cell>
          <cell r="G397">
            <v>0</v>
          </cell>
          <cell r="H397">
            <v>0</v>
          </cell>
          <cell r="J397">
            <v>410</v>
          </cell>
          <cell r="K397">
            <v>0</v>
          </cell>
          <cell r="L397">
            <v>0</v>
          </cell>
        </row>
        <row r="398">
          <cell r="F398">
            <v>530</v>
          </cell>
          <cell r="G398">
            <v>0</v>
          </cell>
          <cell r="H398">
            <v>0</v>
          </cell>
          <cell r="J398">
            <v>530</v>
          </cell>
          <cell r="K398">
            <v>0</v>
          </cell>
          <cell r="L398">
            <v>0</v>
          </cell>
        </row>
        <row r="399">
          <cell r="F399">
            <v>1335</v>
          </cell>
          <cell r="G399">
            <v>0</v>
          </cell>
          <cell r="H399">
            <v>0</v>
          </cell>
          <cell r="J399">
            <v>1335</v>
          </cell>
          <cell r="K399">
            <v>0</v>
          </cell>
          <cell r="L399">
            <v>0</v>
          </cell>
        </row>
        <row r="400">
          <cell r="F400">
            <v>1080</v>
          </cell>
          <cell r="G400">
            <v>0</v>
          </cell>
          <cell r="H400">
            <v>0</v>
          </cell>
          <cell r="J400">
            <v>1080</v>
          </cell>
          <cell r="K400">
            <v>0</v>
          </cell>
          <cell r="L400">
            <v>0</v>
          </cell>
        </row>
        <row r="401">
          <cell r="F401">
            <v>1364</v>
          </cell>
          <cell r="G401">
            <v>0</v>
          </cell>
          <cell r="H401">
            <v>0</v>
          </cell>
          <cell r="J401">
            <v>1364</v>
          </cell>
          <cell r="K401">
            <v>0</v>
          </cell>
          <cell r="L401">
            <v>0</v>
          </cell>
        </row>
        <row r="402">
          <cell r="F402">
            <v>774</v>
          </cell>
          <cell r="G402">
            <v>0</v>
          </cell>
          <cell r="H402">
            <v>0</v>
          </cell>
          <cell r="J402">
            <v>774</v>
          </cell>
          <cell r="K402">
            <v>0</v>
          </cell>
          <cell r="L402">
            <v>0</v>
          </cell>
        </row>
        <row r="403">
          <cell r="F403">
            <v>60000</v>
          </cell>
          <cell r="G403">
            <v>0</v>
          </cell>
          <cell r="H403">
            <v>0</v>
          </cell>
          <cell r="J403">
            <v>60000</v>
          </cell>
          <cell r="K403">
            <v>0</v>
          </cell>
          <cell r="L403">
            <v>0</v>
          </cell>
        </row>
        <row r="404">
          <cell r="F404">
            <v>1166</v>
          </cell>
          <cell r="G404">
            <v>0</v>
          </cell>
          <cell r="H404">
            <v>0</v>
          </cell>
          <cell r="J404">
            <v>1166</v>
          </cell>
          <cell r="K404">
            <v>0</v>
          </cell>
          <cell r="L404">
            <v>0</v>
          </cell>
        </row>
        <row r="405">
          <cell r="F405">
            <v>2920</v>
          </cell>
          <cell r="G405">
            <v>0</v>
          </cell>
          <cell r="H405">
            <v>0</v>
          </cell>
          <cell r="J405">
            <v>2920</v>
          </cell>
          <cell r="K405">
            <v>0</v>
          </cell>
          <cell r="L405">
            <v>0</v>
          </cell>
        </row>
        <row r="406">
          <cell r="F406">
            <v>2500</v>
          </cell>
          <cell r="G406">
            <v>0</v>
          </cell>
          <cell r="H406">
            <v>0</v>
          </cell>
          <cell r="J406">
            <v>2500</v>
          </cell>
          <cell r="K406">
            <v>0</v>
          </cell>
          <cell r="L406">
            <v>0</v>
          </cell>
        </row>
        <row r="407">
          <cell r="F407">
            <v>0</v>
          </cell>
          <cell r="G407">
            <v>0</v>
          </cell>
          <cell r="H407">
            <v>0</v>
          </cell>
          <cell r="J407">
            <v>0</v>
          </cell>
          <cell r="K407">
            <v>0</v>
          </cell>
          <cell r="L407">
            <v>0</v>
          </cell>
        </row>
        <row r="408">
          <cell r="F408">
            <v>820</v>
          </cell>
          <cell r="G408">
            <v>0</v>
          </cell>
          <cell r="H408">
            <v>0</v>
          </cell>
          <cell r="J408">
            <v>820</v>
          </cell>
          <cell r="K408">
            <v>0</v>
          </cell>
          <cell r="L408">
            <v>0</v>
          </cell>
        </row>
        <row r="409">
          <cell r="F409">
            <v>820</v>
          </cell>
          <cell r="G409">
            <v>0</v>
          </cell>
          <cell r="H409">
            <v>0</v>
          </cell>
          <cell r="J409">
            <v>820</v>
          </cell>
          <cell r="K409">
            <v>0</v>
          </cell>
          <cell r="L409">
            <v>0</v>
          </cell>
        </row>
        <row r="410">
          <cell r="F410">
            <v>0</v>
          </cell>
          <cell r="G410">
            <v>0</v>
          </cell>
          <cell r="H410">
            <v>0</v>
          </cell>
          <cell r="J410">
            <v>0</v>
          </cell>
          <cell r="K410">
            <v>0</v>
          </cell>
          <cell r="L410">
            <v>0</v>
          </cell>
        </row>
        <row r="411">
          <cell r="F411">
            <v>0</v>
          </cell>
          <cell r="G411">
            <v>0</v>
          </cell>
          <cell r="H411">
            <v>0</v>
          </cell>
          <cell r="J411">
            <v>0</v>
          </cell>
          <cell r="K411">
            <v>0</v>
          </cell>
          <cell r="L411">
            <v>0</v>
          </cell>
        </row>
        <row r="412">
          <cell r="F412">
            <v>58000</v>
          </cell>
          <cell r="G412">
            <v>0</v>
          </cell>
          <cell r="H412">
            <v>0</v>
          </cell>
          <cell r="J412">
            <v>58000</v>
          </cell>
          <cell r="K412">
            <v>0</v>
          </cell>
          <cell r="L412">
            <v>0</v>
          </cell>
        </row>
        <row r="413">
          <cell r="F413">
            <v>45000</v>
          </cell>
          <cell r="G413">
            <v>0</v>
          </cell>
          <cell r="H413">
            <v>0</v>
          </cell>
          <cell r="J413">
            <v>45000</v>
          </cell>
          <cell r="K413">
            <v>0</v>
          </cell>
          <cell r="L413">
            <v>0</v>
          </cell>
        </row>
        <row r="414">
          <cell r="F414">
            <v>52000</v>
          </cell>
          <cell r="G414">
            <v>0</v>
          </cell>
          <cell r="H414">
            <v>0</v>
          </cell>
          <cell r="J414">
            <v>52000</v>
          </cell>
          <cell r="K414">
            <v>0</v>
          </cell>
          <cell r="L414">
            <v>0</v>
          </cell>
        </row>
        <row r="415">
          <cell r="F415">
            <v>35000</v>
          </cell>
          <cell r="G415">
            <v>0</v>
          </cell>
          <cell r="H415">
            <v>0</v>
          </cell>
          <cell r="J415">
            <v>35000</v>
          </cell>
          <cell r="K415">
            <v>0</v>
          </cell>
          <cell r="L415">
            <v>0</v>
          </cell>
        </row>
        <row r="416">
          <cell r="F416">
            <v>53000</v>
          </cell>
          <cell r="G416">
            <v>0</v>
          </cell>
          <cell r="H416">
            <v>0</v>
          </cell>
          <cell r="J416">
            <v>53000</v>
          </cell>
          <cell r="K416">
            <v>0</v>
          </cell>
          <cell r="L416">
            <v>0</v>
          </cell>
        </row>
        <row r="417">
          <cell r="F417">
            <v>93000</v>
          </cell>
          <cell r="G417">
            <v>0</v>
          </cell>
          <cell r="H417">
            <v>0</v>
          </cell>
          <cell r="J417">
            <v>93000</v>
          </cell>
          <cell r="K417">
            <v>0</v>
          </cell>
          <cell r="L417">
            <v>0</v>
          </cell>
        </row>
        <row r="418">
          <cell r="F418">
            <v>5000</v>
          </cell>
          <cell r="G418">
            <v>0</v>
          </cell>
          <cell r="H418">
            <v>0</v>
          </cell>
          <cell r="J418">
            <v>5000</v>
          </cell>
          <cell r="K418">
            <v>0</v>
          </cell>
          <cell r="L418">
            <v>0</v>
          </cell>
        </row>
        <row r="419">
          <cell r="F419">
            <v>26000</v>
          </cell>
          <cell r="G419">
            <v>0</v>
          </cell>
          <cell r="H419">
            <v>0</v>
          </cell>
          <cell r="J419">
            <v>26000</v>
          </cell>
          <cell r="K419">
            <v>0</v>
          </cell>
          <cell r="L419">
            <v>0</v>
          </cell>
        </row>
        <row r="420">
          <cell r="F420">
            <v>12000</v>
          </cell>
          <cell r="G420">
            <v>0</v>
          </cell>
          <cell r="H420">
            <v>0</v>
          </cell>
          <cell r="J420">
            <v>12000</v>
          </cell>
          <cell r="K420">
            <v>0</v>
          </cell>
          <cell r="L420">
            <v>0</v>
          </cell>
        </row>
        <row r="421">
          <cell r="F421">
            <v>78000</v>
          </cell>
          <cell r="G421">
            <v>0</v>
          </cell>
          <cell r="H421">
            <v>0</v>
          </cell>
          <cell r="J421">
            <v>78000</v>
          </cell>
          <cell r="K421">
            <v>0</v>
          </cell>
          <cell r="L421">
            <v>0</v>
          </cell>
        </row>
        <row r="422">
          <cell r="F422">
            <v>0</v>
          </cell>
          <cell r="G422">
            <v>0</v>
          </cell>
          <cell r="H422">
            <v>0</v>
          </cell>
          <cell r="J422">
            <v>0</v>
          </cell>
          <cell r="K422">
            <v>0</v>
          </cell>
          <cell r="L422">
            <v>0</v>
          </cell>
        </row>
        <row r="423">
          <cell r="F423">
            <v>785224</v>
          </cell>
          <cell r="G423">
            <v>0</v>
          </cell>
          <cell r="H423">
            <v>0</v>
          </cell>
          <cell r="I423">
            <v>0</v>
          </cell>
          <cell r="J423">
            <v>785224</v>
          </cell>
          <cell r="K423">
            <v>0</v>
          </cell>
          <cell r="L423">
            <v>0</v>
          </cell>
          <cell r="M423">
            <v>0</v>
          </cell>
        </row>
        <row r="424">
          <cell r="F424">
            <v>372734</v>
          </cell>
          <cell r="G424">
            <v>0</v>
          </cell>
          <cell r="H424">
            <v>0</v>
          </cell>
          <cell r="I424">
            <v>0</v>
          </cell>
          <cell r="J424">
            <v>372734</v>
          </cell>
          <cell r="K424">
            <v>0</v>
          </cell>
          <cell r="L424">
            <v>0</v>
          </cell>
          <cell r="M424">
            <v>0</v>
          </cell>
        </row>
        <row r="425">
          <cell r="F425">
            <v>244417</v>
          </cell>
          <cell r="G425">
            <v>0</v>
          </cell>
          <cell r="H425">
            <v>0</v>
          </cell>
          <cell r="I425">
            <v>0</v>
          </cell>
          <cell r="J425">
            <v>244417</v>
          </cell>
          <cell r="K425">
            <v>0</v>
          </cell>
          <cell r="L425">
            <v>0</v>
          </cell>
          <cell r="M425">
            <v>0</v>
          </cell>
        </row>
        <row r="426">
          <cell r="F426">
            <v>0</v>
          </cell>
          <cell r="G426">
            <v>0</v>
          </cell>
          <cell r="H426">
            <v>0</v>
          </cell>
          <cell r="I426">
            <v>0</v>
          </cell>
          <cell r="J426">
            <v>0</v>
          </cell>
          <cell r="K426">
            <v>0</v>
          </cell>
          <cell r="L426">
            <v>0</v>
          </cell>
          <cell r="M426">
            <v>0</v>
          </cell>
        </row>
        <row r="427">
          <cell r="F427">
            <v>4700</v>
          </cell>
          <cell r="G427">
            <v>0</v>
          </cell>
          <cell r="H427">
            <v>0</v>
          </cell>
          <cell r="I427">
            <v>0</v>
          </cell>
          <cell r="J427">
            <v>4700</v>
          </cell>
          <cell r="K427">
            <v>0</v>
          </cell>
          <cell r="L427">
            <v>0</v>
          </cell>
          <cell r="M427">
            <v>0</v>
          </cell>
        </row>
        <row r="428">
          <cell r="F428">
            <v>2350</v>
          </cell>
          <cell r="G428">
            <v>0</v>
          </cell>
          <cell r="H428">
            <v>0</v>
          </cell>
          <cell r="I428">
            <v>0</v>
          </cell>
          <cell r="J428">
            <v>2350</v>
          </cell>
          <cell r="K428">
            <v>0</v>
          </cell>
          <cell r="L428">
            <v>0</v>
          </cell>
          <cell r="M428">
            <v>0</v>
          </cell>
        </row>
        <row r="429">
          <cell r="F429">
            <v>17000</v>
          </cell>
          <cell r="G429">
            <v>0</v>
          </cell>
          <cell r="H429">
            <v>0</v>
          </cell>
          <cell r="I429">
            <v>0</v>
          </cell>
          <cell r="J429">
            <v>17000</v>
          </cell>
          <cell r="K429">
            <v>0</v>
          </cell>
          <cell r="L429">
            <v>0</v>
          </cell>
          <cell r="M429">
            <v>0</v>
          </cell>
        </row>
        <row r="430">
          <cell r="F430">
            <v>19000</v>
          </cell>
          <cell r="G430">
            <v>0</v>
          </cell>
          <cell r="H430">
            <v>0</v>
          </cell>
          <cell r="I430">
            <v>0</v>
          </cell>
          <cell r="J430">
            <v>19000</v>
          </cell>
          <cell r="K430">
            <v>0</v>
          </cell>
          <cell r="L430">
            <v>0</v>
          </cell>
          <cell r="M430">
            <v>0</v>
          </cell>
        </row>
        <row r="431">
          <cell r="F431">
            <v>42000</v>
          </cell>
          <cell r="G431">
            <v>0</v>
          </cell>
          <cell r="H431">
            <v>0</v>
          </cell>
          <cell r="I431">
            <v>0</v>
          </cell>
          <cell r="J431">
            <v>42000</v>
          </cell>
          <cell r="K431">
            <v>0</v>
          </cell>
          <cell r="L431">
            <v>0</v>
          </cell>
          <cell r="M431">
            <v>0</v>
          </cell>
        </row>
        <row r="432">
          <cell r="F432">
            <v>40000</v>
          </cell>
          <cell r="G432">
            <v>0</v>
          </cell>
          <cell r="H432">
            <v>0</v>
          </cell>
          <cell r="I432">
            <v>0</v>
          </cell>
          <cell r="J432">
            <v>40000</v>
          </cell>
          <cell r="K432">
            <v>0</v>
          </cell>
          <cell r="L432">
            <v>0</v>
          </cell>
          <cell r="M432">
            <v>0</v>
          </cell>
        </row>
        <row r="433">
          <cell r="F433">
            <v>60000</v>
          </cell>
          <cell r="G433">
            <v>0</v>
          </cell>
          <cell r="H433">
            <v>0</v>
          </cell>
          <cell r="I433">
            <v>0</v>
          </cell>
          <cell r="J433">
            <v>60000</v>
          </cell>
          <cell r="K433">
            <v>0</v>
          </cell>
          <cell r="L433">
            <v>0</v>
          </cell>
          <cell r="M433">
            <v>0</v>
          </cell>
        </row>
        <row r="434">
          <cell r="F434">
            <v>20000</v>
          </cell>
          <cell r="G434">
            <v>0</v>
          </cell>
          <cell r="H434">
            <v>0</v>
          </cell>
          <cell r="I434">
            <v>0</v>
          </cell>
          <cell r="J434">
            <v>20000</v>
          </cell>
          <cell r="K434">
            <v>0</v>
          </cell>
          <cell r="L434">
            <v>0</v>
          </cell>
          <cell r="M434">
            <v>0</v>
          </cell>
        </row>
        <row r="435">
          <cell r="F435">
            <v>50000</v>
          </cell>
          <cell r="G435">
            <v>0</v>
          </cell>
          <cell r="H435">
            <v>0</v>
          </cell>
          <cell r="I435">
            <v>0</v>
          </cell>
          <cell r="J435">
            <v>50000</v>
          </cell>
          <cell r="K435">
            <v>0</v>
          </cell>
          <cell r="L435">
            <v>0</v>
          </cell>
          <cell r="M435">
            <v>0</v>
          </cell>
        </row>
        <row r="436">
          <cell r="F436">
            <v>63000</v>
          </cell>
          <cell r="G436">
            <v>0</v>
          </cell>
          <cell r="H436">
            <v>0</v>
          </cell>
          <cell r="I436">
            <v>0</v>
          </cell>
          <cell r="J436">
            <v>63000</v>
          </cell>
          <cell r="K436">
            <v>0</v>
          </cell>
          <cell r="L436">
            <v>0</v>
          </cell>
          <cell r="M436">
            <v>0</v>
          </cell>
        </row>
        <row r="437">
          <cell r="F437">
            <v>887</v>
          </cell>
          <cell r="G437">
            <v>0</v>
          </cell>
          <cell r="H437">
            <v>0</v>
          </cell>
          <cell r="I437">
            <v>0</v>
          </cell>
          <cell r="J437">
            <v>887</v>
          </cell>
          <cell r="K437">
            <v>0</v>
          </cell>
          <cell r="L437">
            <v>0</v>
          </cell>
          <cell r="M437">
            <v>0</v>
          </cell>
        </row>
        <row r="438">
          <cell r="F438">
            <v>23000</v>
          </cell>
          <cell r="G438">
            <v>0</v>
          </cell>
          <cell r="H438">
            <v>0</v>
          </cell>
          <cell r="I438">
            <v>0</v>
          </cell>
          <cell r="J438">
            <v>23000</v>
          </cell>
          <cell r="K438">
            <v>0</v>
          </cell>
          <cell r="L438">
            <v>0</v>
          </cell>
          <cell r="M438">
            <v>0</v>
          </cell>
        </row>
        <row r="439">
          <cell r="F439">
            <v>27000</v>
          </cell>
          <cell r="G439">
            <v>0</v>
          </cell>
          <cell r="H439">
            <v>0</v>
          </cell>
          <cell r="I439">
            <v>0</v>
          </cell>
          <cell r="J439">
            <v>27000</v>
          </cell>
          <cell r="K439">
            <v>0</v>
          </cell>
          <cell r="L439">
            <v>0</v>
          </cell>
          <cell r="M439">
            <v>0</v>
          </cell>
        </row>
        <row r="440">
          <cell r="F440">
            <v>50000</v>
          </cell>
          <cell r="G440">
            <v>0</v>
          </cell>
          <cell r="H440">
            <v>0</v>
          </cell>
          <cell r="I440">
            <v>0</v>
          </cell>
          <cell r="J440">
            <v>50000</v>
          </cell>
          <cell r="K440">
            <v>0</v>
          </cell>
          <cell r="L440">
            <v>0</v>
          </cell>
          <cell r="M440">
            <v>0</v>
          </cell>
        </row>
        <row r="441">
          <cell r="F441">
            <v>44000</v>
          </cell>
          <cell r="G441">
            <v>0</v>
          </cell>
          <cell r="H441">
            <v>0</v>
          </cell>
          <cell r="I441">
            <v>0</v>
          </cell>
          <cell r="J441">
            <v>44000</v>
          </cell>
          <cell r="K441">
            <v>0</v>
          </cell>
          <cell r="L441">
            <v>0</v>
          </cell>
          <cell r="M441">
            <v>0</v>
          </cell>
        </row>
        <row r="442">
          <cell r="F442">
            <v>57400</v>
          </cell>
          <cell r="G442">
            <v>0</v>
          </cell>
          <cell r="H442">
            <v>0</v>
          </cell>
          <cell r="I442">
            <v>0</v>
          </cell>
          <cell r="J442">
            <v>57400</v>
          </cell>
          <cell r="K442">
            <v>0</v>
          </cell>
          <cell r="L442">
            <v>0</v>
          </cell>
          <cell r="M442">
            <v>0</v>
          </cell>
        </row>
        <row r="443">
          <cell r="F443">
            <v>192000</v>
          </cell>
          <cell r="G443">
            <v>0</v>
          </cell>
          <cell r="H443">
            <v>0</v>
          </cell>
          <cell r="I443">
            <v>0</v>
          </cell>
          <cell r="J443">
            <v>192000</v>
          </cell>
          <cell r="K443">
            <v>0</v>
          </cell>
          <cell r="L443">
            <v>0</v>
          </cell>
          <cell r="M443">
            <v>0</v>
          </cell>
        </row>
        <row r="444">
          <cell r="F444">
            <v>98100</v>
          </cell>
          <cell r="G444">
            <v>0</v>
          </cell>
          <cell r="H444">
            <v>0</v>
          </cell>
          <cell r="I444">
            <v>0</v>
          </cell>
          <cell r="J444">
            <v>98100</v>
          </cell>
          <cell r="K444">
            <v>0</v>
          </cell>
          <cell r="L444">
            <v>0</v>
          </cell>
          <cell r="M444">
            <v>0</v>
          </cell>
        </row>
        <row r="445">
          <cell r="F445">
            <v>142000</v>
          </cell>
          <cell r="G445">
            <v>0</v>
          </cell>
          <cell r="H445">
            <v>0</v>
          </cell>
          <cell r="I445">
            <v>0</v>
          </cell>
          <cell r="J445">
            <v>142000</v>
          </cell>
          <cell r="K445">
            <v>0</v>
          </cell>
          <cell r="L445">
            <v>0</v>
          </cell>
          <cell r="M445">
            <v>0</v>
          </cell>
        </row>
        <row r="446">
          <cell r="F446">
            <v>192000</v>
          </cell>
          <cell r="G446">
            <v>0</v>
          </cell>
          <cell r="H446">
            <v>0</v>
          </cell>
          <cell r="I446">
            <v>0</v>
          </cell>
          <cell r="J446">
            <v>192000</v>
          </cell>
          <cell r="K446">
            <v>0</v>
          </cell>
          <cell r="L446">
            <v>0</v>
          </cell>
          <cell r="M446">
            <v>0</v>
          </cell>
        </row>
        <row r="447">
          <cell r="F447">
            <v>23000</v>
          </cell>
          <cell r="G447">
            <v>0</v>
          </cell>
          <cell r="H447">
            <v>0</v>
          </cell>
          <cell r="I447">
            <v>0</v>
          </cell>
          <cell r="J447">
            <v>23000</v>
          </cell>
          <cell r="K447">
            <v>0</v>
          </cell>
          <cell r="L447">
            <v>0</v>
          </cell>
          <cell r="M447">
            <v>0</v>
          </cell>
        </row>
        <row r="448">
          <cell r="F448">
            <v>31600</v>
          </cell>
          <cell r="G448">
            <v>0</v>
          </cell>
          <cell r="H448">
            <v>0</v>
          </cell>
          <cell r="I448">
            <v>0</v>
          </cell>
          <cell r="J448">
            <v>31600</v>
          </cell>
          <cell r="K448">
            <v>0</v>
          </cell>
          <cell r="L448">
            <v>0</v>
          </cell>
          <cell r="M448">
            <v>0</v>
          </cell>
        </row>
        <row r="449">
          <cell r="F449">
            <v>0</v>
          </cell>
          <cell r="G449">
            <v>0</v>
          </cell>
          <cell r="H449">
            <v>0</v>
          </cell>
          <cell r="I449">
            <v>0</v>
          </cell>
          <cell r="J449">
            <v>0</v>
          </cell>
          <cell r="K449">
            <v>0</v>
          </cell>
          <cell r="L449">
            <v>0</v>
          </cell>
          <cell r="M449">
            <v>0</v>
          </cell>
        </row>
        <row r="450">
          <cell r="F450">
            <v>850000</v>
          </cell>
          <cell r="G450">
            <v>0</v>
          </cell>
          <cell r="H450">
            <v>0</v>
          </cell>
          <cell r="I450">
            <v>0</v>
          </cell>
          <cell r="J450">
            <v>850000</v>
          </cell>
          <cell r="K450">
            <v>0</v>
          </cell>
          <cell r="L450">
            <v>0</v>
          </cell>
          <cell r="M450">
            <v>0</v>
          </cell>
        </row>
        <row r="451">
          <cell r="F451">
            <v>9450000</v>
          </cell>
          <cell r="G451">
            <v>0</v>
          </cell>
          <cell r="H451">
            <v>0</v>
          </cell>
          <cell r="I451">
            <v>0</v>
          </cell>
          <cell r="J451">
            <v>9450000</v>
          </cell>
          <cell r="K451">
            <v>0</v>
          </cell>
          <cell r="L451">
            <v>0</v>
          </cell>
          <cell r="M451">
            <v>0</v>
          </cell>
        </row>
        <row r="452">
          <cell r="F452">
            <v>20000</v>
          </cell>
          <cell r="G452">
            <v>0</v>
          </cell>
          <cell r="H452">
            <v>0</v>
          </cell>
          <cell r="I452">
            <v>0</v>
          </cell>
          <cell r="J452">
            <v>20000</v>
          </cell>
          <cell r="K452">
            <v>0</v>
          </cell>
          <cell r="L452">
            <v>0</v>
          </cell>
          <cell r="M452">
            <v>0</v>
          </cell>
        </row>
        <row r="453">
          <cell r="F453">
            <v>24800</v>
          </cell>
          <cell r="G453">
            <v>0</v>
          </cell>
          <cell r="H453">
            <v>0</v>
          </cell>
          <cell r="I453">
            <v>0</v>
          </cell>
          <cell r="J453">
            <v>24800</v>
          </cell>
          <cell r="K453">
            <v>0</v>
          </cell>
          <cell r="L453">
            <v>0</v>
          </cell>
          <cell r="M453">
            <v>0</v>
          </cell>
        </row>
        <row r="454">
          <cell r="F454">
            <v>130000</v>
          </cell>
          <cell r="G454">
            <v>0</v>
          </cell>
          <cell r="H454">
            <v>0</v>
          </cell>
          <cell r="I454">
            <v>0</v>
          </cell>
          <cell r="J454">
            <v>130000</v>
          </cell>
          <cell r="K454">
            <v>0</v>
          </cell>
          <cell r="L454">
            <v>0</v>
          </cell>
          <cell r="M454">
            <v>0</v>
          </cell>
        </row>
        <row r="455">
          <cell r="F455">
            <v>150000</v>
          </cell>
          <cell r="G455">
            <v>0</v>
          </cell>
          <cell r="H455">
            <v>0</v>
          </cell>
          <cell r="I455">
            <v>0</v>
          </cell>
          <cell r="J455">
            <v>150000</v>
          </cell>
          <cell r="K455">
            <v>0</v>
          </cell>
          <cell r="L455">
            <v>0</v>
          </cell>
          <cell r="M455">
            <v>0</v>
          </cell>
        </row>
        <row r="456">
          <cell r="F456">
            <v>160000</v>
          </cell>
          <cell r="G456">
            <v>0</v>
          </cell>
          <cell r="H456">
            <v>0</v>
          </cell>
          <cell r="I456">
            <v>0</v>
          </cell>
          <cell r="J456">
            <v>160000</v>
          </cell>
          <cell r="K456">
            <v>0</v>
          </cell>
          <cell r="L456">
            <v>0</v>
          </cell>
          <cell r="M456">
            <v>0</v>
          </cell>
        </row>
        <row r="457">
          <cell r="F457">
            <v>140000</v>
          </cell>
          <cell r="G457">
            <v>0</v>
          </cell>
          <cell r="H457">
            <v>0</v>
          </cell>
          <cell r="I457">
            <v>0</v>
          </cell>
          <cell r="J457">
            <v>140000</v>
          </cell>
          <cell r="K457">
            <v>0</v>
          </cell>
          <cell r="L457">
            <v>0</v>
          </cell>
          <cell r="M457">
            <v>0</v>
          </cell>
        </row>
        <row r="458">
          <cell r="F458">
            <v>100000</v>
          </cell>
          <cell r="G458">
            <v>0</v>
          </cell>
          <cell r="H458">
            <v>0</v>
          </cell>
          <cell r="I458">
            <v>0</v>
          </cell>
          <cell r="J458">
            <v>100000</v>
          </cell>
          <cell r="K458">
            <v>0</v>
          </cell>
          <cell r="L458">
            <v>0</v>
          </cell>
          <cell r="M458">
            <v>0</v>
          </cell>
        </row>
        <row r="459">
          <cell r="F459">
            <v>264</v>
          </cell>
          <cell r="G459">
            <v>0</v>
          </cell>
          <cell r="H459">
            <v>0</v>
          </cell>
          <cell r="I459">
            <v>0</v>
          </cell>
          <cell r="J459">
            <v>264</v>
          </cell>
          <cell r="K459">
            <v>0</v>
          </cell>
          <cell r="L459">
            <v>0</v>
          </cell>
          <cell r="M459">
            <v>0</v>
          </cell>
        </row>
        <row r="460">
          <cell r="F460">
            <v>60000</v>
          </cell>
          <cell r="G460">
            <v>0</v>
          </cell>
          <cell r="H460">
            <v>0</v>
          </cell>
          <cell r="I460">
            <v>0</v>
          </cell>
          <cell r="J460">
            <v>60000</v>
          </cell>
          <cell r="K460">
            <v>0</v>
          </cell>
          <cell r="L460">
            <v>0</v>
          </cell>
          <cell r="M460">
            <v>0</v>
          </cell>
        </row>
        <row r="461">
          <cell r="F461">
            <v>6000</v>
          </cell>
          <cell r="G461">
            <v>0</v>
          </cell>
          <cell r="H461">
            <v>0</v>
          </cell>
          <cell r="I461">
            <v>0</v>
          </cell>
          <cell r="J461">
            <v>6000</v>
          </cell>
          <cell r="K461">
            <v>0</v>
          </cell>
          <cell r="L461">
            <v>0</v>
          </cell>
          <cell r="M461">
            <v>0</v>
          </cell>
        </row>
        <row r="462">
          <cell r="F462">
            <v>6000</v>
          </cell>
          <cell r="G462">
            <v>0</v>
          </cell>
          <cell r="H462">
            <v>0</v>
          </cell>
          <cell r="I462">
            <v>0</v>
          </cell>
          <cell r="J462">
            <v>6000</v>
          </cell>
          <cell r="K462">
            <v>0</v>
          </cell>
          <cell r="L462">
            <v>0</v>
          </cell>
          <cell r="M462">
            <v>0</v>
          </cell>
        </row>
        <row r="463">
          <cell r="F463">
            <v>65000</v>
          </cell>
          <cell r="G463">
            <v>0</v>
          </cell>
          <cell r="H463">
            <v>0</v>
          </cell>
          <cell r="I463">
            <v>0</v>
          </cell>
          <cell r="J463">
            <v>65000</v>
          </cell>
          <cell r="K463">
            <v>0</v>
          </cell>
          <cell r="L463">
            <v>0</v>
          </cell>
          <cell r="M463">
            <v>0</v>
          </cell>
        </row>
        <row r="464">
          <cell r="F464">
            <v>16000</v>
          </cell>
          <cell r="G464">
            <v>0</v>
          </cell>
          <cell r="H464">
            <v>0</v>
          </cell>
          <cell r="I464">
            <v>0</v>
          </cell>
          <cell r="J464">
            <v>16000</v>
          </cell>
          <cell r="K464">
            <v>0</v>
          </cell>
          <cell r="L464">
            <v>0</v>
          </cell>
          <cell r="M464">
            <v>0</v>
          </cell>
        </row>
        <row r="465">
          <cell r="F465">
            <v>4500</v>
          </cell>
          <cell r="G465">
            <v>0</v>
          </cell>
          <cell r="H465">
            <v>0</v>
          </cell>
          <cell r="I465">
            <v>0</v>
          </cell>
          <cell r="J465">
            <v>4500</v>
          </cell>
          <cell r="K465">
            <v>0</v>
          </cell>
          <cell r="L465">
            <v>0</v>
          </cell>
          <cell r="M465">
            <v>0</v>
          </cell>
        </row>
        <row r="466">
          <cell r="F466">
            <v>6000</v>
          </cell>
          <cell r="G466">
            <v>0</v>
          </cell>
          <cell r="H466">
            <v>0</v>
          </cell>
          <cell r="I466">
            <v>0</v>
          </cell>
          <cell r="J466">
            <v>6000</v>
          </cell>
          <cell r="K466">
            <v>0</v>
          </cell>
          <cell r="L466">
            <v>0</v>
          </cell>
          <cell r="M466">
            <v>0</v>
          </cell>
        </row>
        <row r="467">
          <cell r="F467">
            <v>3300</v>
          </cell>
          <cell r="G467">
            <v>0</v>
          </cell>
          <cell r="H467">
            <v>0</v>
          </cell>
          <cell r="I467">
            <v>0</v>
          </cell>
          <cell r="J467">
            <v>3300</v>
          </cell>
          <cell r="K467">
            <v>0</v>
          </cell>
          <cell r="L467">
            <v>0</v>
          </cell>
          <cell r="M467">
            <v>0</v>
          </cell>
        </row>
        <row r="468">
          <cell r="F468">
            <v>2200</v>
          </cell>
          <cell r="G468">
            <v>0</v>
          </cell>
          <cell r="H468">
            <v>0</v>
          </cell>
          <cell r="I468">
            <v>0</v>
          </cell>
          <cell r="J468">
            <v>2200</v>
          </cell>
          <cell r="K468">
            <v>0</v>
          </cell>
          <cell r="L468">
            <v>0</v>
          </cell>
          <cell r="M468">
            <v>0</v>
          </cell>
        </row>
        <row r="469">
          <cell r="F469">
            <v>2700</v>
          </cell>
          <cell r="G469">
            <v>0</v>
          </cell>
          <cell r="H469">
            <v>0</v>
          </cell>
          <cell r="I469">
            <v>0</v>
          </cell>
          <cell r="J469">
            <v>2700</v>
          </cell>
          <cell r="K469">
            <v>0</v>
          </cell>
          <cell r="L469">
            <v>0</v>
          </cell>
          <cell r="M469">
            <v>0</v>
          </cell>
        </row>
        <row r="470">
          <cell r="F470">
            <v>1000</v>
          </cell>
          <cell r="G470">
            <v>0</v>
          </cell>
          <cell r="H470">
            <v>0</v>
          </cell>
          <cell r="I470">
            <v>0</v>
          </cell>
          <cell r="J470">
            <v>1000</v>
          </cell>
          <cell r="K470">
            <v>0</v>
          </cell>
          <cell r="L470">
            <v>0</v>
          </cell>
          <cell r="M470">
            <v>0</v>
          </cell>
        </row>
        <row r="471">
          <cell r="F471">
            <v>0</v>
          </cell>
          <cell r="G471">
            <v>0</v>
          </cell>
          <cell r="H471">
            <v>0</v>
          </cell>
          <cell r="I471">
            <v>0</v>
          </cell>
          <cell r="J471">
            <v>0</v>
          </cell>
          <cell r="K471">
            <v>0</v>
          </cell>
          <cell r="L471">
            <v>0</v>
          </cell>
          <cell r="M471">
            <v>0</v>
          </cell>
        </row>
        <row r="472">
          <cell r="F472">
            <v>0</v>
          </cell>
          <cell r="G472">
            <v>0</v>
          </cell>
          <cell r="H472">
            <v>0</v>
          </cell>
          <cell r="I472">
            <v>0</v>
          </cell>
          <cell r="J472">
            <v>0</v>
          </cell>
          <cell r="K472">
            <v>0</v>
          </cell>
          <cell r="L472">
            <v>0</v>
          </cell>
          <cell r="M472">
            <v>0</v>
          </cell>
        </row>
        <row r="473">
          <cell r="F473">
            <v>0</v>
          </cell>
          <cell r="G473">
            <v>0</v>
          </cell>
          <cell r="H473">
            <v>0</v>
          </cell>
          <cell r="I473">
            <v>0</v>
          </cell>
          <cell r="J473">
            <v>0</v>
          </cell>
          <cell r="K473">
            <v>0</v>
          </cell>
          <cell r="L473">
            <v>0</v>
          </cell>
          <cell r="M473">
            <v>0</v>
          </cell>
        </row>
        <row r="474">
          <cell r="F474">
            <v>35000</v>
          </cell>
          <cell r="G474">
            <v>0</v>
          </cell>
          <cell r="H474">
            <v>0</v>
          </cell>
          <cell r="I474">
            <v>0</v>
          </cell>
          <cell r="J474">
            <v>35000</v>
          </cell>
          <cell r="K474">
            <v>0</v>
          </cell>
          <cell r="L474">
            <v>0</v>
          </cell>
          <cell r="M474">
            <v>0</v>
          </cell>
        </row>
        <row r="475">
          <cell r="F475">
            <v>30000</v>
          </cell>
          <cell r="G475">
            <v>0</v>
          </cell>
          <cell r="H475">
            <v>0</v>
          </cell>
          <cell r="I475">
            <v>0</v>
          </cell>
          <cell r="J475">
            <v>30000</v>
          </cell>
          <cell r="K475">
            <v>0</v>
          </cell>
          <cell r="L475">
            <v>0</v>
          </cell>
          <cell r="M475">
            <v>0</v>
          </cell>
        </row>
        <row r="476">
          <cell r="F476">
            <v>45000</v>
          </cell>
          <cell r="G476">
            <v>0</v>
          </cell>
          <cell r="H476">
            <v>0</v>
          </cell>
          <cell r="I476">
            <v>0</v>
          </cell>
          <cell r="J476">
            <v>45000</v>
          </cell>
          <cell r="K476">
            <v>0</v>
          </cell>
          <cell r="L476">
            <v>0</v>
          </cell>
          <cell r="M476">
            <v>0</v>
          </cell>
        </row>
        <row r="477">
          <cell r="F477">
            <v>5000</v>
          </cell>
          <cell r="G477">
            <v>0</v>
          </cell>
          <cell r="H477">
            <v>0</v>
          </cell>
          <cell r="I477">
            <v>0</v>
          </cell>
          <cell r="J477">
            <v>5000</v>
          </cell>
          <cell r="K477">
            <v>0</v>
          </cell>
          <cell r="L477">
            <v>0</v>
          </cell>
          <cell r="M477">
            <v>0</v>
          </cell>
        </row>
        <row r="478">
          <cell r="F478">
            <v>5000</v>
          </cell>
          <cell r="G478">
            <v>0</v>
          </cell>
          <cell r="H478">
            <v>0</v>
          </cell>
          <cell r="I478">
            <v>0</v>
          </cell>
          <cell r="J478">
            <v>5000</v>
          </cell>
          <cell r="K478">
            <v>0</v>
          </cell>
          <cell r="L478">
            <v>0</v>
          </cell>
          <cell r="M478">
            <v>0</v>
          </cell>
        </row>
        <row r="479">
          <cell r="F479">
            <v>20000</v>
          </cell>
          <cell r="G479">
            <v>0</v>
          </cell>
          <cell r="H479">
            <v>0</v>
          </cell>
          <cell r="I479">
            <v>0</v>
          </cell>
          <cell r="J479">
            <v>20000</v>
          </cell>
          <cell r="K479">
            <v>0</v>
          </cell>
          <cell r="L479">
            <v>0</v>
          </cell>
          <cell r="M479">
            <v>0</v>
          </cell>
        </row>
        <row r="480">
          <cell r="F480">
            <v>200000</v>
          </cell>
          <cell r="G480">
            <v>0</v>
          </cell>
          <cell r="H480">
            <v>0</v>
          </cell>
          <cell r="I480">
            <v>0</v>
          </cell>
          <cell r="J480">
            <v>200000</v>
          </cell>
          <cell r="K480">
            <v>0</v>
          </cell>
          <cell r="L480">
            <v>0</v>
          </cell>
          <cell r="M480">
            <v>0</v>
          </cell>
        </row>
        <row r="481">
          <cell r="F481">
            <v>350000</v>
          </cell>
          <cell r="G481">
            <v>0</v>
          </cell>
          <cell r="H481">
            <v>0</v>
          </cell>
          <cell r="I481">
            <v>0</v>
          </cell>
          <cell r="J481">
            <v>350000</v>
          </cell>
          <cell r="K481">
            <v>0</v>
          </cell>
          <cell r="L481">
            <v>0</v>
          </cell>
          <cell r="M481">
            <v>0</v>
          </cell>
        </row>
        <row r="482">
          <cell r="F482">
            <v>0</v>
          </cell>
          <cell r="G482">
            <v>0</v>
          </cell>
          <cell r="H482">
            <v>0</v>
          </cell>
          <cell r="I482">
            <v>0</v>
          </cell>
          <cell r="J482">
            <v>0</v>
          </cell>
          <cell r="K482">
            <v>0</v>
          </cell>
          <cell r="L482">
            <v>0</v>
          </cell>
          <cell r="M482">
            <v>0</v>
          </cell>
        </row>
        <row r="483">
          <cell r="F483">
            <v>80000</v>
          </cell>
          <cell r="G483">
            <v>0</v>
          </cell>
          <cell r="H483">
            <v>0</v>
          </cell>
          <cell r="I483">
            <v>0</v>
          </cell>
          <cell r="J483">
            <v>80000</v>
          </cell>
          <cell r="K483">
            <v>0</v>
          </cell>
          <cell r="L483">
            <v>0</v>
          </cell>
          <cell r="M483">
            <v>0</v>
          </cell>
        </row>
        <row r="484">
          <cell r="F484">
            <v>0</v>
          </cell>
          <cell r="G484">
            <v>0</v>
          </cell>
          <cell r="H484">
            <v>0</v>
          </cell>
          <cell r="I484">
            <v>0</v>
          </cell>
          <cell r="J484">
            <v>0</v>
          </cell>
          <cell r="K484">
            <v>0</v>
          </cell>
          <cell r="L484">
            <v>0</v>
          </cell>
          <cell r="M484">
            <v>0</v>
          </cell>
        </row>
        <row r="485">
          <cell r="F485">
            <v>0</v>
          </cell>
          <cell r="G485">
            <v>0</v>
          </cell>
          <cell r="H485">
            <v>0</v>
          </cell>
          <cell r="I485">
            <v>0</v>
          </cell>
          <cell r="J485">
            <v>0</v>
          </cell>
          <cell r="K485">
            <v>0</v>
          </cell>
          <cell r="L485">
            <v>0</v>
          </cell>
          <cell r="M485">
            <v>0</v>
          </cell>
        </row>
        <row r="486">
          <cell r="F486">
            <v>0</v>
          </cell>
          <cell r="G486">
            <v>0</v>
          </cell>
          <cell r="H486">
            <v>0</v>
          </cell>
          <cell r="I486">
            <v>0</v>
          </cell>
          <cell r="J486">
            <v>0</v>
          </cell>
          <cell r="K486">
            <v>0</v>
          </cell>
          <cell r="L486">
            <v>0</v>
          </cell>
          <cell r="M486">
            <v>0</v>
          </cell>
        </row>
        <row r="487">
          <cell r="F487">
            <v>0</v>
          </cell>
          <cell r="G487">
            <v>0</v>
          </cell>
          <cell r="H487">
            <v>0</v>
          </cell>
          <cell r="I487">
            <v>0</v>
          </cell>
          <cell r="J487">
            <v>0</v>
          </cell>
          <cell r="K487">
            <v>0</v>
          </cell>
          <cell r="L487">
            <v>0</v>
          </cell>
          <cell r="M487">
            <v>0</v>
          </cell>
        </row>
        <row r="488">
          <cell r="F488">
            <v>0</v>
          </cell>
          <cell r="G488">
            <v>0</v>
          </cell>
          <cell r="H488">
            <v>0</v>
          </cell>
          <cell r="I488">
            <v>0</v>
          </cell>
          <cell r="J488">
            <v>0</v>
          </cell>
          <cell r="K488">
            <v>0</v>
          </cell>
          <cell r="L488">
            <v>0</v>
          </cell>
          <cell r="M488">
            <v>0</v>
          </cell>
        </row>
        <row r="489">
          <cell r="F489">
            <v>4543000</v>
          </cell>
          <cell r="G489">
            <v>0</v>
          </cell>
          <cell r="H489">
            <v>0</v>
          </cell>
          <cell r="I489">
            <v>0</v>
          </cell>
          <cell r="J489">
            <v>4543000</v>
          </cell>
          <cell r="K489">
            <v>0</v>
          </cell>
          <cell r="L489">
            <v>0</v>
          </cell>
          <cell r="M489">
            <v>0</v>
          </cell>
        </row>
        <row r="490">
          <cell r="F490">
            <v>7490000</v>
          </cell>
          <cell r="G490">
            <v>0</v>
          </cell>
          <cell r="H490">
            <v>0</v>
          </cell>
          <cell r="I490">
            <v>0</v>
          </cell>
          <cell r="J490">
            <v>7490000</v>
          </cell>
          <cell r="K490">
            <v>0</v>
          </cell>
          <cell r="L490">
            <v>0</v>
          </cell>
          <cell r="M490">
            <v>0</v>
          </cell>
        </row>
        <row r="491">
          <cell r="F491">
            <v>0</v>
          </cell>
          <cell r="G491">
            <v>0</v>
          </cell>
          <cell r="H491">
            <v>0</v>
          </cell>
          <cell r="I491">
            <v>0</v>
          </cell>
          <cell r="J491">
            <v>0</v>
          </cell>
          <cell r="K491">
            <v>0</v>
          </cell>
          <cell r="L491">
            <v>0</v>
          </cell>
          <cell r="M491">
            <v>0</v>
          </cell>
        </row>
        <row r="492">
          <cell r="F492">
            <v>0</v>
          </cell>
          <cell r="G492">
            <v>0</v>
          </cell>
          <cell r="H492">
            <v>0</v>
          </cell>
          <cell r="I492">
            <v>0</v>
          </cell>
          <cell r="J492">
            <v>0</v>
          </cell>
          <cell r="K492">
            <v>0</v>
          </cell>
          <cell r="L492">
            <v>0</v>
          </cell>
          <cell r="M492">
            <v>0</v>
          </cell>
        </row>
        <row r="493">
          <cell r="F493">
            <v>0</v>
          </cell>
          <cell r="G493">
            <v>0</v>
          </cell>
          <cell r="H493">
            <v>0</v>
          </cell>
          <cell r="I493">
            <v>0</v>
          </cell>
          <cell r="J493">
            <v>0</v>
          </cell>
          <cell r="K493">
            <v>0</v>
          </cell>
          <cell r="L493">
            <v>0</v>
          </cell>
          <cell r="M493">
            <v>0</v>
          </cell>
        </row>
        <row r="494">
          <cell r="F494">
            <v>0</v>
          </cell>
          <cell r="G494">
            <v>0</v>
          </cell>
          <cell r="H494">
            <v>0</v>
          </cell>
          <cell r="I494">
            <v>0</v>
          </cell>
          <cell r="J494">
            <v>0</v>
          </cell>
          <cell r="K494">
            <v>0</v>
          </cell>
          <cell r="L494">
            <v>0</v>
          </cell>
          <cell r="M494">
            <v>0</v>
          </cell>
        </row>
        <row r="495">
          <cell r="F495">
            <v>5558</v>
          </cell>
          <cell r="G495">
            <v>0</v>
          </cell>
          <cell r="H495">
            <v>5558</v>
          </cell>
          <cell r="I495">
            <v>0</v>
          </cell>
          <cell r="J495">
            <v>0</v>
          </cell>
          <cell r="K495">
            <v>0</v>
          </cell>
          <cell r="L495">
            <v>0</v>
          </cell>
          <cell r="M495">
            <v>0</v>
          </cell>
        </row>
        <row r="496">
          <cell r="F496">
            <v>0</v>
          </cell>
          <cell r="G496">
            <v>0</v>
          </cell>
          <cell r="H496">
            <v>0</v>
          </cell>
          <cell r="I496">
            <v>0</v>
          </cell>
          <cell r="J496">
            <v>0</v>
          </cell>
          <cell r="K496">
            <v>0</v>
          </cell>
          <cell r="L496">
            <v>0</v>
          </cell>
          <cell r="M496">
            <v>0</v>
          </cell>
        </row>
        <row r="497">
          <cell r="F497">
            <v>0</v>
          </cell>
          <cell r="G497">
            <v>0</v>
          </cell>
          <cell r="H497">
            <v>0</v>
          </cell>
          <cell r="I497">
            <v>0</v>
          </cell>
          <cell r="J497">
            <v>0</v>
          </cell>
          <cell r="K497">
            <v>0</v>
          </cell>
          <cell r="L497">
            <v>0</v>
          </cell>
          <cell r="M497">
            <v>0</v>
          </cell>
        </row>
        <row r="498">
          <cell r="F498">
            <v>0</v>
          </cell>
          <cell r="G498">
            <v>0</v>
          </cell>
          <cell r="H498">
            <v>0</v>
          </cell>
          <cell r="I498">
            <v>0</v>
          </cell>
          <cell r="J498">
            <v>0</v>
          </cell>
          <cell r="K498">
            <v>0</v>
          </cell>
          <cell r="L498">
            <v>0</v>
          </cell>
          <cell r="M498">
            <v>0</v>
          </cell>
        </row>
        <row r="499">
          <cell r="F499">
            <v>0</v>
          </cell>
          <cell r="G499">
            <v>0</v>
          </cell>
          <cell r="H499">
            <v>0</v>
          </cell>
          <cell r="I499">
            <v>0</v>
          </cell>
          <cell r="J499">
            <v>0</v>
          </cell>
          <cell r="K499">
            <v>0</v>
          </cell>
          <cell r="L499">
            <v>0</v>
          </cell>
          <cell r="M499">
            <v>0</v>
          </cell>
        </row>
        <row r="500">
          <cell r="F500">
            <v>0</v>
          </cell>
          <cell r="G500">
            <v>0</v>
          </cell>
          <cell r="H500">
            <v>0</v>
          </cell>
          <cell r="I500">
            <v>0</v>
          </cell>
          <cell r="J500">
            <v>0</v>
          </cell>
          <cell r="K500">
            <v>0</v>
          </cell>
          <cell r="L500">
            <v>0</v>
          </cell>
          <cell r="M500">
            <v>0</v>
          </cell>
        </row>
        <row r="501">
          <cell r="F501">
            <v>5211</v>
          </cell>
          <cell r="G501">
            <v>0</v>
          </cell>
          <cell r="H501">
            <v>5211</v>
          </cell>
          <cell r="I501">
            <v>0</v>
          </cell>
          <cell r="J501">
            <v>0</v>
          </cell>
          <cell r="K501">
            <v>0</v>
          </cell>
          <cell r="L501">
            <v>0</v>
          </cell>
          <cell r="M501">
            <v>0</v>
          </cell>
        </row>
        <row r="502">
          <cell r="F502">
            <v>0</v>
          </cell>
          <cell r="G502">
            <v>0</v>
          </cell>
          <cell r="H502">
            <v>0</v>
          </cell>
          <cell r="I502">
            <v>0</v>
          </cell>
          <cell r="J502">
            <v>0</v>
          </cell>
          <cell r="K502">
            <v>0</v>
          </cell>
          <cell r="L502">
            <v>0</v>
          </cell>
          <cell r="M502">
            <v>0</v>
          </cell>
        </row>
        <row r="503">
          <cell r="F503">
            <v>0</v>
          </cell>
          <cell r="G503">
            <v>0</v>
          </cell>
          <cell r="H503">
            <v>0</v>
          </cell>
          <cell r="I503">
            <v>0</v>
          </cell>
          <cell r="J503">
            <v>0</v>
          </cell>
          <cell r="K503">
            <v>0</v>
          </cell>
          <cell r="L503">
            <v>0</v>
          </cell>
          <cell r="M503">
            <v>0</v>
          </cell>
        </row>
        <row r="504">
          <cell r="F504">
            <v>0</v>
          </cell>
          <cell r="G504">
            <v>0</v>
          </cell>
          <cell r="H504">
            <v>0</v>
          </cell>
          <cell r="I504">
            <v>0</v>
          </cell>
          <cell r="J504">
            <v>0</v>
          </cell>
          <cell r="K504">
            <v>0</v>
          </cell>
          <cell r="L504">
            <v>0</v>
          </cell>
          <cell r="M504">
            <v>0</v>
          </cell>
        </row>
        <row r="505">
          <cell r="F505">
            <v>0</v>
          </cell>
          <cell r="G505">
            <v>0</v>
          </cell>
          <cell r="H505">
            <v>0</v>
          </cell>
          <cell r="I505">
            <v>0</v>
          </cell>
          <cell r="J505">
            <v>0</v>
          </cell>
          <cell r="K505">
            <v>0</v>
          </cell>
          <cell r="L505">
            <v>0</v>
          </cell>
          <cell r="M505">
            <v>0</v>
          </cell>
        </row>
        <row r="506">
          <cell r="F506">
            <v>0</v>
          </cell>
          <cell r="G506">
            <v>0</v>
          </cell>
          <cell r="H506">
            <v>0</v>
          </cell>
          <cell r="I506">
            <v>0</v>
          </cell>
          <cell r="J506">
            <v>0</v>
          </cell>
          <cell r="K506">
            <v>0</v>
          </cell>
          <cell r="L506">
            <v>0</v>
          </cell>
          <cell r="M506">
            <v>0</v>
          </cell>
        </row>
        <row r="507">
          <cell r="F507">
            <v>0</v>
          </cell>
          <cell r="G507">
            <v>0</v>
          </cell>
          <cell r="H507">
            <v>0</v>
          </cell>
          <cell r="I507">
            <v>0</v>
          </cell>
          <cell r="J507">
            <v>0</v>
          </cell>
          <cell r="K507">
            <v>0</v>
          </cell>
          <cell r="L507">
            <v>0</v>
          </cell>
          <cell r="M507">
            <v>0</v>
          </cell>
        </row>
        <row r="508">
          <cell r="F508">
            <v>0</v>
          </cell>
          <cell r="G508">
            <v>0</v>
          </cell>
          <cell r="H508">
            <v>0</v>
          </cell>
          <cell r="I508">
            <v>0</v>
          </cell>
          <cell r="J508">
            <v>0</v>
          </cell>
          <cell r="K508">
            <v>0</v>
          </cell>
          <cell r="L508">
            <v>0</v>
          </cell>
          <cell r="M508">
            <v>0</v>
          </cell>
        </row>
        <row r="509">
          <cell r="F509">
            <v>3599</v>
          </cell>
          <cell r="G509">
            <v>0</v>
          </cell>
          <cell r="H509">
            <v>0</v>
          </cell>
          <cell r="I509">
            <v>0</v>
          </cell>
          <cell r="J509">
            <v>0</v>
          </cell>
          <cell r="K509">
            <v>0</v>
          </cell>
          <cell r="L509">
            <v>3599</v>
          </cell>
          <cell r="M509">
            <v>0</v>
          </cell>
        </row>
        <row r="510">
          <cell r="F510">
            <v>684</v>
          </cell>
          <cell r="G510">
            <v>0</v>
          </cell>
          <cell r="H510">
            <v>0</v>
          </cell>
          <cell r="I510">
            <v>0</v>
          </cell>
          <cell r="J510">
            <v>684</v>
          </cell>
          <cell r="K510">
            <v>0</v>
          </cell>
          <cell r="L510">
            <v>0</v>
          </cell>
          <cell r="M510">
            <v>0</v>
          </cell>
        </row>
        <row r="511">
          <cell r="F511">
            <v>2004</v>
          </cell>
          <cell r="G511">
            <v>0</v>
          </cell>
          <cell r="H511">
            <v>0</v>
          </cell>
          <cell r="I511">
            <v>0</v>
          </cell>
          <cell r="J511">
            <v>2004</v>
          </cell>
          <cell r="K511">
            <v>0</v>
          </cell>
          <cell r="L511">
            <v>0</v>
          </cell>
          <cell r="M511">
            <v>0</v>
          </cell>
        </row>
        <row r="512">
          <cell r="F512">
            <v>0</v>
          </cell>
          <cell r="G512">
            <v>0</v>
          </cell>
          <cell r="H512">
            <v>0</v>
          </cell>
          <cell r="I512">
            <v>0</v>
          </cell>
          <cell r="J512">
            <v>0</v>
          </cell>
          <cell r="K512">
            <v>0</v>
          </cell>
          <cell r="L512">
            <v>0</v>
          </cell>
          <cell r="M512">
            <v>0</v>
          </cell>
        </row>
        <row r="513">
          <cell r="F513">
            <v>0</v>
          </cell>
          <cell r="G513">
            <v>0</v>
          </cell>
          <cell r="H513">
            <v>0</v>
          </cell>
          <cell r="I513">
            <v>0</v>
          </cell>
          <cell r="J513">
            <v>0</v>
          </cell>
          <cell r="K513">
            <v>0</v>
          </cell>
          <cell r="L513">
            <v>0</v>
          </cell>
          <cell r="M513">
            <v>0</v>
          </cell>
        </row>
        <row r="514">
          <cell r="F514">
            <v>0</v>
          </cell>
          <cell r="G514">
            <v>0</v>
          </cell>
          <cell r="H514">
            <v>0</v>
          </cell>
          <cell r="I514">
            <v>0</v>
          </cell>
          <cell r="J514">
            <v>0</v>
          </cell>
          <cell r="K514">
            <v>0</v>
          </cell>
          <cell r="L514">
            <v>0</v>
          </cell>
          <cell r="M514">
            <v>0</v>
          </cell>
        </row>
        <row r="515">
          <cell r="F515">
            <v>0</v>
          </cell>
          <cell r="G515">
            <v>0</v>
          </cell>
          <cell r="H515">
            <v>0</v>
          </cell>
          <cell r="I515">
            <v>0</v>
          </cell>
          <cell r="J515">
            <v>0</v>
          </cell>
          <cell r="K515">
            <v>0</v>
          </cell>
          <cell r="L515">
            <v>0</v>
          </cell>
          <cell r="M515">
            <v>0</v>
          </cell>
        </row>
        <row r="516">
          <cell r="F516">
            <v>0</v>
          </cell>
          <cell r="G516">
            <v>0</v>
          </cell>
          <cell r="H516">
            <v>0</v>
          </cell>
          <cell r="I516">
            <v>0</v>
          </cell>
          <cell r="J516">
            <v>0</v>
          </cell>
          <cell r="K516">
            <v>0</v>
          </cell>
          <cell r="L516">
            <v>0</v>
          </cell>
          <cell r="M516">
            <v>0</v>
          </cell>
        </row>
        <row r="517">
          <cell r="F517">
            <v>0</v>
          </cell>
          <cell r="G517">
            <v>0</v>
          </cell>
          <cell r="H517">
            <v>0</v>
          </cell>
          <cell r="I517">
            <v>0</v>
          </cell>
          <cell r="J517">
            <v>0</v>
          </cell>
          <cell r="K517">
            <v>0</v>
          </cell>
          <cell r="L517">
            <v>0</v>
          </cell>
          <cell r="M517">
            <v>0</v>
          </cell>
        </row>
        <row r="518">
          <cell r="F518">
            <v>0</v>
          </cell>
          <cell r="G518">
            <v>0</v>
          </cell>
          <cell r="H518">
            <v>0</v>
          </cell>
          <cell r="I518">
            <v>0</v>
          </cell>
          <cell r="J518">
            <v>0</v>
          </cell>
          <cell r="K518">
            <v>0</v>
          </cell>
          <cell r="L518">
            <v>0</v>
          </cell>
          <cell r="M518">
            <v>0</v>
          </cell>
        </row>
        <row r="519">
          <cell r="F519">
            <v>0</v>
          </cell>
          <cell r="G519">
            <v>0</v>
          </cell>
          <cell r="H519">
            <v>0</v>
          </cell>
          <cell r="I519">
            <v>0</v>
          </cell>
          <cell r="J519">
            <v>0</v>
          </cell>
          <cell r="K519">
            <v>0</v>
          </cell>
          <cell r="L519">
            <v>0</v>
          </cell>
          <cell r="M519">
            <v>0</v>
          </cell>
        </row>
        <row r="520">
          <cell r="F520">
            <v>0</v>
          </cell>
          <cell r="G520">
            <v>0</v>
          </cell>
          <cell r="H520">
            <v>0</v>
          </cell>
          <cell r="I520">
            <v>0</v>
          </cell>
          <cell r="J520">
            <v>0</v>
          </cell>
          <cell r="K520">
            <v>0</v>
          </cell>
          <cell r="L520">
            <v>0</v>
          </cell>
          <cell r="M520">
            <v>0</v>
          </cell>
        </row>
        <row r="521">
          <cell r="F521">
            <v>846000</v>
          </cell>
          <cell r="G521">
            <v>0</v>
          </cell>
          <cell r="H521">
            <v>0</v>
          </cell>
          <cell r="I521">
            <v>0</v>
          </cell>
          <cell r="J521">
            <v>846000</v>
          </cell>
          <cell r="K521">
            <v>0</v>
          </cell>
          <cell r="L521">
            <v>0</v>
          </cell>
          <cell r="M521">
            <v>0</v>
          </cell>
        </row>
        <row r="522">
          <cell r="F522">
            <v>250000</v>
          </cell>
          <cell r="G522">
            <v>0</v>
          </cell>
          <cell r="H522">
            <v>0</v>
          </cell>
          <cell r="I522">
            <v>0</v>
          </cell>
          <cell r="J522">
            <v>250000</v>
          </cell>
          <cell r="K522">
            <v>0</v>
          </cell>
          <cell r="L522">
            <v>0</v>
          </cell>
          <cell r="M522">
            <v>0</v>
          </cell>
        </row>
        <row r="523">
          <cell r="F523">
            <v>67000</v>
          </cell>
          <cell r="G523">
            <v>0</v>
          </cell>
          <cell r="H523">
            <v>0</v>
          </cell>
          <cell r="I523">
            <v>0</v>
          </cell>
          <cell r="J523">
            <v>67000</v>
          </cell>
          <cell r="K523">
            <v>0</v>
          </cell>
          <cell r="L523">
            <v>0</v>
          </cell>
          <cell r="M523">
            <v>0</v>
          </cell>
        </row>
        <row r="524">
          <cell r="F524">
            <v>0</v>
          </cell>
          <cell r="G524">
            <v>0</v>
          </cell>
          <cell r="H524">
            <v>0</v>
          </cell>
          <cell r="I524">
            <v>0</v>
          </cell>
          <cell r="J524">
            <v>0</v>
          </cell>
          <cell r="K524">
            <v>0</v>
          </cell>
          <cell r="L524">
            <v>0</v>
          </cell>
          <cell r="M524">
            <v>0</v>
          </cell>
        </row>
        <row r="525">
          <cell r="F525">
            <v>0</v>
          </cell>
          <cell r="G525">
            <v>0</v>
          </cell>
          <cell r="H525">
            <v>0</v>
          </cell>
          <cell r="I525">
            <v>0</v>
          </cell>
          <cell r="J525">
            <v>0</v>
          </cell>
          <cell r="K525">
            <v>0</v>
          </cell>
          <cell r="L525">
            <v>0</v>
          </cell>
          <cell r="M525">
            <v>0</v>
          </cell>
        </row>
        <row r="526">
          <cell r="F526">
            <v>0</v>
          </cell>
          <cell r="G526">
            <v>0</v>
          </cell>
          <cell r="H526">
            <v>0</v>
          </cell>
          <cell r="I526">
            <v>0</v>
          </cell>
          <cell r="J526">
            <v>0</v>
          </cell>
          <cell r="K526">
            <v>0</v>
          </cell>
          <cell r="L526">
            <v>0</v>
          </cell>
          <cell r="M526">
            <v>0</v>
          </cell>
        </row>
        <row r="527">
          <cell r="F527">
            <v>177000</v>
          </cell>
          <cell r="G527">
            <v>0</v>
          </cell>
          <cell r="H527">
            <v>0</v>
          </cell>
          <cell r="I527">
            <v>0</v>
          </cell>
          <cell r="J527">
            <v>177000</v>
          </cell>
          <cell r="K527">
            <v>0</v>
          </cell>
          <cell r="L527">
            <v>0</v>
          </cell>
          <cell r="M527">
            <v>0</v>
          </cell>
        </row>
        <row r="528">
          <cell r="F528">
            <v>170000</v>
          </cell>
          <cell r="G528">
            <v>0</v>
          </cell>
          <cell r="H528">
            <v>0</v>
          </cell>
          <cell r="I528">
            <v>0</v>
          </cell>
          <cell r="J528">
            <v>170000</v>
          </cell>
          <cell r="K528">
            <v>0</v>
          </cell>
          <cell r="L528">
            <v>0</v>
          </cell>
          <cell r="M528">
            <v>0</v>
          </cell>
        </row>
        <row r="529">
          <cell r="F529">
            <v>0</v>
          </cell>
          <cell r="G529">
            <v>0</v>
          </cell>
          <cell r="H529">
            <v>0</v>
          </cell>
          <cell r="I529">
            <v>0</v>
          </cell>
          <cell r="J529">
            <v>0</v>
          </cell>
          <cell r="K529">
            <v>0</v>
          </cell>
          <cell r="L529">
            <v>0</v>
          </cell>
          <cell r="M529">
            <v>0</v>
          </cell>
        </row>
        <row r="530">
          <cell r="F530">
            <v>53210</v>
          </cell>
          <cell r="G530">
            <v>0</v>
          </cell>
          <cell r="H530">
            <v>0</v>
          </cell>
          <cell r="I530">
            <v>0</v>
          </cell>
          <cell r="J530">
            <v>53210</v>
          </cell>
          <cell r="K530">
            <v>0</v>
          </cell>
          <cell r="L530">
            <v>0</v>
          </cell>
          <cell r="M530">
            <v>0</v>
          </cell>
        </row>
        <row r="531">
          <cell r="F531">
            <v>0</v>
          </cell>
          <cell r="G531">
            <v>0</v>
          </cell>
          <cell r="H531">
            <v>0</v>
          </cell>
          <cell r="I531">
            <v>0</v>
          </cell>
          <cell r="J531">
            <v>0</v>
          </cell>
          <cell r="K531">
            <v>0</v>
          </cell>
          <cell r="L531">
            <v>0</v>
          </cell>
          <cell r="M531">
            <v>0</v>
          </cell>
        </row>
        <row r="532">
          <cell r="F532">
            <v>16500</v>
          </cell>
          <cell r="G532">
            <v>0</v>
          </cell>
          <cell r="H532">
            <v>0</v>
          </cell>
          <cell r="I532">
            <v>0</v>
          </cell>
          <cell r="J532">
            <v>16500</v>
          </cell>
          <cell r="K532">
            <v>0</v>
          </cell>
          <cell r="L532">
            <v>0</v>
          </cell>
          <cell r="M532">
            <v>0</v>
          </cell>
        </row>
        <row r="533">
          <cell r="F533">
            <v>17000</v>
          </cell>
          <cell r="G533">
            <v>0</v>
          </cell>
          <cell r="H533">
            <v>0</v>
          </cell>
          <cell r="I533">
            <v>0</v>
          </cell>
          <cell r="J533">
            <v>17000</v>
          </cell>
          <cell r="K533">
            <v>0</v>
          </cell>
          <cell r="L533">
            <v>0</v>
          </cell>
          <cell r="M533">
            <v>0</v>
          </cell>
        </row>
        <row r="534">
          <cell r="F534">
            <v>0</v>
          </cell>
          <cell r="G534">
            <v>0</v>
          </cell>
          <cell r="H534">
            <v>0</v>
          </cell>
          <cell r="I534">
            <v>0</v>
          </cell>
          <cell r="J534">
            <v>0</v>
          </cell>
          <cell r="K534">
            <v>0</v>
          </cell>
          <cell r="L534">
            <v>0</v>
          </cell>
          <cell r="M534">
            <v>0</v>
          </cell>
        </row>
        <row r="535">
          <cell r="F535">
            <v>16500</v>
          </cell>
          <cell r="G535">
            <v>0</v>
          </cell>
          <cell r="H535">
            <v>0</v>
          </cell>
          <cell r="I535">
            <v>0</v>
          </cell>
          <cell r="J535">
            <v>16500</v>
          </cell>
          <cell r="K535">
            <v>0</v>
          </cell>
          <cell r="L535">
            <v>0</v>
          </cell>
          <cell r="M535">
            <v>0</v>
          </cell>
        </row>
        <row r="536">
          <cell r="F536">
            <v>17500</v>
          </cell>
          <cell r="G536">
            <v>0</v>
          </cell>
          <cell r="H536">
            <v>0</v>
          </cell>
          <cell r="I536">
            <v>0</v>
          </cell>
          <cell r="J536">
            <v>17500</v>
          </cell>
          <cell r="K536">
            <v>0</v>
          </cell>
          <cell r="L536">
            <v>0</v>
          </cell>
          <cell r="M536">
            <v>0</v>
          </cell>
        </row>
        <row r="537">
          <cell r="F537">
            <v>0</v>
          </cell>
          <cell r="G537">
            <v>0</v>
          </cell>
          <cell r="H537">
            <v>0</v>
          </cell>
          <cell r="I537">
            <v>0</v>
          </cell>
          <cell r="J537">
            <v>0</v>
          </cell>
          <cell r="K537">
            <v>0</v>
          </cell>
          <cell r="L537">
            <v>0</v>
          </cell>
          <cell r="M537">
            <v>0</v>
          </cell>
        </row>
        <row r="538">
          <cell r="F538">
            <v>0</v>
          </cell>
          <cell r="G538">
            <v>0</v>
          </cell>
          <cell r="H538">
            <v>0</v>
          </cell>
          <cell r="I538">
            <v>0</v>
          </cell>
          <cell r="J538">
            <v>0</v>
          </cell>
          <cell r="K538">
            <v>0</v>
          </cell>
          <cell r="L538">
            <v>0</v>
          </cell>
          <cell r="M538">
            <v>0</v>
          </cell>
        </row>
        <row r="539">
          <cell r="F539">
            <v>17400</v>
          </cell>
          <cell r="G539">
            <v>0</v>
          </cell>
          <cell r="H539">
            <v>0</v>
          </cell>
          <cell r="I539">
            <v>0</v>
          </cell>
          <cell r="J539">
            <v>17400</v>
          </cell>
          <cell r="K539">
            <v>0</v>
          </cell>
          <cell r="L539">
            <v>0</v>
          </cell>
          <cell r="M539">
            <v>0</v>
          </cell>
        </row>
        <row r="540">
          <cell r="F540">
            <v>0</v>
          </cell>
          <cell r="G540">
            <v>0</v>
          </cell>
          <cell r="H540">
            <v>0</v>
          </cell>
          <cell r="I540">
            <v>0</v>
          </cell>
          <cell r="J540">
            <v>0</v>
          </cell>
          <cell r="K540">
            <v>0</v>
          </cell>
          <cell r="L540">
            <v>0</v>
          </cell>
          <cell r="M540">
            <v>0</v>
          </cell>
        </row>
        <row r="541">
          <cell r="F541">
            <v>0</v>
          </cell>
          <cell r="G541">
            <v>0</v>
          </cell>
          <cell r="H541">
            <v>0</v>
          </cell>
          <cell r="I541">
            <v>0</v>
          </cell>
          <cell r="J541">
            <v>0</v>
          </cell>
          <cell r="K541">
            <v>0</v>
          </cell>
          <cell r="L541">
            <v>0</v>
          </cell>
          <cell r="M541">
            <v>0</v>
          </cell>
        </row>
        <row r="542">
          <cell r="F542">
            <v>17400</v>
          </cell>
          <cell r="G542">
            <v>0</v>
          </cell>
          <cell r="H542">
            <v>0</v>
          </cell>
          <cell r="I542">
            <v>0</v>
          </cell>
          <cell r="J542">
            <v>17400</v>
          </cell>
          <cell r="K542">
            <v>0</v>
          </cell>
          <cell r="L542">
            <v>0</v>
          </cell>
          <cell r="M542">
            <v>0</v>
          </cell>
        </row>
        <row r="543">
          <cell r="F543">
            <v>0</v>
          </cell>
          <cell r="G543">
            <v>0</v>
          </cell>
          <cell r="H543">
            <v>0</v>
          </cell>
          <cell r="I543">
            <v>0</v>
          </cell>
          <cell r="J543">
            <v>0</v>
          </cell>
          <cell r="K543">
            <v>0</v>
          </cell>
          <cell r="L543">
            <v>0</v>
          </cell>
          <cell r="M543">
            <v>0</v>
          </cell>
        </row>
        <row r="544">
          <cell r="F544">
            <v>0</v>
          </cell>
          <cell r="G544">
            <v>0</v>
          </cell>
          <cell r="H544">
            <v>0</v>
          </cell>
          <cell r="I544">
            <v>0</v>
          </cell>
          <cell r="J544">
            <v>0</v>
          </cell>
          <cell r="K544">
            <v>0</v>
          </cell>
          <cell r="L544">
            <v>0</v>
          </cell>
          <cell r="M544">
            <v>0</v>
          </cell>
        </row>
        <row r="545">
          <cell r="F545">
            <v>0</v>
          </cell>
          <cell r="G545">
            <v>0</v>
          </cell>
          <cell r="H545">
            <v>0</v>
          </cell>
          <cell r="I545">
            <v>0</v>
          </cell>
          <cell r="J545">
            <v>0</v>
          </cell>
          <cell r="K545">
            <v>0</v>
          </cell>
          <cell r="L545">
            <v>0</v>
          </cell>
          <cell r="M545">
            <v>0</v>
          </cell>
        </row>
        <row r="546">
          <cell r="F546">
            <v>0</v>
          </cell>
          <cell r="G546">
            <v>0</v>
          </cell>
          <cell r="H546">
            <v>0</v>
          </cell>
          <cell r="I546">
            <v>0</v>
          </cell>
          <cell r="J546">
            <v>0</v>
          </cell>
          <cell r="K546">
            <v>0</v>
          </cell>
          <cell r="L546">
            <v>0</v>
          </cell>
          <cell r="M546">
            <v>0</v>
          </cell>
        </row>
        <row r="547">
          <cell r="F547">
            <v>0</v>
          </cell>
          <cell r="G547">
            <v>0</v>
          </cell>
          <cell r="H547">
            <v>0</v>
          </cell>
          <cell r="I547">
            <v>0</v>
          </cell>
          <cell r="J547">
            <v>0</v>
          </cell>
          <cell r="K547">
            <v>0</v>
          </cell>
          <cell r="L547">
            <v>0</v>
          </cell>
          <cell r="M547">
            <v>0</v>
          </cell>
        </row>
        <row r="548">
          <cell r="F548">
            <v>0</v>
          </cell>
          <cell r="G548">
            <v>0</v>
          </cell>
          <cell r="H548">
            <v>0</v>
          </cell>
          <cell r="I548">
            <v>0</v>
          </cell>
          <cell r="J548">
            <v>0</v>
          </cell>
          <cell r="K548">
            <v>0</v>
          </cell>
          <cell r="L548">
            <v>0</v>
          </cell>
          <cell r="M548">
            <v>0</v>
          </cell>
        </row>
        <row r="549">
          <cell r="F549">
            <v>0</v>
          </cell>
          <cell r="G549">
            <v>0</v>
          </cell>
          <cell r="H549">
            <v>0</v>
          </cell>
          <cell r="I549">
            <v>0</v>
          </cell>
          <cell r="J549">
            <v>0</v>
          </cell>
          <cell r="K549">
            <v>0</v>
          </cell>
          <cell r="L549">
            <v>0</v>
          </cell>
          <cell r="M549">
            <v>0</v>
          </cell>
        </row>
        <row r="550">
          <cell r="F550">
            <v>0</v>
          </cell>
          <cell r="G550">
            <v>0</v>
          </cell>
          <cell r="H550">
            <v>0</v>
          </cell>
          <cell r="I550">
            <v>0</v>
          </cell>
          <cell r="J550">
            <v>0</v>
          </cell>
          <cell r="K550">
            <v>0</v>
          </cell>
          <cell r="L550">
            <v>0</v>
          </cell>
          <cell r="M550">
            <v>0</v>
          </cell>
        </row>
        <row r="551">
          <cell r="F551">
            <v>0</v>
          </cell>
          <cell r="G551">
            <v>0</v>
          </cell>
          <cell r="H551">
            <v>0</v>
          </cell>
          <cell r="I551">
            <v>0</v>
          </cell>
          <cell r="J551">
            <v>0</v>
          </cell>
          <cell r="K551">
            <v>0</v>
          </cell>
          <cell r="L551">
            <v>0</v>
          </cell>
          <cell r="M551">
            <v>0</v>
          </cell>
        </row>
        <row r="552">
          <cell r="F552">
            <v>0</v>
          </cell>
          <cell r="G552">
            <v>0</v>
          </cell>
          <cell r="H552">
            <v>0</v>
          </cell>
          <cell r="I552">
            <v>0</v>
          </cell>
          <cell r="J552">
            <v>0</v>
          </cell>
          <cell r="K552">
            <v>0</v>
          </cell>
          <cell r="L552">
            <v>0</v>
          </cell>
          <cell r="M552">
            <v>0</v>
          </cell>
        </row>
        <row r="553">
          <cell r="F553">
            <v>95600</v>
          </cell>
          <cell r="G553">
            <v>0</v>
          </cell>
          <cell r="H553">
            <v>0</v>
          </cell>
          <cell r="I553">
            <v>0</v>
          </cell>
          <cell r="J553">
            <v>95600</v>
          </cell>
          <cell r="K553">
            <v>0</v>
          </cell>
          <cell r="L553">
            <v>0</v>
          </cell>
          <cell r="M553">
            <v>0</v>
          </cell>
        </row>
        <row r="554">
          <cell r="F554">
            <v>56540</v>
          </cell>
          <cell r="G554">
            <v>0</v>
          </cell>
          <cell r="H554">
            <v>0</v>
          </cell>
          <cell r="I554">
            <v>0</v>
          </cell>
          <cell r="J554">
            <v>56540</v>
          </cell>
          <cell r="K554">
            <v>0</v>
          </cell>
          <cell r="L554">
            <v>0</v>
          </cell>
          <cell r="M554">
            <v>0</v>
          </cell>
        </row>
        <row r="555">
          <cell r="F555">
            <v>94780</v>
          </cell>
          <cell r="G555">
            <v>0</v>
          </cell>
          <cell r="H555">
            <v>0</v>
          </cell>
          <cell r="I555">
            <v>0</v>
          </cell>
          <cell r="J555">
            <v>94780</v>
          </cell>
          <cell r="K555">
            <v>0</v>
          </cell>
          <cell r="L555">
            <v>0</v>
          </cell>
          <cell r="M555">
            <v>0</v>
          </cell>
        </row>
        <row r="556">
          <cell r="F556">
            <v>179410</v>
          </cell>
          <cell r="G556">
            <v>0</v>
          </cell>
          <cell r="H556">
            <v>0</v>
          </cell>
          <cell r="I556">
            <v>0</v>
          </cell>
          <cell r="J556">
            <v>179410</v>
          </cell>
          <cell r="K556">
            <v>0</v>
          </cell>
          <cell r="L556">
            <v>0</v>
          </cell>
          <cell r="M556">
            <v>0</v>
          </cell>
        </row>
        <row r="557">
          <cell r="F557">
            <v>0</v>
          </cell>
          <cell r="G557">
            <v>0</v>
          </cell>
          <cell r="H557">
            <v>0</v>
          </cell>
          <cell r="I557">
            <v>0</v>
          </cell>
          <cell r="J557">
            <v>0</v>
          </cell>
          <cell r="K557">
            <v>0</v>
          </cell>
          <cell r="L557">
            <v>0</v>
          </cell>
          <cell r="M557">
            <v>0</v>
          </cell>
        </row>
        <row r="558">
          <cell r="F558">
            <v>5500000</v>
          </cell>
          <cell r="G558">
            <v>0</v>
          </cell>
          <cell r="H558">
            <v>0</v>
          </cell>
          <cell r="I558">
            <v>0</v>
          </cell>
          <cell r="J558">
            <v>5500000</v>
          </cell>
          <cell r="K558">
            <v>0</v>
          </cell>
          <cell r="L558">
            <v>0</v>
          </cell>
          <cell r="M558">
            <v>0</v>
          </cell>
        </row>
        <row r="559">
          <cell r="F559">
            <v>0</v>
          </cell>
          <cell r="G559">
            <v>0</v>
          </cell>
          <cell r="H559">
            <v>0</v>
          </cell>
          <cell r="I559">
            <v>0</v>
          </cell>
          <cell r="J559">
            <v>0</v>
          </cell>
          <cell r="K559">
            <v>0</v>
          </cell>
          <cell r="L559">
            <v>0</v>
          </cell>
          <cell r="M559">
            <v>0</v>
          </cell>
        </row>
        <row r="560">
          <cell r="F560">
            <v>0</v>
          </cell>
          <cell r="G560">
            <v>0</v>
          </cell>
          <cell r="H560">
            <v>0</v>
          </cell>
          <cell r="I560">
            <v>0</v>
          </cell>
          <cell r="J560">
            <v>0</v>
          </cell>
          <cell r="K560">
            <v>0</v>
          </cell>
          <cell r="L560">
            <v>0</v>
          </cell>
          <cell r="M560">
            <v>0</v>
          </cell>
        </row>
        <row r="561">
          <cell r="F561">
            <v>0</v>
          </cell>
          <cell r="G561">
            <v>0</v>
          </cell>
          <cell r="H561">
            <v>0</v>
          </cell>
          <cell r="I561">
            <v>0</v>
          </cell>
          <cell r="J561">
            <v>0</v>
          </cell>
          <cell r="K561">
            <v>0</v>
          </cell>
          <cell r="L561">
            <v>0</v>
          </cell>
          <cell r="M561">
            <v>0</v>
          </cell>
        </row>
        <row r="562">
          <cell r="F562">
            <v>3600</v>
          </cell>
          <cell r="G562">
            <v>0</v>
          </cell>
          <cell r="H562">
            <v>0</v>
          </cell>
          <cell r="I562">
            <v>0</v>
          </cell>
          <cell r="J562">
            <v>3600</v>
          </cell>
          <cell r="K562">
            <v>0</v>
          </cell>
          <cell r="L562">
            <v>0</v>
          </cell>
          <cell r="M562">
            <v>0</v>
          </cell>
        </row>
        <row r="563">
          <cell r="F563">
            <v>4865</v>
          </cell>
          <cell r="G563">
            <v>0</v>
          </cell>
          <cell r="H563">
            <v>0</v>
          </cell>
          <cell r="I563">
            <v>0</v>
          </cell>
          <cell r="J563">
            <v>4865</v>
          </cell>
          <cell r="K563">
            <v>0</v>
          </cell>
          <cell r="L563">
            <v>0</v>
          </cell>
          <cell r="M563">
            <v>0</v>
          </cell>
        </row>
        <row r="564">
          <cell r="F564">
            <v>4030</v>
          </cell>
          <cell r="G564">
            <v>0</v>
          </cell>
          <cell r="H564">
            <v>0</v>
          </cell>
          <cell r="I564">
            <v>0</v>
          </cell>
          <cell r="J564">
            <v>4030</v>
          </cell>
          <cell r="K564">
            <v>0</v>
          </cell>
          <cell r="L564">
            <v>0</v>
          </cell>
          <cell r="M564">
            <v>0</v>
          </cell>
        </row>
        <row r="565">
          <cell r="F565">
            <v>1740</v>
          </cell>
          <cell r="G565">
            <v>0</v>
          </cell>
          <cell r="H565">
            <v>0</v>
          </cell>
          <cell r="I565">
            <v>0</v>
          </cell>
          <cell r="J565">
            <v>1740</v>
          </cell>
          <cell r="K565">
            <v>0</v>
          </cell>
          <cell r="L565">
            <v>0</v>
          </cell>
          <cell r="M565">
            <v>0</v>
          </cell>
        </row>
        <row r="566">
          <cell r="F566">
            <v>897</v>
          </cell>
          <cell r="G566">
            <v>0</v>
          </cell>
          <cell r="H566">
            <v>0</v>
          </cell>
          <cell r="I566">
            <v>0</v>
          </cell>
          <cell r="J566">
            <v>897</v>
          </cell>
          <cell r="K566">
            <v>0</v>
          </cell>
          <cell r="L566">
            <v>0</v>
          </cell>
          <cell r="M566">
            <v>0</v>
          </cell>
        </row>
        <row r="567">
          <cell r="F567">
            <v>540</v>
          </cell>
          <cell r="G567">
            <v>0</v>
          </cell>
          <cell r="H567">
            <v>0</v>
          </cell>
          <cell r="I567">
            <v>0</v>
          </cell>
          <cell r="J567">
            <v>540</v>
          </cell>
          <cell r="K567">
            <v>0</v>
          </cell>
          <cell r="L567">
            <v>0</v>
          </cell>
          <cell r="M567">
            <v>0</v>
          </cell>
        </row>
        <row r="568">
          <cell r="F568">
            <v>0</v>
          </cell>
          <cell r="G568">
            <v>0</v>
          </cell>
          <cell r="H568">
            <v>0</v>
          </cell>
          <cell r="I568">
            <v>0</v>
          </cell>
          <cell r="J568">
            <v>0</v>
          </cell>
          <cell r="K568">
            <v>0</v>
          </cell>
          <cell r="L568">
            <v>0</v>
          </cell>
          <cell r="M568">
            <v>0</v>
          </cell>
        </row>
        <row r="569">
          <cell r="F569">
            <v>0</v>
          </cell>
          <cell r="G569">
            <v>0</v>
          </cell>
          <cell r="H569">
            <v>0</v>
          </cell>
          <cell r="I569">
            <v>0</v>
          </cell>
          <cell r="J569">
            <v>0</v>
          </cell>
          <cell r="K569">
            <v>0</v>
          </cell>
          <cell r="L569">
            <v>0</v>
          </cell>
          <cell r="M569">
            <v>0</v>
          </cell>
        </row>
        <row r="570">
          <cell r="F570">
            <v>0</v>
          </cell>
          <cell r="G570">
            <v>0</v>
          </cell>
          <cell r="H570">
            <v>0</v>
          </cell>
          <cell r="I570">
            <v>0</v>
          </cell>
          <cell r="J570">
            <v>0</v>
          </cell>
          <cell r="K570">
            <v>0</v>
          </cell>
          <cell r="L570">
            <v>0</v>
          </cell>
          <cell r="M570">
            <v>0</v>
          </cell>
        </row>
        <row r="571">
          <cell r="F571">
            <v>0</v>
          </cell>
          <cell r="G571">
            <v>0</v>
          </cell>
          <cell r="H571">
            <v>0</v>
          </cell>
          <cell r="I571">
            <v>0</v>
          </cell>
          <cell r="J571">
            <v>0</v>
          </cell>
          <cell r="K571">
            <v>0</v>
          </cell>
          <cell r="L571">
            <v>0</v>
          </cell>
          <cell r="M571">
            <v>0</v>
          </cell>
        </row>
        <row r="572">
          <cell r="F572">
            <v>15500</v>
          </cell>
          <cell r="G572">
            <v>0</v>
          </cell>
          <cell r="H572">
            <v>0</v>
          </cell>
          <cell r="I572">
            <v>0</v>
          </cell>
          <cell r="J572">
            <v>15500</v>
          </cell>
          <cell r="K572">
            <v>0</v>
          </cell>
          <cell r="L572">
            <v>0</v>
          </cell>
          <cell r="M572">
            <v>0</v>
          </cell>
        </row>
        <row r="573">
          <cell r="F573">
            <v>17370</v>
          </cell>
          <cell r="G573">
            <v>0</v>
          </cell>
          <cell r="H573">
            <v>0</v>
          </cell>
          <cell r="I573">
            <v>0</v>
          </cell>
          <cell r="J573">
            <v>17370</v>
          </cell>
          <cell r="K573">
            <v>0</v>
          </cell>
          <cell r="L573">
            <v>0</v>
          </cell>
          <cell r="M573">
            <v>0</v>
          </cell>
        </row>
        <row r="574">
          <cell r="F574">
            <v>7620</v>
          </cell>
          <cell r="G574">
            <v>0</v>
          </cell>
          <cell r="H574">
            <v>0</v>
          </cell>
          <cell r="I574">
            <v>0</v>
          </cell>
          <cell r="J574">
            <v>7620</v>
          </cell>
          <cell r="K574">
            <v>0</v>
          </cell>
          <cell r="L574">
            <v>0</v>
          </cell>
          <cell r="M574">
            <v>0</v>
          </cell>
        </row>
        <row r="575">
          <cell r="F575">
            <v>0</v>
          </cell>
          <cell r="G575">
            <v>0</v>
          </cell>
          <cell r="H575">
            <v>0</v>
          </cell>
          <cell r="I575">
            <v>0</v>
          </cell>
          <cell r="J575">
            <v>0</v>
          </cell>
          <cell r="K575">
            <v>0</v>
          </cell>
          <cell r="L575">
            <v>0</v>
          </cell>
          <cell r="M575">
            <v>0</v>
          </cell>
        </row>
        <row r="576">
          <cell r="F576">
            <v>0</v>
          </cell>
          <cell r="G576">
            <v>0</v>
          </cell>
          <cell r="H576">
            <v>0</v>
          </cell>
          <cell r="I576">
            <v>0</v>
          </cell>
          <cell r="J576">
            <v>0</v>
          </cell>
          <cell r="K576">
            <v>0</v>
          </cell>
          <cell r="L576">
            <v>0</v>
          </cell>
          <cell r="M576">
            <v>0</v>
          </cell>
        </row>
        <row r="577">
          <cell r="F577">
            <v>4524</v>
          </cell>
          <cell r="G577">
            <v>0</v>
          </cell>
          <cell r="H577">
            <v>0</v>
          </cell>
          <cell r="I577">
            <v>0</v>
          </cell>
          <cell r="J577">
            <v>4524</v>
          </cell>
          <cell r="K577">
            <v>0</v>
          </cell>
          <cell r="L577">
            <v>0</v>
          </cell>
          <cell r="M577">
            <v>0</v>
          </cell>
        </row>
        <row r="578">
          <cell r="F578">
            <v>600</v>
          </cell>
          <cell r="G578">
            <v>0</v>
          </cell>
          <cell r="H578">
            <v>0</v>
          </cell>
          <cell r="I578">
            <v>0</v>
          </cell>
          <cell r="J578">
            <v>600</v>
          </cell>
          <cell r="K578">
            <v>0</v>
          </cell>
          <cell r="L578">
            <v>0</v>
          </cell>
          <cell r="M578">
            <v>0</v>
          </cell>
        </row>
        <row r="579">
          <cell r="F579">
            <v>3500</v>
          </cell>
          <cell r="G579">
            <v>0</v>
          </cell>
          <cell r="H579">
            <v>0</v>
          </cell>
          <cell r="I579">
            <v>0</v>
          </cell>
          <cell r="J579">
            <v>3500</v>
          </cell>
          <cell r="K579">
            <v>0</v>
          </cell>
          <cell r="L579">
            <v>0</v>
          </cell>
          <cell r="M579">
            <v>0</v>
          </cell>
        </row>
        <row r="580">
          <cell r="F580">
            <v>5850</v>
          </cell>
          <cell r="G580">
            <v>0</v>
          </cell>
          <cell r="H580">
            <v>0</v>
          </cell>
          <cell r="I580">
            <v>0</v>
          </cell>
          <cell r="J580">
            <v>5850</v>
          </cell>
          <cell r="K580">
            <v>0</v>
          </cell>
          <cell r="L580">
            <v>0</v>
          </cell>
          <cell r="M580">
            <v>0</v>
          </cell>
        </row>
        <row r="581">
          <cell r="F581">
            <v>19500</v>
          </cell>
          <cell r="G581">
            <v>0</v>
          </cell>
          <cell r="H581">
            <v>0</v>
          </cell>
          <cell r="I581">
            <v>0</v>
          </cell>
          <cell r="J581">
            <v>19500</v>
          </cell>
          <cell r="K581">
            <v>0</v>
          </cell>
          <cell r="L581">
            <v>0</v>
          </cell>
          <cell r="M581">
            <v>0</v>
          </cell>
        </row>
        <row r="582">
          <cell r="F582">
            <v>13700</v>
          </cell>
          <cell r="G582">
            <v>0</v>
          </cell>
          <cell r="H582">
            <v>0</v>
          </cell>
          <cell r="I582">
            <v>0</v>
          </cell>
          <cell r="J582">
            <v>13700</v>
          </cell>
          <cell r="K582">
            <v>0</v>
          </cell>
          <cell r="L582">
            <v>0</v>
          </cell>
          <cell r="M582">
            <v>0</v>
          </cell>
        </row>
        <row r="583">
          <cell r="F583">
            <v>423</v>
          </cell>
          <cell r="G583">
            <v>0</v>
          </cell>
          <cell r="H583">
            <v>0</v>
          </cell>
          <cell r="I583">
            <v>0</v>
          </cell>
          <cell r="J583">
            <v>423</v>
          </cell>
          <cell r="K583">
            <v>0</v>
          </cell>
          <cell r="L583">
            <v>0</v>
          </cell>
          <cell r="M583">
            <v>0</v>
          </cell>
        </row>
        <row r="584">
          <cell r="F584">
            <v>574</v>
          </cell>
          <cell r="G584">
            <v>0</v>
          </cell>
          <cell r="H584">
            <v>0</v>
          </cell>
          <cell r="I584">
            <v>0</v>
          </cell>
          <cell r="J584">
            <v>574</v>
          </cell>
          <cell r="K584">
            <v>0</v>
          </cell>
          <cell r="L584">
            <v>0</v>
          </cell>
          <cell r="M584">
            <v>0</v>
          </cell>
        </row>
        <row r="585">
          <cell r="F585">
            <v>440</v>
          </cell>
          <cell r="G585">
            <v>0</v>
          </cell>
          <cell r="H585">
            <v>0</v>
          </cell>
          <cell r="I585">
            <v>0</v>
          </cell>
          <cell r="J585">
            <v>440</v>
          </cell>
          <cell r="K585">
            <v>0</v>
          </cell>
          <cell r="L585">
            <v>0</v>
          </cell>
          <cell r="M585">
            <v>0</v>
          </cell>
        </row>
        <row r="586">
          <cell r="F586">
            <v>2000</v>
          </cell>
          <cell r="G586">
            <v>0</v>
          </cell>
          <cell r="H586">
            <v>0</v>
          </cell>
          <cell r="I586">
            <v>0</v>
          </cell>
          <cell r="J586">
            <v>2000</v>
          </cell>
          <cell r="K586">
            <v>0</v>
          </cell>
          <cell r="L586">
            <v>0</v>
          </cell>
          <cell r="M586">
            <v>0</v>
          </cell>
        </row>
        <row r="587">
          <cell r="F587">
            <v>2000</v>
          </cell>
          <cell r="G587">
            <v>0</v>
          </cell>
          <cell r="H587">
            <v>0</v>
          </cell>
          <cell r="I587">
            <v>0</v>
          </cell>
          <cell r="J587">
            <v>2000</v>
          </cell>
          <cell r="K587">
            <v>0</v>
          </cell>
          <cell r="L587">
            <v>0</v>
          </cell>
          <cell r="M587">
            <v>0</v>
          </cell>
        </row>
        <row r="588">
          <cell r="F588">
            <v>0</v>
          </cell>
          <cell r="G588">
            <v>0</v>
          </cell>
          <cell r="H588">
            <v>0</v>
          </cell>
          <cell r="I588">
            <v>0</v>
          </cell>
          <cell r="J588">
            <v>0</v>
          </cell>
          <cell r="K588">
            <v>0</v>
          </cell>
          <cell r="L588">
            <v>0</v>
          </cell>
          <cell r="M588">
            <v>0</v>
          </cell>
        </row>
        <row r="589">
          <cell r="F589">
            <v>0</v>
          </cell>
          <cell r="G589">
            <v>0</v>
          </cell>
          <cell r="H589">
            <v>0</v>
          </cell>
          <cell r="I589">
            <v>0</v>
          </cell>
          <cell r="J589">
            <v>0</v>
          </cell>
          <cell r="K589">
            <v>0</v>
          </cell>
          <cell r="L589">
            <v>0</v>
          </cell>
          <cell r="M589">
            <v>0</v>
          </cell>
        </row>
        <row r="590">
          <cell r="F590">
            <v>2730</v>
          </cell>
          <cell r="G590">
            <v>0</v>
          </cell>
          <cell r="H590">
            <v>0</v>
          </cell>
          <cell r="I590">
            <v>0</v>
          </cell>
          <cell r="J590">
            <v>2730</v>
          </cell>
          <cell r="K590">
            <v>0</v>
          </cell>
          <cell r="L590">
            <v>0</v>
          </cell>
          <cell r="M590">
            <v>0</v>
          </cell>
        </row>
        <row r="591">
          <cell r="F591">
            <v>7550</v>
          </cell>
          <cell r="G591">
            <v>0</v>
          </cell>
          <cell r="H591">
            <v>0</v>
          </cell>
          <cell r="I591">
            <v>0</v>
          </cell>
          <cell r="J591">
            <v>7550</v>
          </cell>
          <cell r="K591">
            <v>0</v>
          </cell>
          <cell r="L591">
            <v>0</v>
          </cell>
          <cell r="M591">
            <v>0</v>
          </cell>
        </row>
        <row r="592">
          <cell r="F592">
            <v>0</v>
          </cell>
          <cell r="G592">
            <v>0</v>
          </cell>
          <cell r="H592">
            <v>0</v>
          </cell>
          <cell r="I592">
            <v>0</v>
          </cell>
          <cell r="J592">
            <v>0</v>
          </cell>
          <cell r="K592">
            <v>0</v>
          </cell>
          <cell r="L592">
            <v>0</v>
          </cell>
          <cell r="M592">
            <v>0</v>
          </cell>
        </row>
        <row r="593">
          <cell r="F593">
            <v>2920</v>
          </cell>
          <cell r="G593">
            <v>0</v>
          </cell>
          <cell r="H593">
            <v>0</v>
          </cell>
          <cell r="I593">
            <v>0</v>
          </cell>
          <cell r="J593">
            <v>2920</v>
          </cell>
          <cell r="K593">
            <v>0</v>
          </cell>
          <cell r="L593">
            <v>0</v>
          </cell>
          <cell r="M593">
            <v>0</v>
          </cell>
        </row>
        <row r="594">
          <cell r="F594">
            <v>3050</v>
          </cell>
          <cell r="G594">
            <v>0</v>
          </cell>
          <cell r="H594">
            <v>0</v>
          </cell>
          <cell r="I594">
            <v>0</v>
          </cell>
          <cell r="J594">
            <v>3050</v>
          </cell>
          <cell r="K594">
            <v>0</v>
          </cell>
          <cell r="L594">
            <v>0</v>
          </cell>
          <cell r="M594">
            <v>0</v>
          </cell>
        </row>
        <row r="595">
          <cell r="F595">
            <v>3050</v>
          </cell>
          <cell r="G595">
            <v>0</v>
          </cell>
          <cell r="H595">
            <v>0</v>
          </cell>
          <cell r="I595">
            <v>0</v>
          </cell>
          <cell r="J595">
            <v>3050</v>
          </cell>
          <cell r="K595">
            <v>0</v>
          </cell>
          <cell r="L595">
            <v>0</v>
          </cell>
          <cell r="M595">
            <v>0</v>
          </cell>
        </row>
        <row r="596">
          <cell r="F596">
            <v>3250</v>
          </cell>
          <cell r="G596">
            <v>0</v>
          </cell>
          <cell r="H596">
            <v>0</v>
          </cell>
          <cell r="I596">
            <v>0</v>
          </cell>
          <cell r="J596">
            <v>3250</v>
          </cell>
          <cell r="K596">
            <v>0</v>
          </cell>
          <cell r="L596">
            <v>0</v>
          </cell>
          <cell r="M596">
            <v>0</v>
          </cell>
        </row>
        <row r="597">
          <cell r="F597">
            <v>5000</v>
          </cell>
          <cell r="G597">
            <v>0</v>
          </cell>
          <cell r="H597">
            <v>0</v>
          </cell>
          <cell r="I597">
            <v>0</v>
          </cell>
          <cell r="J597">
            <v>5000</v>
          </cell>
          <cell r="K597">
            <v>0</v>
          </cell>
          <cell r="L597">
            <v>0</v>
          </cell>
          <cell r="M597">
            <v>0</v>
          </cell>
        </row>
        <row r="598">
          <cell r="F598">
            <v>23100</v>
          </cell>
          <cell r="G598">
            <v>0</v>
          </cell>
          <cell r="H598">
            <v>0</v>
          </cell>
          <cell r="I598">
            <v>0</v>
          </cell>
          <cell r="J598">
            <v>23100</v>
          </cell>
          <cell r="K598">
            <v>0</v>
          </cell>
          <cell r="L598">
            <v>0</v>
          </cell>
          <cell r="M598">
            <v>0</v>
          </cell>
        </row>
        <row r="599">
          <cell r="F599">
            <v>0</v>
          </cell>
          <cell r="G599">
            <v>0</v>
          </cell>
          <cell r="H599">
            <v>0</v>
          </cell>
          <cell r="I599">
            <v>0</v>
          </cell>
          <cell r="J599">
            <v>0</v>
          </cell>
          <cell r="K599">
            <v>0</v>
          </cell>
          <cell r="L599">
            <v>0</v>
          </cell>
          <cell r="M599">
            <v>0</v>
          </cell>
        </row>
        <row r="600">
          <cell r="F600">
            <v>1200</v>
          </cell>
          <cell r="G600">
            <v>0</v>
          </cell>
          <cell r="H600">
            <v>0</v>
          </cell>
          <cell r="I600">
            <v>0</v>
          </cell>
          <cell r="J600">
            <v>1200</v>
          </cell>
          <cell r="K600">
            <v>0</v>
          </cell>
          <cell r="L600">
            <v>0</v>
          </cell>
          <cell r="M600">
            <v>0</v>
          </cell>
        </row>
        <row r="601">
          <cell r="F601">
            <v>5300</v>
          </cell>
          <cell r="G601">
            <v>0</v>
          </cell>
          <cell r="H601">
            <v>0</v>
          </cell>
          <cell r="I601">
            <v>0</v>
          </cell>
          <cell r="J601">
            <v>5300</v>
          </cell>
          <cell r="K601">
            <v>0</v>
          </cell>
          <cell r="L601">
            <v>0</v>
          </cell>
          <cell r="M601">
            <v>0</v>
          </cell>
        </row>
        <row r="602">
          <cell r="F602">
            <v>18700</v>
          </cell>
          <cell r="G602">
            <v>0</v>
          </cell>
          <cell r="H602">
            <v>0</v>
          </cell>
          <cell r="I602">
            <v>0</v>
          </cell>
          <cell r="J602">
            <v>18700</v>
          </cell>
          <cell r="K602">
            <v>0</v>
          </cell>
          <cell r="L602">
            <v>0</v>
          </cell>
          <cell r="M602">
            <v>0</v>
          </cell>
        </row>
        <row r="603">
          <cell r="F603">
            <v>33600</v>
          </cell>
          <cell r="G603">
            <v>0</v>
          </cell>
          <cell r="H603">
            <v>0</v>
          </cell>
          <cell r="I603">
            <v>0</v>
          </cell>
          <cell r="J603">
            <v>33600</v>
          </cell>
          <cell r="K603">
            <v>0</v>
          </cell>
          <cell r="L603">
            <v>0</v>
          </cell>
          <cell r="M603">
            <v>0</v>
          </cell>
        </row>
        <row r="604">
          <cell r="F604">
            <v>20100</v>
          </cell>
          <cell r="G604">
            <v>0</v>
          </cell>
          <cell r="H604">
            <v>0</v>
          </cell>
          <cell r="I604">
            <v>0</v>
          </cell>
          <cell r="J604">
            <v>20100</v>
          </cell>
          <cell r="K604">
            <v>0</v>
          </cell>
          <cell r="L604">
            <v>0</v>
          </cell>
          <cell r="M604">
            <v>0</v>
          </cell>
        </row>
        <row r="605">
          <cell r="F605">
            <v>0</v>
          </cell>
          <cell r="G605">
            <v>0</v>
          </cell>
          <cell r="H605">
            <v>0</v>
          </cell>
          <cell r="I605">
            <v>0</v>
          </cell>
          <cell r="J605">
            <v>0</v>
          </cell>
          <cell r="K605">
            <v>0</v>
          </cell>
          <cell r="L605">
            <v>0</v>
          </cell>
          <cell r="M605">
            <v>0</v>
          </cell>
        </row>
        <row r="606">
          <cell r="F606">
            <v>0</v>
          </cell>
          <cell r="G606">
            <v>0</v>
          </cell>
          <cell r="H606">
            <v>0</v>
          </cell>
          <cell r="I606">
            <v>0</v>
          </cell>
          <cell r="J606">
            <v>0</v>
          </cell>
          <cell r="K606">
            <v>0</v>
          </cell>
          <cell r="L606">
            <v>0</v>
          </cell>
          <cell r="M606">
            <v>0</v>
          </cell>
        </row>
        <row r="607">
          <cell r="F607">
            <v>67300</v>
          </cell>
          <cell r="G607">
            <v>0</v>
          </cell>
          <cell r="H607">
            <v>0</v>
          </cell>
          <cell r="I607">
            <v>0</v>
          </cell>
          <cell r="J607">
            <v>67300</v>
          </cell>
          <cell r="K607">
            <v>0</v>
          </cell>
          <cell r="L607">
            <v>0</v>
          </cell>
          <cell r="M607">
            <v>0</v>
          </cell>
        </row>
        <row r="608">
          <cell r="F608">
            <v>68900</v>
          </cell>
          <cell r="G608">
            <v>0</v>
          </cell>
          <cell r="H608">
            <v>0</v>
          </cell>
          <cell r="I608">
            <v>0</v>
          </cell>
          <cell r="J608">
            <v>68900</v>
          </cell>
          <cell r="K608">
            <v>0</v>
          </cell>
          <cell r="L608">
            <v>0</v>
          </cell>
          <cell r="M608">
            <v>0</v>
          </cell>
        </row>
        <row r="609">
          <cell r="F609">
            <v>231600</v>
          </cell>
          <cell r="G609">
            <v>0</v>
          </cell>
          <cell r="H609">
            <v>0</v>
          </cell>
          <cell r="I609">
            <v>0</v>
          </cell>
          <cell r="J609">
            <v>231600</v>
          </cell>
          <cell r="K609">
            <v>0</v>
          </cell>
          <cell r="L609">
            <v>0</v>
          </cell>
          <cell r="M609">
            <v>0</v>
          </cell>
        </row>
        <row r="610">
          <cell r="F610">
            <v>231600</v>
          </cell>
          <cell r="G610">
            <v>0</v>
          </cell>
          <cell r="H610">
            <v>0</v>
          </cell>
          <cell r="I610">
            <v>0</v>
          </cell>
          <cell r="J610">
            <v>231600</v>
          </cell>
          <cell r="K610">
            <v>0</v>
          </cell>
          <cell r="L610">
            <v>0</v>
          </cell>
          <cell r="M610">
            <v>0</v>
          </cell>
        </row>
        <row r="611">
          <cell r="F611">
            <v>294700</v>
          </cell>
          <cell r="G611">
            <v>0</v>
          </cell>
          <cell r="H611">
            <v>0</v>
          </cell>
          <cell r="I611">
            <v>0</v>
          </cell>
          <cell r="J611">
            <v>294700</v>
          </cell>
          <cell r="K611">
            <v>0</v>
          </cell>
          <cell r="L611">
            <v>0</v>
          </cell>
          <cell r="M611">
            <v>0</v>
          </cell>
        </row>
        <row r="612">
          <cell r="F612">
            <v>0</v>
          </cell>
          <cell r="G612">
            <v>0</v>
          </cell>
          <cell r="H612">
            <v>0</v>
          </cell>
          <cell r="I612">
            <v>0</v>
          </cell>
          <cell r="J612">
            <v>0</v>
          </cell>
          <cell r="K612">
            <v>0</v>
          </cell>
          <cell r="L612">
            <v>0</v>
          </cell>
          <cell r="M612">
            <v>0</v>
          </cell>
        </row>
        <row r="613">
          <cell r="F613">
            <v>0</v>
          </cell>
          <cell r="G613">
            <v>0</v>
          </cell>
          <cell r="H613">
            <v>0</v>
          </cell>
          <cell r="I613">
            <v>0</v>
          </cell>
          <cell r="J613">
            <v>0</v>
          </cell>
          <cell r="K613">
            <v>0</v>
          </cell>
          <cell r="L613">
            <v>0</v>
          </cell>
          <cell r="M613">
            <v>0</v>
          </cell>
        </row>
        <row r="614">
          <cell r="F614">
            <v>12600</v>
          </cell>
          <cell r="G614">
            <v>0</v>
          </cell>
          <cell r="H614">
            <v>0</v>
          </cell>
          <cell r="I614">
            <v>0</v>
          </cell>
          <cell r="J614">
            <v>12600</v>
          </cell>
          <cell r="K614">
            <v>0</v>
          </cell>
          <cell r="L614">
            <v>0</v>
          </cell>
          <cell r="M614">
            <v>0</v>
          </cell>
        </row>
        <row r="615">
          <cell r="F615">
            <v>2860</v>
          </cell>
          <cell r="G615">
            <v>0</v>
          </cell>
          <cell r="H615">
            <v>0</v>
          </cell>
          <cell r="I615">
            <v>0</v>
          </cell>
          <cell r="J615">
            <v>2860</v>
          </cell>
          <cell r="K615">
            <v>0</v>
          </cell>
          <cell r="L615">
            <v>0</v>
          </cell>
          <cell r="M615">
            <v>0</v>
          </cell>
        </row>
        <row r="616">
          <cell r="F616">
            <v>1670</v>
          </cell>
          <cell r="G616">
            <v>0</v>
          </cell>
          <cell r="H616">
            <v>0</v>
          </cell>
          <cell r="I616">
            <v>0</v>
          </cell>
          <cell r="J616">
            <v>1670</v>
          </cell>
          <cell r="K616">
            <v>0</v>
          </cell>
          <cell r="L616">
            <v>0</v>
          </cell>
          <cell r="M616">
            <v>0</v>
          </cell>
        </row>
        <row r="617">
          <cell r="F617">
            <v>0</v>
          </cell>
          <cell r="G617">
            <v>0</v>
          </cell>
          <cell r="H617">
            <v>0</v>
          </cell>
          <cell r="I617">
            <v>0</v>
          </cell>
          <cell r="J617">
            <v>0</v>
          </cell>
          <cell r="K617">
            <v>0</v>
          </cell>
          <cell r="L617">
            <v>0</v>
          </cell>
          <cell r="M617">
            <v>0</v>
          </cell>
        </row>
        <row r="618">
          <cell r="F618">
            <v>0</v>
          </cell>
          <cell r="G618">
            <v>0</v>
          </cell>
          <cell r="H618">
            <v>0</v>
          </cell>
          <cell r="I618">
            <v>0</v>
          </cell>
          <cell r="J618">
            <v>0</v>
          </cell>
          <cell r="K618">
            <v>0</v>
          </cell>
          <cell r="L618">
            <v>0</v>
          </cell>
          <cell r="M618">
            <v>0</v>
          </cell>
        </row>
        <row r="619">
          <cell r="F619">
            <v>22600</v>
          </cell>
          <cell r="G619">
            <v>0</v>
          </cell>
          <cell r="H619">
            <v>0</v>
          </cell>
          <cell r="I619">
            <v>0</v>
          </cell>
          <cell r="J619">
            <v>22600</v>
          </cell>
          <cell r="K619">
            <v>0</v>
          </cell>
          <cell r="L619">
            <v>0</v>
          </cell>
          <cell r="M619">
            <v>0</v>
          </cell>
        </row>
        <row r="620">
          <cell r="F620">
            <v>1800</v>
          </cell>
          <cell r="G620">
            <v>0</v>
          </cell>
          <cell r="H620">
            <v>0</v>
          </cell>
          <cell r="I620">
            <v>0</v>
          </cell>
          <cell r="J620">
            <v>1800</v>
          </cell>
          <cell r="K620">
            <v>0</v>
          </cell>
          <cell r="L620">
            <v>0</v>
          </cell>
          <cell r="M620">
            <v>0</v>
          </cell>
        </row>
        <row r="621">
          <cell r="F621">
            <v>2730</v>
          </cell>
          <cell r="G621">
            <v>0</v>
          </cell>
          <cell r="H621">
            <v>0</v>
          </cell>
          <cell r="I621">
            <v>0</v>
          </cell>
          <cell r="J621">
            <v>2730</v>
          </cell>
          <cell r="K621">
            <v>0</v>
          </cell>
          <cell r="L621">
            <v>0</v>
          </cell>
          <cell r="M621">
            <v>0</v>
          </cell>
        </row>
        <row r="622">
          <cell r="F622">
            <v>1320</v>
          </cell>
          <cell r="G622">
            <v>0</v>
          </cell>
          <cell r="H622">
            <v>0</v>
          </cell>
          <cell r="I622">
            <v>0</v>
          </cell>
          <cell r="J622">
            <v>1320</v>
          </cell>
          <cell r="K622">
            <v>0</v>
          </cell>
          <cell r="L622">
            <v>0</v>
          </cell>
          <cell r="M622">
            <v>0</v>
          </cell>
        </row>
        <row r="623">
          <cell r="F623">
            <v>1760</v>
          </cell>
          <cell r="G623">
            <v>0</v>
          </cell>
          <cell r="H623">
            <v>0</v>
          </cell>
          <cell r="I623">
            <v>0</v>
          </cell>
          <cell r="J623">
            <v>1760</v>
          </cell>
          <cell r="K623">
            <v>0</v>
          </cell>
          <cell r="L623">
            <v>0</v>
          </cell>
          <cell r="M623">
            <v>0</v>
          </cell>
        </row>
        <row r="624">
          <cell r="F624">
            <v>12600</v>
          </cell>
          <cell r="G624">
            <v>0</v>
          </cell>
          <cell r="H624">
            <v>0</v>
          </cell>
          <cell r="I624">
            <v>0</v>
          </cell>
          <cell r="J624">
            <v>12600</v>
          </cell>
          <cell r="K624">
            <v>0</v>
          </cell>
          <cell r="L624">
            <v>0</v>
          </cell>
          <cell r="M624">
            <v>0</v>
          </cell>
        </row>
        <row r="625">
          <cell r="F625">
            <v>4500</v>
          </cell>
          <cell r="G625">
            <v>0</v>
          </cell>
          <cell r="H625">
            <v>0</v>
          </cell>
          <cell r="I625">
            <v>0</v>
          </cell>
          <cell r="J625">
            <v>4500</v>
          </cell>
          <cell r="K625">
            <v>0</v>
          </cell>
          <cell r="L625">
            <v>0</v>
          </cell>
          <cell r="M625">
            <v>0</v>
          </cell>
        </row>
        <row r="626">
          <cell r="F626">
            <v>3234</v>
          </cell>
          <cell r="G626">
            <v>0</v>
          </cell>
          <cell r="H626">
            <v>0</v>
          </cell>
          <cell r="I626">
            <v>0</v>
          </cell>
          <cell r="J626">
            <v>3234</v>
          </cell>
          <cell r="K626">
            <v>0</v>
          </cell>
          <cell r="L626">
            <v>0</v>
          </cell>
          <cell r="M626">
            <v>0</v>
          </cell>
        </row>
        <row r="627">
          <cell r="F627">
            <v>450</v>
          </cell>
          <cell r="G627">
            <v>0</v>
          </cell>
          <cell r="H627">
            <v>0</v>
          </cell>
          <cell r="I627">
            <v>0</v>
          </cell>
          <cell r="J627">
            <v>450</v>
          </cell>
          <cell r="K627">
            <v>0</v>
          </cell>
          <cell r="L627">
            <v>0</v>
          </cell>
          <cell r="M627">
            <v>0</v>
          </cell>
        </row>
        <row r="628">
          <cell r="F628">
            <v>0</v>
          </cell>
          <cell r="G628">
            <v>0</v>
          </cell>
          <cell r="H628">
            <v>0</v>
          </cell>
          <cell r="I628">
            <v>0</v>
          </cell>
          <cell r="J628">
            <v>0</v>
          </cell>
          <cell r="K628">
            <v>0</v>
          </cell>
          <cell r="L628">
            <v>0</v>
          </cell>
          <cell r="M628">
            <v>0</v>
          </cell>
        </row>
        <row r="629">
          <cell r="F629">
            <v>9500</v>
          </cell>
          <cell r="G629">
            <v>0</v>
          </cell>
          <cell r="H629">
            <v>0</v>
          </cell>
          <cell r="I629">
            <v>0</v>
          </cell>
          <cell r="J629">
            <v>9500</v>
          </cell>
          <cell r="K629">
            <v>0</v>
          </cell>
          <cell r="L629">
            <v>0</v>
          </cell>
          <cell r="M629">
            <v>0</v>
          </cell>
        </row>
        <row r="630">
          <cell r="F630">
            <v>16700</v>
          </cell>
          <cell r="G630">
            <v>0</v>
          </cell>
          <cell r="H630">
            <v>0</v>
          </cell>
          <cell r="I630">
            <v>0</v>
          </cell>
          <cell r="J630">
            <v>16700</v>
          </cell>
          <cell r="K630">
            <v>0</v>
          </cell>
          <cell r="L630">
            <v>0</v>
          </cell>
          <cell r="M630">
            <v>0</v>
          </cell>
        </row>
        <row r="631">
          <cell r="F631">
            <v>5000</v>
          </cell>
          <cell r="G631">
            <v>0</v>
          </cell>
          <cell r="H631">
            <v>0</v>
          </cell>
          <cell r="I631">
            <v>0</v>
          </cell>
          <cell r="J631">
            <v>5000</v>
          </cell>
          <cell r="K631">
            <v>0</v>
          </cell>
          <cell r="L631">
            <v>0</v>
          </cell>
          <cell r="M631">
            <v>0</v>
          </cell>
        </row>
        <row r="632">
          <cell r="F632">
            <v>370000</v>
          </cell>
          <cell r="G632">
            <v>0</v>
          </cell>
          <cell r="H632">
            <v>0</v>
          </cell>
          <cell r="I632">
            <v>0</v>
          </cell>
          <cell r="J632">
            <v>370000</v>
          </cell>
          <cell r="K632">
            <v>0</v>
          </cell>
          <cell r="L632">
            <v>0</v>
          </cell>
          <cell r="M632">
            <v>0</v>
          </cell>
        </row>
        <row r="633">
          <cell r="F633">
            <v>0</v>
          </cell>
          <cell r="G633">
            <v>0</v>
          </cell>
          <cell r="H633">
            <v>0</v>
          </cell>
          <cell r="I633">
            <v>0</v>
          </cell>
          <cell r="J633">
            <v>0</v>
          </cell>
          <cell r="K633">
            <v>0</v>
          </cell>
          <cell r="L633">
            <v>0</v>
          </cell>
          <cell r="M633">
            <v>0</v>
          </cell>
        </row>
        <row r="634">
          <cell r="F634">
            <v>0</v>
          </cell>
          <cell r="G634">
            <v>0</v>
          </cell>
          <cell r="H634">
            <v>0</v>
          </cell>
          <cell r="I634">
            <v>0</v>
          </cell>
          <cell r="J634">
            <v>0</v>
          </cell>
          <cell r="K634">
            <v>0</v>
          </cell>
          <cell r="L634">
            <v>0</v>
          </cell>
          <cell r="M634">
            <v>0</v>
          </cell>
        </row>
        <row r="635">
          <cell r="F635">
            <v>70000</v>
          </cell>
          <cell r="G635">
            <v>0</v>
          </cell>
          <cell r="H635">
            <v>0</v>
          </cell>
          <cell r="I635">
            <v>0</v>
          </cell>
          <cell r="J635">
            <v>70000</v>
          </cell>
          <cell r="K635">
            <v>0</v>
          </cell>
          <cell r="L635">
            <v>0</v>
          </cell>
          <cell r="M635">
            <v>0</v>
          </cell>
        </row>
        <row r="636">
          <cell r="F636">
            <v>0</v>
          </cell>
          <cell r="G636">
            <v>0</v>
          </cell>
          <cell r="H636">
            <v>0</v>
          </cell>
          <cell r="I636">
            <v>0</v>
          </cell>
          <cell r="J636">
            <v>0</v>
          </cell>
          <cell r="K636">
            <v>0</v>
          </cell>
          <cell r="L636">
            <v>0</v>
          </cell>
          <cell r="M636">
            <v>0</v>
          </cell>
        </row>
        <row r="637">
          <cell r="F637">
            <v>0</v>
          </cell>
          <cell r="G637">
            <v>0</v>
          </cell>
          <cell r="H637">
            <v>0</v>
          </cell>
          <cell r="I637">
            <v>0</v>
          </cell>
          <cell r="J637">
            <v>0</v>
          </cell>
          <cell r="K637">
            <v>0</v>
          </cell>
          <cell r="L637">
            <v>0</v>
          </cell>
          <cell r="M637">
            <v>0</v>
          </cell>
        </row>
        <row r="638">
          <cell r="F638">
            <v>71300</v>
          </cell>
          <cell r="G638">
            <v>0</v>
          </cell>
          <cell r="H638">
            <v>0</v>
          </cell>
          <cell r="I638">
            <v>0</v>
          </cell>
          <cell r="J638">
            <v>71300</v>
          </cell>
          <cell r="K638">
            <v>0</v>
          </cell>
          <cell r="L638">
            <v>0</v>
          </cell>
          <cell r="M638">
            <v>0</v>
          </cell>
        </row>
        <row r="639">
          <cell r="F639">
            <v>0</v>
          </cell>
          <cell r="G639">
            <v>0</v>
          </cell>
          <cell r="H639">
            <v>0</v>
          </cell>
          <cell r="I639">
            <v>0</v>
          </cell>
          <cell r="J639">
            <v>0</v>
          </cell>
          <cell r="K639">
            <v>0</v>
          </cell>
          <cell r="L639">
            <v>0</v>
          </cell>
          <cell r="M639">
            <v>0</v>
          </cell>
        </row>
        <row r="640">
          <cell r="F640">
            <v>0</v>
          </cell>
          <cell r="G640">
            <v>0</v>
          </cell>
          <cell r="H640">
            <v>0</v>
          </cell>
          <cell r="I640">
            <v>0</v>
          </cell>
          <cell r="J640">
            <v>0</v>
          </cell>
          <cell r="K640">
            <v>0</v>
          </cell>
          <cell r="L640">
            <v>0</v>
          </cell>
          <cell r="M640">
            <v>0</v>
          </cell>
        </row>
        <row r="641">
          <cell r="F641">
            <v>150000</v>
          </cell>
          <cell r="G641">
            <v>0</v>
          </cell>
          <cell r="H641">
            <v>0</v>
          </cell>
          <cell r="I641">
            <v>0</v>
          </cell>
          <cell r="J641">
            <v>150000</v>
          </cell>
          <cell r="K641">
            <v>0</v>
          </cell>
          <cell r="L641">
            <v>0</v>
          </cell>
          <cell r="M641">
            <v>0</v>
          </cell>
        </row>
        <row r="642">
          <cell r="F642">
            <v>66600</v>
          </cell>
          <cell r="G642">
            <v>0</v>
          </cell>
          <cell r="H642">
            <v>0</v>
          </cell>
          <cell r="I642">
            <v>0</v>
          </cell>
          <cell r="J642">
            <v>66600</v>
          </cell>
          <cell r="K642">
            <v>0</v>
          </cell>
          <cell r="L642">
            <v>0</v>
          </cell>
          <cell r="M642">
            <v>0</v>
          </cell>
        </row>
        <row r="643">
          <cell r="F643">
            <v>20250</v>
          </cell>
          <cell r="G643">
            <v>0</v>
          </cell>
          <cell r="H643">
            <v>0</v>
          </cell>
          <cell r="I643">
            <v>0</v>
          </cell>
          <cell r="J643">
            <v>20250</v>
          </cell>
          <cell r="K643">
            <v>0</v>
          </cell>
          <cell r="L643">
            <v>0</v>
          </cell>
          <cell r="M643">
            <v>0</v>
          </cell>
        </row>
        <row r="644">
          <cell r="F644">
            <v>0</v>
          </cell>
          <cell r="G644">
            <v>0</v>
          </cell>
          <cell r="H644">
            <v>0</v>
          </cell>
          <cell r="I644">
            <v>0</v>
          </cell>
          <cell r="J644">
            <v>0</v>
          </cell>
          <cell r="K644">
            <v>0</v>
          </cell>
          <cell r="L644">
            <v>0</v>
          </cell>
          <cell r="M644">
            <v>0</v>
          </cell>
        </row>
        <row r="645">
          <cell r="F645">
            <v>41000000</v>
          </cell>
          <cell r="G645">
            <v>0</v>
          </cell>
          <cell r="H645">
            <v>0</v>
          </cell>
          <cell r="I645">
            <v>0</v>
          </cell>
          <cell r="J645">
            <v>41000000</v>
          </cell>
          <cell r="K645">
            <v>0</v>
          </cell>
          <cell r="L645">
            <v>0</v>
          </cell>
          <cell r="M645">
            <v>0</v>
          </cell>
        </row>
        <row r="646">
          <cell r="F646">
            <v>0</v>
          </cell>
          <cell r="G646">
            <v>0</v>
          </cell>
          <cell r="H646">
            <v>0</v>
          </cell>
          <cell r="I646">
            <v>0</v>
          </cell>
          <cell r="J646">
            <v>0</v>
          </cell>
          <cell r="K646">
            <v>0</v>
          </cell>
          <cell r="L646">
            <v>0</v>
          </cell>
          <cell r="M646">
            <v>0</v>
          </cell>
        </row>
        <row r="647">
          <cell r="F647">
            <v>0</v>
          </cell>
          <cell r="G647">
            <v>0</v>
          </cell>
          <cell r="H647">
            <v>0</v>
          </cell>
          <cell r="I647">
            <v>0</v>
          </cell>
          <cell r="J647">
            <v>0</v>
          </cell>
          <cell r="K647">
            <v>0</v>
          </cell>
          <cell r="L647">
            <v>0</v>
          </cell>
          <cell r="M647">
            <v>0</v>
          </cell>
        </row>
        <row r="648">
          <cell r="F648">
            <v>135000</v>
          </cell>
          <cell r="G648">
            <v>0</v>
          </cell>
          <cell r="H648">
            <v>0</v>
          </cell>
          <cell r="I648">
            <v>0</v>
          </cell>
          <cell r="J648">
            <v>135000</v>
          </cell>
          <cell r="K648">
            <v>0</v>
          </cell>
          <cell r="L648">
            <v>0</v>
          </cell>
          <cell r="M648">
            <v>0</v>
          </cell>
        </row>
        <row r="649">
          <cell r="F649">
            <v>0</v>
          </cell>
          <cell r="G649">
            <v>0</v>
          </cell>
          <cell r="H649">
            <v>0</v>
          </cell>
          <cell r="I649">
            <v>0</v>
          </cell>
          <cell r="J649">
            <v>0</v>
          </cell>
          <cell r="K649">
            <v>0</v>
          </cell>
          <cell r="L649">
            <v>0</v>
          </cell>
          <cell r="M649">
            <v>0</v>
          </cell>
        </row>
        <row r="650">
          <cell r="F650">
            <v>22600</v>
          </cell>
          <cell r="G650">
            <v>0</v>
          </cell>
          <cell r="H650">
            <v>0</v>
          </cell>
          <cell r="I650">
            <v>0</v>
          </cell>
          <cell r="J650">
            <v>22600</v>
          </cell>
          <cell r="K650">
            <v>0</v>
          </cell>
          <cell r="L650">
            <v>0</v>
          </cell>
          <cell r="M650">
            <v>0</v>
          </cell>
        </row>
        <row r="651">
          <cell r="F651">
            <v>50000</v>
          </cell>
          <cell r="G651">
            <v>0</v>
          </cell>
          <cell r="H651">
            <v>0</v>
          </cell>
          <cell r="I651">
            <v>0</v>
          </cell>
          <cell r="J651">
            <v>50000</v>
          </cell>
          <cell r="K651">
            <v>0</v>
          </cell>
          <cell r="L651">
            <v>0</v>
          </cell>
          <cell r="M651">
            <v>0</v>
          </cell>
        </row>
        <row r="652">
          <cell r="F652">
            <v>1630</v>
          </cell>
          <cell r="G652">
            <v>0</v>
          </cell>
          <cell r="H652">
            <v>0</v>
          </cell>
          <cell r="I652">
            <v>0</v>
          </cell>
          <cell r="J652">
            <v>1630</v>
          </cell>
          <cell r="K652">
            <v>0</v>
          </cell>
          <cell r="L652">
            <v>0</v>
          </cell>
          <cell r="M652">
            <v>0</v>
          </cell>
        </row>
        <row r="653">
          <cell r="F653">
            <v>0</v>
          </cell>
          <cell r="G653">
            <v>0</v>
          </cell>
          <cell r="H653">
            <v>0</v>
          </cell>
          <cell r="I653">
            <v>0</v>
          </cell>
          <cell r="J653">
            <v>0</v>
          </cell>
          <cell r="K653">
            <v>0</v>
          </cell>
          <cell r="L653">
            <v>0</v>
          </cell>
          <cell r="M653">
            <v>0</v>
          </cell>
        </row>
        <row r="654">
          <cell r="F654">
            <v>0</v>
          </cell>
          <cell r="G654">
            <v>0</v>
          </cell>
          <cell r="H654">
            <v>0</v>
          </cell>
          <cell r="I654">
            <v>0</v>
          </cell>
          <cell r="J654">
            <v>0</v>
          </cell>
          <cell r="K654">
            <v>0</v>
          </cell>
          <cell r="L654">
            <v>0</v>
          </cell>
          <cell r="M654">
            <v>0</v>
          </cell>
        </row>
        <row r="655">
          <cell r="F655">
            <v>0</v>
          </cell>
          <cell r="G655">
            <v>0</v>
          </cell>
          <cell r="H655">
            <v>0</v>
          </cell>
          <cell r="I655">
            <v>0</v>
          </cell>
          <cell r="J655">
            <v>0</v>
          </cell>
          <cell r="K655">
            <v>0</v>
          </cell>
          <cell r="L655">
            <v>0</v>
          </cell>
          <cell r="M655">
            <v>0</v>
          </cell>
        </row>
        <row r="656">
          <cell r="F656">
            <v>0</v>
          </cell>
          <cell r="G656">
            <v>0</v>
          </cell>
          <cell r="H656">
            <v>0</v>
          </cell>
          <cell r="I656">
            <v>0</v>
          </cell>
          <cell r="J656">
            <v>0</v>
          </cell>
          <cell r="K656">
            <v>0</v>
          </cell>
          <cell r="L656">
            <v>0</v>
          </cell>
          <cell r="M656">
            <v>0</v>
          </cell>
        </row>
        <row r="657">
          <cell r="F657">
            <v>132515</v>
          </cell>
          <cell r="G657">
            <v>0</v>
          </cell>
          <cell r="H657">
            <v>88699</v>
          </cell>
          <cell r="I657">
            <v>0</v>
          </cell>
          <cell r="J657">
            <v>43816</v>
          </cell>
          <cell r="K657">
            <v>0</v>
          </cell>
          <cell r="L657">
            <v>0</v>
          </cell>
          <cell r="M657">
            <v>0</v>
          </cell>
        </row>
        <row r="658">
          <cell r="F658">
            <v>10000</v>
          </cell>
          <cell r="G658">
            <v>0</v>
          </cell>
          <cell r="H658">
            <v>0</v>
          </cell>
          <cell r="I658">
            <v>0</v>
          </cell>
          <cell r="J658">
            <v>10000</v>
          </cell>
          <cell r="K658">
            <v>0</v>
          </cell>
          <cell r="L658">
            <v>0</v>
          </cell>
          <cell r="M658">
            <v>0</v>
          </cell>
        </row>
        <row r="659">
          <cell r="F659">
            <v>200000</v>
          </cell>
          <cell r="G659">
            <v>0</v>
          </cell>
          <cell r="H659">
            <v>0</v>
          </cell>
          <cell r="I659">
            <v>0</v>
          </cell>
          <cell r="J659">
            <v>200000</v>
          </cell>
          <cell r="K659">
            <v>0</v>
          </cell>
          <cell r="L659">
            <v>0</v>
          </cell>
          <cell r="M659">
            <v>0</v>
          </cell>
        </row>
        <row r="660">
          <cell r="F660">
            <v>0</v>
          </cell>
          <cell r="G660">
            <v>0</v>
          </cell>
          <cell r="H660">
            <v>0</v>
          </cell>
          <cell r="I660">
            <v>0</v>
          </cell>
          <cell r="J660">
            <v>0</v>
          </cell>
          <cell r="K660">
            <v>0</v>
          </cell>
          <cell r="L660">
            <v>0</v>
          </cell>
          <cell r="M660">
            <v>0</v>
          </cell>
        </row>
        <row r="661">
          <cell r="F661">
            <v>0</v>
          </cell>
          <cell r="G661">
            <v>0</v>
          </cell>
          <cell r="H661">
            <v>0</v>
          </cell>
          <cell r="I661">
            <v>0</v>
          </cell>
          <cell r="J661">
            <v>0</v>
          </cell>
          <cell r="K661">
            <v>0</v>
          </cell>
          <cell r="L661">
            <v>0</v>
          </cell>
          <cell r="M661">
            <v>0</v>
          </cell>
        </row>
        <row r="662">
          <cell r="F662">
            <v>0</v>
          </cell>
          <cell r="G662">
            <v>0</v>
          </cell>
          <cell r="H662">
            <v>0</v>
          </cell>
          <cell r="I662">
            <v>0</v>
          </cell>
          <cell r="J662">
            <v>0</v>
          </cell>
          <cell r="K662">
            <v>0</v>
          </cell>
          <cell r="L662">
            <v>0</v>
          </cell>
          <cell r="M662">
            <v>0</v>
          </cell>
        </row>
        <row r="663">
          <cell r="F663">
            <v>0</v>
          </cell>
          <cell r="G663">
            <v>0</v>
          </cell>
          <cell r="H663">
            <v>0</v>
          </cell>
          <cell r="I663">
            <v>0</v>
          </cell>
          <cell r="J663">
            <v>0</v>
          </cell>
          <cell r="K663">
            <v>0</v>
          </cell>
          <cell r="L663">
            <v>0</v>
          </cell>
          <cell r="M663">
            <v>0</v>
          </cell>
        </row>
        <row r="664">
          <cell r="F664">
            <v>0</v>
          </cell>
          <cell r="G664">
            <v>0</v>
          </cell>
          <cell r="H664">
            <v>0</v>
          </cell>
          <cell r="I664">
            <v>0</v>
          </cell>
          <cell r="J664">
            <v>0</v>
          </cell>
          <cell r="K664">
            <v>0</v>
          </cell>
          <cell r="L664">
            <v>0</v>
          </cell>
          <cell r="M664">
            <v>0</v>
          </cell>
        </row>
        <row r="665">
          <cell r="F665">
            <v>0</v>
          </cell>
          <cell r="G665">
            <v>0</v>
          </cell>
          <cell r="H665">
            <v>0</v>
          </cell>
          <cell r="I665">
            <v>0</v>
          </cell>
          <cell r="J665">
            <v>0</v>
          </cell>
          <cell r="K665">
            <v>0</v>
          </cell>
          <cell r="L665">
            <v>0</v>
          </cell>
          <cell r="M665">
            <v>0</v>
          </cell>
        </row>
        <row r="666">
          <cell r="F666">
            <v>138000</v>
          </cell>
          <cell r="G666">
            <v>0</v>
          </cell>
          <cell r="H666">
            <v>0</v>
          </cell>
          <cell r="I666">
            <v>0</v>
          </cell>
          <cell r="J666">
            <v>138000</v>
          </cell>
          <cell r="K666">
            <v>0</v>
          </cell>
          <cell r="L666">
            <v>0</v>
          </cell>
          <cell r="M666">
            <v>0</v>
          </cell>
        </row>
        <row r="667">
          <cell r="F667">
            <v>500000</v>
          </cell>
          <cell r="G667">
            <v>0</v>
          </cell>
          <cell r="H667">
            <v>0</v>
          </cell>
          <cell r="I667">
            <v>0</v>
          </cell>
          <cell r="J667">
            <v>500000</v>
          </cell>
          <cell r="K667">
            <v>0</v>
          </cell>
          <cell r="L667">
            <v>0</v>
          </cell>
          <cell r="M667">
            <v>0</v>
          </cell>
        </row>
        <row r="668">
          <cell r="F668">
            <v>0</v>
          </cell>
          <cell r="G668">
            <v>0</v>
          </cell>
          <cell r="H668">
            <v>0</v>
          </cell>
          <cell r="I668">
            <v>0</v>
          </cell>
          <cell r="J668">
            <v>0</v>
          </cell>
          <cell r="K668">
            <v>0</v>
          </cell>
          <cell r="L668">
            <v>0</v>
          </cell>
          <cell r="M668">
            <v>0</v>
          </cell>
        </row>
        <row r="669">
          <cell r="F669">
            <v>50819</v>
          </cell>
          <cell r="G669">
            <v>0</v>
          </cell>
          <cell r="H669">
            <v>32799</v>
          </cell>
          <cell r="I669">
            <v>0</v>
          </cell>
          <cell r="J669">
            <v>18020</v>
          </cell>
          <cell r="K669">
            <v>0</v>
          </cell>
          <cell r="L669">
            <v>0</v>
          </cell>
          <cell r="M669">
            <v>0</v>
          </cell>
        </row>
        <row r="670">
          <cell r="F670">
            <v>37643</v>
          </cell>
          <cell r="G670">
            <v>0</v>
          </cell>
          <cell r="H670">
            <v>24599</v>
          </cell>
          <cell r="I670">
            <v>0</v>
          </cell>
          <cell r="J670">
            <v>13044</v>
          </cell>
          <cell r="K670">
            <v>0</v>
          </cell>
          <cell r="L670">
            <v>0</v>
          </cell>
          <cell r="M670">
            <v>0</v>
          </cell>
        </row>
        <row r="671">
          <cell r="F671">
            <v>74500</v>
          </cell>
          <cell r="G671">
            <v>0</v>
          </cell>
          <cell r="H671">
            <v>0</v>
          </cell>
          <cell r="I671">
            <v>0</v>
          </cell>
          <cell r="J671">
            <v>74500</v>
          </cell>
          <cell r="K671">
            <v>0</v>
          </cell>
          <cell r="L671">
            <v>0</v>
          </cell>
          <cell r="M671">
            <v>0</v>
          </cell>
        </row>
        <row r="672">
          <cell r="F672">
            <v>240000</v>
          </cell>
          <cell r="G672">
            <v>0</v>
          </cell>
          <cell r="H672">
            <v>0</v>
          </cell>
          <cell r="I672">
            <v>0</v>
          </cell>
          <cell r="J672">
            <v>240000</v>
          </cell>
          <cell r="K672">
            <v>0</v>
          </cell>
          <cell r="L672">
            <v>0</v>
          </cell>
          <cell r="M672">
            <v>0</v>
          </cell>
        </row>
        <row r="673">
          <cell r="F673">
            <v>9000</v>
          </cell>
          <cell r="G673">
            <v>0</v>
          </cell>
          <cell r="H673">
            <v>0</v>
          </cell>
          <cell r="I673">
            <v>0</v>
          </cell>
          <cell r="J673">
            <v>9000</v>
          </cell>
          <cell r="K673">
            <v>0</v>
          </cell>
          <cell r="L673">
            <v>0</v>
          </cell>
          <cell r="M673">
            <v>0</v>
          </cell>
        </row>
        <row r="674">
          <cell r="F674">
            <v>48199</v>
          </cell>
          <cell r="G674">
            <v>0</v>
          </cell>
          <cell r="H674">
            <v>5048</v>
          </cell>
          <cell r="I674">
            <v>0</v>
          </cell>
          <cell r="J674">
            <v>43151</v>
          </cell>
          <cell r="K674">
            <v>0</v>
          </cell>
          <cell r="L674">
            <v>0</v>
          </cell>
          <cell r="M674">
            <v>0</v>
          </cell>
        </row>
        <row r="675">
          <cell r="F675">
            <v>5940</v>
          </cell>
          <cell r="G675">
            <v>0</v>
          </cell>
          <cell r="H675">
            <v>0</v>
          </cell>
          <cell r="I675">
            <v>0</v>
          </cell>
          <cell r="J675">
            <v>5940</v>
          </cell>
          <cell r="K675">
            <v>0</v>
          </cell>
          <cell r="L675">
            <v>0</v>
          </cell>
          <cell r="M675">
            <v>0</v>
          </cell>
        </row>
        <row r="676">
          <cell r="F676">
            <v>11168</v>
          </cell>
          <cell r="G676">
            <v>0</v>
          </cell>
          <cell r="H676">
            <v>11105</v>
          </cell>
          <cell r="I676">
            <v>0</v>
          </cell>
          <cell r="J676">
            <v>63</v>
          </cell>
          <cell r="K676">
            <v>0</v>
          </cell>
          <cell r="L676">
            <v>0</v>
          </cell>
          <cell r="M676">
            <v>0</v>
          </cell>
        </row>
        <row r="677">
          <cell r="F677">
            <v>188</v>
          </cell>
          <cell r="G677">
            <v>0</v>
          </cell>
          <cell r="H677">
            <v>0</v>
          </cell>
          <cell r="I677">
            <v>0</v>
          </cell>
          <cell r="J677">
            <v>188</v>
          </cell>
          <cell r="K677">
            <v>0</v>
          </cell>
          <cell r="L677">
            <v>0</v>
          </cell>
          <cell r="M677">
            <v>0</v>
          </cell>
        </row>
        <row r="678">
          <cell r="F678">
            <v>5500</v>
          </cell>
          <cell r="G678">
            <v>0</v>
          </cell>
          <cell r="H678">
            <v>0</v>
          </cell>
          <cell r="I678">
            <v>0</v>
          </cell>
          <cell r="J678">
            <v>5500</v>
          </cell>
          <cell r="K678">
            <v>0</v>
          </cell>
          <cell r="L678">
            <v>0</v>
          </cell>
          <cell r="M678">
            <v>0</v>
          </cell>
        </row>
        <row r="679">
          <cell r="F679">
            <v>1160</v>
          </cell>
          <cell r="G679">
            <v>0</v>
          </cell>
          <cell r="H679">
            <v>0</v>
          </cell>
          <cell r="I679">
            <v>0</v>
          </cell>
          <cell r="J679">
            <v>1160</v>
          </cell>
          <cell r="K679">
            <v>0</v>
          </cell>
          <cell r="L679">
            <v>0</v>
          </cell>
          <cell r="M679">
            <v>0</v>
          </cell>
        </row>
        <row r="680">
          <cell r="F680">
            <v>0</v>
          </cell>
          <cell r="G680">
            <v>0</v>
          </cell>
          <cell r="H680">
            <v>0</v>
          </cell>
          <cell r="I680">
            <v>0</v>
          </cell>
          <cell r="J680">
            <v>0</v>
          </cell>
          <cell r="K680">
            <v>0</v>
          </cell>
          <cell r="L680">
            <v>0</v>
          </cell>
          <cell r="M680">
            <v>0</v>
          </cell>
        </row>
        <row r="681">
          <cell r="F681">
            <v>11083989</v>
          </cell>
          <cell r="G681">
            <v>0</v>
          </cell>
          <cell r="H681">
            <v>0</v>
          </cell>
          <cell r="I681">
            <v>0</v>
          </cell>
          <cell r="J681">
            <v>11083989</v>
          </cell>
          <cell r="K681">
            <v>0</v>
          </cell>
          <cell r="L681">
            <v>0</v>
          </cell>
          <cell r="M681">
            <v>0</v>
          </cell>
        </row>
        <row r="682">
          <cell r="F682">
            <v>7721547</v>
          </cell>
          <cell r="G682">
            <v>0</v>
          </cell>
          <cell r="H682">
            <v>0</v>
          </cell>
          <cell r="I682">
            <v>0</v>
          </cell>
          <cell r="J682">
            <v>7721547</v>
          </cell>
          <cell r="K682">
            <v>0</v>
          </cell>
          <cell r="L682">
            <v>0</v>
          </cell>
          <cell r="M682">
            <v>0</v>
          </cell>
        </row>
        <row r="683">
          <cell r="F683">
            <v>8399762</v>
          </cell>
          <cell r="G683">
            <v>0</v>
          </cell>
          <cell r="H683">
            <v>0</v>
          </cell>
          <cell r="I683">
            <v>0</v>
          </cell>
          <cell r="J683">
            <v>8399762</v>
          </cell>
          <cell r="K683">
            <v>0</v>
          </cell>
          <cell r="L683">
            <v>0</v>
          </cell>
          <cell r="M683">
            <v>0</v>
          </cell>
        </row>
        <row r="684">
          <cell r="F684">
            <v>20476381</v>
          </cell>
          <cell r="G684">
            <v>0</v>
          </cell>
          <cell r="H684">
            <v>0</v>
          </cell>
          <cell r="I684">
            <v>0</v>
          </cell>
          <cell r="J684">
            <v>20476381</v>
          </cell>
          <cell r="K684">
            <v>0</v>
          </cell>
          <cell r="L684">
            <v>0</v>
          </cell>
          <cell r="M684">
            <v>0</v>
          </cell>
        </row>
        <row r="685">
          <cell r="F685">
            <v>20243872</v>
          </cell>
          <cell r="G685">
            <v>0</v>
          </cell>
          <cell r="H685">
            <v>0</v>
          </cell>
          <cell r="I685">
            <v>0</v>
          </cell>
          <cell r="J685">
            <v>20243872</v>
          </cell>
          <cell r="K685">
            <v>0</v>
          </cell>
          <cell r="L685">
            <v>0</v>
          </cell>
          <cell r="M685">
            <v>0</v>
          </cell>
        </row>
        <row r="686">
          <cell r="F686">
            <v>20243872</v>
          </cell>
          <cell r="G686">
            <v>0</v>
          </cell>
          <cell r="H686">
            <v>0</v>
          </cell>
          <cell r="I686">
            <v>0</v>
          </cell>
          <cell r="J686">
            <v>20243872</v>
          </cell>
          <cell r="K686">
            <v>0</v>
          </cell>
          <cell r="L686">
            <v>0</v>
          </cell>
          <cell r="M686">
            <v>0</v>
          </cell>
        </row>
        <row r="687">
          <cell r="F687">
            <v>32917420</v>
          </cell>
          <cell r="G687">
            <v>0</v>
          </cell>
          <cell r="H687">
            <v>0</v>
          </cell>
          <cell r="I687">
            <v>0</v>
          </cell>
          <cell r="J687">
            <v>32917420</v>
          </cell>
          <cell r="K687">
            <v>0</v>
          </cell>
          <cell r="L687">
            <v>0</v>
          </cell>
          <cell r="M687">
            <v>0</v>
          </cell>
        </row>
        <row r="688">
          <cell r="F688">
            <v>32917420</v>
          </cell>
          <cell r="G688">
            <v>0</v>
          </cell>
          <cell r="H688">
            <v>0</v>
          </cell>
          <cell r="I688">
            <v>0</v>
          </cell>
          <cell r="J688">
            <v>32917420</v>
          </cell>
          <cell r="K688">
            <v>0</v>
          </cell>
          <cell r="L688">
            <v>0</v>
          </cell>
          <cell r="M688">
            <v>0</v>
          </cell>
        </row>
        <row r="689">
          <cell r="F689">
            <v>18126219</v>
          </cell>
          <cell r="G689">
            <v>0</v>
          </cell>
          <cell r="H689">
            <v>0</v>
          </cell>
          <cell r="I689">
            <v>0</v>
          </cell>
          <cell r="J689">
            <v>18126219</v>
          </cell>
          <cell r="K689">
            <v>0</v>
          </cell>
          <cell r="L689">
            <v>0</v>
          </cell>
          <cell r="M689">
            <v>0</v>
          </cell>
        </row>
        <row r="690">
          <cell r="F690">
            <v>13884995</v>
          </cell>
          <cell r="G690">
            <v>0</v>
          </cell>
          <cell r="H690">
            <v>0</v>
          </cell>
          <cell r="I690">
            <v>0</v>
          </cell>
          <cell r="J690">
            <v>13884995</v>
          </cell>
          <cell r="K690">
            <v>0</v>
          </cell>
          <cell r="L690">
            <v>0</v>
          </cell>
          <cell r="M690">
            <v>0</v>
          </cell>
        </row>
        <row r="691">
          <cell r="F691">
            <v>16093572</v>
          </cell>
          <cell r="G691">
            <v>0</v>
          </cell>
          <cell r="H691">
            <v>0</v>
          </cell>
          <cell r="I691">
            <v>0</v>
          </cell>
          <cell r="J691">
            <v>16093572</v>
          </cell>
          <cell r="K691">
            <v>0</v>
          </cell>
          <cell r="L691">
            <v>0</v>
          </cell>
          <cell r="M691">
            <v>0</v>
          </cell>
        </row>
        <row r="692">
          <cell r="F692">
            <v>15470363</v>
          </cell>
          <cell r="G692">
            <v>0</v>
          </cell>
          <cell r="H692">
            <v>0</v>
          </cell>
          <cell r="I692">
            <v>0</v>
          </cell>
          <cell r="J692">
            <v>15470363</v>
          </cell>
          <cell r="K692">
            <v>0</v>
          </cell>
          <cell r="L692">
            <v>0</v>
          </cell>
          <cell r="M692">
            <v>0</v>
          </cell>
        </row>
        <row r="693">
          <cell r="F693">
            <v>20599152</v>
          </cell>
          <cell r="G693">
            <v>0</v>
          </cell>
          <cell r="H693">
            <v>0</v>
          </cell>
          <cell r="I693">
            <v>0</v>
          </cell>
          <cell r="J693">
            <v>20599152</v>
          </cell>
          <cell r="K693">
            <v>0</v>
          </cell>
          <cell r="L693">
            <v>0</v>
          </cell>
          <cell r="M693">
            <v>0</v>
          </cell>
        </row>
        <row r="694">
          <cell r="F694">
            <v>20599152</v>
          </cell>
          <cell r="G694">
            <v>0</v>
          </cell>
          <cell r="H694">
            <v>0</v>
          </cell>
          <cell r="I694">
            <v>0</v>
          </cell>
          <cell r="J694">
            <v>20599152</v>
          </cell>
          <cell r="K694">
            <v>0</v>
          </cell>
          <cell r="L694">
            <v>0</v>
          </cell>
          <cell r="M694">
            <v>0</v>
          </cell>
        </row>
        <row r="695">
          <cell r="F695">
            <v>20060174</v>
          </cell>
          <cell r="G695">
            <v>0</v>
          </cell>
          <cell r="H695">
            <v>0</v>
          </cell>
          <cell r="I695">
            <v>0</v>
          </cell>
          <cell r="J695">
            <v>20060174</v>
          </cell>
          <cell r="K695">
            <v>0</v>
          </cell>
          <cell r="L695">
            <v>0</v>
          </cell>
          <cell r="M695">
            <v>0</v>
          </cell>
        </row>
        <row r="696">
          <cell r="F696">
            <v>14896121</v>
          </cell>
          <cell r="G696">
            <v>0</v>
          </cell>
          <cell r="H696">
            <v>0</v>
          </cell>
          <cell r="I696">
            <v>0</v>
          </cell>
          <cell r="J696">
            <v>14896121</v>
          </cell>
          <cell r="K696">
            <v>0</v>
          </cell>
          <cell r="L696">
            <v>0</v>
          </cell>
          <cell r="M696">
            <v>0</v>
          </cell>
        </row>
        <row r="697">
          <cell r="F697">
            <v>8685441</v>
          </cell>
          <cell r="G697">
            <v>0</v>
          </cell>
          <cell r="H697">
            <v>0</v>
          </cell>
          <cell r="I697">
            <v>0</v>
          </cell>
          <cell r="J697">
            <v>8685441</v>
          </cell>
          <cell r="K697">
            <v>0</v>
          </cell>
          <cell r="L697">
            <v>0</v>
          </cell>
          <cell r="M697">
            <v>0</v>
          </cell>
        </row>
        <row r="698">
          <cell r="F698">
            <v>9356609</v>
          </cell>
          <cell r="G698">
            <v>0</v>
          </cell>
          <cell r="H698">
            <v>0</v>
          </cell>
          <cell r="I698">
            <v>0</v>
          </cell>
          <cell r="J698">
            <v>9356609</v>
          </cell>
          <cell r="K698">
            <v>0</v>
          </cell>
          <cell r="L698">
            <v>0</v>
          </cell>
          <cell r="M698">
            <v>0</v>
          </cell>
        </row>
        <row r="699">
          <cell r="F699">
            <v>8052773</v>
          </cell>
          <cell r="G699">
            <v>0</v>
          </cell>
          <cell r="H699">
            <v>0</v>
          </cell>
          <cell r="I699">
            <v>0</v>
          </cell>
          <cell r="J699">
            <v>8052773</v>
          </cell>
          <cell r="K699">
            <v>0</v>
          </cell>
          <cell r="L699">
            <v>0</v>
          </cell>
          <cell r="M699">
            <v>0</v>
          </cell>
        </row>
        <row r="700">
          <cell r="F700">
            <v>12350715</v>
          </cell>
          <cell r="G700">
            <v>0</v>
          </cell>
          <cell r="H700">
            <v>0</v>
          </cell>
          <cell r="I700">
            <v>0</v>
          </cell>
          <cell r="J700">
            <v>12350715</v>
          </cell>
          <cell r="K700">
            <v>0</v>
          </cell>
          <cell r="L700">
            <v>0</v>
          </cell>
          <cell r="M700">
            <v>0</v>
          </cell>
        </row>
        <row r="701">
          <cell r="F701">
            <v>11146554</v>
          </cell>
          <cell r="G701">
            <v>0</v>
          </cell>
          <cell r="H701">
            <v>0</v>
          </cell>
          <cell r="I701">
            <v>0</v>
          </cell>
          <cell r="J701">
            <v>11146554</v>
          </cell>
          <cell r="K701">
            <v>0</v>
          </cell>
          <cell r="L701">
            <v>0</v>
          </cell>
          <cell r="M701">
            <v>0</v>
          </cell>
        </row>
        <row r="702">
          <cell r="F702">
            <v>12350715</v>
          </cell>
          <cell r="G702">
            <v>0</v>
          </cell>
          <cell r="H702">
            <v>0</v>
          </cell>
          <cell r="I702">
            <v>0</v>
          </cell>
          <cell r="J702">
            <v>12350715</v>
          </cell>
          <cell r="K702">
            <v>0</v>
          </cell>
          <cell r="L702">
            <v>0</v>
          </cell>
          <cell r="M702">
            <v>0</v>
          </cell>
        </row>
        <row r="703">
          <cell r="F703">
            <v>20333038</v>
          </cell>
          <cell r="G703">
            <v>0</v>
          </cell>
          <cell r="H703">
            <v>0</v>
          </cell>
          <cell r="I703">
            <v>0</v>
          </cell>
          <cell r="J703">
            <v>20333038</v>
          </cell>
          <cell r="K703">
            <v>0</v>
          </cell>
          <cell r="L703">
            <v>0</v>
          </cell>
          <cell r="M703">
            <v>0</v>
          </cell>
        </row>
        <row r="704">
          <cell r="F704">
            <v>19388251</v>
          </cell>
          <cell r="G704">
            <v>0</v>
          </cell>
          <cell r="H704">
            <v>0</v>
          </cell>
          <cell r="I704">
            <v>0</v>
          </cell>
          <cell r="J704">
            <v>19388251</v>
          </cell>
          <cell r="K704">
            <v>0</v>
          </cell>
          <cell r="L704">
            <v>0</v>
          </cell>
          <cell r="M704">
            <v>0</v>
          </cell>
        </row>
        <row r="705">
          <cell r="F705">
            <v>14793580</v>
          </cell>
          <cell r="G705">
            <v>0</v>
          </cell>
          <cell r="H705">
            <v>0</v>
          </cell>
          <cell r="I705">
            <v>0</v>
          </cell>
          <cell r="J705">
            <v>14793580</v>
          </cell>
          <cell r="K705">
            <v>0</v>
          </cell>
          <cell r="L705">
            <v>0</v>
          </cell>
          <cell r="M705">
            <v>0</v>
          </cell>
        </row>
        <row r="706">
          <cell r="F706">
            <v>870056</v>
          </cell>
          <cell r="G706">
            <v>0</v>
          </cell>
          <cell r="H706">
            <v>0</v>
          </cell>
          <cell r="I706">
            <v>0</v>
          </cell>
          <cell r="J706">
            <v>870056</v>
          </cell>
          <cell r="K706">
            <v>0</v>
          </cell>
          <cell r="L706">
            <v>0</v>
          </cell>
          <cell r="M706">
            <v>0</v>
          </cell>
        </row>
        <row r="707">
          <cell r="F707">
            <v>1024671</v>
          </cell>
          <cell r="G707">
            <v>0</v>
          </cell>
          <cell r="H707">
            <v>0</v>
          </cell>
          <cell r="I707">
            <v>0</v>
          </cell>
          <cell r="J707">
            <v>1024671</v>
          </cell>
          <cell r="K707">
            <v>0</v>
          </cell>
          <cell r="L707">
            <v>0</v>
          </cell>
          <cell r="M707">
            <v>0</v>
          </cell>
        </row>
        <row r="708">
          <cell r="F708">
            <v>1141210</v>
          </cell>
          <cell r="G708">
            <v>0</v>
          </cell>
          <cell r="H708">
            <v>0</v>
          </cell>
          <cell r="I708">
            <v>0</v>
          </cell>
          <cell r="J708">
            <v>1141210</v>
          </cell>
          <cell r="K708">
            <v>0</v>
          </cell>
          <cell r="L708">
            <v>0</v>
          </cell>
          <cell r="M708">
            <v>0</v>
          </cell>
        </row>
        <row r="709">
          <cell r="F709">
            <v>4117900</v>
          </cell>
          <cell r="G709">
            <v>0</v>
          </cell>
          <cell r="H709">
            <v>0</v>
          </cell>
          <cell r="I709">
            <v>0</v>
          </cell>
          <cell r="J709">
            <v>4117900</v>
          </cell>
          <cell r="K709">
            <v>0</v>
          </cell>
          <cell r="L709">
            <v>0</v>
          </cell>
          <cell r="M709">
            <v>0</v>
          </cell>
        </row>
        <row r="710">
          <cell r="F710">
            <v>0</v>
          </cell>
          <cell r="G710">
            <v>0</v>
          </cell>
          <cell r="H710">
            <v>0</v>
          </cell>
          <cell r="I710">
            <v>0</v>
          </cell>
          <cell r="J710">
            <v>0</v>
          </cell>
          <cell r="K710">
            <v>0</v>
          </cell>
          <cell r="L710">
            <v>0</v>
          </cell>
          <cell r="M710">
            <v>0</v>
          </cell>
        </row>
        <row r="711">
          <cell r="F711">
            <v>0</v>
          </cell>
          <cell r="G711">
            <v>0</v>
          </cell>
          <cell r="H711">
            <v>0</v>
          </cell>
          <cell r="I711">
            <v>0</v>
          </cell>
          <cell r="J711">
            <v>0</v>
          </cell>
          <cell r="K711">
            <v>0</v>
          </cell>
          <cell r="L711">
            <v>0</v>
          </cell>
          <cell r="M711">
            <v>0</v>
          </cell>
        </row>
        <row r="712">
          <cell r="F712">
            <v>282186000</v>
          </cell>
          <cell r="G712">
            <v>0</v>
          </cell>
          <cell r="H712">
            <v>0</v>
          </cell>
          <cell r="I712">
            <v>0</v>
          </cell>
          <cell r="J712">
            <v>282186000</v>
          </cell>
          <cell r="K712">
            <v>0</v>
          </cell>
          <cell r="L712">
            <v>0</v>
          </cell>
          <cell r="M712">
            <v>0</v>
          </cell>
        </row>
        <row r="713">
          <cell r="F713">
            <v>198000000</v>
          </cell>
          <cell r="G713">
            <v>0</v>
          </cell>
          <cell r="H713">
            <v>0</v>
          </cell>
          <cell r="I713">
            <v>0</v>
          </cell>
          <cell r="J713">
            <v>198000000</v>
          </cell>
          <cell r="K713">
            <v>0</v>
          </cell>
          <cell r="L713">
            <v>0</v>
          </cell>
          <cell r="M713">
            <v>0</v>
          </cell>
        </row>
        <row r="714">
          <cell r="F714">
            <v>69398000</v>
          </cell>
          <cell r="G714">
            <v>0</v>
          </cell>
          <cell r="H714">
            <v>0</v>
          </cell>
          <cell r="I714">
            <v>0</v>
          </cell>
          <cell r="J714">
            <v>69398000</v>
          </cell>
          <cell r="K714">
            <v>0</v>
          </cell>
          <cell r="L714">
            <v>0</v>
          </cell>
          <cell r="M714">
            <v>0</v>
          </cell>
        </row>
        <row r="715">
          <cell r="F715">
            <v>31299000</v>
          </cell>
          <cell r="G715">
            <v>0</v>
          </cell>
          <cell r="H715">
            <v>0</v>
          </cell>
          <cell r="I715">
            <v>0</v>
          </cell>
          <cell r="J715">
            <v>31299000</v>
          </cell>
          <cell r="K715">
            <v>0</v>
          </cell>
          <cell r="L715">
            <v>0</v>
          </cell>
          <cell r="M715">
            <v>0</v>
          </cell>
        </row>
        <row r="716">
          <cell r="F716">
            <v>18663000</v>
          </cell>
          <cell r="G716">
            <v>0</v>
          </cell>
          <cell r="H716">
            <v>0</v>
          </cell>
          <cell r="I716">
            <v>0</v>
          </cell>
          <cell r="J716">
            <v>18663000</v>
          </cell>
          <cell r="K716">
            <v>0</v>
          </cell>
          <cell r="L716">
            <v>0</v>
          </cell>
          <cell r="M716">
            <v>0</v>
          </cell>
        </row>
        <row r="717">
          <cell r="F717">
            <v>18663000</v>
          </cell>
          <cell r="G717">
            <v>0</v>
          </cell>
          <cell r="H717">
            <v>0</v>
          </cell>
          <cell r="I717">
            <v>0</v>
          </cell>
          <cell r="J717">
            <v>18663000</v>
          </cell>
          <cell r="K717">
            <v>0</v>
          </cell>
          <cell r="L717">
            <v>0</v>
          </cell>
          <cell r="M717">
            <v>0</v>
          </cell>
        </row>
        <row r="718">
          <cell r="F718">
            <v>1800000</v>
          </cell>
          <cell r="G718">
            <v>0</v>
          </cell>
          <cell r="H718">
            <v>0</v>
          </cell>
          <cell r="I718">
            <v>0</v>
          </cell>
          <cell r="J718">
            <v>1800000</v>
          </cell>
          <cell r="K718">
            <v>0</v>
          </cell>
          <cell r="L718">
            <v>0</v>
          </cell>
          <cell r="M718">
            <v>0</v>
          </cell>
        </row>
        <row r="719">
          <cell r="F719">
            <v>4000000</v>
          </cell>
          <cell r="G719">
            <v>0</v>
          </cell>
          <cell r="H719">
            <v>0</v>
          </cell>
          <cell r="I719">
            <v>0</v>
          </cell>
          <cell r="J719">
            <v>4000000</v>
          </cell>
          <cell r="K719">
            <v>0</v>
          </cell>
          <cell r="L719">
            <v>0</v>
          </cell>
          <cell r="M719">
            <v>0</v>
          </cell>
        </row>
        <row r="720">
          <cell r="F720">
            <v>1000000</v>
          </cell>
          <cell r="G720">
            <v>0</v>
          </cell>
          <cell r="H720">
            <v>0</v>
          </cell>
          <cell r="I720">
            <v>0</v>
          </cell>
          <cell r="J720">
            <v>1000000</v>
          </cell>
          <cell r="K720">
            <v>0</v>
          </cell>
          <cell r="L720">
            <v>0</v>
          </cell>
          <cell r="M720">
            <v>0</v>
          </cell>
        </row>
        <row r="721">
          <cell r="F721">
            <v>5000000</v>
          </cell>
          <cell r="G721">
            <v>0</v>
          </cell>
          <cell r="H721">
            <v>0</v>
          </cell>
          <cell r="I721">
            <v>0</v>
          </cell>
          <cell r="J721">
            <v>5000000</v>
          </cell>
          <cell r="K721">
            <v>0</v>
          </cell>
          <cell r="L721">
            <v>0</v>
          </cell>
          <cell r="M721">
            <v>0</v>
          </cell>
        </row>
        <row r="722">
          <cell r="F722">
            <v>22500000</v>
          </cell>
          <cell r="G722">
            <v>0</v>
          </cell>
          <cell r="H722">
            <v>0</v>
          </cell>
          <cell r="I722">
            <v>0</v>
          </cell>
          <cell r="J722">
            <v>22500000</v>
          </cell>
          <cell r="K722">
            <v>0</v>
          </cell>
          <cell r="L722">
            <v>0</v>
          </cell>
          <cell r="M722">
            <v>0</v>
          </cell>
        </row>
        <row r="723">
          <cell r="F723">
            <v>200000</v>
          </cell>
          <cell r="G723">
            <v>0</v>
          </cell>
          <cell r="H723">
            <v>0</v>
          </cell>
          <cell r="I723">
            <v>0</v>
          </cell>
          <cell r="J723">
            <v>200000</v>
          </cell>
          <cell r="K723">
            <v>0</v>
          </cell>
          <cell r="L723">
            <v>0</v>
          </cell>
          <cell r="M723">
            <v>0</v>
          </cell>
        </row>
        <row r="724">
          <cell r="F724">
            <v>1160000</v>
          </cell>
          <cell r="G724">
            <v>0</v>
          </cell>
          <cell r="H724">
            <v>0</v>
          </cell>
          <cell r="I724">
            <v>0</v>
          </cell>
          <cell r="J724">
            <v>1160000</v>
          </cell>
          <cell r="K724">
            <v>0</v>
          </cell>
          <cell r="L724">
            <v>0</v>
          </cell>
          <cell r="M724">
            <v>0</v>
          </cell>
        </row>
        <row r="725">
          <cell r="F725">
            <v>700000</v>
          </cell>
          <cell r="G725">
            <v>0</v>
          </cell>
          <cell r="H725">
            <v>0</v>
          </cell>
          <cell r="I725">
            <v>0</v>
          </cell>
          <cell r="J725">
            <v>700000</v>
          </cell>
          <cell r="K725">
            <v>0</v>
          </cell>
          <cell r="L725">
            <v>0</v>
          </cell>
          <cell r="M725">
            <v>0</v>
          </cell>
        </row>
        <row r="726">
          <cell r="F726">
            <v>3400000</v>
          </cell>
          <cell r="G726">
            <v>0</v>
          </cell>
          <cell r="H726">
            <v>0</v>
          </cell>
          <cell r="I726">
            <v>0</v>
          </cell>
          <cell r="J726">
            <v>3400000</v>
          </cell>
          <cell r="K726">
            <v>0</v>
          </cell>
          <cell r="L726">
            <v>0</v>
          </cell>
          <cell r="M726">
            <v>0</v>
          </cell>
        </row>
        <row r="727">
          <cell r="F727">
            <v>3400000</v>
          </cell>
          <cell r="G727">
            <v>0</v>
          </cell>
          <cell r="H727">
            <v>0</v>
          </cell>
          <cell r="I727">
            <v>0</v>
          </cell>
          <cell r="J727">
            <v>3400000</v>
          </cell>
          <cell r="K727">
            <v>0</v>
          </cell>
          <cell r="L727">
            <v>0</v>
          </cell>
          <cell r="M727">
            <v>0</v>
          </cell>
        </row>
        <row r="728">
          <cell r="F728">
            <v>5000000</v>
          </cell>
          <cell r="G728">
            <v>0</v>
          </cell>
          <cell r="H728">
            <v>0</v>
          </cell>
          <cell r="I728">
            <v>0</v>
          </cell>
          <cell r="J728">
            <v>5000000</v>
          </cell>
          <cell r="K728">
            <v>0</v>
          </cell>
          <cell r="L728">
            <v>0</v>
          </cell>
          <cell r="M728">
            <v>0</v>
          </cell>
        </row>
        <row r="729">
          <cell r="F729">
            <v>3000000</v>
          </cell>
          <cell r="G729">
            <v>0</v>
          </cell>
          <cell r="H729">
            <v>0</v>
          </cell>
          <cell r="I729">
            <v>0</v>
          </cell>
          <cell r="J729">
            <v>3000000</v>
          </cell>
          <cell r="K729">
            <v>0</v>
          </cell>
          <cell r="L729">
            <v>0</v>
          </cell>
          <cell r="M729">
            <v>0</v>
          </cell>
        </row>
        <row r="730">
          <cell r="F730">
            <v>171000</v>
          </cell>
          <cell r="G730">
            <v>0</v>
          </cell>
          <cell r="H730">
            <v>0</v>
          </cell>
          <cell r="I730">
            <v>0</v>
          </cell>
          <cell r="J730">
            <v>171000</v>
          </cell>
          <cell r="K730">
            <v>0</v>
          </cell>
          <cell r="L730">
            <v>0</v>
          </cell>
          <cell r="M730">
            <v>0</v>
          </cell>
        </row>
        <row r="731">
          <cell r="F731">
            <v>240000</v>
          </cell>
          <cell r="G731">
            <v>0</v>
          </cell>
          <cell r="H731">
            <v>0</v>
          </cell>
          <cell r="I731">
            <v>0</v>
          </cell>
          <cell r="J731">
            <v>240000</v>
          </cell>
          <cell r="K731">
            <v>0</v>
          </cell>
          <cell r="L731">
            <v>0</v>
          </cell>
          <cell r="M731">
            <v>0</v>
          </cell>
        </row>
        <row r="732">
          <cell r="F732">
            <v>202500</v>
          </cell>
          <cell r="G732">
            <v>0</v>
          </cell>
          <cell r="H732">
            <v>0</v>
          </cell>
          <cell r="I732">
            <v>0</v>
          </cell>
          <cell r="J732">
            <v>202500</v>
          </cell>
          <cell r="K732">
            <v>0</v>
          </cell>
          <cell r="L732">
            <v>0</v>
          </cell>
          <cell r="M732">
            <v>0</v>
          </cell>
        </row>
        <row r="733">
          <cell r="F733">
            <v>390000</v>
          </cell>
          <cell r="G733">
            <v>0</v>
          </cell>
          <cell r="H733">
            <v>0</v>
          </cell>
          <cell r="I733">
            <v>0</v>
          </cell>
          <cell r="J733">
            <v>390000</v>
          </cell>
          <cell r="K733">
            <v>0</v>
          </cell>
          <cell r="L733">
            <v>0</v>
          </cell>
          <cell r="M733">
            <v>0</v>
          </cell>
        </row>
        <row r="734">
          <cell r="F734">
            <v>15000</v>
          </cell>
          <cell r="G734">
            <v>0</v>
          </cell>
          <cell r="H734">
            <v>0</v>
          </cell>
          <cell r="I734">
            <v>0</v>
          </cell>
          <cell r="J734">
            <v>15000</v>
          </cell>
          <cell r="K734">
            <v>0</v>
          </cell>
          <cell r="L734">
            <v>0</v>
          </cell>
          <cell r="M734">
            <v>0</v>
          </cell>
        </row>
        <row r="735">
          <cell r="F735">
            <v>10802000</v>
          </cell>
          <cell r="G735">
            <v>0</v>
          </cell>
          <cell r="H735">
            <v>0</v>
          </cell>
          <cell r="I735">
            <v>0</v>
          </cell>
          <cell r="J735">
            <v>10802000</v>
          </cell>
          <cell r="K735">
            <v>0</v>
          </cell>
          <cell r="L735">
            <v>0</v>
          </cell>
          <cell r="M735">
            <v>0</v>
          </cell>
        </row>
        <row r="736">
          <cell r="F736">
            <v>52500</v>
          </cell>
          <cell r="G736">
            <v>0</v>
          </cell>
          <cell r="H736">
            <v>0</v>
          </cell>
          <cell r="I736">
            <v>0</v>
          </cell>
          <cell r="J736">
            <v>52500</v>
          </cell>
          <cell r="K736">
            <v>0</v>
          </cell>
          <cell r="L736">
            <v>0</v>
          </cell>
          <cell r="M736">
            <v>0</v>
          </cell>
        </row>
        <row r="737">
          <cell r="F737">
            <v>750000</v>
          </cell>
          <cell r="G737">
            <v>0</v>
          </cell>
          <cell r="H737">
            <v>0</v>
          </cell>
          <cell r="I737">
            <v>0</v>
          </cell>
          <cell r="J737">
            <v>750000</v>
          </cell>
          <cell r="K737">
            <v>0</v>
          </cell>
          <cell r="L737">
            <v>0</v>
          </cell>
          <cell r="M737">
            <v>0</v>
          </cell>
        </row>
        <row r="738">
          <cell r="F738">
            <v>0</v>
          </cell>
          <cell r="G738">
            <v>0</v>
          </cell>
          <cell r="H738">
            <v>0</v>
          </cell>
          <cell r="I738">
            <v>0</v>
          </cell>
          <cell r="J738">
            <v>0</v>
          </cell>
          <cell r="K738">
            <v>0</v>
          </cell>
          <cell r="L738">
            <v>0</v>
          </cell>
          <cell r="M738">
            <v>0</v>
          </cell>
        </row>
        <row r="739">
          <cell r="F739">
            <v>10625000</v>
          </cell>
          <cell r="G739">
            <v>0</v>
          </cell>
          <cell r="H739">
            <v>0</v>
          </cell>
          <cell r="I739">
            <v>0</v>
          </cell>
          <cell r="J739">
            <v>10625000</v>
          </cell>
          <cell r="K739">
            <v>0</v>
          </cell>
          <cell r="L739">
            <v>0</v>
          </cell>
          <cell r="M739">
            <v>0</v>
          </cell>
        </row>
        <row r="740">
          <cell r="F740">
            <v>5000000</v>
          </cell>
          <cell r="G740">
            <v>0</v>
          </cell>
          <cell r="H740">
            <v>0</v>
          </cell>
          <cell r="I740">
            <v>0</v>
          </cell>
          <cell r="J740">
            <v>5000000</v>
          </cell>
          <cell r="K740">
            <v>0</v>
          </cell>
          <cell r="L740">
            <v>0</v>
          </cell>
          <cell r="M740">
            <v>0</v>
          </cell>
        </row>
        <row r="741">
          <cell r="F741">
            <v>3750000</v>
          </cell>
          <cell r="G741">
            <v>0</v>
          </cell>
          <cell r="H741">
            <v>0</v>
          </cell>
          <cell r="I741">
            <v>0</v>
          </cell>
          <cell r="J741">
            <v>3750000</v>
          </cell>
          <cell r="K741">
            <v>0</v>
          </cell>
          <cell r="L741">
            <v>0</v>
          </cell>
          <cell r="M741">
            <v>0</v>
          </cell>
        </row>
        <row r="742">
          <cell r="F742">
            <v>3375000</v>
          </cell>
          <cell r="G742">
            <v>0</v>
          </cell>
          <cell r="H742">
            <v>0</v>
          </cell>
          <cell r="I742">
            <v>0</v>
          </cell>
          <cell r="J742">
            <v>3375000</v>
          </cell>
          <cell r="K742">
            <v>0</v>
          </cell>
          <cell r="L742">
            <v>0</v>
          </cell>
          <cell r="M742">
            <v>0</v>
          </cell>
        </row>
        <row r="743">
          <cell r="F743">
            <v>3125000</v>
          </cell>
          <cell r="G743">
            <v>0</v>
          </cell>
          <cell r="H743">
            <v>0</v>
          </cell>
          <cell r="I743">
            <v>0</v>
          </cell>
          <cell r="J743">
            <v>3125000</v>
          </cell>
          <cell r="K743">
            <v>0</v>
          </cell>
          <cell r="L743">
            <v>0</v>
          </cell>
          <cell r="M743">
            <v>0</v>
          </cell>
        </row>
        <row r="744">
          <cell r="F744">
            <v>12000000</v>
          </cell>
          <cell r="G744">
            <v>0</v>
          </cell>
          <cell r="H744">
            <v>0</v>
          </cell>
          <cell r="I744">
            <v>0</v>
          </cell>
          <cell r="J744">
            <v>12000000</v>
          </cell>
          <cell r="K744">
            <v>0</v>
          </cell>
          <cell r="L744">
            <v>0</v>
          </cell>
          <cell r="M744">
            <v>0</v>
          </cell>
        </row>
        <row r="745">
          <cell r="F745">
            <v>15000000</v>
          </cell>
          <cell r="G745">
            <v>0</v>
          </cell>
          <cell r="H745">
            <v>0</v>
          </cell>
          <cell r="I745">
            <v>0</v>
          </cell>
          <cell r="J745">
            <v>15000000</v>
          </cell>
          <cell r="K745">
            <v>0</v>
          </cell>
          <cell r="L745">
            <v>0</v>
          </cell>
          <cell r="M745">
            <v>0</v>
          </cell>
        </row>
        <row r="746">
          <cell r="F746">
            <v>4192000</v>
          </cell>
          <cell r="G746">
            <v>0</v>
          </cell>
          <cell r="H746">
            <v>0</v>
          </cell>
          <cell r="I746">
            <v>0</v>
          </cell>
          <cell r="J746">
            <v>4192000</v>
          </cell>
          <cell r="K746">
            <v>0</v>
          </cell>
          <cell r="L746">
            <v>0</v>
          </cell>
          <cell r="M746">
            <v>0</v>
          </cell>
        </row>
        <row r="747">
          <cell r="F747">
            <v>14175000</v>
          </cell>
          <cell r="G747">
            <v>0</v>
          </cell>
          <cell r="H747">
            <v>0</v>
          </cell>
          <cell r="I747">
            <v>0</v>
          </cell>
          <cell r="J747">
            <v>14175000</v>
          </cell>
          <cell r="K747">
            <v>0</v>
          </cell>
          <cell r="L747">
            <v>0</v>
          </cell>
          <cell r="M747">
            <v>0</v>
          </cell>
        </row>
        <row r="748">
          <cell r="F748">
            <v>39540000</v>
          </cell>
          <cell r="G748">
            <v>0</v>
          </cell>
          <cell r="H748">
            <v>0</v>
          </cell>
          <cell r="I748">
            <v>0</v>
          </cell>
          <cell r="J748">
            <v>39540000</v>
          </cell>
          <cell r="K748">
            <v>0</v>
          </cell>
          <cell r="L748">
            <v>0</v>
          </cell>
          <cell r="M748">
            <v>0</v>
          </cell>
        </row>
        <row r="749">
          <cell r="F749">
            <v>1500000</v>
          </cell>
          <cell r="G749">
            <v>0</v>
          </cell>
          <cell r="H749">
            <v>0</v>
          </cell>
          <cell r="I749">
            <v>0</v>
          </cell>
          <cell r="J749">
            <v>1500000</v>
          </cell>
          <cell r="K749">
            <v>0</v>
          </cell>
          <cell r="L749">
            <v>0</v>
          </cell>
          <cell r="M749">
            <v>0</v>
          </cell>
        </row>
        <row r="750">
          <cell r="F750">
            <v>980000</v>
          </cell>
          <cell r="G750">
            <v>0</v>
          </cell>
          <cell r="H750">
            <v>0</v>
          </cell>
          <cell r="I750">
            <v>0</v>
          </cell>
          <cell r="J750">
            <v>980000</v>
          </cell>
          <cell r="K750">
            <v>0</v>
          </cell>
          <cell r="L750">
            <v>0</v>
          </cell>
          <cell r="M750">
            <v>0</v>
          </cell>
        </row>
        <row r="751">
          <cell r="F751">
            <v>375000</v>
          </cell>
          <cell r="G751">
            <v>0</v>
          </cell>
          <cell r="H751">
            <v>0</v>
          </cell>
          <cell r="I751">
            <v>0</v>
          </cell>
          <cell r="J751">
            <v>375000</v>
          </cell>
          <cell r="K751">
            <v>0</v>
          </cell>
          <cell r="L751">
            <v>0</v>
          </cell>
          <cell r="M751">
            <v>0</v>
          </cell>
        </row>
        <row r="752">
          <cell r="F752">
            <v>250000</v>
          </cell>
          <cell r="G752">
            <v>0</v>
          </cell>
          <cell r="H752">
            <v>0</v>
          </cell>
          <cell r="I752">
            <v>0</v>
          </cell>
          <cell r="J752">
            <v>250000</v>
          </cell>
          <cell r="K752">
            <v>0</v>
          </cell>
          <cell r="L752">
            <v>0</v>
          </cell>
          <cell r="M752">
            <v>0</v>
          </cell>
        </row>
        <row r="753">
          <cell r="F753">
            <v>31700000</v>
          </cell>
          <cell r="G753">
            <v>31700000</v>
          </cell>
          <cell r="H753">
            <v>0</v>
          </cell>
          <cell r="I753">
            <v>0</v>
          </cell>
          <cell r="J753">
            <v>31700000</v>
          </cell>
          <cell r="K753">
            <v>31700000</v>
          </cell>
          <cell r="L753">
            <v>0</v>
          </cell>
          <cell r="M753">
            <v>0</v>
          </cell>
        </row>
        <row r="754">
          <cell r="F754">
            <v>0</v>
          </cell>
          <cell r="G754">
            <v>0</v>
          </cell>
          <cell r="H754">
            <v>0</v>
          </cell>
          <cell r="I754">
            <v>0</v>
          </cell>
          <cell r="J754">
            <v>0</v>
          </cell>
          <cell r="K754">
            <v>0</v>
          </cell>
          <cell r="L754">
            <v>0</v>
          </cell>
          <cell r="M754">
            <v>0</v>
          </cell>
        </row>
        <row r="755">
          <cell r="F755">
            <v>0</v>
          </cell>
          <cell r="G755">
            <v>0</v>
          </cell>
          <cell r="H755">
            <v>0</v>
          </cell>
          <cell r="I755">
            <v>0</v>
          </cell>
          <cell r="J755">
            <v>0</v>
          </cell>
          <cell r="K755">
            <v>0</v>
          </cell>
          <cell r="L755">
            <v>0</v>
          </cell>
          <cell r="M755">
            <v>0</v>
          </cell>
        </row>
        <row r="756">
          <cell r="F756">
            <v>0</v>
          </cell>
          <cell r="G756">
            <v>0</v>
          </cell>
          <cell r="H756">
            <v>0</v>
          </cell>
          <cell r="I756">
            <v>0</v>
          </cell>
          <cell r="J756">
            <v>0</v>
          </cell>
          <cell r="K756">
            <v>0</v>
          </cell>
          <cell r="L756">
            <v>0</v>
          </cell>
          <cell r="M756">
            <v>0</v>
          </cell>
        </row>
        <row r="757">
          <cell r="F757">
            <v>0</v>
          </cell>
          <cell r="G757">
            <v>0</v>
          </cell>
          <cell r="H757">
            <v>0</v>
          </cell>
          <cell r="I757">
            <v>0</v>
          </cell>
          <cell r="J757">
            <v>0</v>
          </cell>
          <cell r="K757">
            <v>0</v>
          </cell>
          <cell r="L757">
            <v>0</v>
          </cell>
          <cell r="M757">
            <v>0</v>
          </cell>
        </row>
        <row r="758">
          <cell r="F758">
            <v>0</v>
          </cell>
          <cell r="G758">
            <v>0</v>
          </cell>
          <cell r="H758">
            <v>0</v>
          </cell>
          <cell r="I758">
            <v>0</v>
          </cell>
          <cell r="J758">
            <v>0</v>
          </cell>
          <cell r="K758">
            <v>0</v>
          </cell>
          <cell r="L758">
            <v>0</v>
          </cell>
          <cell r="M758">
            <v>0</v>
          </cell>
        </row>
        <row r="759">
          <cell r="F759">
            <v>0</v>
          </cell>
          <cell r="G759">
            <v>0</v>
          </cell>
          <cell r="H759">
            <v>0</v>
          </cell>
          <cell r="I759">
            <v>0</v>
          </cell>
          <cell r="J759">
            <v>0</v>
          </cell>
          <cell r="K759">
            <v>0</v>
          </cell>
          <cell r="L759">
            <v>0</v>
          </cell>
          <cell r="M759">
            <v>0</v>
          </cell>
        </row>
        <row r="760">
          <cell r="F760">
            <v>0</v>
          </cell>
          <cell r="G760">
            <v>0</v>
          </cell>
          <cell r="H760">
            <v>0</v>
          </cell>
          <cell r="I760">
            <v>0</v>
          </cell>
          <cell r="J760">
            <v>0</v>
          </cell>
          <cell r="K760">
            <v>0</v>
          </cell>
          <cell r="L760">
            <v>0</v>
          </cell>
          <cell r="M760">
            <v>0</v>
          </cell>
        </row>
        <row r="761">
          <cell r="F761">
            <v>0</v>
          </cell>
          <cell r="G761">
            <v>0</v>
          </cell>
          <cell r="H761">
            <v>0</v>
          </cell>
          <cell r="I761">
            <v>0</v>
          </cell>
          <cell r="J761">
            <v>0</v>
          </cell>
          <cell r="K761">
            <v>0</v>
          </cell>
          <cell r="L761">
            <v>0</v>
          </cell>
          <cell r="M761">
            <v>0</v>
          </cell>
        </row>
        <row r="762">
          <cell r="F762">
            <v>0</v>
          </cell>
          <cell r="G762">
            <v>0</v>
          </cell>
          <cell r="H762">
            <v>0</v>
          </cell>
          <cell r="I762">
            <v>0</v>
          </cell>
          <cell r="J762">
            <v>0</v>
          </cell>
          <cell r="K762">
            <v>0</v>
          </cell>
          <cell r="L762">
            <v>0</v>
          </cell>
          <cell r="M762">
            <v>0</v>
          </cell>
        </row>
        <row r="763">
          <cell r="F763">
            <v>0</v>
          </cell>
          <cell r="G763">
            <v>0</v>
          </cell>
          <cell r="H763">
            <v>0</v>
          </cell>
          <cell r="I763">
            <v>0</v>
          </cell>
          <cell r="J763">
            <v>0</v>
          </cell>
          <cell r="K763">
            <v>0</v>
          </cell>
          <cell r="L763">
            <v>0</v>
          </cell>
          <cell r="M763">
            <v>0</v>
          </cell>
        </row>
        <row r="764">
          <cell r="F764">
            <v>0</v>
          </cell>
          <cell r="G764">
            <v>0</v>
          </cell>
          <cell r="H764">
            <v>0</v>
          </cell>
          <cell r="I764">
            <v>0</v>
          </cell>
          <cell r="J764">
            <v>0</v>
          </cell>
          <cell r="K764">
            <v>0</v>
          </cell>
          <cell r="L764">
            <v>0</v>
          </cell>
          <cell r="M764">
            <v>0</v>
          </cell>
        </row>
        <row r="765">
          <cell r="F765">
            <v>0</v>
          </cell>
          <cell r="G765">
            <v>0</v>
          </cell>
          <cell r="H765">
            <v>0</v>
          </cell>
          <cell r="I765">
            <v>0</v>
          </cell>
          <cell r="J765">
            <v>0</v>
          </cell>
          <cell r="K765">
            <v>0</v>
          </cell>
          <cell r="L765">
            <v>0</v>
          </cell>
          <cell r="M765">
            <v>0</v>
          </cell>
        </row>
        <row r="766">
          <cell r="F766">
            <v>0</v>
          </cell>
          <cell r="G766">
            <v>0</v>
          </cell>
          <cell r="H766">
            <v>0</v>
          </cell>
          <cell r="I766">
            <v>0</v>
          </cell>
          <cell r="J766">
            <v>0</v>
          </cell>
          <cell r="K766">
            <v>0</v>
          </cell>
          <cell r="L766">
            <v>0</v>
          </cell>
          <cell r="M766">
            <v>0</v>
          </cell>
        </row>
        <row r="767">
          <cell r="F767">
            <v>0</v>
          </cell>
          <cell r="G767">
            <v>0</v>
          </cell>
          <cell r="H767">
            <v>0</v>
          </cell>
          <cell r="I767">
            <v>0</v>
          </cell>
          <cell r="J767">
            <v>0</v>
          </cell>
          <cell r="K767">
            <v>0</v>
          </cell>
          <cell r="L767">
            <v>0</v>
          </cell>
          <cell r="M767">
            <v>0</v>
          </cell>
        </row>
        <row r="768">
          <cell r="F768">
            <v>0</v>
          </cell>
          <cell r="G768">
            <v>0</v>
          </cell>
          <cell r="H768">
            <v>0</v>
          </cell>
          <cell r="I768">
            <v>0</v>
          </cell>
          <cell r="J768">
            <v>0</v>
          </cell>
          <cell r="K768">
            <v>0</v>
          </cell>
          <cell r="L768">
            <v>0</v>
          </cell>
          <cell r="M768">
            <v>0</v>
          </cell>
        </row>
        <row r="769">
          <cell r="F769">
            <v>9635</v>
          </cell>
          <cell r="G769">
            <v>0</v>
          </cell>
          <cell r="H769">
            <v>4336</v>
          </cell>
          <cell r="I769">
            <v>0</v>
          </cell>
          <cell r="J769">
            <v>2986</v>
          </cell>
          <cell r="K769">
            <v>0</v>
          </cell>
          <cell r="L769">
            <v>2313</v>
          </cell>
          <cell r="M769">
            <v>0</v>
          </cell>
        </row>
        <row r="770">
          <cell r="F770">
            <v>11357</v>
          </cell>
          <cell r="G770">
            <v>0</v>
          </cell>
          <cell r="H770">
            <v>5998</v>
          </cell>
          <cell r="I770">
            <v>0</v>
          </cell>
          <cell r="J770">
            <v>4535</v>
          </cell>
          <cell r="K770">
            <v>0</v>
          </cell>
          <cell r="L770">
            <v>824</v>
          </cell>
          <cell r="M770">
            <v>0</v>
          </cell>
        </row>
        <row r="771">
          <cell r="F771">
            <v>1083260</v>
          </cell>
          <cell r="G771">
            <v>0</v>
          </cell>
          <cell r="H771">
            <v>637327</v>
          </cell>
          <cell r="I771">
            <v>0</v>
          </cell>
          <cell r="J771">
            <v>429838</v>
          </cell>
          <cell r="K771">
            <v>0</v>
          </cell>
          <cell r="L771">
            <v>16095</v>
          </cell>
          <cell r="M771">
            <v>0</v>
          </cell>
        </row>
        <row r="772">
          <cell r="F772">
            <v>296588</v>
          </cell>
          <cell r="G772">
            <v>0</v>
          </cell>
          <cell r="H772">
            <v>190340</v>
          </cell>
          <cell r="I772">
            <v>0</v>
          </cell>
          <cell r="J772">
            <v>103084</v>
          </cell>
          <cell r="K772">
            <v>0</v>
          </cell>
          <cell r="L772">
            <v>3164</v>
          </cell>
          <cell r="M772">
            <v>0</v>
          </cell>
        </row>
        <row r="773">
          <cell r="F773">
            <v>353764</v>
          </cell>
          <cell r="G773">
            <v>0</v>
          </cell>
          <cell r="H773">
            <v>130839</v>
          </cell>
          <cell r="I773">
            <v>0</v>
          </cell>
          <cell r="J773">
            <v>219000</v>
          </cell>
          <cell r="K773">
            <v>0</v>
          </cell>
          <cell r="L773">
            <v>3925</v>
          </cell>
          <cell r="M773">
            <v>0</v>
          </cell>
        </row>
        <row r="774">
          <cell r="F774">
            <v>676184</v>
          </cell>
          <cell r="G774">
            <v>0</v>
          </cell>
          <cell r="H774">
            <v>116321</v>
          </cell>
          <cell r="I774">
            <v>0</v>
          </cell>
          <cell r="J774">
            <v>556555</v>
          </cell>
          <cell r="K774">
            <v>0</v>
          </cell>
          <cell r="L774">
            <v>3308</v>
          </cell>
          <cell r="M774">
            <v>0</v>
          </cell>
        </row>
        <row r="775">
          <cell r="F775">
            <v>385016</v>
          </cell>
          <cell r="G775">
            <v>0</v>
          </cell>
          <cell r="H775">
            <v>95770</v>
          </cell>
          <cell r="I775">
            <v>0</v>
          </cell>
          <cell r="J775">
            <v>286555</v>
          </cell>
          <cell r="K775">
            <v>0</v>
          </cell>
          <cell r="L775">
            <v>2691</v>
          </cell>
          <cell r="M775">
            <v>0</v>
          </cell>
        </row>
        <row r="776">
          <cell r="F776">
            <v>33252</v>
          </cell>
          <cell r="G776">
            <v>0</v>
          </cell>
          <cell r="H776">
            <v>25965</v>
          </cell>
          <cell r="I776">
            <v>0</v>
          </cell>
          <cell r="J776">
            <v>2583</v>
          </cell>
          <cell r="K776">
            <v>0</v>
          </cell>
          <cell r="L776">
            <v>4704</v>
          </cell>
          <cell r="M776">
            <v>0</v>
          </cell>
        </row>
        <row r="777">
          <cell r="F777">
            <v>33252</v>
          </cell>
          <cell r="G777">
            <v>0</v>
          </cell>
          <cell r="H777">
            <v>25965</v>
          </cell>
          <cell r="I777">
            <v>0</v>
          </cell>
          <cell r="J777">
            <v>2583</v>
          </cell>
          <cell r="K777">
            <v>0</v>
          </cell>
          <cell r="L777">
            <v>4704</v>
          </cell>
          <cell r="M777">
            <v>0</v>
          </cell>
        </row>
        <row r="778">
          <cell r="F778">
            <v>144425</v>
          </cell>
          <cell r="G778">
            <v>0</v>
          </cell>
          <cell r="H778">
            <v>100165</v>
          </cell>
          <cell r="I778">
            <v>0</v>
          </cell>
          <cell r="J778">
            <v>41527</v>
          </cell>
          <cell r="K778">
            <v>0</v>
          </cell>
          <cell r="L778">
            <v>2733</v>
          </cell>
          <cell r="M778">
            <v>0</v>
          </cell>
        </row>
        <row r="779">
          <cell r="F779">
            <v>0</v>
          </cell>
          <cell r="G779">
            <v>0</v>
          </cell>
          <cell r="H779">
            <v>0</v>
          </cell>
          <cell r="I779">
            <v>0</v>
          </cell>
          <cell r="J779">
            <v>0</v>
          </cell>
          <cell r="K779">
            <v>0</v>
          </cell>
          <cell r="L779">
            <v>0</v>
          </cell>
          <cell r="M779">
            <v>0</v>
          </cell>
        </row>
        <row r="780">
          <cell r="F780">
            <v>0</v>
          </cell>
          <cell r="G780">
            <v>0</v>
          </cell>
          <cell r="H780">
            <v>0</v>
          </cell>
          <cell r="I780">
            <v>0</v>
          </cell>
          <cell r="J780">
            <v>0</v>
          </cell>
          <cell r="K780">
            <v>0</v>
          </cell>
          <cell r="L780">
            <v>0</v>
          </cell>
          <cell r="M780">
            <v>0</v>
          </cell>
        </row>
        <row r="781">
          <cell r="F781">
            <v>0</v>
          </cell>
          <cell r="G781">
            <v>0</v>
          </cell>
          <cell r="H781">
            <v>0</v>
          </cell>
          <cell r="I781">
            <v>0</v>
          </cell>
          <cell r="J781">
            <v>0</v>
          </cell>
          <cell r="K781">
            <v>0</v>
          </cell>
          <cell r="L781">
            <v>0</v>
          </cell>
          <cell r="M781">
            <v>0</v>
          </cell>
        </row>
        <row r="782">
          <cell r="F782">
            <v>0</v>
          </cell>
          <cell r="G782">
            <v>0</v>
          </cell>
          <cell r="H782">
            <v>0</v>
          </cell>
          <cell r="I782">
            <v>0</v>
          </cell>
          <cell r="J782">
            <v>0</v>
          </cell>
          <cell r="K782">
            <v>0</v>
          </cell>
          <cell r="L782">
            <v>0</v>
          </cell>
          <cell r="M782">
            <v>0</v>
          </cell>
        </row>
        <row r="783">
          <cell r="F783">
            <v>0</v>
          </cell>
          <cell r="G783">
            <v>0</v>
          </cell>
          <cell r="H783">
            <v>0</v>
          </cell>
          <cell r="I783">
            <v>0</v>
          </cell>
          <cell r="J783">
            <v>0</v>
          </cell>
          <cell r="K783">
            <v>0</v>
          </cell>
          <cell r="L783">
            <v>0</v>
          </cell>
          <cell r="M783">
            <v>0</v>
          </cell>
        </row>
        <row r="784">
          <cell r="F784">
            <v>0</v>
          </cell>
          <cell r="G784">
            <v>0</v>
          </cell>
          <cell r="H784">
            <v>0</v>
          </cell>
          <cell r="I784">
            <v>0</v>
          </cell>
          <cell r="J784">
            <v>0</v>
          </cell>
          <cell r="K784">
            <v>0</v>
          </cell>
          <cell r="L784">
            <v>0</v>
          </cell>
          <cell r="M784">
            <v>0</v>
          </cell>
        </row>
        <row r="785">
          <cell r="F785">
            <v>0</v>
          </cell>
          <cell r="G785">
            <v>0</v>
          </cell>
          <cell r="H785">
            <v>0</v>
          </cell>
          <cell r="I785">
            <v>0</v>
          </cell>
          <cell r="J785">
            <v>0</v>
          </cell>
          <cell r="K785">
            <v>0</v>
          </cell>
          <cell r="L785">
            <v>0</v>
          </cell>
          <cell r="M785">
            <v>0</v>
          </cell>
        </row>
        <row r="786">
          <cell r="F786">
            <v>0</v>
          </cell>
          <cell r="G786">
            <v>0</v>
          </cell>
          <cell r="H786">
            <v>0</v>
          </cell>
          <cell r="I786">
            <v>0</v>
          </cell>
          <cell r="J786">
            <v>0</v>
          </cell>
          <cell r="K786">
            <v>0</v>
          </cell>
          <cell r="L786">
            <v>0</v>
          </cell>
          <cell r="M786">
            <v>0</v>
          </cell>
        </row>
        <row r="787">
          <cell r="F787">
            <v>0</v>
          </cell>
          <cell r="G787">
            <v>0</v>
          </cell>
          <cell r="H787">
            <v>0</v>
          </cell>
          <cell r="I787">
            <v>0</v>
          </cell>
          <cell r="J787">
            <v>0</v>
          </cell>
          <cell r="K787">
            <v>0</v>
          </cell>
          <cell r="L787">
            <v>0</v>
          </cell>
          <cell r="M787">
            <v>0</v>
          </cell>
        </row>
        <row r="788">
          <cell r="F788">
            <v>0</v>
          </cell>
          <cell r="G788">
            <v>0</v>
          </cell>
          <cell r="H788">
            <v>0</v>
          </cell>
          <cell r="I788">
            <v>0</v>
          </cell>
          <cell r="J788">
            <v>0</v>
          </cell>
          <cell r="K788">
            <v>0</v>
          </cell>
          <cell r="L788">
            <v>0</v>
          </cell>
          <cell r="M788">
            <v>0</v>
          </cell>
        </row>
        <row r="789">
          <cell r="F789">
            <v>0</v>
          </cell>
          <cell r="G789">
            <v>0</v>
          </cell>
          <cell r="H789">
            <v>0</v>
          </cell>
          <cell r="I789">
            <v>0</v>
          </cell>
          <cell r="J789">
            <v>0</v>
          </cell>
          <cell r="K789">
            <v>0</v>
          </cell>
          <cell r="L789">
            <v>0</v>
          </cell>
          <cell r="M789">
            <v>0</v>
          </cell>
        </row>
        <row r="790">
          <cell r="F790">
            <v>0</v>
          </cell>
          <cell r="G790">
            <v>0</v>
          </cell>
          <cell r="H790">
            <v>0</v>
          </cell>
          <cell r="I790">
            <v>0</v>
          </cell>
          <cell r="J790">
            <v>0</v>
          </cell>
          <cell r="K790">
            <v>0</v>
          </cell>
          <cell r="L790">
            <v>0</v>
          </cell>
          <cell r="M790">
            <v>0</v>
          </cell>
        </row>
        <row r="791">
          <cell r="F791">
            <v>0</v>
          </cell>
          <cell r="G791">
            <v>0</v>
          </cell>
          <cell r="H791">
            <v>0</v>
          </cell>
          <cell r="I791">
            <v>0</v>
          </cell>
          <cell r="J791">
            <v>0</v>
          </cell>
          <cell r="K791">
            <v>0</v>
          </cell>
          <cell r="L791">
            <v>0</v>
          </cell>
          <cell r="M791">
            <v>0</v>
          </cell>
        </row>
        <row r="792">
          <cell r="F792">
            <v>0</v>
          </cell>
          <cell r="G792">
            <v>0</v>
          </cell>
          <cell r="H792">
            <v>0</v>
          </cell>
          <cell r="I792">
            <v>0</v>
          </cell>
          <cell r="J792">
            <v>0</v>
          </cell>
          <cell r="K792">
            <v>0</v>
          </cell>
          <cell r="L792">
            <v>0</v>
          </cell>
          <cell r="M792">
            <v>0</v>
          </cell>
        </row>
        <row r="793">
          <cell r="F793">
            <v>0</v>
          </cell>
          <cell r="G793">
            <v>0</v>
          </cell>
          <cell r="H793">
            <v>0</v>
          </cell>
          <cell r="I793">
            <v>0</v>
          </cell>
          <cell r="J793">
            <v>0</v>
          </cell>
          <cell r="K793">
            <v>0</v>
          </cell>
          <cell r="L793">
            <v>0</v>
          </cell>
          <cell r="M793">
            <v>0</v>
          </cell>
        </row>
        <row r="794">
          <cell r="F794">
            <v>0</v>
          </cell>
          <cell r="G794">
            <v>0</v>
          </cell>
          <cell r="H794">
            <v>0</v>
          </cell>
          <cell r="I794">
            <v>0</v>
          </cell>
          <cell r="J794">
            <v>0</v>
          </cell>
          <cell r="K794">
            <v>0</v>
          </cell>
          <cell r="L794">
            <v>0</v>
          </cell>
          <cell r="M794">
            <v>0</v>
          </cell>
        </row>
        <row r="795">
          <cell r="F795">
            <v>0</v>
          </cell>
          <cell r="G795">
            <v>0</v>
          </cell>
          <cell r="H795">
            <v>0</v>
          </cell>
          <cell r="I795">
            <v>0</v>
          </cell>
          <cell r="J795">
            <v>0</v>
          </cell>
          <cell r="K795">
            <v>0</v>
          </cell>
          <cell r="L795">
            <v>0</v>
          </cell>
          <cell r="M795">
            <v>0</v>
          </cell>
        </row>
        <row r="796">
          <cell r="F796">
            <v>0</v>
          </cell>
          <cell r="G796">
            <v>0</v>
          </cell>
          <cell r="H796">
            <v>0</v>
          </cell>
          <cell r="I796">
            <v>0</v>
          </cell>
          <cell r="J796">
            <v>0</v>
          </cell>
          <cell r="K796">
            <v>0</v>
          </cell>
          <cell r="L796">
            <v>0</v>
          </cell>
          <cell r="M796">
            <v>0</v>
          </cell>
        </row>
        <row r="797">
          <cell r="F797">
            <v>0</v>
          </cell>
          <cell r="G797">
            <v>0</v>
          </cell>
          <cell r="H797">
            <v>0</v>
          </cell>
          <cell r="I797">
            <v>0</v>
          </cell>
          <cell r="J797">
            <v>0</v>
          </cell>
          <cell r="K797">
            <v>0</v>
          </cell>
          <cell r="L797">
            <v>0</v>
          </cell>
          <cell r="M797">
            <v>0</v>
          </cell>
        </row>
        <row r="798">
          <cell r="F798">
            <v>596725</v>
          </cell>
          <cell r="G798">
            <v>0</v>
          </cell>
          <cell r="H798">
            <v>579345</v>
          </cell>
          <cell r="I798">
            <v>0</v>
          </cell>
          <cell r="J798">
            <v>0</v>
          </cell>
          <cell r="K798">
            <v>0</v>
          </cell>
          <cell r="L798">
            <v>17380</v>
          </cell>
          <cell r="M798">
            <v>0</v>
          </cell>
        </row>
        <row r="799">
          <cell r="F799">
            <v>524237</v>
          </cell>
          <cell r="G799">
            <v>0</v>
          </cell>
          <cell r="H799">
            <v>508968</v>
          </cell>
          <cell r="I799">
            <v>0</v>
          </cell>
          <cell r="J799">
            <v>0</v>
          </cell>
          <cell r="K799">
            <v>0</v>
          </cell>
          <cell r="L799">
            <v>15269</v>
          </cell>
          <cell r="M799">
            <v>0</v>
          </cell>
        </row>
        <row r="800">
          <cell r="F800">
            <v>596725</v>
          </cell>
          <cell r="G800">
            <v>0</v>
          </cell>
          <cell r="H800">
            <v>579345</v>
          </cell>
          <cell r="I800">
            <v>0</v>
          </cell>
          <cell r="J800">
            <v>0</v>
          </cell>
          <cell r="K800">
            <v>0</v>
          </cell>
          <cell r="L800">
            <v>17380</v>
          </cell>
          <cell r="M800">
            <v>0</v>
          </cell>
        </row>
        <row r="801">
          <cell r="F801">
            <v>4305</v>
          </cell>
          <cell r="G801">
            <v>0</v>
          </cell>
          <cell r="H801">
            <v>4180</v>
          </cell>
          <cell r="I801">
            <v>0</v>
          </cell>
          <cell r="J801">
            <v>0</v>
          </cell>
          <cell r="K801">
            <v>0</v>
          </cell>
          <cell r="L801">
            <v>125</v>
          </cell>
          <cell r="M801">
            <v>0</v>
          </cell>
        </row>
        <row r="802">
          <cell r="F802">
            <v>625628</v>
          </cell>
          <cell r="G802">
            <v>0</v>
          </cell>
          <cell r="H802">
            <v>607406</v>
          </cell>
          <cell r="I802">
            <v>0</v>
          </cell>
          <cell r="J802">
            <v>0</v>
          </cell>
          <cell r="K802">
            <v>0</v>
          </cell>
          <cell r="L802">
            <v>18222</v>
          </cell>
          <cell r="M802">
            <v>0</v>
          </cell>
        </row>
        <row r="803">
          <cell r="F803">
            <v>511922</v>
          </cell>
          <cell r="G803">
            <v>0</v>
          </cell>
          <cell r="H803">
            <v>497012</v>
          </cell>
          <cell r="I803">
            <v>0</v>
          </cell>
          <cell r="J803">
            <v>0</v>
          </cell>
          <cell r="K803">
            <v>0</v>
          </cell>
          <cell r="L803">
            <v>14910</v>
          </cell>
          <cell r="M803">
            <v>0</v>
          </cell>
        </row>
        <row r="804">
          <cell r="F804">
            <v>224100</v>
          </cell>
          <cell r="G804">
            <v>0</v>
          </cell>
          <cell r="H804">
            <v>217573</v>
          </cell>
          <cell r="I804">
            <v>0</v>
          </cell>
          <cell r="J804">
            <v>0</v>
          </cell>
          <cell r="K804">
            <v>0</v>
          </cell>
          <cell r="L804">
            <v>6527</v>
          </cell>
          <cell r="M804">
            <v>0</v>
          </cell>
        </row>
        <row r="805">
          <cell r="F805">
            <v>39740</v>
          </cell>
          <cell r="G805">
            <v>0</v>
          </cell>
          <cell r="H805">
            <v>38583</v>
          </cell>
          <cell r="I805">
            <v>0</v>
          </cell>
          <cell r="J805">
            <v>0</v>
          </cell>
          <cell r="K805">
            <v>0</v>
          </cell>
          <cell r="L805">
            <v>1157</v>
          </cell>
          <cell r="M805">
            <v>0</v>
          </cell>
        </row>
        <row r="806">
          <cell r="F806">
            <v>43852</v>
          </cell>
          <cell r="G806">
            <v>0</v>
          </cell>
          <cell r="H806">
            <v>42575</v>
          </cell>
          <cell r="I806">
            <v>0</v>
          </cell>
          <cell r="J806">
            <v>0</v>
          </cell>
          <cell r="K806">
            <v>0</v>
          </cell>
          <cell r="L806">
            <v>1277</v>
          </cell>
          <cell r="M806">
            <v>0</v>
          </cell>
        </row>
        <row r="807">
          <cell r="F807">
            <v>44199</v>
          </cell>
          <cell r="G807">
            <v>0</v>
          </cell>
          <cell r="H807">
            <v>42912</v>
          </cell>
          <cell r="I807">
            <v>0</v>
          </cell>
          <cell r="J807">
            <v>0</v>
          </cell>
          <cell r="K807">
            <v>0</v>
          </cell>
          <cell r="L807">
            <v>1287</v>
          </cell>
          <cell r="M807">
            <v>0</v>
          </cell>
        </row>
        <row r="808">
          <cell r="F808">
            <v>124429</v>
          </cell>
          <cell r="G808">
            <v>0</v>
          </cell>
          <cell r="H808">
            <v>120805</v>
          </cell>
          <cell r="I808">
            <v>0</v>
          </cell>
          <cell r="J808">
            <v>0</v>
          </cell>
          <cell r="K808">
            <v>0</v>
          </cell>
          <cell r="L808">
            <v>3624</v>
          </cell>
          <cell r="M808">
            <v>0</v>
          </cell>
        </row>
        <row r="809">
          <cell r="F809">
            <v>238280</v>
          </cell>
          <cell r="G809">
            <v>0</v>
          </cell>
          <cell r="H809">
            <v>231340</v>
          </cell>
          <cell r="I809">
            <v>0</v>
          </cell>
          <cell r="J809">
            <v>0</v>
          </cell>
          <cell r="K809">
            <v>0</v>
          </cell>
          <cell r="L809">
            <v>6940</v>
          </cell>
          <cell r="M809">
            <v>0</v>
          </cell>
        </row>
        <row r="810">
          <cell r="F810">
            <v>75266</v>
          </cell>
          <cell r="G810">
            <v>0</v>
          </cell>
          <cell r="H810">
            <v>73074</v>
          </cell>
          <cell r="I810">
            <v>0</v>
          </cell>
          <cell r="J810">
            <v>0</v>
          </cell>
          <cell r="K810">
            <v>0</v>
          </cell>
          <cell r="L810">
            <v>2192</v>
          </cell>
          <cell r="M810">
            <v>0</v>
          </cell>
        </row>
        <row r="811">
          <cell r="F811">
            <v>88006</v>
          </cell>
          <cell r="G811">
            <v>0</v>
          </cell>
          <cell r="H811">
            <v>85443</v>
          </cell>
          <cell r="I811">
            <v>0</v>
          </cell>
          <cell r="J811">
            <v>0</v>
          </cell>
          <cell r="K811">
            <v>0</v>
          </cell>
          <cell r="L811">
            <v>2563</v>
          </cell>
          <cell r="M811">
            <v>0</v>
          </cell>
        </row>
        <row r="812">
          <cell r="F812">
            <v>28902</v>
          </cell>
          <cell r="G812">
            <v>0</v>
          </cell>
          <cell r="H812">
            <v>28061</v>
          </cell>
          <cell r="I812">
            <v>0</v>
          </cell>
          <cell r="J812">
            <v>0</v>
          </cell>
          <cell r="K812">
            <v>0</v>
          </cell>
          <cell r="L812">
            <v>841</v>
          </cell>
          <cell r="M812">
            <v>0</v>
          </cell>
        </row>
        <row r="813">
          <cell r="F813">
            <v>46966</v>
          </cell>
          <cell r="G813">
            <v>0</v>
          </cell>
          <cell r="H813">
            <v>45599</v>
          </cell>
          <cell r="I813">
            <v>0</v>
          </cell>
          <cell r="J813">
            <v>0</v>
          </cell>
          <cell r="K813">
            <v>0</v>
          </cell>
          <cell r="L813">
            <v>1367</v>
          </cell>
          <cell r="M813">
            <v>0</v>
          </cell>
        </row>
        <row r="814">
          <cell r="F814">
            <v>46966</v>
          </cell>
          <cell r="G814">
            <v>0</v>
          </cell>
          <cell r="H814">
            <v>45599</v>
          </cell>
          <cell r="I814">
            <v>0</v>
          </cell>
          <cell r="J814">
            <v>0</v>
          </cell>
          <cell r="K814">
            <v>0</v>
          </cell>
          <cell r="L814">
            <v>1367</v>
          </cell>
          <cell r="M814">
            <v>0</v>
          </cell>
        </row>
        <row r="815">
          <cell r="F815">
            <v>46966</v>
          </cell>
          <cell r="G815">
            <v>0</v>
          </cell>
          <cell r="H815">
            <v>45599</v>
          </cell>
          <cell r="I815">
            <v>0</v>
          </cell>
          <cell r="J815">
            <v>0</v>
          </cell>
          <cell r="K815">
            <v>0</v>
          </cell>
          <cell r="L815">
            <v>1367</v>
          </cell>
          <cell r="M815">
            <v>0</v>
          </cell>
        </row>
        <row r="816">
          <cell r="F816">
            <v>561413</v>
          </cell>
          <cell r="G816">
            <v>0</v>
          </cell>
          <cell r="H816">
            <v>545062</v>
          </cell>
          <cell r="I816">
            <v>0</v>
          </cell>
          <cell r="J816">
            <v>0</v>
          </cell>
          <cell r="K816">
            <v>0</v>
          </cell>
          <cell r="L816">
            <v>16351</v>
          </cell>
          <cell r="M816">
            <v>0</v>
          </cell>
        </row>
        <row r="817">
          <cell r="F817">
            <v>166958</v>
          </cell>
          <cell r="G817">
            <v>0</v>
          </cell>
          <cell r="H817">
            <v>162096</v>
          </cell>
          <cell r="I817">
            <v>0</v>
          </cell>
          <cell r="J817">
            <v>0</v>
          </cell>
          <cell r="K817">
            <v>0</v>
          </cell>
          <cell r="L817">
            <v>4862</v>
          </cell>
          <cell r="M817">
            <v>0</v>
          </cell>
        </row>
        <row r="818">
          <cell r="F818">
            <v>265094</v>
          </cell>
          <cell r="G818">
            <v>0</v>
          </cell>
          <cell r="H818">
            <v>257373</v>
          </cell>
          <cell r="I818">
            <v>0</v>
          </cell>
          <cell r="J818">
            <v>0</v>
          </cell>
          <cell r="K818">
            <v>0</v>
          </cell>
          <cell r="L818">
            <v>7721</v>
          </cell>
          <cell r="M818">
            <v>0</v>
          </cell>
        </row>
        <row r="819">
          <cell r="F819">
            <v>265094</v>
          </cell>
          <cell r="G819">
            <v>0</v>
          </cell>
          <cell r="H819">
            <v>257373</v>
          </cell>
          <cell r="I819">
            <v>0</v>
          </cell>
          <cell r="J819">
            <v>0</v>
          </cell>
          <cell r="K819">
            <v>0</v>
          </cell>
          <cell r="L819">
            <v>7721</v>
          </cell>
          <cell r="M819">
            <v>0</v>
          </cell>
        </row>
        <row r="820">
          <cell r="F820">
            <v>0</v>
          </cell>
          <cell r="G820">
            <v>0</v>
          </cell>
          <cell r="H820">
            <v>0</v>
          </cell>
          <cell r="I820">
            <v>0</v>
          </cell>
          <cell r="J820">
            <v>0</v>
          </cell>
          <cell r="K820">
            <v>0</v>
          </cell>
          <cell r="L820">
            <v>0</v>
          </cell>
          <cell r="M820">
            <v>0</v>
          </cell>
        </row>
        <row r="821">
          <cell r="F821">
            <v>2009</v>
          </cell>
          <cell r="G821">
            <v>0</v>
          </cell>
          <cell r="H821">
            <v>928</v>
          </cell>
          <cell r="I821">
            <v>0</v>
          </cell>
          <cell r="J821">
            <v>207</v>
          </cell>
          <cell r="K821">
            <v>0</v>
          </cell>
          <cell r="L821">
            <v>874</v>
          </cell>
          <cell r="M821">
            <v>0</v>
          </cell>
        </row>
        <row r="822">
          <cell r="F822">
            <v>17156</v>
          </cell>
          <cell r="G822">
            <v>0</v>
          </cell>
          <cell r="H822">
            <v>4075</v>
          </cell>
          <cell r="I822">
            <v>0</v>
          </cell>
          <cell r="J822">
            <v>13081</v>
          </cell>
          <cell r="K822">
            <v>0</v>
          </cell>
          <cell r="L822">
            <v>0</v>
          </cell>
          <cell r="M822">
            <v>0</v>
          </cell>
        </row>
        <row r="823">
          <cell r="F823">
            <v>4880</v>
          </cell>
          <cell r="G823">
            <v>0</v>
          </cell>
          <cell r="H823">
            <v>2285</v>
          </cell>
          <cell r="I823">
            <v>0</v>
          </cell>
          <cell r="J823">
            <v>1225</v>
          </cell>
          <cell r="K823">
            <v>0</v>
          </cell>
          <cell r="L823">
            <v>1370</v>
          </cell>
          <cell r="M823">
            <v>0</v>
          </cell>
        </row>
        <row r="824">
          <cell r="F824">
            <v>7410</v>
          </cell>
          <cell r="G824">
            <v>0</v>
          </cell>
          <cell r="H824">
            <v>7410</v>
          </cell>
          <cell r="I824">
            <v>0</v>
          </cell>
          <cell r="J824">
            <v>0</v>
          </cell>
          <cell r="K824">
            <v>0</v>
          </cell>
          <cell r="L824">
            <v>0</v>
          </cell>
          <cell r="M824">
            <v>0</v>
          </cell>
        </row>
        <row r="825">
          <cell r="F825">
            <v>62905</v>
          </cell>
          <cell r="G825">
            <v>0</v>
          </cell>
          <cell r="H825">
            <v>20551</v>
          </cell>
          <cell r="I825">
            <v>0</v>
          </cell>
          <cell r="J825">
            <v>42354</v>
          </cell>
          <cell r="K825">
            <v>0</v>
          </cell>
          <cell r="L825">
            <v>0</v>
          </cell>
          <cell r="M825">
            <v>0</v>
          </cell>
        </row>
        <row r="826">
          <cell r="F826">
            <v>58909</v>
          </cell>
          <cell r="G826">
            <v>0</v>
          </cell>
          <cell r="H826">
            <v>18619</v>
          </cell>
          <cell r="I826">
            <v>0</v>
          </cell>
          <cell r="J826">
            <v>40290</v>
          </cell>
          <cell r="K826">
            <v>0</v>
          </cell>
          <cell r="L826">
            <v>0</v>
          </cell>
          <cell r="M826">
            <v>0</v>
          </cell>
        </row>
        <row r="827">
          <cell r="F827">
            <v>15722</v>
          </cell>
          <cell r="G827">
            <v>0</v>
          </cell>
          <cell r="H827">
            <v>3720</v>
          </cell>
          <cell r="I827">
            <v>0</v>
          </cell>
          <cell r="J827">
            <v>11369</v>
          </cell>
          <cell r="K827">
            <v>0</v>
          </cell>
          <cell r="L827">
            <v>633</v>
          </cell>
          <cell r="M827">
            <v>0</v>
          </cell>
        </row>
        <row r="828">
          <cell r="F828">
            <v>13997</v>
          </cell>
          <cell r="G828">
            <v>0</v>
          </cell>
          <cell r="H828">
            <v>10046</v>
          </cell>
          <cell r="I828">
            <v>0</v>
          </cell>
          <cell r="J828">
            <v>3951</v>
          </cell>
          <cell r="K828">
            <v>0</v>
          </cell>
          <cell r="L828">
            <v>0</v>
          </cell>
          <cell r="M828">
            <v>0</v>
          </cell>
        </row>
        <row r="829">
          <cell r="F829">
            <v>11853</v>
          </cell>
          <cell r="G829">
            <v>0</v>
          </cell>
          <cell r="H829">
            <v>8693</v>
          </cell>
          <cell r="I829">
            <v>0</v>
          </cell>
          <cell r="J829">
            <v>3160</v>
          </cell>
          <cell r="K829">
            <v>0</v>
          </cell>
          <cell r="L829">
            <v>0</v>
          </cell>
          <cell r="M829">
            <v>0</v>
          </cell>
        </row>
        <row r="830">
          <cell r="F830">
            <v>290377</v>
          </cell>
          <cell r="G830">
            <v>0</v>
          </cell>
          <cell r="H830">
            <v>281547</v>
          </cell>
          <cell r="I830">
            <v>0</v>
          </cell>
          <cell r="J830">
            <v>3200</v>
          </cell>
          <cell r="K830">
            <v>0</v>
          </cell>
          <cell r="L830">
            <v>5630</v>
          </cell>
          <cell r="M830">
            <v>0</v>
          </cell>
        </row>
        <row r="831">
          <cell r="F831">
            <v>2082454</v>
          </cell>
          <cell r="G831">
            <v>0</v>
          </cell>
          <cell r="H831">
            <v>1967460</v>
          </cell>
          <cell r="I831">
            <v>0</v>
          </cell>
          <cell r="J831">
            <v>45672</v>
          </cell>
          <cell r="K831">
            <v>0</v>
          </cell>
          <cell r="L831">
            <v>69322</v>
          </cell>
          <cell r="M831">
            <v>0</v>
          </cell>
        </row>
        <row r="832">
          <cell r="F832">
            <v>6100</v>
          </cell>
          <cell r="G832">
            <v>0</v>
          </cell>
          <cell r="H832">
            <v>5985</v>
          </cell>
          <cell r="I832">
            <v>0</v>
          </cell>
          <cell r="J832">
            <v>115</v>
          </cell>
          <cell r="K832">
            <v>0</v>
          </cell>
          <cell r="L832">
            <v>0</v>
          </cell>
          <cell r="M832">
            <v>0</v>
          </cell>
        </row>
        <row r="833">
          <cell r="F833">
            <v>43050</v>
          </cell>
          <cell r="G833">
            <v>0</v>
          </cell>
          <cell r="H833">
            <v>0</v>
          </cell>
          <cell r="I833">
            <v>0</v>
          </cell>
          <cell r="J833">
            <v>43050</v>
          </cell>
          <cell r="K833">
            <v>0</v>
          </cell>
          <cell r="L833">
            <v>0</v>
          </cell>
          <cell r="M833">
            <v>0</v>
          </cell>
        </row>
        <row r="834">
          <cell r="F834">
            <v>35070</v>
          </cell>
          <cell r="G834">
            <v>0</v>
          </cell>
          <cell r="H834">
            <v>0</v>
          </cell>
          <cell r="I834">
            <v>0</v>
          </cell>
          <cell r="J834">
            <v>35070</v>
          </cell>
          <cell r="K834">
            <v>0</v>
          </cell>
          <cell r="L834">
            <v>0</v>
          </cell>
          <cell r="M834">
            <v>0</v>
          </cell>
        </row>
        <row r="835">
          <cell r="F835">
            <v>39480</v>
          </cell>
          <cell r="G835">
            <v>0</v>
          </cell>
          <cell r="H835">
            <v>0</v>
          </cell>
          <cell r="I835">
            <v>0</v>
          </cell>
          <cell r="J835">
            <v>39480</v>
          </cell>
          <cell r="K835">
            <v>0</v>
          </cell>
          <cell r="L835">
            <v>0</v>
          </cell>
          <cell r="M835">
            <v>0</v>
          </cell>
        </row>
        <row r="836">
          <cell r="F836">
            <v>39480</v>
          </cell>
          <cell r="G836">
            <v>0</v>
          </cell>
          <cell r="H836">
            <v>0</v>
          </cell>
          <cell r="I836">
            <v>0</v>
          </cell>
          <cell r="J836">
            <v>39480</v>
          </cell>
          <cell r="K836">
            <v>0</v>
          </cell>
          <cell r="L836">
            <v>0</v>
          </cell>
          <cell r="M836">
            <v>0</v>
          </cell>
        </row>
        <row r="837">
          <cell r="F837">
            <v>42589</v>
          </cell>
          <cell r="G837">
            <v>0</v>
          </cell>
          <cell r="H837">
            <v>22089</v>
          </cell>
          <cell r="I837">
            <v>0</v>
          </cell>
          <cell r="J837">
            <v>20500</v>
          </cell>
          <cell r="K837">
            <v>0</v>
          </cell>
          <cell r="L837">
            <v>0</v>
          </cell>
          <cell r="M837">
            <v>0</v>
          </cell>
        </row>
        <row r="838">
          <cell r="F838">
            <v>15722</v>
          </cell>
          <cell r="G838">
            <v>0</v>
          </cell>
          <cell r="H838">
            <v>3720</v>
          </cell>
          <cell r="I838">
            <v>0</v>
          </cell>
          <cell r="J838">
            <v>11369</v>
          </cell>
          <cell r="K838">
            <v>0</v>
          </cell>
          <cell r="L838">
            <v>633</v>
          </cell>
          <cell r="M838">
            <v>0</v>
          </cell>
        </row>
        <row r="839">
          <cell r="F839">
            <v>249000</v>
          </cell>
          <cell r="G839">
            <v>0</v>
          </cell>
          <cell r="H839">
            <v>0</v>
          </cell>
          <cell r="I839">
            <v>0</v>
          </cell>
          <cell r="J839">
            <v>249000</v>
          </cell>
          <cell r="K839">
            <v>0</v>
          </cell>
          <cell r="L839">
            <v>0</v>
          </cell>
          <cell r="M839">
            <v>0</v>
          </cell>
        </row>
        <row r="840">
          <cell r="F840">
            <v>43000</v>
          </cell>
          <cell r="G840">
            <v>0</v>
          </cell>
          <cell r="H840">
            <v>0</v>
          </cell>
          <cell r="I840">
            <v>0</v>
          </cell>
          <cell r="J840">
            <v>43000</v>
          </cell>
          <cell r="K840">
            <v>0</v>
          </cell>
          <cell r="L840">
            <v>0</v>
          </cell>
          <cell r="M840">
            <v>0</v>
          </cell>
        </row>
        <row r="841">
          <cell r="F841">
            <v>18526</v>
          </cell>
          <cell r="G841">
            <v>0</v>
          </cell>
          <cell r="H841">
            <v>18526</v>
          </cell>
          <cell r="I841">
            <v>0</v>
          </cell>
          <cell r="J841">
            <v>0</v>
          </cell>
          <cell r="K841">
            <v>0</v>
          </cell>
          <cell r="L841">
            <v>0</v>
          </cell>
          <cell r="M841">
            <v>0</v>
          </cell>
        </row>
        <row r="842">
          <cell r="F842">
            <v>49449</v>
          </cell>
          <cell r="G842">
            <v>0</v>
          </cell>
          <cell r="H842">
            <v>13280</v>
          </cell>
          <cell r="I842">
            <v>0</v>
          </cell>
          <cell r="J842">
            <v>36169</v>
          </cell>
          <cell r="K842">
            <v>0</v>
          </cell>
          <cell r="L842">
            <v>0</v>
          </cell>
          <cell r="M842">
            <v>0</v>
          </cell>
        </row>
        <row r="843">
          <cell r="F843">
            <v>37132</v>
          </cell>
          <cell r="G843">
            <v>0</v>
          </cell>
          <cell r="H843">
            <v>13057</v>
          </cell>
          <cell r="I843">
            <v>0</v>
          </cell>
          <cell r="J843">
            <v>24075</v>
          </cell>
          <cell r="K843">
            <v>0</v>
          </cell>
          <cell r="L843">
            <v>0</v>
          </cell>
          <cell r="M843">
            <v>0</v>
          </cell>
        </row>
        <row r="844">
          <cell r="F844">
            <v>4948</v>
          </cell>
          <cell r="G844">
            <v>0</v>
          </cell>
          <cell r="H844">
            <v>3888</v>
          </cell>
          <cell r="I844">
            <v>0</v>
          </cell>
          <cell r="J844">
            <v>1060</v>
          </cell>
          <cell r="K844">
            <v>0</v>
          </cell>
          <cell r="L844">
            <v>0</v>
          </cell>
          <cell r="M844">
            <v>0</v>
          </cell>
        </row>
        <row r="845">
          <cell r="F845">
            <v>4791</v>
          </cell>
          <cell r="G845">
            <v>0</v>
          </cell>
          <cell r="H845">
            <v>3888</v>
          </cell>
          <cell r="I845">
            <v>0</v>
          </cell>
          <cell r="J845">
            <v>903</v>
          </cell>
          <cell r="K845">
            <v>0</v>
          </cell>
          <cell r="L845">
            <v>0</v>
          </cell>
          <cell r="M845">
            <v>0</v>
          </cell>
        </row>
        <row r="846">
          <cell r="F846">
            <v>0</v>
          </cell>
          <cell r="G846">
            <v>0</v>
          </cell>
          <cell r="H846">
            <v>0</v>
          </cell>
          <cell r="I846">
            <v>0</v>
          </cell>
          <cell r="J846">
            <v>0</v>
          </cell>
          <cell r="K846">
            <v>0</v>
          </cell>
          <cell r="L846">
            <v>0</v>
          </cell>
          <cell r="M846">
            <v>0</v>
          </cell>
        </row>
        <row r="847">
          <cell r="F847">
            <v>170</v>
          </cell>
          <cell r="G847">
            <v>0</v>
          </cell>
          <cell r="H847">
            <v>0</v>
          </cell>
          <cell r="I847">
            <v>0</v>
          </cell>
          <cell r="J847">
            <v>170</v>
          </cell>
          <cell r="K847">
            <v>0</v>
          </cell>
          <cell r="L847">
            <v>0</v>
          </cell>
          <cell r="M847">
            <v>0</v>
          </cell>
        </row>
        <row r="848">
          <cell r="F848">
            <v>0</v>
          </cell>
          <cell r="G848">
            <v>0</v>
          </cell>
          <cell r="H848">
            <v>0</v>
          </cell>
          <cell r="I848">
            <v>0</v>
          </cell>
          <cell r="J848">
            <v>0</v>
          </cell>
          <cell r="K848">
            <v>0</v>
          </cell>
          <cell r="L848">
            <v>0</v>
          </cell>
          <cell r="M848">
            <v>0</v>
          </cell>
        </row>
        <row r="849">
          <cell r="F849">
            <v>0</v>
          </cell>
          <cell r="G849">
            <v>0</v>
          </cell>
          <cell r="H849">
            <v>0</v>
          </cell>
          <cell r="I849">
            <v>0</v>
          </cell>
          <cell r="J849">
            <v>0</v>
          </cell>
          <cell r="K849">
            <v>0</v>
          </cell>
          <cell r="L849">
            <v>0</v>
          </cell>
          <cell r="M849">
            <v>0</v>
          </cell>
        </row>
        <row r="850">
          <cell r="F850">
            <v>2700</v>
          </cell>
          <cell r="G850">
            <v>0</v>
          </cell>
          <cell r="H850">
            <v>0</v>
          </cell>
          <cell r="I850">
            <v>0</v>
          </cell>
          <cell r="J850">
            <v>2700</v>
          </cell>
          <cell r="K850">
            <v>0</v>
          </cell>
          <cell r="L850">
            <v>0</v>
          </cell>
          <cell r="M850">
            <v>0</v>
          </cell>
        </row>
        <row r="851">
          <cell r="F851">
            <v>263</v>
          </cell>
          <cell r="G851">
            <v>0</v>
          </cell>
          <cell r="H851">
            <v>0</v>
          </cell>
          <cell r="I851">
            <v>0</v>
          </cell>
          <cell r="J851">
            <v>263</v>
          </cell>
          <cell r="K851">
            <v>0</v>
          </cell>
          <cell r="L851">
            <v>0</v>
          </cell>
          <cell r="M851">
            <v>0</v>
          </cell>
        </row>
        <row r="852">
          <cell r="F852">
            <v>249</v>
          </cell>
          <cell r="G852">
            <v>0</v>
          </cell>
          <cell r="H852">
            <v>0</v>
          </cell>
          <cell r="I852">
            <v>0</v>
          </cell>
          <cell r="J852">
            <v>249</v>
          </cell>
          <cell r="K852">
            <v>0</v>
          </cell>
          <cell r="L852">
            <v>0</v>
          </cell>
          <cell r="M852">
            <v>0</v>
          </cell>
        </row>
        <row r="853">
          <cell r="F853">
            <v>244</v>
          </cell>
          <cell r="G853">
            <v>0</v>
          </cell>
          <cell r="H853">
            <v>0</v>
          </cell>
          <cell r="I853">
            <v>0</v>
          </cell>
          <cell r="J853">
            <v>244</v>
          </cell>
          <cell r="K853">
            <v>0</v>
          </cell>
          <cell r="L853">
            <v>0</v>
          </cell>
          <cell r="M853">
            <v>0</v>
          </cell>
        </row>
        <row r="854">
          <cell r="F854">
            <v>320</v>
          </cell>
          <cell r="G854">
            <v>0</v>
          </cell>
          <cell r="H854">
            <v>0</v>
          </cell>
          <cell r="I854">
            <v>0</v>
          </cell>
          <cell r="J854">
            <v>320</v>
          </cell>
          <cell r="K854">
            <v>0</v>
          </cell>
          <cell r="L854">
            <v>0</v>
          </cell>
          <cell r="M854">
            <v>0</v>
          </cell>
        </row>
        <row r="855">
          <cell r="F855">
            <v>2431</v>
          </cell>
          <cell r="G855">
            <v>0</v>
          </cell>
          <cell r="H855">
            <v>0</v>
          </cell>
          <cell r="I855">
            <v>0</v>
          </cell>
          <cell r="J855">
            <v>2431</v>
          </cell>
          <cell r="K855">
            <v>0</v>
          </cell>
          <cell r="L855">
            <v>0</v>
          </cell>
          <cell r="M855">
            <v>0</v>
          </cell>
        </row>
        <row r="856">
          <cell r="F856">
            <v>330</v>
          </cell>
          <cell r="G856">
            <v>0</v>
          </cell>
          <cell r="H856">
            <v>0</v>
          </cell>
          <cell r="I856">
            <v>0</v>
          </cell>
          <cell r="J856">
            <v>330</v>
          </cell>
          <cell r="K856">
            <v>0</v>
          </cell>
          <cell r="L856">
            <v>0</v>
          </cell>
          <cell r="M856">
            <v>0</v>
          </cell>
        </row>
        <row r="857">
          <cell r="F857">
            <v>355</v>
          </cell>
          <cell r="G857">
            <v>0</v>
          </cell>
          <cell r="H857">
            <v>0</v>
          </cell>
          <cell r="I857">
            <v>0</v>
          </cell>
          <cell r="J857">
            <v>355</v>
          </cell>
          <cell r="K857">
            <v>0</v>
          </cell>
          <cell r="L857">
            <v>0</v>
          </cell>
          <cell r="M857">
            <v>0</v>
          </cell>
        </row>
        <row r="858">
          <cell r="F858">
            <v>377</v>
          </cell>
          <cell r="G858">
            <v>0</v>
          </cell>
          <cell r="H858">
            <v>0</v>
          </cell>
          <cell r="I858">
            <v>0</v>
          </cell>
          <cell r="J858">
            <v>377</v>
          </cell>
          <cell r="K858">
            <v>0</v>
          </cell>
          <cell r="L858">
            <v>0</v>
          </cell>
          <cell r="M858">
            <v>0</v>
          </cell>
        </row>
        <row r="859">
          <cell r="F859">
            <v>2070</v>
          </cell>
          <cell r="G859">
            <v>0</v>
          </cell>
          <cell r="H859">
            <v>0</v>
          </cell>
          <cell r="I859">
            <v>0</v>
          </cell>
          <cell r="J859">
            <v>2070</v>
          </cell>
          <cell r="K859">
            <v>0</v>
          </cell>
          <cell r="L859">
            <v>0</v>
          </cell>
          <cell r="M859">
            <v>0</v>
          </cell>
        </row>
        <row r="860">
          <cell r="F860">
            <v>2680</v>
          </cell>
          <cell r="G860">
            <v>0</v>
          </cell>
          <cell r="H860">
            <v>0</v>
          </cell>
          <cell r="I860">
            <v>0</v>
          </cell>
          <cell r="J860">
            <v>2680</v>
          </cell>
          <cell r="K860">
            <v>0</v>
          </cell>
          <cell r="L860">
            <v>0</v>
          </cell>
          <cell r="M860">
            <v>0</v>
          </cell>
        </row>
        <row r="861">
          <cell r="F861">
            <v>3780</v>
          </cell>
          <cell r="G861">
            <v>0</v>
          </cell>
          <cell r="H861">
            <v>0</v>
          </cell>
          <cell r="I861">
            <v>0</v>
          </cell>
          <cell r="J861">
            <v>3780</v>
          </cell>
          <cell r="K861">
            <v>0</v>
          </cell>
          <cell r="L861">
            <v>0</v>
          </cell>
          <cell r="M861">
            <v>0</v>
          </cell>
        </row>
        <row r="862">
          <cell r="F862">
            <v>4190</v>
          </cell>
          <cell r="G862">
            <v>0</v>
          </cell>
          <cell r="H862">
            <v>0</v>
          </cell>
          <cell r="I862">
            <v>0</v>
          </cell>
          <cell r="J862">
            <v>4190</v>
          </cell>
          <cell r="K862">
            <v>0</v>
          </cell>
          <cell r="L862">
            <v>0</v>
          </cell>
          <cell r="M862">
            <v>0</v>
          </cell>
        </row>
        <row r="863">
          <cell r="F863">
            <v>4910</v>
          </cell>
          <cell r="G863">
            <v>0</v>
          </cell>
          <cell r="H863">
            <v>0</v>
          </cell>
          <cell r="I863">
            <v>0</v>
          </cell>
          <cell r="J863">
            <v>4910</v>
          </cell>
          <cell r="K863">
            <v>0</v>
          </cell>
          <cell r="L863">
            <v>0</v>
          </cell>
          <cell r="M863">
            <v>0</v>
          </cell>
        </row>
        <row r="864">
          <cell r="F864">
            <v>4190</v>
          </cell>
          <cell r="G864">
            <v>0</v>
          </cell>
          <cell r="H864">
            <v>0</v>
          </cell>
          <cell r="I864">
            <v>0</v>
          </cell>
          <cell r="J864">
            <v>4190</v>
          </cell>
          <cell r="K864">
            <v>0</v>
          </cell>
          <cell r="L864">
            <v>0</v>
          </cell>
          <cell r="M864">
            <v>0</v>
          </cell>
        </row>
        <row r="865">
          <cell r="F865">
            <v>4500</v>
          </cell>
          <cell r="G865">
            <v>0</v>
          </cell>
          <cell r="H865">
            <v>0</v>
          </cell>
          <cell r="I865">
            <v>0</v>
          </cell>
          <cell r="J865">
            <v>4500</v>
          </cell>
          <cell r="K865">
            <v>0</v>
          </cell>
          <cell r="L865">
            <v>0</v>
          </cell>
          <cell r="M865">
            <v>0</v>
          </cell>
        </row>
        <row r="866">
          <cell r="F866">
            <v>3780</v>
          </cell>
          <cell r="G866">
            <v>0</v>
          </cell>
          <cell r="H866">
            <v>0</v>
          </cell>
          <cell r="I866">
            <v>0</v>
          </cell>
          <cell r="J866">
            <v>3780</v>
          </cell>
          <cell r="K866">
            <v>0</v>
          </cell>
          <cell r="L866">
            <v>0</v>
          </cell>
          <cell r="M866">
            <v>0</v>
          </cell>
        </row>
        <row r="867">
          <cell r="F867">
            <v>3780</v>
          </cell>
          <cell r="G867">
            <v>0</v>
          </cell>
          <cell r="H867">
            <v>0</v>
          </cell>
          <cell r="I867">
            <v>0</v>
          </cell>
          <cell r="J867">
            <v>3780</v>
          </cell>
          <cell r="K867">
            <v>0</v>
          </cell>
          <cell r="L867">
            <v>0</v>
          </cell>
          <cell r="M867">
            <v>0</v>
          </cell>
        </row>
        <row r="868">
          <cell r="F868">
            <v>280000</v>
          </cell>
          <cell r="G868">
            <v>0</v>
          </cell>
          <cell r="H868">
            <v>0</v>
          </cell>
          <cell r="I868">
            <v>0</v>
          </cell>
          <cell r="J868">
            <v>280000</v>
          </cell>
          <cell r="K868">
            <v>0</v>
          </cell>
          <cell r="L868">
            <v>0</v>
          </cell>
          <cell r="M868">
            <v>0</v>
          </cell>
        </row>
        <row r="869">
          <cell r="F869">
            <v>250000</v>
          </cell>
          <cell r="G869">
            <v>0</v>
          </cell>
          <cell r="H869">
            <v>0</v>
          </cell>
          <cell r="I869">
            <v>0</v>
          </cell>
          <cell r="J869">
            <v>250000</v>
          </cell>
          <cell r="K869">
            <v>0</v>
          </cell>
          <cell r="L869">
            <v>0</v>
          </cell>
          <cell r="M869">
            <v>0</v>
          </cell>
        </row>
        <row r="870">
          <cell r="F870">
            <v>0</v>
          </cell>
          <cell r="G870">
            <v>0</v>
          </cell>
          <cell r="H870">
            <v>0</v>
          </cell>
          <cell r="I870">
            <v>0</v>
          </cell>
          <cell r="J870">
            <v>0</v>
          </cell>
          <cell r="K870">
            <v>0</v>
          </cell>
          <cell r="L870">
            <v>0</v>
          </cell>
          <cell r="M870">
            <v>0</v>
          </cell>
        </row>
        <row r="871">
          <cell r="F871">
            <v>0</v>
          </cell>
          <cell r="G871">
            <v>0</v>
          </cell>
          <cell r="H871">
            <v>0</v>
          </cell>
          <cell r="I871">
            <v>0</v>
          </cell>
          <cell r="J871">
            <v>0</v>
          </cell>
          <cell r="K871">
            <v>0</v>
          </cell>
          <cell r="L871">
            <v>0</v>
          </cell>
          <cell r="M871">
            <v>0</v>
          </cell>
        </row>
        <row r="872">
          <cell r="F872">
            <v>0</v>
          </cell>
          <cell r="G872">
            <v>0</v>
          </cell>
          <cell r="H872">
            <v>0</v>
          </cell>
          <cell r="I872">
            <v>0</v>
          </cell>
          <cell r="J872">
            <v>0</v>
          </cell>
          <cell r="K872">
            <v>0</v>
          </cell>
          <cell r="L872">
            <v>0</v>
          </cell>
          <cell r="M872">
            <v>0</v>
          </cell>
        </row>
        <row r="873">
          <cell r="F873">
            <v>0</v>
          </cell>
          <cell r="G873">
            <v>0</v>
          </cell>
          <cell r="H873">
            <v>0</v>
          </cell>
          <cell r="I873">
            <v>0</v>
          </cell>
          <cell r="J873">
            <v>0</v>
          </cell>
          <cell r="K873">
            <v>0</v>
          </cell>
          <cell r="L873">
            <v>0</v>
          </cell>
          <cell r="M873">
            <v>0</v>
          </cell>
        </row>
        <row r="874">
          <cell r="F874">
            <v>0</v>
          </cell>
          <cell r="G874">
            <v>0</v>
          </cell>
          <cell r="H874">
            <v>0</v>
          </cell>
          <cell r="I874">
            <v>0</v>
          </cell>
          <cell r="J874">
            <v>0</v>
          </cell>
          <cell r="K874">
            <v>0</v>
          </cell>
          <cell r="L874">
            <v>0</v>
          </cell>
          <cell r="M874">
            <v>0</v>
          </cell>
        </row>
        <row r="875">
          <cell r="F875">
            <v>0</v>
          </cell>
          <cell r="G875">
            <v>0</v>
          </cell>
          <cell r="H875">
            <v>0</v>
          </cell>
          <cell r="I875">
            <v>0</v>
          </cell>
          <cell r="J875">
            <v>0</v>
          </cell>
          <cell r="K875">
            <v>0</v>
          </cell>
          <cell r="L875">
            <v>0</v>
          </cell>
          <cell r="M875">
            <v>0</v>
          </cell>
        </row>
        <row r="876">
          <cell r="F876">
            <v>0</v>
          </cell>
          <cell r="G876">
            <v>0</v>
          </cell>
          <cell r="H876">
            <v>0</v>
          </cell>
          <cell r="I876">
            <v>0</v>
          </cell>
          <cell r="J876">
            <v>0</v>
          </cell>
          <cell r="K876">
            <v>0</v>
          </cell>
          <cell r="L876">
            <v>0</v>
          </cell>
          <cell r="M876">
            <v>0</v>
          </cell>
        </row>
        <row r="877">
          <cell r="F877">
            <v>0</v>
          </cell>
          <cell r="G877">
            <v>0</v>
          </cell>
          <cell r="H877">
            <v>0</v>
          </cell>
          <cell r="I877">
            <v>0</v>
          </cell>
          <cell r="J877">
            <v>0</v>
          </cell>
          <cell r="K877">
            <v>0</v>
          </cell>
          <cell r="L877">
            <v>0</v>
          </cell>
          <cell r="M877">
            <v>0</v>
          </cell>
        </row>
        <row r="878">
          <cell r="F878">
            <v>0</v>
          </cell>
          <cell r="G878">
            <v>0</v>
          </cell>
          <cell r="H878">
            <v>0</v>
          </cell>
          <cell r="I878">
            <v>0</v>
          </cell>
          <cell r="J878">
            <v>0</v>
          </cell>
          <cell r="K878">
            <v>0</v>
          </cell>
          <cell r="L878">
            <v>0</v>
          </cell>
          <cell r="M878">
            <v>0</v>
          </cell>
        </row>
        <row r="879">
          <cell r="F879">
            <v>0</v>
          </cell>
          <cell r="G879">
            <v>0</v>
          </cell>
          <cell r="H879">
            <v>0</v>
          </cell>
          <cell r="I879">
            <v>0</v>
          </cell>
          <cell r="J879">
            <v>0</v>
          </cell>
          <cell r="K879">
            <v>0</v>
          </cell>
          <cell r="L879">
            <v>0</v>
          </cell>
          <cell r="M879">
            <v>0</v>
          </cell>
        </row>
        <row r="880">
          <cell r="F880">
            <v>0</v>
          </cell>
          <cell r="G880">
            <v>0</v>
          </cell>
          <cell r="H880">
            <v>0</v>
          </cell>
          <cell r="I880">
            <v>0</v>
          </cell>
          <cell r="J880">
            <v>0</v>
          </cell>
          <cell r="K880">
            <v>0</v>
          </cell>
          <cell r="L880">
            <v>0</v>
          </cell>
          <cell r="M880">
            <v>0</v>
          </cell>
        </row>
        <row r="881">
          <cell r="F881">
            <v>0</v>
          </cell>
          <cell r="G881">
            <v>0</v>
          </cell>
          <cell r="H881">
            <v>0</v>
          </cell>
          <cell r="I881">
            <v>0</v>
          </cell>
          <cell r="J881">
            <v>0</v>
          </cell>
          <cell r="K881">
            <v>0</v>
          </cell>
          <cell r="L881">
            <v>0</v>
          </cell>
          <cell r="M881">
            <v>0</v>
          </cell>
        </row>
        <row r="882">
          <cell r="F882">
            <v>0</v>
          </cell>
          <cell r="G882">
            <v>0</v>
          </cell>
          <cell r="H882">
            <v>0</v>
          </cell>
          <cell r="I882">
            <v>0</v>
          </cell>
          <cell r="J882">
            <v>0</v>
          </cell>
          <cell r="K882">
            <v>0</v>
          </cell>
          <cell r="L882">
            <v>0</v>
          </cell>
          <cell r="M882">
            <v>0</v>
          </cell>
        </row>
        <row r="883">
          <cell r="F883">
            <v>0</v>
          </cell>
          <cell r="G883">
            <v>0</v>
          </cell>
          <cell r="H883">
            <v>0</v>
          </cell>
          <cell r="I883">
            <v>0</v>
          </cell>
          <cell r="J883">
            <v>0</v>
          </cell>
          <cell r="K883">
            <v>0</v>
          </cell>
          <cell r="L883">
            <v>0</v>
          </cell>
          <cell r="M883">
            <v>0</v>
          </cell>
        </row>
        <row r="884">
          <cell r="F884">
            <v>0</v>
          </cell>
          <cell r="G884">
            <v>0</v>
          </cell>
          <cell r="H884">
            <v>0</v>
          </cell>
          <cell r="I884">
            <v>0</v>
          </cell>
          <cell r="J884">
            <v>0</v>
          </cell>
          <cell r="K884">
            <v>0</v>
          </cell>
          <cell r="L884">
            <v>0</v>
          </cell>
          <cell r="M884">
            <v>0</v>
          </cell>
        </row>
        <row r="885">
          <cell r="F885">
            <v>0</v>
          </cell>
          <cell r="G885">
            <v>0</v>
          </cell>
          <cell r="H885">
            <v>0</v>
          </cell>
          <cell r="K885">
            <v>0</v>
          </cell>
        </row>
        <row r="886">
          <cell r="F886">
            <v>0</v>
          </cell>
          <cell r="G886">
            <v>0</v>
          </cell>
          <cell r="H886">
            <v>0</v>
          </cell>
          <cell r="K886">
            <v>0</v>
          </cell>
        </row>
        <row r="887">
          <cell r="F887">
            <v>0</v>
          </cell>
          <cell r="G887">
            <v>0</v>
          </cell>
          <cell r="H887">
            <v>0</v>
          </cell>
        </row>
        <row r="888">
          <cell r="F888">
            <v>0</v>
          </cell>
          <cell r="G888">
            <v>31700000</v>
          </cell>
          <cell r="H888">
            <v>0</v>
          </cell>
          <cell r="I888">
            <v>0</v>
          </cell>
          <cell r="K888">
            <v>31700000</v>
          </cell>
          <cell r="M888">
            <v>0</v>
          </cell>
        </row>
        <row r="889">
          <cell r="F889">
            <v>0</v>
          </cell>
          <cell r="G889">
            <v>0</v>
          </cell>
          <cell r="H889">
            <v>0</v>
          </cell>
        </row>
        <row r="890">
          <cell r="F890">
            <v>0</v>
          </cell>
          <cell r="G890">
            <v>0</v>
          </cell>
          <cell r="H890">
            <v>0</v>
          </cell>
          <cell r="K890">
            <v>0</v>
          </cell>
        </row>
        <row r="891">
          <cell r="F891">
            <v>0</v>
          </cell>
          <cell r="G891">
            <v>0</v>
          </cell>
          <cell r="H891">
            <v>0</v>
          </cell>
          <cell r="K891">
            <v>0</v>
          </cell>
        </row>
        <row r="901">
          <cell r="F901">
            <v>37483</v>
          </cell>
          <cell r="G901">
            <v>0</v>
          </cell>
          <cell r="H901">
            <v>37483</v>
          </cell>
          <cell r="I901">
            <v>0</v>
          </cell>
        </row>
        <row r="902">
          <cell r="F902">
            <v>45607</v>
          </cell>
          <cell r="G902">
            <v>0</v>
          </cell>
          <cell r="H902">
            <v>45607</v>
          </cell>
          <cell r="I902">
            <v>0</v>
          </cell>
        </row>
        <row r="903">
          <cell r="F903">
            <v>57615</v>
          </cell>
          <cell r="G903">
            <v>0</v>
          </cell>
          <cell r="H903">
            <v>57615</v>
          </cell>
          <cell r="I903">
            <v>0</v>
          </cell>
        </row>
        <row r="904">
          <cell r="F904">
            <v>90922</v>
          </cell>
          <cell r="G904">
            <v>0</v>
          </cell>
          <cell r="H904">
            <v>90922</v>
          </cell>
          <cell r="I904">
            <v>0</v>
          </cell>
        </row>
        <row r="905">
          <cell r="F905">
            <v>94774</v>
          </cell>
          <cell r="G905">
            <v>0</v>
          </cell>
          <cell r="H905">
            <v>94774</v>
          </cell>
          <cell r="I905">
            <v>0</v>
          </cell>
        </row>
        <row r="906">
          <cell r="F906">
            <v>52232</v>
          </cell>
          <cell r="G906">
            <v>0</v>
          </cell>
          <cell r="H906">
            <v>52232</v>
          </cell>
          <cell r="I906">
            <v>0</v>
          </cell>
        </row>
        <row r="907">
          <cell r="F907">
            <v>73094</v>
          </cell>
          <cell r="G907">
            <v>0</v>
          </cell>
          <cell r="H907">
            <v>73094</v>
          </cell>
          <cell r="I907">
            <v>0</v>
          </cell>
        </row>
        <row r="908">
          <cell r="F908">
            <v>65838</v>
          </cell>
          <cell r="G908">
            <v>0</v>
          </cell>
          <cell r="H908">
            <v>65838</v>
          </cell>
          <cell r="I908">
            <v>0</v>
          </cell>
        </row>
        <row r="909">
          <cell r="F909">
            <v>68645</v>
          </cell>
          <cell r="G909">
            <v>0</v>
          </cell>
          <cell r="H909">
            <v>68645</v>
          </cell>
          <cell r="I909">
            <v>0</v>
          </cell>
        </row>
        <row r="910">
          <cell r="F910">
            <v>0</v>
          </cell>
          <cell r="G910">
            <v>0</v>
          </cell>
          <cell r="H910">
            <v>0</v>
          </cell>
          <cell r="I910">
            <v>0</v>
          </cell>
        </row>
        <row r="911">
          <cell r="F911">
            <v>0</v>
          </cell>
          <cell r="G911">
            <v>0</v>
          </cell>
          <cell r="H911">
            <v>0</v>
          </cell>
          <cell r="I911">
            <v>0</v>
          </cell>
        </row>
        <row r="912">
          <cell r="F912">
            <v>49542</v>
          </cell>
          <cell r="G912">
            <v>0</v>
          </cell>
          <cell r="H912">
            <v>49542</v>
          </cell>
          <cell r="I912">
            <v>0</v>
          </cell>
        </row>
        <row r="913">
          <cell r="F913">
            <v>37052</v>
          </cell>
          <cell r="G913">
            <v>0</v>
          </cell>
          <cell r="H913">
            <v>37052</v>
          </cell>
          <cell r="I913">
            <v>0</v>
          </cell>
        </row>
        <row r="914">
          <cell r="F914">
            <v>0</v>
          </cell>
          <cell r="G914">
            <v>0</v>
          </cell>
          <cell r="H914">
            <v>0</v>
          </cell>
          <cell r="I914">
            <v>0</v>
          </cell>
        </row>
        <row r="915">
          <cell r="F915">
            <v>0</v>
          </cell>
          <cell r="G915">
            <v>0</v>
          </cell>
          <cell r="H915">
            <v>0</v>
          </cell>
          <cell r="I915">
            <v>0</v>
          </cell>
        </row>
        <row r="916">
          <cell r="F916">
            <v>0</v>
          </cell>
          <cell r="G916">
            <v>0</v>
          </cell>
          <cell r="H916">
            <v>0</v>
          </cell>
          <cell r="I916">
            <v>0</v>
          </cell>
        </row>
        <row r="917">
          <cell r="F917">
            <v>0</v>
          </cell>
          <cell r="G917">
            <v>0</v>
          </cell>
          <cell r="H917">
            <v>0</v>
          </cell>
          <cell r="I917">
            <v>0</v>
          </cell>
        </row>
        <row r="918">
          <cell r="F918">
            <v>55245</v>
          </cell>
          <cell r="G918">
            <v>0</v>
          </cell>
          <cell r="H918">
            <v>55245</v>
          </cell>
          <cell r="I918">
            <v>0</v>
          </cell>
        </row>
        <row r="919">
          <cell r="F919">
            <v>43082</v>
          </cell>
          <cell r="G919">
            <v>0</v>
          </cell>
          <cell r="H919">
            <v>43082</v>
          </cell>
          <cell r="I919">
            <v>0</v>
          </cell>
        </row>
        <row r="920">
          <cell r="F920">
            <v>51165</v>
          </cell>
          <cell r="G920">
            <v>0</v>
          </cell>
          <cell r="H920">
            <v>51165</v>
          </cell>
          <cell r="I920">
            <v>0</v>
          </cell>
        </row>
        <row r="921">
          <cell r="F921">
            <v>56509</v>
          </cell>
          <cell r="G921">
            <v>0</v>
          </cell>
          <cell r="H921">
            <v>56509</v>
          </cell>
          <cell r="I921">
            <v>0</v>
          </cell>
        </row>
        <row r="922">
          <cell r="F922">
            <v>56122</v>
          </cell>
          <cell r="G922">
            <v>0</v>
          </cell>
          <cell r="H922">
            <v>56122</v>
          </cell>
          <cell r="I922">
            <v>0</v>
          </cell>
        </row>
        <row r="923">
          <cell r="F923">
            <v>37483</v>
          </cell>
          <cell r="G923">
            <v>0</v>
          </cell>
          <cell r="H923">
            <v>37483</v>
          </cell>
          <cell r="I923">
            <v>0</v>
          </cell>
        </row>
        <row r="924">
          <cell r="F924">
            <v>73094</v>
          </cell>
          <cell r="G924">
            <v>0</v>
          </cell>
          <cell r="H924">
            <v>73094</v>
          </cell>
          <cell r="I924">
            <v>0</v>
          </cell>
        </row>
        <row r="925">
          <cell r="F925">
            <v>90922</v>
          </cell>
          <cell r="G925">
            <v>0</v>
          </cell>
          <cell r="H925">
            <v>90922</v>
          </cell>
          <cell r="I925">
            <v>0</v>
          </cell>
        </row>
        <row r="926">
          <cell r="F926">
            <v>57615</v>
          </cell>
          <cell r="G926">
            <v>0</v>
          </cell>
          <cell r="H926">
            <v>57615</v>
          </cell>
          <cell r="I926">
            <v>0</v>
          </cell>
        </row>
        <row r="927">
          <cell r="F927">
            <v>86019</v>
          </cell>
          <cell r="G927">
            <v>0</v>
          </cell>
          <cell r="H927">
            <v>86019</v>
          </cell>
          <cell r="I927">
            <v>0</v>
          </cell>
        </row>
        <row r="928">
          <cell r="F928">
            <v>94774</v>
          </cell>
          <cell r="G928">
            <v>0</v>
          </cell>
          <cell r="H928">
            <v>94774</v>
          </cell>
          <cell r="I928">
            <v>0</v>
          </cell>
        </row>
        <row r="929">
          <cell r="F929">
            <v>68645</v>
          </cell>
          <cell r="G929">
            <v>0</v>
          </cell>
          <cell r="H929">
            <v>68645</v>
          </cell>
          <cell r="I929">
            <v>0</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sheetData sheetId="1318"/>
      <sheetData sheetId="1319"/>
      <sheetData sheetId="1320"/>
      <sheetData sheetId="132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sheetData sheetId="137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시설"/>
      <sheetName val="000000"/>
      <sheetName val="일위대가"/>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내역서"/>
      <sheetName val="Y-WORK"/>
      <sheetName val="말뚝지지력산정"/>
      <sheetName val="내역서 "/>
      <sheetName val="내역표지"/>
      <sheetName val="산출근거"/>
      <sheetName val="대로근거"/>
      <sheetName val="중로근거"/>
      <sheetName val="단가"/>
      <sheetName val="1.설계조건"/>
      <sheetName val="구조물철거타공정이월"/>
      <sheetName val="교각1"/>
      <sheetName val="ABUT수량-A1"/>
      <sheetName val="danga"/>
      <sheetName val="ilch"/>
      <sheetName val="철근단면적"/>
      <sheetName val="하도금액분계"/>
      <sheetName val="8.PILE  (돌출)"/>
      <sheetName val="9GNG운반"/>
      <sheetName val="DATA"/>
      <sheetName val="데이타"/>
      <sheetName val="Front"/>
      <sheetName val="wall"/>
      <sheetName val="원형맨홀수량"/>
      <sheetName val="터파기및재료"/>
      <sheetName val="지장물C"/>
      <sheetName val="기둥(원형)"/>
      <sheetName val="단면가정"/>
      <sheetName val="견적990322"/>
      <sheetName val="#REF"/>
      <sheetName val="입찰안"/>
      <sheetName val="가도공"/>
      <sheetName val="합계금액"/>
      <sheetName val="DATE"/>
      <sheetName val="guard(mac)"/>
      <sheetName val="SLAB&quot;1&quot;"/>
      <sheetName val="방음벽기초(H=4m)"/>
      <sheetName val="대비"/>
      <sheetName val="WVAL"/>
      <sheetName val="몰탈재료산출"/>
      <sheetName val="일위대가(가설)"/>
      <sheetName val="노임단가"/>
      <sheetName val="sw1"/>
      <sheetName val="Sheet1"/>
      <sheetName val="일위대가9803"/>
      <sheetName val="일반부표"/>
      <sheetName val="N賃率-職"/>
      <sheetName val="제직재"/>
      <sheetName val="설직재-1"/>
      <sheetName val="제-노임"/>
      <sheetName val="식생블럭단위수량"/>
      <sheetName val="단면 (2)"/>
      <sheetName val="설계예산"/>
      <sheetName val="자료"/>
      <sheetName val="단위수량"/>
      <sheetName val="INPUT"/>
      <sheetName val="ITEM"/>
      <sheetName val="용산1(해보)"/>
      <sheetName val="토목"/>
      <sheetName val="70%"/>
      <sheetName val="Macro(전선)"/>
      <sheetName val="내역서_"/>
      <sheetName val="CODE"/>
      <sheetName val="코드표"/>
      <sheetName val="hvac(제어동)"/>
      <sheetName val="1,2,3,4,5단위수량"/>
      <sheetName val="토공(우물통,기타) "/>
      <sheetName val="대전21토목내역서"/>
      <sheetName val="COPING"/>
      <sheetName val="송라터널총괄"/>
      <sheetName val="INPUT(덕도방향-시점)"/>
      <sheetName val="총괄표"/>
      <sheetName val="hvac내역서(제어동)"/>
      <sheetName val="참조"/>
      <sheetName val="분석"/>
      <sheetName val="전기일위대가"/>
      <sheetName val="보온자재단가표"/>
      <sheetName val="전기"/>
      <sheetName val="개산공사비"/>
      <sheetName val="20관리비율"/>
      <sheetName val="노임이"/>
      <sheetName val="전체"/>
      <sheetName val="단가산출서1"/>
      <sheetName val="식재총괄"/>
      <sheetName val="을"/>
      <sheetName val="좌측"/>
      <sheetName val="수입"/>
      <sheetName val="조경"/>
      <sheetName val="SILICATE"/>
      <sheetName val="TB-내역서"/>
      <sheetName val="업체별기성내역"/>
      <sheetName val="시설물기초"/>
      <sheetName val="역T형"/>
      <sheetName val="TYPE-A"/>
      <sheetName val="주차구획선수량"/>
      <sheetName val="Macro1"/>
      <sheetName val="연령현황"/>
      <sheetName val="자재단가"/>
      <sheetName val="관리,공감"/>
      <sheetName val="노임"/>
      <sheetName val="1"/>
      <sheetName val="3.하중산정4.지지력"/>
      <sheetName val="표지 (2)"/>
      <sheetName val="수량산출"/>
      <sheetName val="6PILE  (돌출)"/>
      <sheetName val="crude.SLAB RE-bar"/>
      <sheetName val="CRUDE RE-bar"/>
      <sheetName val="1.설계기준"/>
      <sheetName val="배수통관(좌)"/>
      <sheetName val="plan&amp;section of foundation"/>
      <sheetName val="pile bearing capa &amp; arrenge"/>
      <sheetName val="design load"/>
      <sheetName val="working load at the btm ft."/>
      <sheetName val="stability check"/>
      <sheetName val="design criteria"/>
      <sheetName val="일위대가표"/>
      <sheetName val="설계조건"/>
      <sheetName val="SLIDES"/>
      <sheetName val="우수공"/>
      <sheetName val="99노임기준"/>
      <sheetName val="정렬"/>
      <sheetName val="간선계산"/>
      <sheetName val="일위대가(계측기설치)"/>
      <sheetName val="가로등내역서"/>
      <sheetName val="설명서 "/>
      <sheetName val="Sheet1 (2)"/>
      <sheetName val="마산방향철근집계"/>
      <sheetName val="진주방향"/>
      <sheetName val="마산방향"/>
      <sheetName val="기둥(하중)"/>
      <sheetName val="BOX전기내역"/>
      <sheetName val="소운반"/>
      <sheetName val="날개벽수량표"/>
      <sheetName val="금액내역서"/>
      <sheetName val="실행철강하도"/>
      <sheetName val="COMPARISON TABLE"/>
      <sheetName val="부대공Ⅱ"/>
      <sheetName val="ENE-CAL 1"/>
      <sheetName val="3BL공동구 수량"/>
      <sheetName val="구조물공위치조서"/>
      <sheetName val="UEC영화관본공사내역"/>
      <sheetName val="세목전체"/>
      <sheetName val="설계내역서"/>
      <sheetName val="기기리스트"/>
      <sheetName val="철근량"/>
      <sheetName val="안산기계장치"/>
      <sheetName val="원형1호맨홀토공수량"/>
      <sheetName val="본체"/>
      <sheetName val="기계경비(시간당)"/>
      <sheetName val="램머"/>
      <sheetName val="W3단면"/>
      <sheetName val="플랜트 설치"/>
      <sheetName val="물량표S"/>
      <sheetName val="PAINT"/>
      <sheetName val="SUMMARY"/>
      <sheetName val="물량표"/>
      <sheetName val="물량표(신)"/>
      <sheetName val="찍기"/>
      <sheetName val="정부노임단가"/>
      <sheetName val="가중치"/>
      <sheetName val="견적조건"/>
      <sheetName val="개략"/>
      <sheetName val="2호맨홀공제수량"/>
      <sheetName val="WORK"/>
      <sheetName val="물가자료"/>
      <sheetName val="2.가정단면"/>
      <sheetName val="내력서"/>
      <sheetName val="상수도공-간지"/>
      <sheetName val="관경별우수관집계"/>
      <sheetName val="식재일위대가"/>
      <sheetName val="BID"/>
      <sheetName val="직공비"/>
      <sheetName val="공통가설"/>
      <sheetName val="갑지(추정)"/>
      <sheetName val="한강운반비"/>
      <sheetName val="DATA 입력란"/>
      <sheetName val="CPM챠트"/>
      <sheetName val="조작대(1연)"/>
      <sheetName val="산출내역서집계표"/>
      <sheetName val="총집계"/>
      <sheetName val="총괄"/>
      <sheetName val="교대(A1)"/>
      <sheetName val="건축공사"/>
      <sheetName val="참조M"/>
      <sheetName val="절취및터파기"/>
      <sheetName val="H-pile(298x299)"/>
      <sheetName val="H-pile(250x250)"/>
      <sheetName val="토공총괄집계"/>
      <sheetName val="하수급견적대비"/>
      <sheetName val="1062-X방향 "/>
      <sheetName val="안정계산"/>
      <sheetName val="단면검토"/>
      <sheetName val="신규 수주분(사용자 정의)"/>
      <sheetName val="DATA2000"/>
      <sheetName val="품셈TABLE"/>
      <sheetName val="식재인부"/>
      <sheetName val="원형측구(B-type)"/>
      <sheetName val="지급자재"/>
      <sheetName val="Sheet2"/>
      <sheetName val="내역"/>
      <sheetName val="총괄내역서"/>
      <sheetName val="1.우편집중내역서"/>
      <sheetName val="신우"/>
      <sheetName val="신표지1"/>
      <sheetName val="표  지"/>
      <sheetName val="(평균)"/>
      <sheetName val="N10(미지급) "/>
      <sheetName val="토목품셈"/>
      <sheetName val="2.입력sheet"/>
      <sheetName val="뚝토공"/>
      <sheetName val="내역및총괄"/>
      <sheetName val="토적계산서"/>
      <sheetName val="M1"/>
      <sheetName val="슬래브"/>
      <sheetName val="(3.품질관리 시험 총괄표)"/>
      <sheetName val="차액보증"/>
      <sheetName val="공사비예산서(토목분)"/>
      <sheetName val="토량1-1"/>
      <sheetName val="토목주소"/>
      <sheetName val="프랜트면허"/>
      <sheetName val="별표 "/>
      <sheetName val="조명율표"/>
      <sheetName val="단가조사-2"/>
      <sheetName val="VE절감"/>
      <sheetName val="2000년1차"/>
      <sheetName val="음료실행"/>
      <sheetName val="수량집계표"/>
      <sheetName val="수량BOQ"/>
      <sheetName val="금융비용"/>
      <sheetName val="98수문일위"/>
      <sheetName val="DIAPHRAGM"/>
      <sheetName val="COL"/>
      <sheetName val="1_설계조건"/>
      <sheetName val="plan&amp;section_of_foundation"/>
      <sheetName val="working_load_at_the_btm_ft_"/>
      <sheetName val="stability_check"/>
      <sheetName val="design_criteria"/>
      <sheetName val="design_load"/>
      <sheetName val="덕전리"/>
      <sheetName val="법면"/>
      <sheetName val="부대공"/>
      <sheetName val="구조물공"/>
      <sheetName val="중기일위대가"/>
      <sheetName val="포장공"/>
      <sheetName val="토공"/>
      <sheetName val="배수공1"/>
      <sheetName val="교각계산"/>
      <sheetName val="견적대비"/>
      <sheetName val="단가조사서"/>
      <sheetName val="목차"/>
      <sheetName val="통영LNG입찰현황"/>
      <sheetName val="대비표"/>
      <sheetName val="공량산출서"/>
      <sheetName val="물가시세표"/>
      <sheetName val="1.2.1 마루높이결정"/>
      <sheetName val="지급자재조서"/>
      <sheetName val="실행대비"/>
      <sheetName val="기초코드"/>
      <sheetName val="수로단위수량"/>
      <sheetName val="기초일위"/>
      <sheetName val="수목단가"/>
      <sheetName val="시설수량표"/>
      <sheetName val="시설일위"/>
      <sheetName val="식재수량표"/>
      <sheetName val="식재일위"/>
      <sheetName val="1. 설계조건 2.단면가정 3. 하중계산"/>
      <sheetName val="거래처등록"/>
      <sheetName val="도장수량(하1)"/>
      <sheetName val="주형"/>
      <sheetName val="유림총괄"/>
      <sheetName val="CON포장수량"/>
      <sheetName val="CONUNIT"/>
      <sheetName val="자재목록"/>
      <sheetName val="입력"/>
      <sheetName val="BOILING검토"/>
      <sheetName val="입찰보고"/>
      <sheetName val="설계변경원가계산총괄표"/>
      <sheetName val="옥룡잡비"/>
      <sheetName val="간지9)"/>
      <sheetName val="7.PILE  (돌출)"/>
      <sheetName val="기안"/>
      <sheetName val="WEON"/>
      <sheetName val="차선도색현황"/>
      <sheetName val="지구단위계획"/>
      <sheetName val="손익분석"/>
      <sheetName val="일위대가(건축)"/>
      <sheetName val="유림골조"/>
      <sheetName val="증감내역서"/>
      <sheetName val="견적서"/>
      <sheetName val="2000용수잠관-수량집계"/>
      <sheetName val="BOX(1.5X1.5)"/>
      <sheetName val="U-TYPE(1)"/>
      <sheetName val="전선 및 전선관"/>
      <sheetName val="토공총괄표"/>
      <sheetName val="시선유도표지집계표"/>
      <sheetName val="Total"/>
      <sheetName val="바닥판(1)"/>
      <sheetName val="옹벽"/>
      <sheetName val="현장일반사항"/>
      <sheetName val="설계예산서"/>
      <sheetName val="데리네이타현황"/>
      <sheetName val="PD-5(직선)"/>
      <sheetName val="A-4"/>
      <sheetName val="우수관"/>
      <sheetName val="예상"/>
      <sheetName val="일위대가1"/>
      <sheetName val="산근(PE,300)"/>
      <sheetName val="특2호하천산근"/>
      <sheetName val="특2호부관하천산근"/>
      <sheetName val="시행후면적"/>
      <sheetName val="ACUNIT"/>
      <sheetName val="XL4Poppy"/>
      <sheetName val="맨홀수량"/>
      <sheetName val="토사(PE)"/>
      <sheetName val="현황산출서"/>
      <sheetName val="전력구구조물산근"/>
      <sheetName val="부하계산서"/>
      <sheetName val="기계경비일람"/>
      <sheetName val="별총"/>
      <sheetName val="BID9697"/>
      <sheetName val="지주목시비량산출서"/>
      <sheetName val="일반공사"/>
      <sheetName val="기계시공"/>
      <sheetName val="&lt;목록&gt;"/>
      <sheetName val="날개벽(시점좌측)"/>
      <sheetName val="설계기준"/>
      <sheetName val="관경"/>
      <sheetName val="토목내역"/>
      <sheetName val="시가지우회도로공내역서"/>
      <sheetName val="o현장경비"/>
      <sheetName val="단가(1)"/>
      <sheetName val="횡배수관"/>
      <sheetName val="costing_CV"/>
      <sheetName val="ITB COST"/>
      <sheetName val="costing_ESDV"/>
      <sheetName val="costing_Misc"/>
      <sheetName val="costing_MOV"/>
      <sheetName val="costing_Press"/>
      <sheetName val="자압"/>
      <sheetName val="Baby일위대가"/>
      <sheetName val="주식"/>
      <sheetName val="기자재비"/>
      <sheetName val="갑지"/>
      <sheetName val="spiral"/>
      <sheetName val="갑지1"/>
      <sheetName val="6호기"/>
      <sheetName val="공사내역"/>
      <sheetName val="집계표(육상)"/>
      <sheetName val="조건표"/>
      <sheetName val="1TL종점(1)"/>
      <sheetName val="도로경계블럭연장조서"/>
      <sheetName val="Sheet15"/>
      <sheetName val="개요"/>
      <sheetName val="원하도급내역서(당초)"/>
      <sheetName val="하중"/>
      <sheetName val="인명부"/>
      <sheetName val="변경후-SHEET"/>
      <sheetName val="단가조사"/>
      <sheetName val="상시"/>
      <sheetName val="Sheet3"/>
      <sheetName val="woo(mac)"/>
      <sheetName val="수량집계"/>
      <sheetName val="소업1교"/>
      <sheetName val="포장복구집계"/>
      <sheetName val="용수량(생활용수)"/>
      <sheetName val="-몰탈콘크리트"/>
      <sheetName val="터널구조물산근"/>
      <sheetName val="type-F"/>
      <sheetName val="주요자재집계표"/>
      <sheetName val="통합"/>
      <sheetName val="방음벽기초"/>
      <sheetName val="웅진교-S2"/>
      <sheetName val="품의"/>
      <sheetName val="약품공급2"/>
      <sheetName val="2011.(4)"/>
      <sheetName val="재집"/>
      <sheetName val="직재"/>
      <sheetName val="보차도경계석"/>
      <sheetName val="예산작성기준(전기)"/>
      <sheetName val="수정내역서"/>
      <sheetName val="설계명세"/>
      <sheetName val="전력"/>
      <sheetName val="주경기-오배수"/>
      <sheetName val="TEL"/>
      <sheetName val="※참고자료※"/>
      <sheetName val="대운산출"/>
      <sheetName val="세부내역"/>
      <sheetName val="소방현물"/>
      <sheetName val="맨홀평균높이"/>
      <sheetName val="결과조달"/>
      <sheetName val="상승요인분석"/>
      <sheetName val="날개벽"/>
      <sheetName val="Pier 3"/>
      <sheetName val="2002년12월"/>
      <sheetName val="MOTOR"/>
      <sheetName val="계단"/>
      <sheetName val="노무비계"/>
      <sheetName val="sheeet2"/>
      <sheetName val=" 냉각수펌프"/>
      <sheetName val="단면 _2_"/>
      <sheetName val="Sheet5"/>
      <sheetName val="기초공"/>
      <sheetName val="역T형(H=6.0) (2)"/>
      <sheetName val="중기집계"/>
      <sheetName val="은행"/>
      <sheetName val="설계기준 및 하중계산"/>
      <sheetName val="전차선로 물량표"/>
      <sheetName val="단가일람"/>
      <sheetName val="단위량당중기"/>
      <sheetName val="단가(반정1교-원주)"/>
      <sheetName val="Sheet10"/>
      <sheetName val="11.자재단가"/>
      <sheetName val="배수내역"/>
      <sheetName val="공내역"/>
      <sheetName val="공종별수량집계"/>
      <sheetName val="원가입력"/>
      <sheetName val="ASP"/>
      <sheetName val="대림경상68억"/>
      <sheetName val="내역서(전기)"/>
      <sheetName val="공사비산출내역"/>
      <sheetName val="입력시트"/>
      <sheetName val="공사현황"/>
      <sheetName val="수량산출근거"/>
      <sheetName val="종배수관(신)"/>
      <sheetName val="적용단위길이"/>
      <sheetName val="자료입력"/>
      <sheetName val="종배수관면벽신"/>
      <sheetName val="P3"/>
      <sheetName val="산근"/>
      <sheetName val="2000년하반기"/>
      <sheetName val="inter"/>
      <sheetName val="PAD TR보호대기초"/>
      <sheetName val="가로등기초"/>
      <sheetName val="기계경비"/>
      <sheetName val="계산서(곡선부)"/>
      <sheetName val="-치수표(곡선부)"/>
      <sheetName val="설정"/>
      <sheetName val="코드"/>
      <sheetName val="포장물량집계"/>
      <sheetName val="기계내역"/>
      <sheetName val="화단 철거"/>
      <sheetName val="2000전체분"/>
      <sheetName val="인천제철"/>
      <sheetName val="배수철근"/>
      <sheetName val="(A)내역서"/>
      <sheetName val="집계"/>
      <sheetName val="수량산출서 갑지"/>
      <sheetName val="옥내아파트(전기)"/>
      <sheetName val="GAEYO"/>
      <sheetName val="SUMDO"/>
      <sheetName val="ENDDO"/>
      <sheetName val="PLDB"/>
      <sheetName val="AAA"/>
      <sheetName val="M-HOUR"/>
      <sheetName val="공기"/>
      <sheetName val="재료"/>
      <sheetName val="슬래브(유곡)"/>
      <sheetName val="계화배수"/>
      <sheetName val="평균터파기"/>
      <sheetName val="2. 공원조도"/>
      <sheetName val="기둥"/>
      <sheetName val="저판(버림100)"/>
      <sheetName val="일위대가_호표"/>
      <sheetName val="일위대가_호표 (계약)"/>
      <sheetName val="공정별 수량산출서"/>
      <sheetName val="일반시방서"/>
      <sheetName val="일위대가(조경)"/>
      <sheetName val="공사원가계산서"/>
      <sheetName val="자재 및 폐기물견적(2008)"/>
      <sheetName val="단가대비표"/>
      <sheetName val="단가산출"/>
      <sheetName val="2공구산출내역"/>
      <sheetName val="각사별공사비분개 "/>
      <sheetName val="결재갑지"/>
      <sheetName val="중기사용료산출근거"/>
      <sheetName val="단가 및 재료비"/>
      <sheetName val="Sheet6"/>
      <sheetName val="석축"/>
      <sheetName val="Sheet16"/>
      <sheetName val="부하"/>
      <sheetName val="APT"/>
      <sheetName val="Sheet14"/>
      <sheetName val="Sheet13"/>
      <sheetName val="산근목록"/>
      <sheetName val="1호-아(오)0.4"/>
      <sheetName val="Dike for 49T03 &amp; 49T04"/>
      <sheetName val="Dike for 49T02, 05~07, 19 (1)"/>
      <sheetName val="준검 내역서"/>
      <sheetName val="북방3터널"/>
      <sheetName val="실행"/>
      <sheetName val="예산내역서"/>
      <sheetName val="원가계산서"/>
      <sheetName val="예산대비"/>
      <sheetName val="배수공"/>
      <sheetName val="BOX-1515"/>
      <sheetName val="BOX-1510"/>
      <sheetName val="맨홀수량산출"/>
      <sheetName val="3CHBDC"/>
      <sheetName val="사급자재"/>
      <sheetName val="CAT_5"/>
      <sheetName val="간접비내역-1"/>
      <sheetName val="전계가"/>
      <sheetName val="0226"/>
      <sheetName val="수목표준대가"/>
      <sheetName val="공통부대비"/>
      <sheetName val="수지예산"/>
      <sheetName val="예정(3)"/>
      <sheetName val="M_DB"/>
      <sheetName val="TYPE"/>
      <sheetName val="기초(중마오수)"/>
      <sheetName val="CTEMCOST"/>
      <sheetName val="DESCRIPTION"/>
      <sheetName val="내역(전체)"/>
      <sheetName val="BOQ"/>
      <sheetName val="품셈총괄표"/>
      <sheetName val="FOOTING단면력"/>
      <sheetName val="대정2공구"/>
      <sheetName val="00000"/>
      <sheetName val="1호맨홀토공"/>
      <sheetName val="현장관리비"/>
      <sheetName val="포장직선구간"/>
      <sheetName val="인건비"/>
      <sheetName val="입력값"/>
      <sheetName val="설계개요"/>
      <sheetName val="costing_FE"/>
      <sheetName val="측구공"/>
      <sheetName val="중동공구"/>
      <sheetName val="공종집계"/>
      <sheetName val="공구"/>
      <sheetName val="Model"/>
      <sheetName val="CONSTRUCTION COMPONENT"/>
      <sheetName val="가정급수관"/>
      <sheetName val="추정공사비_산출내역1.xlsx"/>
      <sheetName val="견적대비 견적서"/>
      <sheetName val="간접비계산"/>
      <sheetName val="일위대가목차"/>
      <sheetName val="자재 집계표"/>
      <sheetName val="약품설비"/>
      <sheetName val="COPING-1"/>
      <sheetName val="역T형교대-2수량"/>
      <sheetName val="1-1"/>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예가표"/>
      <sheetName val="최적단면"/>
      <sheetName val="종단계산"/>
      <sheetName val="우각부보강"/>
      <sheetName val="집수정"/>
      <sheetName val="pvc연결관"/>
      <sheetName val="맨홀토공수량"/>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IMPEADENCE MAP 취수장"/>
      <sheetName val="중기비"/>
      <sheetName val="버스운행안내"/>
      <sheetName val="근태계획서"/>
      <sheetName val="설계"/>
      <sheetName val="음봉방향"/>
      <sheetName val="CABLE SIZE-3"/>
      <sheetName val="대치판정"/>
      <sheetName val="소비자가"/>
      <sheetName val="국공유지및사유지"/>
      <sheetName val="관로토공"/>
      <sheetName val="명세서"/>
      <sheetName val="건축내역"/>
      <sheetName val="1_우편집중내역서"/>
      <sheetName val="Sheet1_(2)"/>
      <sheetName val="3_하중산정4_지지력"/>
      <sheetName val="표__지"/>
      <sheetName val="표지_(2)"/>
      <sheetName val="물가시세"/>
      <sheetName val="빌딩 안내"/>
      <sheetName val="EP0618"/>
      <sheetName val="재료비"/>
      <sheetName val="노무비"/>
      <sheetName val="안정검토"/>
      <sheetName val="단면설계"/>
      <sheetName val="개방1"/>
      <sheetName val="공사비증감"/>
      <sheetName val="주beam"/>
      <sheetName val="경비_원본"/>
      <sheetName val="3.공통공사대비"/>
      <sheetName val="접속 SLAB,BRACKET 설계"/>
      <sheetName val="수량명세서"/>
      <sheetName val="-배수구조물공토공"/>
      <sheetName val="횡배수관재료-"/>
      <sheetName val="계산서(직선부)"/>
      <sheetName val="2.단면가정 "/>
      <sheetName val="공사내역서(을)실행"/>
      <sheetName val="우수"/>
      <sheetName val="TYPE1"/>
      <sheetName val="공사비집계"/>
      <sheetName val="차선도색수량집계"/>
      <sheetName val="BLOCK(1)"/>
      <sheetName val="Sheet4"/>
      <sheetName val="노임단가기준"/>
      <sheetName val="수량"/>
      <sheetName val="배수관산출"/>
      <sheetName val="하중계산"/>
      <sheetName val="기본DATA"/>
      <sheetName val="접속도로"/>
      <sheetName val="현장별계약현황('98.10.31)"/>
      <sheetName val="아스콘단위"/>
      <sheetName val="현금및현금등가물1"/>
      <sheetName val="지장물총괄표"/>
      <sheetName val="97 사업추정(WEKI)"/>
      <sheetName val="농로수량집계"/>
      <sheetName val="농로토공집계"/>
      <sheetName val="중간간지 (2)"/>
      <sheetName val="세부내역서"/>
      <sheetName val="cable data1"/>
      <sheetName val="항목"/>
      <sheetName val="DNW"/>
      <sheetName val="BSD (2)"/>
      <sheetName val="EQ"/>
      <sheetName val="AC포장수량"/>
      <sheetName val="청천내"/>
      <sheetName val="단면A-A(TR)"/>
      <sheetName val="wk prgs"/>
      <sheetName val="Berm"/>
      <sheetName val="영동(D)"/>
      <sheetName val="총수량집계표"/>
      <sheetName val="건축집계"/>
      <sheetName val="J直材4"/>
      <sheetName val="2.2 S-Curve"/>
      <sheetName val="암거 제원표"/>
      <sheetName val="업무"/>
      <sheetName val="경비"/>
      <sheetName val="직접인건비"/>
      <sheetName val="점수계산1-2"/>
      <sheetName val="경산"/>
      <sheetName val="목표세부명세"/>
      <sheetName val="산출내역서"/>
      <sheetName val="장비사양"/>
      <sheetName val="빙장비사양"/>
      <sheetName val="Tables"/>
      <sheetName val="부속동"/>
      <sheetName val="변화치수"/>
      <sheetName val="밸브설치"/>
      <sheetName val="깨기"/>
      <sheetName val="단지조성공(가포)"/>
      <sheetName val="배수내역 (2)"/>
      <sheetName val="CAL"/>
      <sheetName val="도"/>
      <sheetName val="평가데이터"/>
      <sheetName val="일반수량총괄집계"/>
      <sheetName val="대우단가(풍산)"/>
      <sheetName val="S0"/>
      <sheetName val="특수선일위대가"/>
      <sheetName val="정읍농소"/>
      <sheetName val="편입용지조서"/>
      <sheetName val="6공구(당초)"/>
      <sheetName val="전체내역서"/>
      <sheetName val="Contents"/>
      <sheetName val="포장재료집계표"/>
      <sheetName val="계약ITEM"/>
      <sheetName val="Chiet tinh dz35"/>
      <sheetName val="가압장(토목)"/>
      <sheetName val="RFP002"/>
      <sheetName val="01"/>
      <sheetName val="Rooms"/>
      <sheetName val="TABLE DB"/>
      <sheetName val="쌍용 data base"/>
      <sheetName val="업무분장"/>
      <sheetName val="CTG"/>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일위"/>
      <sheetName val="산출금액내역"/>
      <sheetName val="현장예산"/>
      <sheetName val="예총"/>
      <sheetName val="요율"/>
      <sheetName val="조경내역서"/>
      <sheetName val="공사기본내용입력"/>
      <sheetName val="동원인원"/>
      <sheetName val="2공구하도급내역서"/>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chitimc"/>
      <sheetName val="dongia (2)"/>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tggwan(mac)"/>
      <sheetName val="LKVL-CK-HT-GD1"/>
      <sheetName val="단면치수"/>
      <sheetName val="7월천안현장 집계표"/>
      <sheetName val="장비.자재"/>
      <sheetName val="장비명세서"/>
      <sheetName val=" 노무집계"/>
      <sheetName val="일용노무비"/>
      <sheetName val="주소록2000(전화번호부)"/>
      <sheetName val="설직재_1"/>
      <sheetName val="배수개거"/>
      <sheetName val="종배수관"/>
      <sheetName val="단위중량"/>
      <sheetName val="SG"/>
      <sheetName val="변실"/>
      <sheetName val="이음부"/>
      <sheetName val="BG"/>
      <sheetName val="실행내역서 "/>
      <sheetName val="汇总表"/>
      <sheetName val="부대내역"/>
      <sheetName val="Multi-dims"/>
      <sheetName val="제수"/>
      <sheetName val="경영상태"/>
      <sheetName val="252K444"/>
      <sheetName val="수문보고"/>
      <sheetName val="Macro(전동기)"/>
      <sheetName val="수로교총재료집계"/>
      <sheetName val="철거산출근거"/>
      <sheetName val="간접경상비"/>
      <sheetName val="수량산출서"/>
      <sheetName val="6.단면검토"/>
      <sheetName val="3련 BOX"/>
      <sheetName val="PAINT (2)"/>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마산월령동골조물량변경"/>
      <sheetName val="수산(당)"/>
      <sheetName val="을지"/>
      <sheetName val="화설내"/>
      <sheetName val="본사공가현황"/>
      <sheetName val="토목검측서"/>
      <sheetName val="초기화면"/>
      <sheetName val="관급자재"/>
      <sheetName val="9811"/>
      <sheetName val="위치조서"/>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기초자료"/>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직노"/>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시설물"/>
      <sheetName val="식재출력용"/>
      <sheetName val="유지관리"/>
      <sheetName val="내역서(토목)"/>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MTP"/>
      <sheetName val="dnc4"/>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공사계약현황"/>
      <sheetName val="성곽내역서"/>
      <sheetName val="목록"/>
      <sheetName val="가감수량"/>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TRA2"/>
      <sheetName val="화산경계"/>
      <sheetName val="I.설계조건"/>
      <sheetName val="사각맨홀"/>
      <sheetName val="공사비 증감 내역서"/>
      <sheetName val="기본"/>
      <sheetName val="수주추정"/>
      <sheetName val="흙쌓기도수로설치현황"/>
      <sheetName val="시점교대"/>
      <sheetName val="현금흐름"/>
      <sheetName val="소보"/>
      <sheetName val="포장면적집계"/>
      <sheetName val="수로BOX"/>
      <sheetName val="신규보류입력"/>
      <sheetName val="이름정의"/>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실행(ALT1)"/>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COVER"/>
      <sheetName val="철근량 산정"/>
      <sheetName val="구분표"/>
      <sheetName val="개거산출내역"/>
      <sheetName val="연동내역"/>
      <sheetName val="건설성적"/>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입찰견적보고서"/>
      <sheetName val="EACT10"/>
      <sheetName val="일위대가_가설_"/>
      <sheetName val="공사설명서"/>
      <sheetName val="금액"/>
      <sheetName val="PI"/>
      <sheetName val="간접"/>
      <sheetName val="원가계산하도"/>
      <sheetName val="설내역서 "/>
      <sheetName val="실행견적"/>
      <sheetName val="현장소운반"/>
      <sheetName val="관구보호몰탈"/>
      <sheetName val="파일의이용"/>
      <sheetName val="청 구"/>
      <sheetName val="설계산출기초"/>
      <sheetName val="전기단가조사서"/>
      <sheetName val="토목(용인)"/>
      <sheetName val="내역갑지"/>
      <sheetName val="교대철근집계"/>
      <sheetName val="상 부"/>
      <sheetName val="도기류"/>
      <sheetName val="고유코드_설계"/>
      <sheetName val="남양내역"/>
      <sheetName val="원가서"/>
      <sheetName val="출장내역"/>
      <sheetName val="연결임시"/>
      <sheetName val="11.1 단면hwp"/>
      <sheetName val="흙막이 개산견적"/>
      <sheetName val="일위단위"/>
      <sheetName val="s"/>
      <sheetName val="용역비내역-진짜"/>
      <sheetName val="계양가시설"/>
      <sheetName val="GI-LIST"/>
      <sheetName val="음성방향"/>
      <sheetName val="산출기준자료"/>
      <sheetName val="구역화물"/>
      <sheetName val="단위목록"/>
      <sheetName val="다곡2교"/>
      <sheetName val="직접경비"/>
      <sheetName val="평내중"/>
      <sheetName val="현장관리비참조"/>
      <sheetName val="차선도색-연장,수량(1)"/>
      <sheetName val="하도급 검토"/>
      <sheetName val="3.하중계산"/>
      <sheetName val="내역(신례)"/>
      <sheetName val="VXXXXXX"/>
      <sheetName val="환율CHANGE"/>
      <sheetName val="호프"/>
      <sheetName val="재료비단가"/>
      <sheetName val="탄성1"/>
      <sheetName val="산수배수"/>
      <sheetName val="(당평)자재"/>
      <sheetName val="당초명세(평)"/>
      <sheetName val="A-8 PD(도로중앙)"/>
      <sheetName val="PROJECT BRIEF(EX.NEW)"/>
      <sheetName val="Site Expenses"/>
      <sheetName val="보도포장연장조서-표준차도부"/>
      <sheetName val="표준차도부연장조서-ASP"/>
      <sheetName val="감액총괄표"/>
      <sheetName val="설계가"/>
      <sheetName val="단가조정표"/>
      <sheetName val="단위수량산출"/>
      <sheetName val="배수공 주요자재 집계표"/>
      <sheetName val="실행간접비용"/>
      <sheetName val="옹벽공 수량집계표"/>
      <sheetName val="순공사비"/>
      <sheetName val="9-1차이내역"/>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1000 DB구축 부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ⴭⴭⴭⴭⴭ"/>
      <sheetName val="말뚝기초(안정검토)-외측"/>
      <sheetName val="기흥하도용"/>
      <sheetName val="당진1,2호기전선관설치및접지4차공사내역서-을지"/>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D-철근총괄"/>
      <sheetName val="자재단가대비표"/>
      <sheetName val="1.폐기물집계표"/>
      <sheetName val="단가산출총괄표"/>
      <sheetName val="BOX"/>
      <sheetName val="상세"/>
      <sheetName val="배수공BOQ"/>
      <sheetName val="EQUIP-H"/>
      <sheetName val="암거공"/>
      <sheetName val="현황"/>
      <sheetName val="S.중기사용료"/>
      <sheetName val="인사자료총집계"/>
      <sheetName val="计算稿"/>
      <sheetName val="남양시작동자105노65기1.3화1.2"/>
      <sheetName val="工程量计算书"/>
      <sheetName val="카니발(자105노60)"/>
      <sheetName val="TRE TABLE"/>
      <sheetName val="Total Progress (2)"/>
      <sheetName val="FAB"/>
      <sheetName val="Data&amp;Result"/>
      <sheetName val="Sheet1_(2)1"/>
      <sheetName val="별표_1"/>
      <sheetName val="토공(우물통,기타)_1"/>
      <sheetName val="표__지1"/>
      <sheetName val="BOX(1_5X1_5)1"/>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N10(미지급)_"/>
      <sheetName val="N10(미지급)_1"/>
      <sheetName val="기준Data"/>
      <sheetName val="의왕F사"/>
      <sheetName val="가공사"/>
      <sheetName val="참조영역"/>
      <sheetName val="신구계정대사표"/>
      <sheetName val="Project Brief"/>
      <sheetName val="AILC004"/>
      <sheetName val="공문"/>
      <sheetName val="4)유동표"/>
      <sheetName val="부재치수입력"/>
      <sheetName val="1.일반수량산출근거"/>
      <sheetName val="CALCULATION"/>
      <sheetName val="static.cal"/>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Currency Rate"/>
      <sheetName val="Cash Flow bulanan"/>
      <sheetName val="tifico"/>
      <sheetName val="Bao cao hao hut VT-TR"/>
      <sheetName val="본장"/>
      <sheetName val="예산서"/>
      <sheetName val="대전노은1차_조적_집계표"/>
      <sheetName val="運転条件一覧"/>
      <sheetName val="125x125"/>
      <sheetName val="Du toan"/>
      <sheetName val="Items"/>
      <sheetName val="Detail"/>
      <sheetName val="¥ "/>
      <sheetName val="KLall"/>
      <sheetName val="DTTC CHI TIET"/>
      <sheetName val="SP10"/>
      <sheetName val="BechLab"/>
      <sheetName val="Rates"/>
      <sheetName val="조직"/>
      <sheetName val="MTO REV.2(ARMOR)"/>
      <sheetName val="TEN CONG TRINH"/>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Isolasi Luar Dalam"/>
      <sheetName val="Isolasi Luar"/>
      <sheetName val="8521"/>
      <sheetName val="Y_WORK"/>
      <sheetName val="백암비스타내역"/>
      <sheetName val="계획집계"/>
      <sheetName val="단가산출서"/>
      <sheetName val="배수관접합및부설  "/>
      <sheetName val="CAUDIT"/>
      <sheetName val="내역서(우)"/>
      <sheetName val="판"/>
      <sheetName val="노동부"/>
      <sheetName val="구성비"/>
      <sheetName val="Financial impact"/>
      <sheetName val="Sch7a (토요일)"/>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MU"/>
      <sheetName val="tra VL"/>
      <sheetName val="8.3해석단면 선정"/>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조도계산서 (도서)"/>
      <sheetName val="대전(세창동)"/>
      <sheetName val="Hydrant"/>
      <sheetName val="5지구단위"/>
      <sheetName val="폐기물집계표"/>
      <sheetName val="총괄설계내역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산거각호표"/>
      <sheetName val="재료집계(분수관)"/>
      <sheetName val="깨기수량집계"/>
      <sheetName val="지장물조서"/>
      <sheetName val="수문일1"/>
      <sheetName val="2000_x0000__x0000__x0005__x0000_"/>
      <sheetName val="허용전류"/>
      <sheetName val="콘크리트측구연장"/>
      <sheetName val="표 지"/>
      <sheetName val="INTRO.(X)"/>
      <sheetName val="작성"/>
      <sheetName val="안정성검토"/>
      <sheetName val="TOWER 12TON"/>
      <sheetName val="JIB CRANE,HOIST"/>
      <sheetName val="TOWER 10TON"/>
      <sheetName val="SLAB"/>
      <sheetName val="도장수량"/>
      <sheetName val="삼홍테크"/>
      <sheetName val="2BOX본체"/>
      <sheetName val="Alat"/>
      <sheetName val="Analisa Gabungan"/>
      <sheetName val="bar"/>
      <sheetName val="table1"/>
      <sheetName val="SGC RATE"/>
      <sheetName val="KINH PHI TONG HOP"/>
      <sheetName val="Dinh muc CP KTCB khac"/>
      <sheetName val="TEN HANG MUC "/>
      <sheetName val="Cash2"/>
      <sheetName val="지하시설물작성"/>
      <sheetName val="조은나오스빌"/>
      <sheetName val="공사원가"/>
      <sheetName val="당초토량산출서"/>
      <sheetName val="변경토량산출서"/>
      <sheetName val="봉양~조차장간고하개명(신설)"/>
      <sheetName val="일반수량총괄집계표"/>
      <sheetName val="견적및기타"/>
      <sheetName val="단가산출목록"/>
      <sheetName val="정화조"/>
      <sheetName val="수량이동"/>
      <sheetName val="설산1.나"/>
      <sheetName val="본사S"/>
      <sheetName val="화재 탐지 설비"/>
      <sheetName val="간지1"/>
      <sheetName val="1.사유서"/>
      <sheetName val="간지2"/>
      <sheetName val="간지3"/>
      <sheetName val="부재별집계표"/>
      <sheetName val="도면"/>
      <sheetName val="동원(3)"/>
      <sheetName val="P.M 별"/>
      <sheetName val="COA-17"/>
      <sheetName val="C-18"/>
      <sheetName val="목공사품의서"/>
      <sheetName val="2. 2공구"/>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배수관공"/>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공사원가 (3)"/>
      <sheetName val="내역서-2"/>
      <sheetName val="업무처리전"/>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적용(기계)"/>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산근(목록)"/>
      <sheetName val="이형관중량"/>
      <sheetName val="IW-LIST"/>
      <sheetName val="2_단면가정_"/>
      <sheetName val="현장별계약현황('98_10_31)"/>
      <sheetName val="중간간지_(2)"/>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암거_제원표"/>
      <sheetName val="6_단면검토"/>
      <sheetName val="Actual data"/>
      <sheetName val="4.경비 5.영업외수지"/>
      <sheetName val="8. 안정검토"/>
      <sheetName val="Table"/>
      <sheetName val="Tool"/>
      <sheetName val="수량분개내역"/>
      <sheetName val="5CHBDC"/>
      <sheetName val="설계서(갑지)"/>
      <sheetName val="집수정단위수량산출"/>
      <sheetName val="Variable"/>
      <sheetName val="RCMinput"/>
      <sheetName val="노무DB"/>
      <sheetName val="값"/>
      <sheetName val="금속및금속창호"/>
      <sheetName val="일위대가 "/>
      <sheetName val="투입비분석표"/>
      <sheetName val="출하생산일보"/>
      <sheetName val="IMPEADENCE H_x0000_Ԁ_x0000_怀ȅ㨍"/>
      <sheetName val="IMPEADENCE é_x0000_Ԁ_x0000__x0000_ᛅ_xde17_"/>
      <sheetName val="CAP"/>
      <sheetName val="Var."/>
      <sheetName val="R"/>
      <sheetName val="정리"/>
      <sheetName val="dV&amp;Cl"/>
      <sheetName val="F4-F7"/>
      <sheetName val="DATA-2 장비LIST"/>
      <sheetName val="토공(우물통,기타)_2"/>
      <sheetName val="별표_2"/>
      <sheetName val="_냉각수펌프1"/>
      <sheetName val="11_자재단가1"/>
      <sheetName val="Sheet1_(2)2"/>
      <sheetName val="단면__2_1"/>
      <sheetName val="Dike_for_49T03_&amp;_49T041"/>
      <sheetName val="Dike_for_49T02,_05~07,_19_(1)1"/>
      <sheetName val="BOX(1_5X1_5)2"/>
      <sheetName val="표__지2"/>
      <sheetName val="2011_(4)1"/>
      <sheetName val="ITB_COST1"/>
      <sheetName val="공정별_수량산출서1"/>
      <sheetName val="자재_및_폐기물견적(2008)1"/>
      <sheetName val="ENE-CAL_11"/>
      <sheetName val="1062-X방향_1"/>
      <sheetName val="수량산출서_갑지1"/>
      <sheetName val="cable_data11"/>
      <sheetName val="설계기준_및_하중계산1"/>
      <sheetName val="전차선로_물량표1"/>
      <sheetName val="역T형(H=6_0)_(2)1"/>
      <sheetName val="각사별공사비분개_1"/>
      <sheetName val="화단_철거1"/>
      <sheetName val="CONSTRUCTION_COMPONENT1"/>
      <sheetName val="1호-아(오)0_41"/>
      <sheetName val="추정공사비_산출내역1_xlsx1"/>
      <sheetName val="견적대비_견적서1"/>
      <sheetName val="CABLE_SIZE-31"/>
      <sheetName val="자재_집계표1"/>
      <sheetName val="접속_SLAB,BRACKET_설계1"/>
      <sheetName val="IMPEADENCE_MAP_취수장1"/>
      <sheetName val="2__공원조도1"/>
      <sheetName val="wk_prgs1"/>
      <sheetName val="일위대가_호표_(계약)1"/>
      <sheetName val="빌딩_안내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DI_전처리_단가집(GP1_실적가)"/>
      <sheetName val="PAINT_(2)"/>
      <sheetName val="자재(원원+원대)"/>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HE_SO_DIEU_CHINH"/>
      <sheetName val="Cover_(x)"/>
      <sheetName val="Cor_Apt"/>
      <sheetName val="Cấu_tạo_giá"/>
      <sheetName val="Cover_page"/>
      <sheetName val="Add_cost08"/>
      <sheetName val="Phu_cap"/>
      <sheetName val="Project_Data"/>
      <sheetName val="EE_(3)"/>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CABLE_SIZE-32"/>
      <sheetName val="wk_prgs2"/>
      <sheetName val="현장별계약현황('98_10_31)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토공계산서(부체도로)"/>
      <sheetName val="견"/>
      <sheetName val="환경보전비B"/>
      <sheetName val="D200"/>
      <sheetName val="name"/>
      <sheetName val="PC, G.Slab"/>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FAB4생산"/>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한일양산"/>
      <sheetName val="서울대규장각(가시설흙막이)"/>
      <sheetName val="2.관대집계표"/>
      <sheetName val="수불계획서(전체)"/>
      <sheetName val="형식 - 1-2-3"/>
      <sheetName val="정부노임"/>
      <sheetName val="일위(PN)"/>
      <sheetName val="203"/>
      <sheetName val="99노임단_x0007_"/>
      <sheetName val="99노임단쌇"/>
      <sheetName val="documentation"/>
      <sheetName val="중기목록"/>
      <sheetName val="계산중"/>
      <sheetName val="횡배위치"/>
      <sheetName val="N10(미지급)_2"/>
      <sheetName val="1_폐기물집계표"/>
      <sheetName val="S_중기사용료"/>
      <sheetName val="I_설계조건"/>
      <sheetName val="Project_Brief"/>
      <sheetName val="static_cal"/>
      <sheetName val="Total_Progress_(2)"/>
      <sheetName val="1_일반수량산출근거"/>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HSA"/>
      <sheetName val="정보매체A동"/>
      <sheetName val="CB"/>
      <sheetName val="XZLC004_PART2"/>
      <sheetName val="터널전기"/>
      <sheetName val="MATRLDATA"/>
      <sheetName val="INPUT_TABLE"/>
      <sheetName val="운반"/>
      <sheetName val="제출계산서"/>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말뚝물량"/>
      <sheetName val="CODE1"/>
      <sheetName val="CODE2"/>
      <sheetName val="SPEC"/>
      <sheetName val="무근깨기"/>
      <sheetName val="VXXXXXXX"/>
      <sheetName val="토공유동표"/>
      <sheetName val="Bldg"/>
      <sheetName val="견적의뢰"/>
      <sheetName val="CostDB"/>
      <sheetName val="Macr_x0000__x0000__x0005__x0000_纠瀝"/>
      <sheetName val="4.2내역서"/>
      <sheetName val="인원계획-미화"/>
      <sheetName val="확산동"/>
      <sheetName val="위치"/>
      <sheetName val=" "/>
      <sheetName val="HX"/>
      <sheetName val="자재 및 폐기물견적(20È됀"/>
      <sheetName val="첨부2"/>
      <sheetName val="중기(목록)"/>
      <sheetName val="일위대가(목록)"/>
      <sheetName val="관전식시설제원"/>
      <sheetName val="구조물공(집계)"/>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역T형옹벽(3.0)"/>
      <sheetName val="9509"/>
      <sheetName val="STEEL BOX 단면설계(SEC.8)"/>
      <sheetName val="절대건들지마시오"/>
      <sheetName val="케이블트레이"/>
      <sheetName val="토목내역서(변경1)"/>
      <sheetName val="keyword"/>
      <sheetName val="아주기계"/>
      <sheetName val="DGVL"/>
      <sheetName val="THKP957"/>
      <sheetName val="Tính giá NC"/>
      <sheetName val="Đầu vào"/>
      <sheetName val="Tiên lượng"/>
      <sheetName val="SL cước"/>
      <sheetName val="BAC THO"/>
      <sheetName val="DINHMU-DONGIA"/>
      <sheetName val="CAP NGAM HA THE"/>
      <sheetName val="CPVL CHIEU SANG"/>
      <sheetName val="BTK TT3P"/>
      <sheetName val="BANG KE TRU"/>
      <sheetName val="Gia vat tu"/>
      <sheetName val="PhÇnCK"/>
      <sheetName val="Tongke"/>
      <sheetName val="Annex B"/>
      <sheetName val="Analisa_Gabungan"/>
      <sheetName val="KINH_PHI_TONG_HOP"/>
      <sheetName val="Dinh_muc_CP_KTCB_khac"/>
      <sheetName val="TEN_HANG_MUC_"/>
      <sheetName val="BAOCHE_A"/>
      <sheetName val="Đơn_Giá_"/>
      <sheetName val="Macro(_x0000__x0000__x0005__x0000_"/>
      <sheetName val="사각수로관단수"/>
      <sheetName val="2000"/>
      <sheetName val="총체보활공정표"/>
      <sheetName val="그레이더"/>
      <sheetName val="단가비교표 (계측제어)"/>
      <sheetName val="Take-Off"/>
      <sheetName val="총중목"/>
      <sheetName val="FOOTING단면¬"/>
      <sheetName val="맨홀토"/>
      <sheetName val="LOADS"/>
      <sheetName val="REINF."/>
      <sheetName val="022᠀"/>
      <sheetName val="장문교(대전)"/>
      <sheetName val="간접비"/>
      <sheetName val="단가(마감)"/>
      <sheetName val="TOT"/>
      <sheetName val="수액원료"/>
      <sheetName val="동일대내"/>
      <sheetName val="직접비"/>
      <sheetName val="노임목록"/>
      <sheetName val="Lr"/>
      <sheetName val="산업"/>
      <sheetName val="2.재료비"/>
      <sheetName val="12.보오링"/>
      <sheetName val="18.공내수압탄성자연"/>
      <sheetName val="NN"/>
      <sheetName val="매인"/>
      <sheetName val="c_balju"/>
      <sheetName val="1호맨홀수량산출"/>
      <sheetName val="공사요율"/>
      <sheetName val="결재란"/>
      <sheetName val="2.견적조건 정보"/>
      <sheetName val="공간분류체계"/>
      <sheetName val="부위별항목"/>
      <sheetName val="영향요인"/>
      <sheetName val="궤도연장(종합)"/>
      <sheetName val="궤도연장(2단계)"/>
      <sheetName val="궤도연장(1단계)"/>
      <sheetName val="궤도부설연장1단계"/>
      <sheetName val="산근cad용"/>
      <sheetName val="산근(계단)"/>
      <sheetName val="슬래브일반(포항방향 B=12.3m)"/>
      <sheetName val="일반수량산출"/>
      <sheetName val="건설기계가격"/>
      <sheetName val="보고서"/>
      <sheetName val="건설기계"/>
      <sheetName val="산림조사비"/>
      <sheetName val="요율표"/>
      <sheetName val="신고분기설정참고"/>
      <sheetName val="거래처자료등록"/>
      <sheetName val="중기가격"/>
      <sheetName val="현장관리비 산출내역"/>
      <sheetName val="5정거장"/>
      <sheetName val="1-3길내기"/>
      <sheetName val="C1.공사개요"/>
      <sheetName val="A1.스케쥴"/>
      <sheetName val="PIER토수량"/>
      <sheetName val="설명"/>
      <sheetName val="부가세별도"/>
      <sheetName val="업체자료"/>
      <sheetName val="97(US,EP,PCT,KR)"/>
      <sheetName val="블록(들고리8개)"/>
      <sheetName val="FAB计算式"/>
      <sheetName val="CUB结算式"/>
      <sheetName val="FAB B01计算式"/>
      <sheetName val="室外计算式"/>
      <sheetName val="5.물량산출서"/>
      <sheetName val="산출근거(9)"/>
      <sheetName val="입력용"/>
      <sheetName val="입력용집계"/>
      <sheetName val="폐기물발생(처리)내역-1"/>
      <sheetName val="빙축열"/>
      <sheetName val="절단표"/>
      <sheetName val="UNIT"/>
      <sheetName val="모래기초"/>
      <sheetName val="신푝지1"/>
      <sheetName val="3.2주형지지보"/>
      <sheetName val="상수도내역서"/>
      <sheetName val="1. 총괄 집계표"/>
      <sheetName val="공조기휀"/>
      <sheetName val="본선 토공 분배표"/>
      <sheetName val="기계설비품셈"/>
      <sheetName val="기시공토적"/>
      <sheetName val="공정자료2"/>
      <sheetName val="표지(예시)"/>
      <sheetName val="설계서"/>
      <sheetName val="콘크스"/>
      <sheetName val="협력업체기성(첨부)"/>
      <sheetName val="HC-04"/>
      <sheetName val="개소별수량산출"/>
      <sheetName val="나.설계조건"/>
      <sheetName val="5.장비(안)"/>
      <sheetName val="입찰품의서"/>
      <sheetName val="견적가"/>
      <sheetName val="2012노임단가"/>
      <sheetName val="스파이더산출근거"/>
      <sheetName val="본댐설계"/>
      <sheetName val="SCHE"/>
      <sheetName val="설계총괄표"/>
      <sheetName val="공사품旼ã"/>
      <sheetName val="신평리 권리자명부"/>
      <sheetName val="산출"/>
      <sheetName val="자동제어"/>
      <sheetName val="수주현황2월"/>
      <sheetName val="PIPE(UG)내역"/>
      <sheetName val="변수값"/>
      <sheetName val="0"/>
      <sheetName val="1.취수장"/>
      <sheetName val="(참고)지급수수료"/>
      <sheetName val="점검총괄"/>
      <sheetName val="공사내역서"/>
      <sheetName val="표준내역"/>
      <sheetName val="PILE"/>
      <sheetName val="LOPCALC"/>
      <sheetName val="스톱로그내역"/>
      <sheetName val="품목납기"/>
      <sheetName val="SANTOGO"/>
      <sheetName val="공종목록표"/>
      <sheetName val="전국현황"/>
      <sheetName val="현장청취복명서"/>
      <sheetName val="전산output"/>
      <sheetName val="구분자"/>
      <sheetName val="도면명"/>
      <sheetName val="100만평"/>
      <sheetName val="내역단위"/>
      <sheetName val="코드명"/>
      <sheetName val="구조물단위표"/>
      <sheetName val="관포설품"/>
      <sheetName val="동원단위"/>
      <sheetName val="구조물절단규격"/>
      <sheetName val="거리별운반단가"/>
      <sheetName val="돈암사업"/>
      <sheetName val="노임산출서"/>
      <sheetName val="單價表단가표"/>
      <sheetName val="FAB消防报警"/>
      <sheetName val="설계예산서(2_소천우회토목)"/>
      <sheetName val="취수탑"/>
      <sheetName val="현황판"/>
      <sheetName val="상부"/>
      <sheetName val="맨홀공수량집계"/>
      <sheetName val="1호맨홀수량집계"/>
      <sheetName val="2호맨홀수량집계"/>
      <sheetName val="3호맨홀수량집계"/>
      <sheetName val="맨홀뚜껑단위수량"/>
      <sheetName val="설계공통자료입력"/>
      <sheetName val="품셈표"/>
      <sheetName val="공사개별자료입력"/>
      <sheetName val="공사비예산서"/>
      <sheetName val="광장"/>
      <sheetName val="주소"/>
      <sheetName val="국소별공정"/>
      <sheetName val="조_x0000__x0000__x0005_"/>
      <sheetName val="작업 반복"/>
      <sheetName val="적용단가표"/>
      <sheetName val="변경당시노임단가표"/>
      <sheetName val="설계서(7)"/>
      <sheetName val="참고"/>
      <sheetName val="2006계약"/>
      <sheetName val="배수공 내역서 적용수량"/>
      <sheetName val="개비온집계"/>
      <sheetName val="개비온 단위"/>
      <sheetName val="상하차비용(기계상차)"/>
      <sheetName val="수간보호"/>
      <sheetName val="운반비"/>
      <sheetName val="평균토피고"/>
      <sheetName val="_____________hb___1___________2"/>
      <sheetName val="분양가표"/>
      <sheetName val="가시설총괄"/>
      <sheetName val="우배수"/>
      <sheetName val="국가별"/>
      <sheetName val="시산표"/>
      <sheetName val="공정"/>
      <sheetName val="종목코드"/>
      <sheetName val="linehaul cost model (2)"/>
      <sheetName val="공통부대"/>
      <sheetName val="Be"/>
      <sheetName val="4.하중"/>
      <sheetName val="0.9x0.9"/>
      <sheetName val="L측형구집계"/>
      <sheetName val="suk(mac)"/>
      <sheetName val="고양동1"/>
      <sheetName val="0.9토공"/>
      <sheetName val="사용성검토"/>
      <sheetName val="BOX(1_5X1°_x0000__x0000_"/>
      <sheetName val="IMPEADENCE H"/>
      <sheetName val="IMPEADENCE é"/>
      <sheetName val="조은인력명세서"/>
      <sheetName val="단지조성공(_x0000__x0000__x0005_"/>
      <sheetName val="단지조성공(_x0000__x0000_ﾈ"/>
      <sheetName val="삼성전기"/>
      <sheetName val="Be跀璕"/>
      <sheetName val="밸è欀N"/>
      <sheetName val="KLHT"/>
      <sheetName val="做法表"/>
      <sheetName val="sub struc-Omission"/>
      <sheetName val="比率"/>
      <sheetName val="数据库"/>
      <sheetName val="Giathanh1m3BT"/>
      <sheetName val="SPS"/>
      <sheetName val="V.c noi bo"/>
      <sheetName val="DGiaDZ"/>
      <sheetName val="TT"/>
      <sheetName val="DGXDCB_DD"/>
      <sheetName val="Don gia III"/>
      <sheetName val="Don gia CT"/>
      <sheetName val="Macro(缈ď헾⼕"/>
      <sheetName val="입찰내역"/>
      <sheetName val="규준틀"/>
      <sheetName val="proj"/>
      <sheetName val="Macr_x0000__x0000__x0005__x0000_旐ƽ"/>
      <sheetName val="96갑지"/>
      <sheetName val="접속 SLAB,_x0000_밢Ȳ_x0000__x0000__x0000_Ā_x0000_뮰ᖸ"/>
      <sheetName val="JOKUN"/>
      <sheetName val="GGJ0824"/>
      <sheetName val="자재 집羘ↈ"/>
      <sheetName val="매입(1~3월)"/>
      <sheetName val="매입(10~12월)"/>
      <sheetName val="매입(4~6월)"/>
      <sheetName val="매입(7~9월)"/>
      <sheetName val="BOX-15_x0000__x0000_"/>
      <sheetName val="현장식당(1)"/>
      <sheetName val="기계공사"/>
      <sheetName val="공사비총"/>
      <sheetName val="포장절단"/>
      <sheetName val="내역서2안"/>
      <sheetName val="패널"/>
      <sheetName val="대비2"/>
      <sheetName val="2000년 공정표"/>
      <sheetName val="대가목록"/>
      <sheetName val="영업소실적"/>
      <sheetName val="SH-F"/>
      <sheetName val="public area"/>
      <sheetName val="02"/>
      <sheetName val=" 03"/>
      <sheetName val="04"/>
      <sheetName val="05"/>
      <sheetName val="06"/>
      <sheetName val="07"/>
      <sheetName val="08"/>
      <sheetName val="09"/>
      <sheetName val="터파기_x0000__x0000_료"/>
      <sheetName val="출력표-본사"/>
      <sheetName val="물가"/>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시중노임"/>
      <sheetName val="적정심사"/>
      <sheetName val="TOTAL3"/>
      <sheetName val="BEND LOSS"/>
      <sheetName val="울산자금"/>
      <sheetName val="설비비3"/>
      <sheetName val="기계경비집계"/>
      <sheetName val="소분류목록"/>
      <sheetName val="Output"/>
      <sheetName val="기자재수량"/>
      <sheetName val="DB구축"/>
      <sheetName val="건축일"/>
      <sheetName val="수납장배치도"/>
      <sheetName val="본실행경비"/>
      <sheetName val="노원열병합  건축공사기성내역서"/>
      <sheetName val="REACTION(USE평시)"/>
      <sheetName val="REACTION(USD지진시)"/>
      <sheetName val="산근1"/>
      <sheetName val="노무"/>
      <sheetName val="2@ BOX"/>
      <sheetName val="비탈면보호공수량산출"/>
      <sheetName val="배수관토공"/>
      <sheetName val="맨홀접합조서"/>
      <sheetName val="L_RPTB~1"/>
      <sheetName val="5-3.지급자재수불현황"/>
      <sheetName val="단가산출 (2)"/>
      <sheetName val="단가결정"/>
      <sheetName val="타공종포장공제집계표"/>
      <sheetName val="피벗테이블데이터분석"/>
      <sheetName val="선금급신청서"/>
      <sheetName val="설비비4"/>
      <sheetName val="STAND20"/>
      <sheetName val="준공정산보고서"/>
      <sheetName val="부대"/>
      <sheetName val="도로구조물산근"/>
      <sheetName val="터파기"/>
      <sheetName val="관로수량총괄집계표"/>
      <sheetName val="L집(수평부)"/>
      <sheetName val="L집(성토부)"/>
      <sheetName val="기본사항"/>
      <sheetName val="공틀공사"/>
      <sheetName val="공통"/>
      <sheetName val="유리"/>
      <sheetName val="옹벽1"/>
      <sheetName val="건축(을)"/>
      <sheetName val="기성부분액내역서(국고)"/>
      <sheetName val="SKETCH"/>
      <sheetName val="E총"/>
      <sheetName val="견적기준"/>
      <sheetName val="FPA"/>
      <sheetName val="순수개발"/>
      <sheetName val="인건-측정"/>
      <sheetName val="A1"/>
      <sheetName val="11"/>
      <sheetName val="배력철근"/>
      <sheetName val="변수2"/>
      <sheetName val="저항"/>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단가산출_(2)"/>
      <sheetName val="우수관연장및터파기고"/>
      <sheetName val="FB25JN"/>
      <sheetName val="보완토적"/>
      <sheetName val="설계변경내역서"/>
      <sheetName val="역T형옹벽단위수량"/>
      <sheetName val="공사내역(2003년)"/>
      <sheetName val="CCS"/>
      <sheetName val="수로교"/>
      <sheetName val="슬래브(PF)(하류)"/>
      <sheetName val="상수구조화편집부표"/>
      <sheetName val="단가비교"/>
      <sheetName val="할증 "/>
      <sheetName val="구조물토적"/>
      <sheetName val="중간부"/>
      <sheetName val="CAL(1)."/>
      <sheetName val="날개수량1.5"/>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현장"/>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신당동집계표"/>
      <sheetName val="1.일위대가"/>
      <sheetName val="부안일위"/>
      <sheetName val="2_단면_x0000__x0000_"/>
      <sheetName val="U형개거"/>
      <sheetName val="1단계 (2)"/>
      <sheetName val="실행(1)"/>
      <sheetName val="안양동교 1안"/>
      <sheetName val="선수금"/>
      <sheetName val="환경평가"/>
      <sheetName val="인구"/>
      <sheetName val="물푸기"/>
      <sheetName val="원"/>
      <sheetName val="유림콘도"/>
      <sheetName val="eq_data"/>
      <sheetName val="조경수목"/>
      <sheetName val="퇴직공제부금"/>
      <sheetName val="평균노임"/>
      <sheetName val="집 계 표"/>
      <sheetName val="진입로 지세할증산출(다사분기)"/>
      <sheetName val=" FURNACE현설"/>
      <sheetName val="일반전기(가설, 접지)"/>
      <sheetName val="부하자료"/>
      <sheetName val="C3"/>
      <sheetName val="인입관수량총괄"/>
      <sheetName val="교통안전시설집계표"/>
      <sheetName val="지역별수출"/>
      <sheetName val="효동종합건설(주)"/>
      <sheetName val="산출서양식01"/>
      <sheetName val="FORM-0"/>
      <sheetName val="간접비 총괄표"/>
      <sheetName val="총괄BOQ"/>
      <sheetName val="제잡비계산"/>
      <sheetName val="내역서1"/>
      <sheetName val="기본가정"/>
      <sheetName val="기별(종합)"/>
      <sheetName val="인원배치"/>
      <sheetName val="일용노임단가"/>
      <sheetName val="Manmonth(입력)"/>
      <sheetName val="산출근거(수정)"/>
      <sheetName val="토목-물가"/>
      <sheetName val="일용노무비지급명세서(7)"/>
      <sheetName val="중기가동(7)"/>
      <sheetName val="직접경비호표"/>
      <sheetName val="유입량"/>
      <sheetName val="공사비예"/>
      <sheetName val="6.간접공사비 外"/>
      <sheetName val="1공구 건정토건 토공"/>
      <sheetName val="99년하반기"/>
      <sheetName val="4.1DNR기계(공법)"/>
      <sheetName val="16-1"/>
      <sheetName val="발주참고#"/>
      <sheetName val="관로조서"/>
      <sheetName val="설원"/>
      <sheetName val="TEST1"/>
      <sheetName val="RE9604"/>
      <sheetName val="출자한도"/>
      <sheetName val="옥외외등집계표"/>
      <sheetName val="노임 단가"/>
      <sheetName val="1공구원가계산서"/>
      <sheetName val="집행내역(190403)"/>
      <sheetName val="직접재료비데이타"/>
      <sheetName val="2004일위대가"/>
      <sheetName val="데이터"/>
      <sheetName val="사업총괄"/>
      <sheetName val="전등설비"/>
      <sheetName val="Macro"/>
      <sheetName val="LD TX"/>
      <sheetName val="신공항A-9(원가수정)"/>
      <sheetName val="junggi"/>
      <sheetName val="수목조서 "/>
      <sheetName val="제수,우수,통신,소화전물건조서"/>
      <sheetName val="한전주물건조서"/>
      <sheetName val="지장물적용유무"/>
      <sheetName val="RDP2"/>
      <sheetName val="12CGOU"/>
      <sheetName val="SP-B1"/>
      <sheetName val="base"/>
      <sheetName val="계획금액"/>
      <sheetName val="분석대장"/>
      <sheetName val="단가조사표(노무비)"/>
      <sheetName val="연속벽¼_x0000_"/>
      <sheetName val="5.2.6~7공사요율"/>
      <sheetName val="13후반노무비"/>
      <sheetName val="제수변수량"/>
      <sheetName val="1袼ࣉ"/>
      <sheetName val="고상실행"/>
      <sheetName val="상촌2교-일반수량집계"/>
      <sheetName val="내역서 (변경단가)"/>
      <sheetName val="1SPAN"/>
      <sheetName val="(당氐⿾_x0000__x0000_"/>
      <sheetName val="(당_x0000__x0000__x0005__x0000_"/>
      <sheetName val="일용직내역"/>
      <sheetName val="일 위 대 가 표"/>
      <sheetName val="노무비지급명세"/>
      <sheetName val="기성내역서"/>
      <sheetName val="시멘,골재"/>
      <sheetName val="콘크집계"/>
      <sheetName val="낙차공"/>
      <sheetName val="자재집계1"/>
      <sheetName val="측구날개벽"/>
      <sheetName val="매출현황"/>
      <sheetName val="입력정보"/>
      <sheetName val="일위집계"/>
      <sheetName val="90.0_x0000_"/>
      <sheetName val="퇴직금(울산천상)"/>
      <sheetName val="sum1 (2)"/>
      <sheetName val="도급양식"/>
      <sheetName val="부대집계"/>
      <sheetName val="1안"/>
      <sheetName val="참조 (2)"/>
      <sheetName val="제조원가"/>
      <sheetName val="설비원가"/>
      <sheetName val="L_RPTB03_01"/>
      <sheetName val="A5"/>
      <sheetName val="주안3차A-A"/>
      <sheetName val="1호맨홀가감수량"/>
      <sheetName val="기준단가현황"/>
      <sheetName val="공사개요(입력)"/>
      <sheetName val="마스터"/>
      <sheetName val="ELEC"/>
      <sheetName val="______PROJECT_hb___1__________2"/>
      <sheetName val="환율및유가"/>
      <sheetName val="총괄철근집계표"/>
      <sheetName val="현장관리"/>
      <sheetName val="앉음벽 (2)"/>
      <sheetName val="전체_1설계"/>
      <sheetName val="공정증감대ㅈ표"/>
      <sheetName val="단면계수(상부)"/>
      <sheetName val="휴지통"/>
      <sheetName val="도담구내 개소별 명세"/>
      <sheetName val="산출서"/>
      <sheetName val="인버트단위수량"/>
      <sheetName val="2.1  노무비 평균단가산출"/>
      <sheetName val="Resource2"/>
      <sheetName val="표준건축비"/>
      <sheetName val="작성방법"/>
      <sheetName val="4.전기"/>
      <sheetName val="적점"/>
      <sheetName val="반중력식옹벽"/>
      <sheetName val="98지급계획"/>
      <sheetName val="기성갑지"/>
      <sheetName val="동물이동통로"/>
      <sheetName val="토사절취"/>
      <sheetName val="우석문틀"/>
      <sheetName val="접속도수량집계표"/>
      <sheetName val="YOEMAGUM"/>
      <sheetName val="TYPE-1"/>
      <sheetName val="치수표"/>
      <sheetName val="포장공집"/>
      <sheetName val="AS복구"/>
      <sheetName val="중기터파기"/>
      <sheetName val="중기상차"/>
      <sheetName val="편입토지조서"/>
      <sheetName val="내역(가지)"/>
      <sheetName val="수량산출서집계"/>
      <sheetName val="우수받이수량산출"/>
      <sheetName val="집수정수량집계"/>
      <sheetName val="각종측구수량집계"/>
      <sheetName val="옹벽철근집계표"/>
      <sheetName val="5. 현장관리비(new) "/>
      <sheetName val="1-3.조건,바닥판 "/>
      <sheetName val="재적표"/>
      <sheetName val="401"/>
      <sheetName val="NAI"/>
      <sheetName val="공사비총괄"/>
      <sheetName val="상반기손익차2총괄"/>
      <sheetName val="95년12월말"/>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집수정단면도 (2)"/>
      <sheetName val="도색집계"/>
      <sheetName val="접속도로1"/>
      <sheetName val="수량산출목록표"/>
      <sheetName val="공종별예산조서"/>
      <sheetName val="만년달력"/>
      <sheetName val="퍼스트"/>
      <sheetName val="예산총괄"/>
      <sheetName val="0303"/>
      <sheetName val="spc 배관견적"/>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안양동교_1안"/>
      <sheetName val="연결관조서_(토사)"/>
      <sheetName val="관리비비계상"/>
      <sheetName val="예가내역서"/>
      <sheetName val="검토"/>
      <sheetName val="LG제품"/>
      <sheetName val="부대단위수량"/>
      <sheetName val="2000_x0000__x0000__x0019__x0000_"/>
      <sheetName val="Be_x0000_䇪"/>
      <sheetName val="설계예산서0"/>
      <sheetName val="Macr"/>
      <sheetName val="Macro("/>
      <sheetName val="노무비산정"/>
      <sheetName val="콘크리트 블록 유형별 수량"/>
      <sheetName val="철거공-조경"/>
      <sheetName val="단면_(_x0000__x0000_"/>
      <sheetName val="Dircet Buried"/>
      <sheetName val="Duct Bank"/>
      <sheetName val="갑지 "/>
      <sheetName val="Div2"/>
      <sheetName val="CONSTRUCTION COMPON³_x0000_Ԁ"/>
      <sheetName val="Eng"/>
      <sheetName val="dghn"/>
      <sheetName val="bridge # 1"/>
      <sheetName val="Project Name"/>
      <sheetName val="Deliver Date"/>
      <sheetName val="Staff"/>
      <sheetName val="Personnaliser votre facture"/>
      <sheetName val="Macro(뛠Ŕ殺0"/>
      <sheetName val="잡철물"/>
      <sheetName val="Chi phi khac 4.3KH-CP"/>
      <sheetName val="Quotation"/>
      <sheetName val="electrical"/>
      <sheetName val="THIET DAT"/>
      <sheetName val="DU LIEU"/>
      <sheetName val="CTGT"/>
      <sheetName val="CBD-PRICE"/>
      <sheetName val="TAIKHOAN"/>
      <sheetName val="tra_vat_lieu"/>
      <sheetName val="Ma_TP"/>
      <sheetName val="tuong"/>
      <sheetName val="SUMMARY QUANTITIES"/>
      <sheetName val="chiettinh"/>
      <sheetName val="비교표"/>
      <sheetName val="배수량"/>
      <sheetName val="노견단위수량"/>
      <sheetName val="하부철근수량"/>
      <sheetName val="7단가"/>
      <sheetName val="수자재단위당"/>
      <sheetName val="BDATA"/>
      <sheetName val="변압기 및 발전기 용량"/>
      <sheetName val="TH thiet bi"/>
      <sheetName val="TH may TC"/>
      <sheetName val="DM Chi phi"/>
      <sheetName val="Bang khoi luong"/>
      <sheetName val="XNT7"/>
      <sheetName val="Areas"/>
      <sheetName val="149-2"/>
      <sheetName val="BQMPALOC"/>
      <sheetName val="SPL4"/>
      <sheetName val="Analisa"/>
      <sheetName val="광양 3기 유입수"/>
      <sheetName val="장비명"/>
      <sheetName val="단면_(☈⣇"/>
      <sheetName val="단면_(턠̓"/>
      <sheetName val="단면_(ᖠ㋭"/>
      <sheetName val="단면_(䑰ᑻ"/>
      <sheetName val="가설배관"/>
      <sheetName val="총괄집계표(통합)"/>
      <sheetName val="일식견적목록표"/>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1.설계기준 "/>
      <sheetName val="공정율"/>
      <sheetName val="지지력"/>
      <sheetName val="정산"/>
      <sheetName val="5"/>
      <sheetName val="선그높이산정"/>
      <sheetName val="공제단위수량"/>
      <sheetName val="공제"/>
      <sheetName val="날개1.5"/>
      <sheetName val="날개토공1.5"/>
      <sheetName val="접속도로물량"/>
      <sheetName val="5월급여"/>
      <sheetName val="공종구간"/>
      <sheetName val="CONSTRUCTION Cၒ_x0000__x0000__x0000__x0000__x0000_Ā_x0000_"/>
      <sheetName val="자재 집_x0000_꟣"/>
      <sheetName val="음_x0000__x0000_Ԁ"/>
      <sheetName val="cable _x0003_謀䀃읋戂"/>
      <sheetName val="P4-3"/>
      <sheetName val="DATA1"/>
      <sheetName val="공사내역서(을)실¬"/>
      <sheetName val="재정비내역"/>
      <sheetName val="지적고시내역"/>
      <sheetName val="판정1교토공"/>
      <sheetName val="간노_콘"/>
      <sheetName val="수목데이타 "/>
      <sheetName val="원가총괄"/>
      <sheetName val="A LINE"/>
      <sheetName val="현장조사"/>
      <sheetName val="총괄집계표"/>
      <sheetName val="항_x0000_"/>
      <sheetName val="최灩辏ퟝ"/>
      <sheetName val="2_가_x0000__x0000__x0000_"/>
      <sheetName val="BOX砤ⷃ︀凕ԯ"/>
      <sheetName val="BOX硕ⷃ︀凕ԯ"/>
      <sheetName val="NEYOK"/>
      <sheetName val="단위가격"/>
      <sheetName val="단지조성공(_x0000__x0000_Ԁ"/>
      <sheetName val="맨홀조서"/>
      <sheetName val="업_x0000_"/>
      <sheetName val="Depreciation"/>
      <sheetName val="BS(Don't Prt)"/>
      <sheetName val="공예을"/>
      <sheetName val="지(2)"/>
      <sheetName val="적용대가산출근거"/>
      <sheetName val="변경내역대비표(2)"/>
      <sheetName val="Wl. Fin."/>
      <sheetName val="97년추정손익계산서"/>
      <sheetName val="Shee_x0000__x0000__x0000_"/>
      <sheetName val="내역서_6"/>
      <sheetName val="DATA_입력란5"/>
      <sheetName val="1_설계조건6"/>
      <sheetName val="8_PILE__(돌출)5"/>
      <sheetName val="1_설계기준5"/>
      <sheetName val="단면_(2)5"/>
      <sheetName val="2_입력sheet5"/>
      <sheetName val="설명서_5"/>
      <sheetName val="(3_품질관리_시험_총괄표)5"/>
      <sheetName val="별표_4"/>
      <sheetName val="플랜트_설치5"/>
      <sheetName val="6PILE__(돌출)6"/>
      <sheetName val="2_가정단면5"/>
      <sheetName val="3BL공동구_수량6"/>
      <sheetName val="crude_SLAB_RE-bar5"/>
      <sheetName val="CRUDE_RE-bar5"/>
      <sheetName val="토공(우물통,기타)_4"/>
      <sheetName val="COMPARISON_TABLE5"/>
      <sheetName val="plan&amp;section_of_foundation5"/>
      <sheetName val="pile_bearing_capa_&amp;_arrenge5"/>
      <sheetName val="working_load_at_the_btm_ft_5"/>
      <sheetName val="stability_check5"/>
      <sheetName val="design_criteria5"/>
      <sheetName val="design_load5"/>
      <sheetName val="신규_수주분(사용자_정의)5"/>
      <sheetName val="1_2_1_마루높이결정5"/>
      <sheetName val="3_하중산정4_지지력5"/>
      <sheetName val="표지_(2)5"/>
      <sheetName val="1_우편집중내역서5"/>
      <sheetName val="Pier_35"/>
      <sheetName val="7_PILE__(돌출)5"/>
      <sheetName val="BOX(1_5X1_5)4"/>
      <sheetName val="전선_및_전선관3"/>
      <sheetName val="표__지4"/>
      <sheetName val="Sheet1_(2)4"/>
      <sheetName val="PAD_TR보호대기초5"/>
      <sheetName val="단면__2_3"/>
      <sheetName val="ENE-CAL_13"/>
      <sheetName val="ITB_COST3"/>
      <sheetName val="2011_(4)3"/>
      <sheetName val="_냉각수펌프3"/>
      <sheetName val="1062-X방향_3"/>
      <sheetName val="설계기준_및_하중계산3"/>
      <sheetName val="11_자재단가3"/>
      <sheetName val="역T형(H=6_0)_(2)3"/>
      <sheetName val="각사별공사비분개_3"/>
      <sheetName val="1__설계조건_2_단면가정_3__하중계산3"/>
      <sheetName val="전차선로_물량표3"/>
      <sheetName val="단가_및_재료비3"/>
      <sheetName val="Dike_for_49T03_&amp;_49T043"/>
      <sheetName val="Dike_for_49T02,_05~07,_19_(1)3"/>
      <sheetName val="CONSTRUCTION_COMPONENT3"/>
      <sheetName val="접속_SLAB,BRACKET_설계3"/>
      <sheetName val="수량산출서_갑지3"/>
      <sheetName val="추정공사비_산출내역1_xlsx3"/>
      <sheetName val="준검_내역서5"/>
      <sheetName val="견적대비_견적서3"/>
      <sheetName val="공정별_수량산출서3"/>
      <sheetName val="자재_및_폐기물견적(2008)3"/>
      <sheetName val="IMPEADENCE_MAP_취수장3"/>
      <sheetName val="화단_철거3"/>
      <sheetName val="1호-아(오)0_43"/>
      <sheetName val="cable_data13"/>
      <sheetName val="빌딩_안내2"/>
      <sheetName val="자재_집계표2"/>
      <sheetName val="wk_prgs3"/>
      <sheetName val="2__공원조도2"/>
      <sheetName val="CABLE_SIZE-33"/>
      <sheetName val="현장별계약현황('98_10_31)2"/>
      <sheetName val="일위대가_호표_(계약)3"/>
      <sheetName val="BSD_(2)3"/>
      <sheetName val="Chiet_tinh_dz354"/>
      <sheetName val="TABLE_DB4"/>
      <sheetName val="쌍용_data_base4"/>
      <sheetName val="2_2_S-Curve5"/>
      <sheetName val="돌담교_상부수량6"/>
      <sheetName val="8_석축단위(H=1_5M)5"/>
      <sheetName val="배수내역_(2)3"/>
      <sheetName val="3_공통공사대비5"/>
      <sheetName val="방배동내역_(총괄)5"/>
      <sheetName val="N10(미지급)_3"/>
      <sheetName val="code_HTT_Thap4"/>
      <sheetName val="dongia_(2)4"/>
      <sheetName val="RAB_AR&amp;STR4"/>
      <sheetName val="Civil__Sub-Station_14"/>
      <sheetName val="실행내역서_4"/>
      <sheetName val="Thuc_thanh4"/>
      <sheetName val="D&amp;W_def_4"/>
      <sheetName val="4-Lane_bridge4"/>
      <sheetName val="2_단면가정_2"/>
      <sheetName val="암거_제원표2"/>
      <sheetName val="중간간지_(2)2"/>
      <sheetName val="6_단면검토2"/>
      <sheetName val="t-h_HA_THE4"/>
      <sheetName val="THPDMoi__(2)4"/>
      <sheetName val="DON_GIA4"/>
      <sheetName val="CHITIET_VL-NC-TT_-1p4"/>
      <sheetName val="TONG_HOP_VL-NC_TT4"/>
      <sheetName val="TH_XL4"/>
      <sheetName val="CHITIET_VL-NC-TT-3p4"/>
      <sheetName val="KPVC-BD_4"/>
      <sheetName val="CHITIET_VL-NC4"/>
      <sheetName val="B3A_-_TOWER_A4"/>
      <sheetName val="Coax_Designer4"/>
      <sheetName val="tong_du_toan4"/>
      <sheetName val="MAIN_GATE_HOUSE4"/>
      <sheetName val="Bảng_mã_VT4"/>
      <sheetName val="7월천안현장_집계표2"/>
      <sheetName val="장비_자재2"/>
      <sheetName val="_노무집계2"/>
      <sheetName val="3련_BOX2"/>
      <sheetName val="Bảng_KLHT3"/>
      <sheetName val="RC_WORK3"/>
      <sheetName val="Bảng_Phân_Tích_Chi_Phí4"/>
      <sheetName val="PAINT_(2)1"/>
      <sheetName val="내역서1999_8최종3"/>
      <sheetName val="내역서_제출2"/>
      <sheetName val="환경기계공정표_(3)3"/>
      <sheetName val="배관배선_단가조사3"/>
      <sheetName val="96보완계획7_123"/>
      <sheetName val="9_정착구_보강3"/>
      <sheetName val="단가_(2)3"/>
      <sheetName val="배수공_시멘트_및_골재량_산출3"/>
      <sheetName val="1차_내역서3"/>
      <sheetName val="Sheet2_(2)3"/>
      <sheetName val="건축내역서_(경제상무실)3"/>
      <sheetName val="1_수인터널3"/>
      <sheetName val="97년_추정2"/>
      <sheetName val="내역_ver1_02"/>
      <sheetName val="단양_00_아파트-세부내역2"/>
      <sheetName val="RAMP_단면(R2)2"/>
      <sheetName val="토목내역서_(도급단가)2"/>
      <sheetName val="목차_2"/>
      <sheetName val="4_2유효폭의_계산2"/>
      <sheetName val="세골재__T2_변경_현황2"/>
      <sheetName val="0_단가2"/>
      <sheetName val="토공_total2"/>
      <sheetName val="4__주형설계2"/>
      <sheetName val="2_단면가정2"/>
      <sheetName val="노무비_근거2"/>
      <sheetName val="_총괄표2"/>
      <sheetName val="바닥판의_설계2"/>
      <sheetName val="1_폐기물집계표1"/>
      <sheetName val="DI_전처리_단가집(GP1_실적가)1"/>
      <sheetName val="Gia_VL,NC,M4"/>
      <sheetName val="Phan_chung4"/>
      <sheetName val="Tom_tat_gia_du_thau4"/>
      <sheetName val="Currency_Rate3"/>
      <sheetName val="Tien_do_TV4"/>
      <sheetName val="CP_Du_phong4"/>
      <sheetName val="THCP_Lap_dat4"/>
      <sheetName val="THCP_xay_dung4"/>
      <sheetName val="Tong_hop_kinh_phi4"/>
      <sheetName val="Cash_Flow_bulanan3"/>
      <sheetName val="Bao_cao_hao_hut_VT-TR4"/>
      <sheetName val="I_설계조건1"/>
      <sheetName val="간지03_)1"/>
      <sheetName val="1_레미콘1"/>
      <sheetName val="2_관집계1"/>
      <sheetName val="3_제수밸브1"/>
      <sheetName val="4_각종주철제1"/>
      <sheetName val="5_유량계1"/>
      <sheetName val="1_골재집계1"/>
      <sheetName val="2_철근집계1"/>
      <sheetName val="3_관세척1"/>
      <sheetName val="4_분기관1"/>
      <sheetName val="상수공_토공집계표1"/>
      <sheetName val="Project_Brief1"/>
      <sheetName val="Total_Progress_(2)1"/>
      <sheetName val="S_중기사용료1"/>
      <sheetName val="¥_3"/>
      <sheetName val="DTTC_CHI_TIET3"/>
      <sheetName val="Du_toan3"/>
      <sheetName val="TEN_CONG_TRINH3"/>
      <sheetName val="MTO_REV_2(ARMOR)3"/>
      <sheetName val="Unit_price2"/>
      <sheetName val="Define_finishing2"/>
      <sheetName val="Tiến_độ__Rev1_(phói_hợp)2"/>
      <sheetName val="Level_22"/>
      <sheetName val="Cst_Pkg-Eden2"/>
      <sheetName val="Chi_tiết_cấu_tạo_giá_(2)2"/>
      <sheetName val="SUMMARY-HT_Thô2"/>
      <sheetName val="02_PHAT_SINH_TANG2"/>
      <sheetName val="TONG_HOP_XIN_GIA2"/>
      <sheetName val="1_R18_BF2"/>
      <sheetName val="6_External_works-R182"/>
      <sheetName val="bill_3_-_D_Wall2"/>
      <sheetName val="KHOI_LUONG15-42"/>
      <sheetName val="Tro_giup2"/>
      <sheetName val="Villa_A2"/>
      <sheetName val="Div26_-_Elect2"/>
      <sheetName val="Xuly_Data2"/>
      <sheetName val="CSVC_LD2"/>
      <sheetName val="PROJECT_BRIEF(EX_NEW)3"/>
      <sheetName val="Site_Expenses3"/>
      <sheetName val="1000_DB구축_부표3"/>
      <sheetName val="상_부3"/>
      <sheetName val="Cover_(x)2"/>
      <sheetName val="Cor_Apt2"/>
      <sheetName val="Isolasi_Luar_Dalam2"/>
      <sheetName val="Isolasi_Luar2"/>
      <sheetName val="dtct_cong2"/>
      <sheetName val="Buy_vs__Lease_Car2"/>
      <sheetName val="2_1_受電設備棟2"/>
      <sheetName val="2_2_受・防火水槽2"/>
      <sheetName val="2_3_排水処理設備棟2"/>
      <sheetName val="2_4_倉庫棟2"/>
      <sheetName val="2_5_守衛棟2"/>
      <sheetName val="Cash_Flow2"/>
      <sheetName val="Xunit_(단위환산)3"/>
      <sheetName val="고객사_관리_코드3"/>
      <sheetName val="HE_SO_DIEU_CHINH2"/>
      <sheetName val="흙막이_개산견적1"/>
      <sheetName val="Ⅴ-2_공종별내역2"/>
      <sheetName val="2_건축1"/>
      <sheetName val="static_cal1"/>
      <sheetName val="1_일반수량산출근거1"/>
      <sheetName val="97_사업추정(WEKI)1"/>
      <sheetName val="Financial_impact1"/>
      <sheetName val="Sch7a_(토요일)1"/>
      <sheetName val="남양시작동자105노65기1_3화1_21"/>
      <sheetName val="TRE_TABLE1"/>
      <sheetName val="Cấu_tạo_giá2"/>
      <sheetName val="tra_VL2"/>
      <sheetName val="8_3해석단면_선정2"/>
      <sheetName val="Cover_page2"/>
      <sheetName val="Budget_Code2"/>
      <sheetName val="Phu_cap2"/>
      <sheetName val="Project_Data2"/>
      <sheetName val="EE_(3)2"/>
      <sheetName val="Add_cost082"/>
      <sheetName val="SCOPE_OF_WORK2"/>
      <sheetName val="PH_52"/>
      <sheetName val="Dầm_-4_7m2"/>
      <sheetName val="Thiet_Bi2"/>
      <sheetName val="Phan_tich2"/>
      <sheetName val="TH_Vat_tu2"/>
      <sheetName val="TH_Kinh_phi2"/>
      <sheetName val="TH_MTC2"/>
      <sheetName val="TH_N_Cong2"/>
      <sheetName val="Bang_KL2"/>
      <sheetName val="KLDT_DIEN2"/>
      <sheetName val="PTVT_DIEN2"/>
      <sheetName val="Daf_12"/>
      <sheetName val="전체_내역서(통합)"/>
      <sheetName val="배수관접합및부설__"/>
      <sheetName val="표_지"/>
      <sheetName val="INTRO_(X)"/>
      <sheetName val="TOWER_12TON"/>
      <sheetName val="JIB_CRANE,HOIST"/>
      <sheetName val="TOWER_10TON"/>
      <sheetName val="조도계산서_(도서)"/>
      <sheetName val="H-P＋토류판_수량산출"/>
      <sheetName val="총괄H-P수량집계_"/>
      <sheetName val="7__교좌받침부검토(연속교)"/>
      <sheetName val="화재_탐지_설비"/>
      <sheetName val="ESTI_1"/>
      <sheetName val="Internal_Finish"/>
      <sheetName val="EARTH_WORKS"/>
      <sheetName val="Bill_No_01"/>
      <sheetName val="Breakdown_(B)"/>
      <sheetName val="DeluxeVilla_4"/>
      <sheetName val="공사원가_(3)"/>
      <sheetName val="Summary_-_Budget"/>
      <sheetName val="Khoi_luong"/>
      <sheetName val="Drop_Down"/>
      <sheetName val="1_사유서"/>
      <sheetName val="Project,_methods_&amp;_costs"/>
      <sheetName val="Ind__costs__&amp;_Closing"/>
      <sheetName val="Main_risks"/>
      <sheetName val="HỆ_SỐ"/>
      <sheetName val="Var_"/>
      <sheetName val="07_HT_PODIUM"/>
      <sheetName val="04_KC_HAM"/>
      <sheetName val="05_KC_THAN_OK"/>
      <sheetName val="08_HT_CANHO_OK"/>
      <sheetName val="Động_cơ"/>
      <sheetName val="2__2공구"/>
      <sheetName val="광통신_견적내역서1"/>
      <sheetName val="8__안정검토"/>
      <sheetName val="Actual_data"/>
      <sheetName val="4_경비_5_영업외수지"/>
      <sheetName val="IMPEADENCE_HԀ怀ȅ㨍"/>
      <sheetName val="IMPEADENCE_éԀᛅ"/>
      <sheetName val="DATA-2_장비LIST"/>
      <sheetName val="PC,_G_Slab"/>
      <sheetName val="VXXXXX"/>
      <sheetName val="공사원가계산서)"/>
      <sheetName val="내역집계표"/>
      <sheetName val="대가집계표"/>
      <sheetName val="대가전기"/>
      <sheetName val="집계표(관급)"/>
      <sheetName val="전기내역관급"/>
      <sheetName val="본부장"/>
      <sheetName val="YES"/>
      <sheetName val="전도품의"/>
      <sheetName val="주관사업"/>
      <sheetName val="A-Presale Payment Schedule"/>
      <sheetName val="소k_x0000_Ԁ"/>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efreshError="1"/>
      <sheetData sheetId="1081" refreshError="1"/>
      <sheetData sheetId="1082" refreshError="1"/>
      <sheetData sheetId="1083" refreshError="1"/>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refreshError="1"/>
      <sheetData sheetId="1106" refreshError="1"/>
      <sheetData sheetId="1107" refreshError="1"/>
      <sheetData sheetId="1108" refreshError="1"/>
      <sheetData sheetId="1109" refreshError="1"/>
      <sheetData sheetId="1110" refreshError="1"/>
      <sheetData sheetId="111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sheetData sheetId="1161"/>
      <sheetData sheetId="1162"/>
      <sheetData sheetId="1163"/>
      <sheetData sheetId="1164"/>
      <sheetData sheetId="1165"/>
      <sheetData sheetId="1166"/>
      <sheetData sheetId="1167"/>
      <sheetData sheetId="1168"/>
      <sheetData sheetId="1169"/>
      <sheetData sheetId="1170">
        <row r="1">
          <cell r="A1" t="str">
            <v>시멘트,모래,자갈 산출표</v>
          </cell>
        </row>
      </sheetData>
      <sheetData sheetId="1171"/>
      <sheetData sheetId="1172"/>
      <sheetData sheetId="1173"/>
      <sheetData sheetId="1174"/>
      <sheetData sheetId="1175"/>
      <sheetData sheetId="1176">
        <row r="1">
          <cell r="A1" t="str">
            <v>시멘트,모래,자갈 산출표</v>
          </cell>
        </row>
      </sheetData>
      <sheetData sheetId="1177"/>
      <sheetData sheetId="1178"/>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sheetData sheetId="1436"/>
      <sheetData sheetId="1437"/>
      <sheetData sheetId="1438"/>
      <sheetData sheetId="1439"/>
      <sheetData sheetId="1440" refreshError="1"/>
      <sheetData sheetId="1441" refreshError="1"/>
      <sheetData sheetId="1442" refreshError="1"/>
      <sheetData sheetId="1443" refreshError="1"/>
      <sheetData sheetId="1444"/>
      <sheetData sheetId="1445" refreshError="1"/>
      <sheetData sheetId="1446" refreshError="1"/>
      <sheetData sheetId="1447"/>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sheetData sheetId="1479"/>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sheetData sheetId="1556"/>
      <sheetData sheetId="1557"/>
      <sheetData sheetId="1558"/>
      <sheetData sheetId="1559"/>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sheetData sheetId="1648">
        <row r="1">
          <cell r="A1" t="str">
            <v>시멘트,모래,자갈 산출표</v>
          </cell>
        </row>
      </sheetData>
      <sheetData sheetId="1649">
        <row r="1">
          <cell r="A1" t="str">
            <v>시멘트,모래,자갈 산출표</v>
          </cell>
        </row>
      </sheetData>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sheetData sheetId="1700"/>
      <sheetData sheetId="1701"/>
      <sheetData sheetId="1702"/>
      <sheetData sheetId="1703"/>
      <sheetData sheetId="1704"/>
      <sheetData sheetId="1705"/>
      <sheetData sheetId="1706"/>
      <sheetData sheetId="1707"/>
      <sheetData sheetId="1708"/>
      <sheetData sheetId="1709"/>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sheetData sheetId="1733" refreshError="1"/>
      <sheetData sheetId="1734" refreshError="1"/>
      <sheetData sheetId="1735" refreshError="1"/>
      <sheetData sheetId="1736" refreshError="1"/>
      <sheetData sheetId="1737"/>
      <sheetData sheetId="1738"/>
      <sheetData sheetId="1739"/>
      <sheetData sheetId="1740"/>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refreshError="1"/>
      <sheetData sheetId="1916" refreshError="1"/>
      <sheetData sheetId="1917" refreshError="1"/>
      <sheetData sheetId="1918" refreshError="1"/>
      <sheetData sheetId="1919" refreshError="1"/>
      <sheetData sheetId="1920" refreshError="1"/>
      <sheetData sheetId="1921" refreshError="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refreshError="1"/>
      <sheetData sheetId="1947" refreshError="1"/>
      <sheetData sheetId="1948" refreshError="1"/>
      <sheetData sheetId="1949" refreshError="1"/>
      <sheetData sheetId="1950" refreshError="1"/>
      <sheetData sheetId="1951" refreshError="1"/>
      <sheetData sheetId="1952" refreshError="1"/>
      <sheetData sheetId="1953"/>
      <sheetData sheetId="1954"/>
      <sheetData sheetId="1955" refreshError="1"/>
      <sheetData sheetId="1956" refreshError="1"/>
      <sheetData sheetId="1957"/>
      <sheetData sheetId="1958" refreshError="1"/>
      <sheetData sheetId="1959" refreshError="1"/>
      <sheetData sheetId="1960"/>
      <sheetData sheetId="196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sheetData sheetId="2046"/>
      <sheetData sheetId="2047"/>
      <sheetData sheetId="2048"/>
      <sheetData sheetId="2049"/>
      <sheetData sheetId="2050"/>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ow r="1">
          <cell r="A1" t="str">
            <v>시멘트,모래,자갈 산출표</v>
          </cell>
        </row>
      </sheetData>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row r="1">
          <cell r="A1" t="str">
            <v>시멘트,모래,자갈 산출표</v>
          </cell>
        </row>
      </sheetData>
      <sheetData sheetId="2528"/>
      <sheetData sheetId="2529"/>
      <sheetData sheetId="2530"/>
      <sheetData sheetId="2531">
        <row r="1">
          <cell r="A1" t="str">
            <v>시멘트,모래,자갈 산출표</v>
          </cell>
        </row>
      </sheetData>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row r="1">
          <cell r="A1" t="str">
            <v>시멘트,모래,자갈 산출표</v>
          </cell>
        </row>
      </sheetData>
      <sheetData sheetId="2545"/>
      <sheetData sheetId="2546"/>
      <sheetData sheetId="2547"/>
      <sheetData sheetId="2548">
        <row r="1">
          <cell r="A1" t="str">
            <v>시멘트,모래,자갈 산출표</v>
          </cell>
        </row>
      </sheetData>
      <sheetData sheetId="2549"/>
      <sheetData sheetId="2550"/>
      <sheetData sheetId="2551"/>
      <sheetData sheetId="2552"/>
      <sheetData sheetId="2553"/>
      <sheetData sheetId="2554"/>
      <sheetData sheetId="2555"/>
      <sheetData sheetId="2556"/>
      <sheetData sheetId="2557"/>
      <sheetData sheetId="2558" refreshError="1"/>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row r="1">
          <cell r="A1" t="str">
            <v>시멘트,모래,자갈 산출표</v>
          </cell>
        </row>
      </sheetData>
      <sheetData sheetId="2590"/>
      <sheetData sheetId="2591"/>
      <sheetData sheetId="2592"/>
      <sheetData sheetId="2593">
        <row r="1">
          <cell r="A1" t="str">
            <v>시멘트,모래,자갈 산출표</v>
          </cell>
        </row>
      </sheetData>
      <sheetData sheetId="2594"/>
      <sheetData sheetId="2595"/>
      <sheetData sheetId="2596"/>
      <sheetData sheetId="2597">
        <row r="1">
          <cell r="A1" t="str">
            <v>시멘트,모래,자갈 산출표</v>
          </cell>
        </row>
      </sheetData>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row r="1">
          <cell r="A1" t="str">
            <v>시멘트,모래,자갈 산출표</v>
          </cell>
        </row>
      </sheetData>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row r="1">
          <cell r="A1" t="str">
            <v>시멘트,모래,자갈 산출표</v>
          </cell>
        </row>
      </sheetData>
      <sheetData sheetId="2950"/>
      <sheetData sheetId="2951"/>
      <sheetData sheetId="2952">
        <row r="1">
          <cell r="A1" t="str">
            <v>시멘트,모래,자갈 산출표</v>
          </cell>
        </row>
      </sheetData>
      <sheetData sheetId="2953"/>
      <sheetData sheetId="2954"/>
      <sheetData sheetId="2955"/>
      <sheetData sheetId="2956"/>
      <sheetData sheetId="2957"/>
      <sheetData sheetId="2958"/>
      <sheetData sheetId="2959"/>
      <sheetData sheetId="2960"/>
      <sheetData sheetId="2961"/>
      <sheetData sheetId="2962"/>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sheetData sheetId="3145"/>
      <sheetData sheetId="3146"/>
      <sheetData sheetId="3147"/>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sheetData sheetId="3210" refreshError="1"/>
      <sheetData sheetId="3211" refreshError="1"/>
      <sheetData sheetId="3212" refreshError="1"/>
      <sheetData sheetId="3213" refreshError="1"/>
      <sheetData sheetId="3214" refreshError="1"/>
      <sheetData sheetId="3215"/>
      <sheetData sheetId="3216"/>
      <sheetData sheetId="3217"/>
      <sheetData sheetId="3218"/>
      <sheetData sheetId="3219">
        <row r="1">
          <cell r="A1" t="str">
            <v>시멘트,모래,자갈 산출표</v>
          </cell>
        </row>
      </sheetData>
      <sheetData sheetId="3220"/>
      <sheetData sheetId="3221"/>
      <sheetData sheetId="3222"/>
      <sheetData sheetId="3223"/>
      <sheetData sheetId="3224"/>
      <sheetData sheetId="3225"/>
      <sheetData sheetId="3226"/>
      <sheetData sheetId="3227">
        <row r="1">
          <cell r="A1" t="str">
            <v>시멘트,모래,자갈 산출표</v>
          </cell>
        </row>
      </sheetData>
      <sheetData sheetId="3228"/>
      <sheetData sheetId="3229">
        <row r="1">
          <cell r="A1" t="str">
            <v>시멘트,모래,자갈 산출표</v>
          </cell>
        </row>
      </sheetData>
      <sheetData sheetId="3230"/>
      <sheetData sheetId="3231"/>
      <sheetData sheetId="3232">
        <row r="1">
          <cell r="A1" t="str">
            <v>시멘트,모래,자갈 산출표</v>
          </cell>
        </row>
      </sheetData>
      <sheetData sheetId="3233"/>
      <sheetData sheetId="3234"/>
      <sheetData sheetId="3235"/>
      <sheetData sheetId="3236"/>
      <sheetData sheetId="3237"/>
      <sheetData sheetId="3238">
        <row r="1">
          <cell r="A1" t="str">
            <v>시멘트,모래,자갈 산출표</v>
          </cell>
        </row>
      </sheetData>
      <sheetData sheetId="3239">
        <row r="1">
          <cell r="A1" t="str">
            <v>시멘트,모래,자갈 산출표</v>
          </cell>
        </row>
      </sheetData>
      <sheetData sheetId="3240">
        <row r="1">
          <cell r="A1" t="str">
            <v>시멘트,모래,자갈 산출표</v>
          </cell>
        </row>
      </sheetData>
      <sheetData sheetId="3241">
        <row r="1">
          <cell r="A1" t="str">
            <v>시멘트,모래,자갈 산출표</v>
          </cell>
        </row>
      </sheetData>
      <sheetData sheetId="3242">
        <row r="1">
          <cell r="A1" t="str">
            <v>시멘트,모래,자갈 산출표</v>
          </cell>
        </row>
      </sheetData>
      <sheetData sheetId="3243"/>
      <sheetData sheetId="3244">
        <row r="1">
          <cell r="A1" t="str">
            <v>시멘트,모래,자갈 산출표</v>
          </cell>
        </row>
      </sheetData>
      <sheetData sheetId="3245"/>
      <sheetData sheetId="3246"/>
      <sheetData sheetId="3247">
        <row r="1">
          <cell r="A1" t="str">
            <v>시멘트,모래,자갈 산출표</v>
          </cell>
        </row>
      </sheetData>
      <sheetData sheetId="3248">
        <row r="1">
          <cell r="A1" t="str">
            <v>시멘트,모래,자갈 산출표</v>
          </cell>
        </row>
      </sheetData>
      <sheetData sheetId="3249"/>
      <sheetData sheetId="3250"/>
      <sheetData sheetId="3251"/>
      <sheetData sheetId="3252"/>
      <sheetData sheetId="3253"/>
      <sheetData sheetId="3254"/>
      <sheetData sheetId="3255">
        <row r="1">
          <cell r="A1" t="str">
            <v>시멘트,모래,자갈 산출표</v>
          </cell>
        </row>
      </sheetData>
      <sheetData sheetId="3256"/>
      <sheetData sheetId="3257"/>
      <sheetData sheetId="3258"/>
      <sheetData sheetId="3259"/>
      <sheetData sheetId="3260"/>
      <sheetData sheetId="3261">
        <row r="1">
          <cell r="A1" t="str">
            <v>시멘트,모래,자갈 산출표</v>
          </cell>
        </row>
      </sheetData>
      <sheetData sheetId="3262"/>
      <sheetData sheetId="3263">
        <row r="1">
          <cell r="A1" t="str">
            <v>시멘트,모래,자갈 산출표</v>
          </cell>
        </row>
      </sheetData>
      <sheetData sheetId="3264"/>
      <sheetData sheetId="3265">
        <row r="1">
          <cell r="A1" t="str">
            <v>시멘트,모래,자갈 산출표</v>
          </cell>
        </row>
      </sheetData>
      <sheetData sheetId="3266"/>
      <sheetData sheetId="3267">
        <row r="1">
          <cell r="A1" t="str">
            <v>시멘트,모래,자갈 산출표</v>
          </cell>
        </row>
      </sheetData>
      <sheetData sheetId="3268">
        <row r="1">
          <cell r="A1" t="str">
            <v>시멘트,모래,자갈 산출표</v>
          </cell>
        </row>
      </sheetData>
      <sheetData sheetId="3269"/>
      <sheetData sheetId="3270"/>
      <sheetData sheetId="3271">
        <row r="1">
          <cell r="A1" t="str">
            <v>시멘트,모래,자갈 산출표</v>
          </cell>
        </row>
      </sheetData>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row r="1">
          <cell r="A1" t="str">
            <v>시멘트,모래,자갈 산출표</v>
          </cell>
        </row>
      </sheetData>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ow r="1">
          <cell r="A1" t="str">
            <v>시멘트,모래,자갈 산출표</v>
          </cell>
        </row>
      </sheetData>
      <sheetData sheetId="3360">
        <row r="1">
          <cell r="A1" t="str">
            <v>시멘트,모래,자갈 산출표</v>
          </cell>
        </row>
      </sheetData>
      <sheetData sheetId="3361">
        <row r="1">
          <cell r="A1" t="str">
            <v>시멘트,모래,자갈 산출표</v>
          </cell>
        </row>
      </sheetData>
      <sheetData sheetId="3362">
        <row r="1">
          <cell r="A1" t="str">
            <v>시멘트,모래,자갈 산출표</v>
          </cell>
        </row>
      </sheetData>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sheetData sheetId="3410"/>
      <sheetData sheetId="3411"/>
      <sheetData sheetId="3412"/>
      <sheetData sheetId="3413"/>
      <sheetData sheetId="3414"/>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sheetData sheetId="3582" refreshError="1"/>
      <sheetData sheetId="3583" refreshError="1"/>
      <sheetData sheetId="3584" refreshError="1"/>
      <sheetData sheetId="3585" refreshError="1"/>
      <sheetData sheetId="3586" refreshError="1"/>
      <sheetData sheetId="3587" refreshError="1"/>
      <sheetData sheetId="3588" refreshError="1"/>
      <sheetData sheetId="3589"/>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sheetData sheetId="3822"/>
      <sheetData sheetId="3823"/>
      <sheetData sheetId="3824"/>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sheetData sheetId="4012"/>
      <sheetData sheetId="4013"/>
      <sheetData sheetId="4014"/>
      <sheetData sheetId="4015"/>
      <sheetData sheetId="4016"/>
      <sheetData sheetId="4017"/>
      <sheetData sheetId="4018"/>
      <sheetData sheetId="4019"/>
      <sheetData sheetId="4020"/>
      <sheetData sheetId="402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호남선설계예산서(전차선)"/>
      <sheetName val="설계예산서"/>
      <sheetName val="예산내역서"/>
      <sheetName val="총계"/>
      <sheetName val="예정공정표"/>
      <sheetName val="4.기초일위"/>
      <sheetName val="단가비교표"/>
      <sheetName val="4.기초집계표"/>
      <sheetName val="노임단가"/>
      <sheetName val="일위대가지하"/>
      <sheetName val="Sheet2"/>
      <sheetName val="Sheet3"/>
      <sheetName val="산출1-수변전"/>
      <sheetName val="철거산출근거"/>
      <sheetName val="자판실행"/>
      <sheetName val="물가시세"/>
      <sheetName val="준공조서"/>
      <sheetName val="공사준공계"/>
      <sheetName val="준공검사보고서"/>
      <sheetName val="1-최종안"/>
      <sheetName val="사업분석-분양가결정"/>
      <sheetName val="일위산출근거"/>
      <sheetName val="한강운반비"/>
      <sheetName val="자재단가"/>
      <sheetName val="인건비"/>
      <sheetName val="기초자료"/>
      <sheetName val="수량산출"/>
      <sheetName val="Sheet1"/>
      <sheetName val="Sheet1 (2)"/>
      <sheetName val="노무"/>
      <sheetName val="예산서"/>
      <sheetName val="공사설명서"/>
      <sheetName val="È£Ç¥"/>
      <sheetName val="자재-1"/>
      <sheetName val="자재"/>
      <sheetName val="AV시스템"/>
      <sheetName val="신우"/>
      <sheetName val="조내역"/>
      <sheetName val="단가산출서"/>
      <sheetName val="수량산출(음암)"/>
      <sheetName val="11.자재단가"/>
      <sheetName val="00상노임"/>
      <sheetName val="총괄집계표"/>
      <sheetName val="22수량"/>
      <sheetName val="3월팀계 "/>
      <sheetName val="내역서"/>
      <sheetName val="자료"/>
      <sheetName val="설계명세서"/>
      <sheetName val="산출명세"/>
      <sheetName val="견적단가"/>
      <sheetName val="건축집계표"/>
      <sheetName val="인건비 "/>
      <sheetName val="프랜트면허"/>
      <sheetName val="data"/>
      <sheetName val="전차선로 물량표"/>
      <sheetName val="견적990322"/>
      <sheetName val="품셈(기초)"/>
      <sheetName val="COST"/>
      <sheetName val="2.단가산출서(총괄)"/>
      <sheetName val="5.일위대가"/>
      <sheetName val="단가표"/>
      <sheetName val="CODE"/>
      <sheetName val="설계산출기초"/>
      <sheetName val="공사원가계산서"/>
      <sheetName val="설계산출표지"/>
      <sheetName val="도급예산내역서총괄표"/>
      <sheetName val="을부담운반비"/>
      <sheetName val="운반비산출"/>
      <sheetName val="FB25JN"/>
      <sheetName val="CABLE"/>
      <sheetName val="일위대가표"/>
      <sheetName val="Sheet6"/>
      <sheetName val="설계내역"/>
      <sheetName val="단가"/>
      <sheetName val="수선비MATRIX"/>
      <sheetName val="차량소요량-년간주행거리"/>
      <sheetName val="부하계산서"/>
      <sheetName val="노임단가표"/>
      <sheetName val="견적"/>
      <sheetName val="일위대가"/>
      <sheetName val="실행대비"/>
      <sheetName val="경비"/>
      <sheetName val="기초단가"/>
      <sheetName val="일위대가 "/>
      <sheetName val="변경내역"/>
      <sheetName val="견적내역서"/>
      <sheetName val=" 견적서"/>
      <sheetName val="MOTOR"/>
      <sheetName val="케이블및전선관규격표"/>
      <sheetName val="노임단가자료"/>
      <sheetName val="부하LOAD"/>
      <sheetName val="기계경비"/>
      <sheetName val="99총공사내역서"/>
      <sheetName val="세금자료"/>
      <sheetName val="ABUT수량-A1"/>
      <sheetName val="용역비내역-진짜"/>
      <sheetName val="수량산출1"/>
      <sheetName val="자재단가표"/>
      <sheetName val="내역"/>
      <sheetName val="21301동"/>
      <sheetName val="토사(PE)"/>
      <sheetName val="장비집계"/>
      <sheetName val="실행철강하도"/>
      <sheetName val="터파기및재료"/>
      <sheetName val="조도계산서 (도서)"/>
      <sheetName val="일위산출"/>
      <sheetName val="b_balju_cho"/>
      <sheetName val="Macro(전동기)"/>
      <sheetName val="TONGKE-HT"/>
      <sheetName val="LKVL-CK-HT-GD1"/>
      <sheetName val="Y-WORK"/>
      <sheetName val="산출2-동력"/>
      <sheetName val="산출3-전등"/>
      <sheetName val="산출4-조명제어"/>
      <sheetName val="산출5-전열"/>
      <sheetName val="산출7-유도등"/>
      <sheetName val="조명시설"/>
      <sheetName val="기초입력 DATA"/>
      <sheetName val="s"/>
      <sheetName val="전기"/>
      <sheetName val="수주실적0709"/>
      <sheetName val="³ë´Ü"/>
      <sheetName val="5.공종별예산내역서"/>
      <sheetName val="토목"/>
      <sheetName val="도급예산내역서봉투"/>
      <sheetName val="CON'C"/>
      <sheetName val="#REF"/>
      <sheetName val="연부97-1"/>
      <sheetName val="실행"/>
      <sheetName val="48수량"/>
      <sheetName val="49일위"/>
      <sheetName val="22일위"/>
      <sheetName val="산정교차로"/>
      <sheetName val="백룡교차로"/>
      <sheetName val="신영교차로"/>
      <sheetName val="손익분석"/>
      <sheetName val="갑지1"/>
      <sheetName val="wall"/>
      <sheetName val="공량산출근거서"/>
      <sheetName val="을"/>
      <sheetName val="중기조종사 단위단가"/>
      <sheetName val="실행(ALT1)"/>
      <sheetName val="GAEYO"/>
      <sheetName val="장비사양"/>
      <sheetName val="단"/>
      <sheetName val="빙장비사양"/>
      <sheetName val="토목검측서"/>
      <sheetName val="포장공"/>
      <sheetName val="암거"/>
      <sheetName val="전기일위대가"/>
      <sheetName val="CPM챠트"/>
      <sheetName val="지우지마"/>
      <sheetName val="교각1"/>
      <sheetName val="건축일위"/>
      <sheetName val="그라우팅일위"/>
      <sheetName val="을지"/>
      <sheetName val="일위(PN)"/>
      <sheetName val="기본DATA"/>
      <sheetName val="공사개요"/>
      <sheetName val="1.우편집중내역서"/>
      <sheetName val="1-1"/>
      <sheetName val="배수설비"/>
      <sheetName val="매립"/>
      <sheetName val="잡비"/>
      <sheetName val="Macro(전선)"/>
      <sheetName val="단가산출(변경없음)"/>
      <sheetName val="표지"/>
      <sheetName val="99노임기준"/>
      <sheetName val="표지 (2)"/>
      <sheetName val="단면가정"/>
      <sheetName val="노단"/>
      <sheetName val="가격조사서"/>
      <sheetName val="환경기계공정표 (3)"/>
      <sheetName val="경상직원"/>
      <sheetName val="철근단면적"/>
      <sheetName val="자재단가비교표"/>
      <sheetName val="PD-5(직선)"/>
      <sheetName val="P4-C"/>
      <sheetName val="갑지(추정)"/>
      <sheetName val="계약서"/>
      <sheetName val="단가산출2"/>
      <sheetName val="대치판정"/>
      <sheetName val="nys"/>
      <sheetName val="crude.SLAB RE-bar"/>
      <sheetName val="CRUDE RE-bar"/>
      <sheetName val="2010공임"/>
      <sheetName val="기중"/>
      <sheetName val="개산공사비"/>
      <sheetName val="기안"/>
      <sheetName val="BATCH"/>
      <sheetName val="WIND TABLE"/>
      <sheetName val="Insts"/>
      <sheetName val="B"/>
      <sheetName val="KP1590_E"/>
      <sheetName val="48단"/>
      <sheetName val="49단"/>
      <sheetName val="22단"/>
      <sheetName val="22수"/>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간지&amp;목차"/>
      <sheetName val="설계조건"/>
      <sheetName val="단면가정"/>
      <sheetName val="모델링"/>
      <sheetName val="하중계산"/>
      <sheetName val="하중재하"/>
      <sheetName val="하중조합"/>
      <sheetName val="내진해석"/>
      <sheetName val="최대단면력"/>
      <sheetName val="IN"/>
      <sheetName val="OUT"/>
      <sheetName val="단면설계"/>
      <sheetName val="철근량"/>
      <sheetName val="처짐-피로"/>
      <sheetName val="균열검토"/>
      <sheetName val="우각부 보강"/>
      <sheetName val="직접기초설계(교대부)"/>
      <sheetName val="말뚝하중산정(교대부)"/>
      <sheetName val="말뚝시 저판설계(교대부)"/>
      <sheetName val="직접기초설계(교각부)"/>
      <sheetName val="말뚝하중산정(교각부)"/>
      <sheetName val="말뚝시 저판설계(교각부)"/>
      <sheetName val="철근량(기초)"/>
      <sheetName val="날개벽"/>
      <sheetName val="철근량산정(날개벽)"/>
      <sheetName val="주철근조립도"/>
      <sheetName val="접속슬래브"/>
      <sheetName val="브라켓"/>
      <sheetName val="캔틸레버부설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단가"/>
      <sheetName val="Sheet1"/>
      <sheetName val="전기"/>
      <sheetName val="원형맨홀수량"/>
      <sheetName val="별표 "/>
      <sheetName val="#REF"/>
      <sheetName val="FRP내역서"/>
      <sheetName val="주경기-오배수"/>
      <sheetName val="단락전류-A"/>
      <sheetName val="DATA"/>
      <sheetName val="기계내역"/>
      <sheetName val="경북전기"/>
      <sheetName val="총괄표"/>
      <sheetName val="Y-WORK"/>
      <sheetName val="견적서"/>
      <sheetName val="터파기및재료"/>
      <sheetName val="단가비교표 (계측제어)"/>
      <sheetName val="대전21토목내역서"/>
      <sheetName val="E01-02(EV-1-LBS)"/>
      <sheetName val="기본DATA"/>
      <sheetName val="Apt내역"/>
      <sheetName val="부대시설"/>
      <sheetName val="대비"/>
      <sheetName val="WORK"/>
      <sheetName val="조명시설"/>
      <sheetName val="철근단면적"/>
      <sheetName val="수량산출"/>
      <sheetName val="직재"/>
      <sheetName val="내역서"/>
      <sheetName val="계산근거"/>
      <sheetName val="CAT_5"/>
      <sheetName val="일위목록"/>
      <sheetName val="말뚝지지력산정"/>
      <sheetName val="단가산출"/>
      <sheetName val="모델링"/>
      <sheetName val="하중계산"/>
      <sheetName val="철거산출근거"/>
      <sheetName val="본체"/>
      <sheetName val="CABLE SIZE-3"/>
      <sheetName val="단가비교표"/>
      <sheetName val="Sheet2"/>
      <sheetName val="1.설계조건"/>
      <sheetName val="단위중기"/>
      <sheetName val="토공"/>
      <sheetName val="설직재_1"/>
      <sheetName val="신우"/>
      <sheetName val="전차선로 물량표"/>
      <sheetName val="견적990322"/>
      <sheetName val="crude.SLAB RE-bar"/>
      <sheetName val="CODE"/>
      <sheetName val="노임"/>
      <sheetName val="ETC"/>
      <sheetName val="일집"/>
      <sheetName val="일위"/>
      <sheetName val="Imp-Data"/>
      <sheetName val="REINF."/>
      <sheetName val="SKETCH"/>
      <sheetName val="LOADS"/>
      <sheetName val="현장관리비집계표"/>
      <sheetName val="FILE1"/>
      <sheetName val="건축공사"/>
      <sheetName val="내역"/>
      <sheetName val="개요"/>
      <sheetName val="부속동"/>
      <sheetName val="옥내아파트(전기)"/>
      <sheetName val="소업1교"/>
      <sheetName val="MCC제원"/>
      <sheetName val="허용전류-IEC DATA"/>
      <sheetName val="분석"/>
      <sheetName val="제-노임"/>
      <sheetName val="설직재-1"/>
      <sheetName val="제직재"/>
      <sheetName val="기계시공"/>
      <sheetName val="입찰안"/>
      <sheetName val="ABUT수량-A1"/>
      <sheetName val="hvac(제어동)"/>
      <sheetName val="명일작업계획 (3)"/>
      <sheetName val="기둥(원형)"/>
      <sheetName val="총괄-1"/>
      <sheetName val="하조서"/>
      <sheetName val="200"/>
      <sheetName val="예산변경사항"/>
      <sheetName val="99총공사내역서"/>
      <sheetName val="설계내역서"/>
      <sheetName val="내역(전체)"/>
      <sheetName val="AP1"/>
      <sheetName val="9811"/>
      <sheetName val="BSD (2)"/>
      <sheetName val="일위대가"/>
      <sheetName val="하도금액분계"/>
      <sheetName val="2002상반기노임기준"/>
      <sheetName val="남양내역"/>
      <sheetName val="6-2차"/>
      <sheetName val="내력서"/>
      <sheetName val="SLAB&quot;1&quot;"/>
      <sheetName val="단면가정"/>
      <sheetName val="계약내역서(을지)"/>
      <sheetName val="공사원가계산서"/>
      <sheetName val="단면 (2)"/>
      <sheetName val="Macro(전선)"/>
      <sheetName val="CRUDE RE-bar"/>
      <sheetName val="장비내역(프리카튜브 제외)"/>
      <sheetName val="정부노임단가"/>
      <sheetName val="정보매체A동"/>
      <sheetName val="지장물C"/>
      <sheetName val="간선계산"/>
      <sheetName val="변경후-SHEET"/>
      <sheetName val="I一般比"/>
      <sheetName val="재료"/>
      <sheetName val="EKOG10건축"/>
      <sheetName val="FB25JN"/>
      <sheetName val="부하계산서"/>
      <sheetName val="견적대비 견적서"/>
      <sheetName val="공통가설"/>
      <sheetName val="2000년하반기"/>
      <sheetName val="인건비 "/>
      <sheetName val="11.자재단가"/>
      <sheetName val="구조물공"/>
      <sheetName val="버스운행안내"/>
      <sheetName val="예방접종계획"/>
      <sheetName val="근태계획서"/>
      <sheetName val="102역사"/>
      <sheetName val="DATA (2)"/>
      <sheetName val="단가표"/>
      <sheetName val="3.공통공사대비"/>
      <sheetName val="소비자가"/>
      <sheetName val="자료입력"/>
      <sheetName val="LOAD-46"/>
      <sheetName val="96정변2"/>
      <sheetName val="수입"/>
      <sheetName val="대로근거"/>
      <sheetName val="중로근거"/>
      <sheetName val="현장관리비내역서"/>
      <sheetName val="품셈표"/>
      <sheetName val="품셈TABLE"/>
      <sheetName val="조경"/>
      <sheetName val="쌍송교"/>
      <sheetName val="토목"/>
      <sheetName val="Total"/>
      <sheetName val="b_yesan"/>
      <sheetName val="dt0301"/>
      <sheetName val="dtt0301"/>
      <sheetName val="공사착공계"/>
      <sheetName val="교각계산"/>
      <sheetName val="DATA1"/>
      <sheetName val="부대공Ⅱ"/>
      <sheetName val="6PILE  (돌출)"/>
      <sheetName val="기둥"/>
      <sheetName val="저판(버림100)"/>
      <sheetName val="현장지지물물량"/>
      <sheetName val="인건-측정"/>
      <sheetName val="신당동집계표"/>
      <sheetName val="plan&amp;section of foundation"/>
      <sheetName val="심사계산"/>
      <sheetName val="심사물량"/>
      <sheetName val="danga"/>
      <sheetName val="ilch"/>
      <sheetName val="DATE"/>
      <sheetName val="A-4"/>
      <sheetName val="조명율표"/>
      <sheetName val="갑지(추정)"/>
      <sheetName val="재료집계"/>
      <sheetName val="밸브설치"/>
      <sheetName val="예산내역서"/>
      <sheetName val="설계예산서"/>
      <sheetName val="자재단가"/>
      <sheetName val="교대(A1)"/>
      <sheetName val="직노"/>
      <sheetName val="골재산출"/>
      <sheetName val="플랜트 설치"/>
      <sheetName val="지주목시비량산출서"/>
      <sheetName val="단가조사"/>
      <sheetName val="기별수량산출서"/>
      <sheetName val="배선DATA"/>
      <sheetName val="wall"/>
      <sheetName val="Sheet10"/>
      <sheetName val="IMPEADENCE MAP 취수장"/>
      <sheetName val="허용전류-IEC"/>
      <sheetName val="원형1호맨홀토공수량"/>
      <sheetName val="TONG HOP VL-NC TT"/>
      <sheetName val="CHITIET VL-NC-TT -1p"/>
      <sheetName val="TDTKP1"/>
      <sheetName val="KPVC-BD "/>
      <sheetName val="도체종-상수표"/>
      <sheetName val="Page 1A - Proposal Strategy "/>
      <sheetName val="EP0618"/>
      <sheetName val="표지 (2)"/>
      <sheetName val="교각1"/>
      <sheetName val="dte"/>
      <sheetName val="Read Me"/>
      <sheetName val="손익분석"/>
      <sheetName val="N賃率-職"/>
      <sheetName val="을지"/>
      <sheetName val="견적"/>
      <sheetName val="총계"/>
      <sheetName val="전등"/>
      <sheetName val="을"/>
      <sheetName val="단"/>
      <sheetName val="토적"/>
      <sheetName val="자재목록"/>
      <sheetName val="입력"/>
      <sheetName val="단가비교표_공통1"/>
      <sheetName val="예산서 "/>
      <sheetName val="수량산출서 갑지"/>
      <sheetName val="ITB COST"/>
      <sheetName val="guard(mac)"/>
      <sheetName val="woo(mac)"/>
      <sheetName val="input"/>
      <sheetName val="8.PILE  (돌출)"/>
      <sheetName val="참고 1"/>
      <sheetName val="날개벽(시점좌측)"/>
      <sheetName val="기초(1)"/>
      <sheetName val="전기혼잡제경비(45)"/>
      <sheetName val="Sheet5"/>
      <sheetName val="EQUIPMENT -2"/>
      <sheetName val="PIPE"/>
      <sheetName val="각종장비전압강하계산"/>
      <sheetName val="CHECK1"/>
      <sheetName val="자재단가비교표"/>
      <sheetName val="평가데이터"/>
      <sheetName val="2000년 공정표"/>
      <sheetName val="MAIN_TABLE"/>
      <sheetName val="토사(PE)"/>
      <sheetName val="요율"/>
      <sheetName val="준검 내역서"/>
      <sheetName val="20관리비율"/>
      <sheetName val="일위대가표"/>
      <sheetName val="BOQ건축"/>
      <sheetName val="2.대외공문"/>
      <sheetName val="Macro(차단기)"/>
      <sheetName val="설계명세서"/>
      <sheetName val="간접비내역-1"/>
      <sheetName val="COA-17"/>
      <sheetName val="C-18"/>
      <sheetName val="작성기준"/>
      <sheetName val="EACT10"/>
      <sheetName val="ASP"/>
      <sheetName val="대치판정"/>
      <sheetName val="감시제어"/>
      <sheetName val="목차임시"/>
      <sheetName val="견적대비"/>
      <sheetName val="건축집계표"/>
      <sheetName val="1.우편집중내역서"/>
      <sheetName val="계약ITEM"/>
      <sheetName val="자료"/>
      <sheetName val="LV data"/>
      <sheetName val="AV시스템"/>
      <sheetName val="금액내역서"/>
      <sheetName val="수전기기DATA"/>
      <sheetName val="저압_허용전류요약"/>
      <sheetName val="숫자변환"/>
      <sheetName val="CABLE_DATA "/>
      <sheetName val="공종구간"/>
      <sheetName val="기본"/>
      <sheetName val="수량집계 (2)"/>
      <sheetName val="CABLE"/>
      <sheetName val="전체내역서"/>
      <sheetName val="Front"/>
      <sheetName val="역T형"/>
      <sheetName val="Macro(전동기)"/>
      <sheetName val="직공비"/>
      <sheetName val="MACRO(MCC)"/>
      <sheetName val="6-2. 기계경비산출"/>
      <sheetName val="7.단가비교표"/>
      <sheetName val="노무비 근거"/>
      <sheetName val="5-2.일위대가"/>
      <sheetName val="1-1"/>
      <sheetName val="1공구원가계산서"/>
      <sheetName val="1공구산출내역서"/>
      <sheetName val="지하1층"/>
      <sheetName val="내역서 "/>
      <sheetName val="단가산출2"/>
      <sheetName val="갑지"/>
      <sheetName val="건축내역"/>
      <sheetName val="분전함신설"/>
      <sheetName val="접지1종"/>
      <sheetName val="수량산출서"/>
      <sheetName val="조도계산서 (도서)"/>
      <sheetName val="데이타"/>
      <sheetName val="각종양식"/>
      <sheetName val="FORM_0"/>
      <sheetName val="흥양2교토공집계표"/>
      <sheetName val="하수실행"/>
      <sheetName val="사급자재"/>
      <sheetName val="CAPVC"/>
      <sheetName val="아산경희980422"/>
      <sheetName val="판"/>
      <sheetName val="배수내역 (2)"/>
      <sheetName val="NYS"/>
      <sheetName val="적용기준"/>
      <sheetName val="SG"/>
      <sheetName val="000000"/>
      <sheetName val="H-pile(298x299)"/>
      <sheetName val="H-pile(250x250)"/>
      <sheetName val="2000년1차"/>
      <sheetName val="단위수량"/>
      <sheetName val="예적금"/>
      <sheetName val="외주"/>
      <sheetName val="내역변"/>
      <sheetName val="가설식당"/>
      <sheetName val="신천3호용수로"/>
      <sheetName val="1.2.1 마루높이결정"/>
      <sheetName val="96보완계획7.12"/>
      <sheetName val="지급자재"/>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식재인부"/>
      <sheetName val="사각맨홀"/>
      <sheetName val="GAEYO"/>
      <sheetName val="노임단가"/>
      <sheetName val="기초"/>
      <sheetName val="표지"/>
      <sheetName val="공사현황"/>
      <sheetName val="기초입력 DATA"/>
      <sheetName val="집계표"/>
      <sheetName val="base"/>
      <sheetName val="빙설"/>
      <sheetName val="첨부1-1"/>
      <sheetName val="MOTOR"/>
      <sheetName val="공정코드"/>
      <sheetName val="노임이"/>
      <sheetName val="TOEC"/>
      <sheetName val="c_balju"/>
      <sheetName val="설계"/>
      <sheetName val="단위가격"/>
      <sheetName val="99노임기준"/>
      <sheetName val="업체별기성내역"/>
      <sheetName val="DATA-2 장비LIST"/>
      <sheetName val="산출내역서집계표"/>
      <sheetName val="기계경비(시간당)"/>
      <sheetName val="램머"/>
      <sheetName val="포장공"/>
      <sheetName val="암거"/>
      <sheetName val="인건비"/>
      <sheetName val="1.수인터널"/>
      <sheetName val="산출근거"/>
      <sheetName val="일위대가집계"/>
      <sheetName val="원가계산서"/>
      <sheetName val="좌측"/>
      <sheetName val="COPING"/>
      <sheetName val="수량BOQ"/>
      <sheetName val="단가 및 재료비"/>
      <sheetName val="가설공사"/>
      <sheetName val="내역서(음성금왕)"/>
      <sheetName val="NEYOK"/>
      <sheetName val="품목"/>
      <sheetName val="진주방향"/>
      <sheetName val="2공구산출내역"/>
      <sheetName val="VENDOR LIST"/>
      <sheetName val="설명서 "/>
      <sheetName val="방송일위대가"/>
      <sheetName val="9.자재단가"/>
      <sheetName val="7.산출집계"/>
      <sheetName val="3.단가산출서"/>
      <sheetName val="4.일위산출"/>
      <sheetName val="실행내역(현대)"/>
      <sheetName val="공종"/>
      <sheetName val="전력"/>
      <sheetName val="품셈총괄표"/>
      <sheetName val="대평2공구"/>
      <sheetName val="부하LOAD"/>
      <sheetName val="순공사비"/>
      <sheetName val="design criteria"/>
      <sheetName val="1월"/>
      <sheetName val="3희질산"/>
      <sheetName val="가시설단위수량"/>
      <sheetName val="SORCE1"/>
      <sheetName val="VV보온LINK"/>
      <sheetName val="FIT보온LINK"/>
      <sheetName val="단가조사서"/>
      <sheetName val="목차"/>
      <sheetName val="계약내력"/>
      <sheetName val="ES조서출력하기"/>
      <sheetName val="전기자료"/>
      <sheetName val="일위대가목차"/>
      <sheetName val="전체"/>
      <sheetName val="터널조도"/>
      <sheetName val="조작대(1연)"/>
      <sheetName val="참조"/>
      <sheetName val="참조(X)"/>
      <sheetName val="대정2공구"/>
      <sheetName val="LEGEND"/>
      <sheetName val="11.우각부 보강"/>
      <sheetName val="설계조건"/>
      <sheetName val="안정계산"/>
      <sheetName val="단면검토"/>
      <sheetName val="계산서(곡선부)"/>
      <sheetName val="-치수표(곡선부)"/>
      <sheetName val="지수"/>
      <sheetName val="6호기"/>
      <sheetName val="JUCKEYK"/>
      <sheetName val="1차설계변경내역"/>
      <sheetName val="ATM기초철가"/>
      <sheetName val="물량표S"/>
      <sheetName val="부대단위수량"/>
      <sheetName val="6.사업손익"/>
      <sheetName val="자탐_유도등"/>
      <sheetName val="sw1"/>
      <sheetName val="기성내역서표지"/>
      <sheetName val="퇴비산출근거"/>
      <sheetName val="연면적대비(12-7)"/>
      <sheetName val="Macro1"/>
      <sheetName val="실행비교"/>
      <sheetName val="가공비"/>
      <sheetName val="토공사"/>
      <sheetName val="Internal"/>
      <sheetName val="조건표"/>
      <sheetName val="부대비율"/>
      <sheetName val="공사비예산서(토목분)"/>
      <sheetName val="기계경비목록"/>
      <sheetName val="현장관리비"/>
      <sheetName val="물량산출근거"/>
      <sheetName val="PSM16"/>
      <sheetName val="자재단가표"/>
      <sheetName val="보온내역서"/>
      <sheetName val="삼성전기"/>
      <sheetName val="Sheet1 (2)"/>
      <sheetName val="Sheet14"/>
      <sheetName val="Sheet13"/>
      <sheetName val="FAB별"/>
      <sheetName val="1.설계기준"/>
      <sheetName val="시행후면적"/>
      <sheetName val="ITEM"/>
      <sheetName val="DAN"/>
      <sheetName val="포장복구집계"/>
      <sheetName val="효성CB 1P기초"/>
      <sheetName val="공량산출서"/>
      <sheetName val="내역서(기성청구)"/>
      <sheetName val="간지"/>
      <sheetName val="hvac내역서(제어동)"/>
      <sheetName val="3.내역서"/>
      <sheetName val="견"/>
      <sheetName val="마산방향철근집계"/>
      <sheetName val="마산방향"/>
      <sheetName val="자재"/>
      <sheetName val="gvl"/>
      <sheetName val="작성"/>
      <sheetName val="전기일위목록"/>
      <sheetName val="토공(우물통,기타) "/>
      <sheetName val="슬래브1"/>
      <sheetName val="일위대가(계측기설치)"/>
      <sheetName val="접지수량"/>
      <sheetName val="차액보증"/>
      <sheetName val="흄관기초"/>
      <sheetName val="원본"/>
      <sheetName val="내역서적용수량"/>
      <sheetName val="LABTOTAL"/>
      <sheetName val="복지"/>
      <sheetName val="2차총원가"/>
      <sheetName val="개방1"/>
      <sheetName val="총(철거)"/>
      <sheetName val="단면치수"/>
      <sheetName val="1_우편집중내역서"/>
      <sheetName val="백암비스타내역"/>
      <sheetName val="COST"/>
      <sheetName val="공종코드"/>
      <sheetName val="5.수량집계"/>
      <sheetName val="3.일위대가표"/>
      <sheetName val="언어보정"/>
      <sheetName val="품질보정"/>
      <sheetName val="토 적 표"/>
      <sheetName val="예산M11A"/>
      <sheetName val="기성내역"/>
      <sheetName val="정읍농소"/>
      <sheetName val="일위(PN)"/>
      <sheetName val="기초data"/>
      <sheetName val="Distance_Summary"/>
      <sheetName val="공구원가계산"/>
      <sheetName val="조명율데이타"/>
      <sheetName val="조도계산(가로등NEW)"/>
      <sheetName val="배관내역"/>
      <sheetName val="도장수량(하1)"/>
      <sheetName val="주형"/>
      <sheetName val="차수공개요"/>
      <sheetName val="b_balju_cho"/>
      <sheetName val="관개"/>
      <sheetName val="220 (2)"/>
      <sheetName val="경북전기.XLS"/>
      <sheetName val="기기리스트"/>
      <sheetName val="G.R300경비"/>
      <sheetName val="SPEC"/>
      <sheetName val="적용단가"/>
      <sheetName val="인구밀도산정"/>
      <sheetName val="Sheet4"/>
      <sheetName val="154TW"/>
      <sheetName val="BID"/>
      <sheetName val="bm(CIcable)"/>
      <sheetName val="상행-교대(A1-A2)"/>
      <sheetName val="B부대공"/>
      <sheetName val="INPUT(덕도방향-시점)"/>
      <sheetName val="약품공급2"/>
      <sheetName val="종합기별"/>
      <sheetName val="노무비명세서"/>
      <sheetName val="소요자재명세서"/>
      <sheetName val="보호"/>
      <sheetName val="원하대비"/>
      <sheetName val="원도급"/>
      <sheetName val="하도급"/>
      <sheetName val=""/>
      <sheetName val="노무"/>
      <sheetName val="가로등내역서"/>
      <sheetName val="전장품(관리용)"/>
      <sheetName val="도"/>
      <sheetName val="입찰보고"/>
      <sheetName val="중동공구"/>
      <sheetName val="지구단위계획"/>
      <sheetName val="맨홀토공수량"/>
      <sheetName val="상수도토공집계표"/>
      <sheetName val="토목내역"/>
      <sheetName val="공사개요"/>
      <sheetName val="DS기성최종"/>
      <sheetName val="DS설변내역서"/>
      <sheetName val="1"/>
      <sheetName val="전력구구조물산근"/>
      <sheetName val="공주-교대(A1)"/>
      <sheetName val="4)유동표"/>
      <sheetName val="관급자재수량산출"/>
      <sheetName val="전기수량산출"/>
      <sheetName val="전선"/>
      <sheetName val="TYPE-A"/>
      <sheetName val="통신물량"/>
      <sheetName val="48일위"/>
      <sheetName val="22일위"/>
      <sheetName val="49일위"/>
      <sheetName val="단가표1"/>
      <sheetName val="9GNG운반"/>
      <sheetName val="과세내역(세부)"/>
      <sheetName val="P-J"/>
      <sheetName val="일위(철거)"/>
      <sheetName val="기타 정보통신공사"/>
      <sheetName val="원가"/>
      <sheetName val="간선DATA"/>
      <sheetName val="물가자료"/>
      <sheetName val="태양조명공업"/>
      <sheetName val="㈜태양산전"/>
      <sheetName val="삼부전력"/>
      <sheetName val="랩앤파트너스"/>
      <sheetName val="DDC-6~10"/>
      <sheetName val="단가대비표 (2)"/>
      <sheetName val="단가대비표1"/>
      <sheetName val="PARAMETER"/>
      <sheetName val="원가계산"/>
      <sheetName val="Baby일위대가"/>
      <sheetName val="평3"/>
      <sheetName val="삭제금지단가"/>
      <sheetName val="프랜트면허"/>
      <sheetName val="실행내역"/>
      <sheetName val="PAINT"/>
      <sheetName val="SUMMARY"/>
      <sheetName val="data2"/>
      <sheetName val="중갑지"/>
      <sheetName val="식생블럭단위수량"/>
      <sheetName val="P4-C"/>
      <sheetName val="PD-5(직선)"/>
      <sheetName val="취수탑"/>
      <sheetName val="자탐_유도등1"/>
      <sheetName val="별표_"/>
      <sheetName val="crude_SLAB_RE-bar"/>
      <sheetName val="전차선로_물량표"/>
      <sheetName val="1_설계조건"/>
      <sheetName val="허용전류-IEC_DATA"/>
      <sheetName val="DATA_(2)"/>
      <sheetName val="단가비교표_(계측제어)"/>
      <sheetName val="3_공통공사대비"/>
      <sheetName val="예산서_"/>
      <sheetName val="명일작업계획_(3)"/>
      <sheetName val="Page_1A_-_Proposal_Strategy_"/>
      <sheetName val="Read_Me"/>
      <sheetName val="표지_(2)"/>
      <sheetName val="장비내역(프리카튜브_제외)"/>
      <sheetName val="견적대비_견적서"/>
      <sheetName val="CABLE_SIZE-3"/>
      <sheetName val="11_자재단가"/>
      <sheetName val="ITB_COST"/>
      <sheetName val="배수내역_(2)"/>
      <sheetName val="CRUDE_RE-bar"/>
      <sheetName val="BSD_(2)"/>
      <sheetName val="plan&amp;section_of_foundation"/>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GEN"/>
      <sheetName val="96보완계획7_12"/>
      <sheetName val="REINF_"/>
      <sheetName val="단면_(2)"/>
      <sheetName val="1_2_1_마루높이결정"/>
      <sheetName val="IMPEADENCE_MAP_취수장"/>
      <sheetName val="수량산출서_갑지"/>
      <sheetName val="인건비_"/>
      <sheetName val="플랜트_설치"/>
      <sheetName val="2000년_공정표"/>
      <sheetName val="준검_내역서"/>
      <sheetName val="6PILE__(돌출)"/>
      <sheetName val="TONG_HOP_VL-NC_TT"/>
      <sheetName val="CHITIET_VL-NC-TT_-1p"/>
      <sheetName val="KPVC-BD_"/>
      <sheetName val="토공(우물통,기타)_"/>
      <sheetName val="내역서_"/>
      <sheetName val="단가_및_재료비"/>
      <sheetName val="참고_1"/>
      <sheetName val="EQUIPMENT_-2"/>
      <sheetName val="8_PILE__(돌출)"/>
      <sheetName val="1_수인터널"/>
      <sheetName val="효성CB_1P기초"/>
      <sheetName val="2_대외공문"/>
      <sheetName val="6_사업손익"/>
      <sheetName val="VENDOR_LIST"/>
      <sheetName val="외자배분"/>
      <sheetName val="외자내역"/>
      <sheetName val="선로정수계산"/>
      <sheetName val="현금"/>
      <sheetName val="사업성검토"/>
      <sheetName val="SummaryC"/>
      <sheetName val="Detail"/>
      <sheetName val="내역서(도급)"/>
      <sheetName val="단가(자재)"/>
      <sheetName val="단가(노임)"/>
      <sheetName val="기초목록"/>
      <sheetName val="DATA 입력란"/>
      <sheetName val="단가대비표"/>
      <sheetName val="케이블"/>
      <sheetName val="4.2유효폭의 계산"/>
      <sheetName val="design_criteria"/>
      <sheetName val="6-2__기계경비산출"/>
      <sheetName val="7_단가비교표"/>
      <sheetName val="노무비_근거"/>
      <sheetName val="5-2_일위대가"/>
      <sheetName val="Sheet1_(2)"/>
      <sheetName val="1_설계기준"/>
      <sheetName val="가압장(토목)"/>
      <sheetName val="투찰"/>
      <sheetName val="안정검토"/>
      <sheetName val="단면설계"/>
      <sheetName val="노원열병합  건축공사기성내역서"/>
      <sheetName val="공내역"/>
      <sheetName val="IO 선정기준"/>
      <sheetName val="Tender Summary"/>
      <sheetName val="내역및총괄"/>
      <sheetName val="F5"/>
      <sheetName val="환율"/>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FOB발"/>
      <sheetName val="97 사업추정(WEKI)"/>
      <sheetName val="초기화면"/>
      <sheetName val="1PAGE (2)"/>
      <sheetName val="97년실적"/>
      <sheetName val="분류작업"/>
      <sheetName val="NEWDRAW"/>
      <sheetName val="품셈"/>
      <sheetName val="건축집계"/>
      <sheetName val="pile bearing capa &amp; arrenge"/>
      <sheetName val="design load"/>
      <sheetName val="working load at the btm ft."/>
      <sheetName val="stability check"/>
      <sheetName val="시가지우회도로공내역서"/>
      <sheetName val="집계표(공종별)"/>
      <sheetName val="원가총괄"/>
      <sheetName val="CIVIL"/>
      <sheetName val="PBS"/>
      <sheetName val="NM2"/>
      <sheetName val="NW1"/>
      <sheetName val="NW2"/>
      <sheetName val="PW3"/>
      <sheetName val="PW4"/>
      <sheetName val="SC1"/>
      <sheetName val="DNW"/>
      <sheetName val="N+"/>
      <sheetName val="NE"/>
      <sheetName val="PE"/>
      <sheetName val="PM"/>
      <sheetName val="TR"/>
      <sheetName val="신표지1"/>
      <sheetName val="M1"/>
      <sheetName val="공작물조직표(용배수)"/>
      <sheetName val="설비"/>
      <sheetName val="1F"/>
      <sheetName val="북방3터널"/>
      <sheetName val="사다리"/>
      <sheetName val="변경집계표"/>
      <sheetName val="데리네이타현황"/>
      <sheetName val="giathanh1"/>
      <sheetName val="날개벽수량표"/>
      <sheetName val="내역표지"/>
      <sheetName val="AILC004"/>
      <sheetName val="배수관공"/>
      <sheetName val="배수집계"/>
      <sheetName val="내역전기"/>
      <sheetName val="AS복구"/>
      <sheetName val="중기터파기"/>
      <sheetName val="변수값"/>
      <sheetName val="중기상차"/>
      <sheetName val="DONGIA"/>
      <sheetName val="재료값"/>
      <sheetName val="계정"/>
      <sheetName val="품셈기준"/>
      <sheetName val="BQ_Utl_Off"/>
      <sheetName val="실행내역서 "/>
      <sheetName val="2.가정단면"/>
      <sheetName val="일반부표"/>
      <sheetName val="예총"/>
      <sheetName val="내역총괄"/>
      <sheetName val="내역총괄2"/>
      <sheetName val="내역총괄3"/>
      <sheetName val="기초자료입력"/>
      <sheetName val="토적표"/>
      <sheetName val="공사설명서외"/>
      <sheetName val="견적의뢰"/>
      <sheetName val="1.기타원가(BA)"/>
      <sheetName val="1.손익(CP)"/>
      <sheetName val="1.기타(CP)"/>
      <sheetName val="포장물량집계"/>
      <sheetName val="5차설계"/>
      <sheetName val="도장"/>
      <sheetName val="도급예산내역서봉투"/>
      <sheetName val="설계산출기초"/>
      <sheetName val="설계산출표지"/>
      <sheetName val="도급예산내역서총괄표"/>
      <sheetName val="을부담운반비"/>
      <sheetName val="운반비산출"/>
      <sheetName val="전선 및 전선관"/>
      <sheetName val="P+"/>
      <sheetName val="KMT물량"/>
      <sheetName val="금융비용"/>
      <sheetName val="아파트건축"/>
      <sheetName val="원가계산서 "/>
      <sheetName val="전문하도급"/>
      <sheetName val="바.한일양산"/>
      <sheetName val="BETON"/>
      <sheetName val="부안일위"/>
      <sheetName val="P3"/>
      <sheetName val="수량산출근거"/>
      <sheetName val="사통"/>
      <sheetName val="TB-내역서"/>
      <sheetName val="J01"/>
      <sheetName val="토공계산서(부체도로)"/>
      <sheetName val="수문일1"/>
      <sheetName val="부하표"/>
      <sheetName val="한길MCC"/>
      <sheetName val="대가근거_입력"/>
      <sheetName val="YES-T"/>
      <sheetName val="참고"/>
      <sheetName val="BOM_00 (현지견적)"/>
      <sheetName val="성남여성복지내역"/>
      <sheetName val="설계서"/>
      <sheetName val="예산서"/>
      <sheetName val="총공사비"/>
      <sheetName val="신대방33(적용)"/>
      <sheetName val="갑지1"/>
      <sheetName val="총괄"/>
      <sheetName val="dike도수로"/>
      <sheetName val="조건"/>
      <sheetName val="95삼성급(본사)"/>
      <sheetName val="Assumption"/>
      <sheetName val="3BL공동구 수량"/>
      <sheetName val="Inputs"/>
      <sheetName val="Cost Inputs"/>
      <sheetName val="대비내역"/>
      <sheetName val="조경내역"/>
      <sheetName val="공정양식(원본)"/>
      <sheetName val="단가비교표 _계측제어_"/>
      <sheetName val="건축직영"/>
      <sheetName val="TEST1"/>
      <sheetName val="2000용수잠관-수량집계"/>
      <sheetName val="수량집계"/>
      <sheetName val="빌딩 안내"/>
      <sheetName val="조도계산서_(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사 - 10"/>
      <sheetName val="조사 - 09"/>
      <sheetName val="조사 - 06"/>
      <sheetName val="원가계산서"/>
      <sheetName val="공사원가계산서"/>
      <sheetName val="조사 (2)"/>
      <sheetName val="조사 (6)"/>
      <sheetName val="대가 98"/>
      <sheetName val="조사 - 9806"/>
      <sheetName val="조사 - 9809"/>
      <sheetName val="조사 - 9810"/>
      <sheetName val="내역서"/>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1.설계조건"/>
      <sheetName val="우각부보강"/>
      <sheetName val="말뚝지지력산정"/>
      <sheetName val="보집계표"/>
      <sheetName val="터파기및재료"/>
      <sheetName val="사다리"/>
      <sheetName val="#REF"/>
      <sheetName val="일위대가"/>
      <sheetName val="DATE"/>
      <sheetName val="맨홀토공"/>
      <sheetName val="터널조도"/>
      <sheetName val="신우"/>
      <sheetName val="밸브설치"/>
      <sheetName val="날개벽(시점좌측)"/>
      <sheetName val="집수정(600-700)"/>
      <sheetName val="dtt0301"/>
      <sheetName val="H-pile(298x299)"/>
      <sheetName val="H-pile(250x250)"/>
      <sheetName val="실행철강하도"/>
      <sheetName val="직재"/>
      <sheetName val="여과지동"/>
      <sheetName val="기초자료"/>
      <sheetName val="제잡비"/>
      <sheetName val="공사비집계"/>
      <sheetName val="원형맨홀수량"/>
      <sheetName val="woo(mac)"/>
      <sheetName val="plan&amp;section of foundation"/>
      <sheetName val="design criteria"/>
      <sheetName val="기둥(원형)"/>
      <sheetName val="전기일위대가"/>
      <sheetName val="설비"/>
      <sheetName val="총괄표"/>
      <sheetName val="환경평가"/>
      <sheetName val="인구"/>
      <sheetName val="지구단위계획"/>
      <sheetName val="ABUT수량-A1"/>
      <sheetName val="Sheet1 (2)"/>
      <sheetName val="대로근거"/>
      <sheetName val="중로근거"/>
      <sheetName val="입력DATA"/>
      <sheetName val="바닥판"/>
      <sheetName val="심사계산"/>
      <sheetName val="심사물량"/>
      <sheetName val="1.설계기준"/>
      <sheetName val="위치"/>
      <sheetName val="산출근거"/>
      <sheetName val="b_balju"/>
      <sheetName val="자재단가"/>
      <sheetName val="원가서"/>
      <sheetName val="공사대장"/>
      <sheetName val="간지"/>
      <sheetName val="I.설계조건"/>
      <sheetName val="주형"/>
      <sheetName val="3.바닥판설계"/>
      <sheetName val="차액보증"/>
      <sheetName val="견적"/>
      <sheetName val="단가"/>
      <sheetName val="2"/>
      <sheetName val="MOTOR"/>
      <sheetName val="조도계산서 (도서)"/>
      <sheetName val="포장공"/>
      <sheetName val="9GNG운반"/>
      <sheetName val="수량(남촌)"/>
      <sheetName val="단면가정"/>
      <sheetName val="개요"/>
      <sheetName val="총공사내역서"/>
      <sheetName val="설계내역(2001)"/>
      <sheetName val="일위대가목차"/>
      <sheetName val="산출내역서집계표"/>
      <sheetName val="일위"/>
      <sheetName val="설계조건"/>
      <sheetName val="플랜트 설치"/>
      <sheetName val="일위대가표"/>
      <sheetName val="호표"/>
      <sheetName val="조명일위"/>
      <sheetName val="내역서"/>
      <sheetName val="노임단가"/>
      <sheetName val="경비_원본"/>
      <sheetName val="대림경상68억"/>
      <sheetName val="총괄내역서"/>
      <sheetName val="깨기"/>
      <sheetName val="기초단가"/>
      <sheetName val="모르터산출_(2)"/>
      <sheetName val="교량_(2)8-7-8"/>
      <sheetName val="3련_BOX"/>
      <sheetName val="1련_BOX"/>
      <sheetName val="안양동교 1안"/>
      <sheetName val="조명시설"/>
      <sheetName val="6PILE  (돌출)"/>
      <sheetName val="상수도공-간지"/>
      <sheetName val="위치조서"/>
      <sheetName val="단위중량"/>
      <sheetName val="Sheet1"/>
      <sheetName val="N賃率-職"/>
      <sheetName val="맨홀수량집계"/>
      <sheetName val="공사비"/>
      <sheetName val="부하계산서"/>
      <sheetName val="설비단가표"/>
      <sheetName val="96보완계획7.12"/>
      <sheetName val="기계경비"/>
      <sheetName val="(2)자금(신용)"/>
      <sheetName val="소비자가"/>
      <sheetName val="교각계산"/>
      <sheetName val="역T형"/>
      <sheetName val="단가산출서"/>
      <sheetName val="건축내역"/>
      <sheetName val="을"/>
      <sheetName val="3.하중산정4.지지력"/>
      <sheetName val="옥외등신설"/>
      <sheetName val="저케CV22신설"/>
      <sheetName val="저케CV38신설"/>
      <sheetName val="저케CV8신설"/>
      <sheetName val="접지3종"/>
      <sheetName val="가도공"/>
      <sheetName val="유림총괄"/>
      <sheetName val="SLAB"/>
      <sheetName val="교각1"/>
      <sheetName val="マージン"/>
      <sheetName val="단가산출집계"/>
      <sheetName val="마산방향"/>
      <sheetName val="진주방향"/>
      <sheetName val="사용성검토"/>
      <sheetName val="20관리비율"/>
      <sheetName val="가시설단위수량"/>
      <sheetName val="노원열병합  건축공사기성내역서"/>
      <sheetName val="집계표"/>
      <sheetName val="입찰안"/>
      <sheetName val="3.공통공사대비"/>
      <sheetName val="COPING"/>
      <sheetName val="Sheet3"/>
      <sheetName val="철근량"/>
      <sheetName val="수량산출"/>
      <sheetName val="기초공"/>
      <sheetName val="난간벽단위"/>
      <sheetName val="J直材4"/>
      <sheetName val="토공A"/>
      <sheetName val="ITEM"/>
      <sheetName val="추가예산"/>
      <sheetName val="산근(PE,300)"/>
      <sheetName val="특2호하천산근"/>
      <sheetName val="특2호부관하천산근"/>
      <sheetName val="배수관공"/>
      <sheetName val="슬래브"/>
      <sheetName val="대가표(품셈)"/>
      <sheetName val="대비"/>
      <sheetName val="하천보호공수량"/>
      <sheetName val="데이타"/>
      <sheetName val="식재인부"/>
      <sheetName val="안정검토"/>
      <sheetName val="한강운반비"/>
      <sheetName val="주차구획선수량"/>
      <sheetName val="중기일위대가"/>
      <sheetName val="투입실적"/>
      <sheetName val="부표총괄"/>
      <sheetName val="품셈1-26"/>
      <sheetName val="pile bearing capa &amp; arrenge"/>
      <sheetName val="design load"/>
      <sheetName val="working load at the btm ft."/>
      <sheetName val="stability check"/>
      <sheetName val="Y-WORK"/>
      <sheetName val="ITB COST"/>
      <sheetName val="6,000"/>
      <sheetName val="Total"/>
      <sheetName val="예방접종계획"/>
      <sheetName val="버스운행안내"/>
      <sheetName val="근태계획서"/>
      <sheetName val="기본"/>
      <sheetName val="수량3"/>
      <sheetName val="오수관로토공"/>
      <sheetName val="type-F"/>
      <sheetName val="마산방향철근집계"/>
      <sheetName val="T13(P68~72,78)"/>
      <sheetName val="품셈TABLE"/>
      <sheetName val="원형1호맨홀토공수량"/>
      <sheetName val="토사(PE)"/>
      <sheetName val="환률"/>
      <sheetName val="보차도경계석"/>
      <sheetName val="REINF."/>
      <sheetName val="CHECK1"/>
      <sheetName val="포장재료산출"/>
      <sheetName val="광,대로단차경계석연장조서"/>
      <sheetName val="중기비"/>
      <sheetName val="1-1"/>
      <sheetName val="암거공"/>
      <sheetName val="기계시공"/>
      <sheetName val="선급금신청서"/>
      <sheetName val="변경증감내역서"/>
      <sheetName val="하도급대비"/>
      <sheetName val="일반수량"/>
      <sheetName val="남양내역"/>
      <sheetName val="DATA"/>
      <sheetName val="(A)내역서"/>
      <sheetName val="c_balju"/>
      <sheetName val="guard(mac)"/>
      <sheetName val="1_설계조건"/>
      <sheetName val="주안3차A-A"/>
      <sheetName val="UR2-Calculation"/>
      <sheetName val="내역"/>
      <sheetName val="교통시설 표지판"/>
      <sheetName val="8.석축단위(H=1.5M)"/>
      <sheetName val="날개벽수량표"/>
      <sheetName val="Sheet2"/>
      <sheetName val="제조원가(확인)"/>
      <sheetName val="총괄"/>
      <sheetName val="부재력정리"/>
      <sheetName val="정부노임단가"/>
      <sheetName val="99총공사내역서"/>
      <sheetName val="설계내역서"/>
      <sheetName val="자료"/>
      <sheetName val="실행간접비용"/>
      <sheetName val="crude.SLAB RE-bar"/>
      <sheetName val="1. 설계조건 2.단면가정 3. 하중계산"/>
      <sheetName val="DATA 입력란"/>
      <sheetName val="우수"/>
      <sheetName val="충주"/>
      <sheetName val="단가및재료비"/>
      <sheetName val="박스토공"/>
      <sheetName val="기준표"/>
      <sheetName val="보호공"/>
      <sheetName val="단위수량"/>
      <sheetName val="대치판정"/>
      <sheetName val="99노임기준"/>
      <sheetName val="자재 집계표"/>
      <sheetName val="직접비"/>
      <sheetName val="FPA"/>
      <sheetName val="순수개발"/>
      <sheetName val="견적(갑지)"/>
      <sheetName val="코드표"/>
      <sheetName val="설직재-1"/>
      <sheetName val="산출근거1"/>
      <sheetName val="지장물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11"/>
      <sheetName val="12"/>
      <sheetName val="13"/>
      <sheetName val="31"/>
      <sheetName val="32"/>
      <sheetName val="33"/>
      <sheetName val="35"/>
      <sheetName val="36"/>
      <sheetName val="37"/>
    </sheetNames>
    <sheetDataSet>
      <sheetData sheetId="0"/>
      <sheetData sheetId="1">
        <row r="25">
          <cell r="T25">
            <v>4000</v>
          </cell>
        </row>
      </sheetData>
      <sheetData sheetId="2"/>
      <sheetData sheetId="3"/>
      <sheetData sheetId="4"/>
      <sheetData sheetId="5"/>
      <sheetData sheetId="6"/>
      <sheetData sheetId="7"/>
      <sheetData sheetId="8"/>
      <sheetData sheetId="9"/>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양지교"/>
      <sheetName val="접속슬래브"/>
      <sheetName val="말뚝지지력산정"/>
      <sheetName val="3련 BOX"/>
      <sheetName val="Danga"/>
      <sheetName val="노임단가"/>
      <sheetName val="data"/>
      <sheetName val="11"/>
      <sheetName val="밸브설치"/>
      <sheetName val="WORK"/>
      <sheetName val="단가비교표"/>
      <sheetName val="수량산출"/>
      <sheetName val="TEL"/>
      <sheetName val="1.설계기준"/>
      <sheetName val="일위대가"/>
      <sheetName val="전기일위대가"/>
      <sheetName val="1.설계조건"/>
      <sheetName val="입찰안"/>
      <sheetName val="대비"/>
    </sheetNames>
    <sheetDataSet>
      <sheetData sheetId="0"/>
      <sheetData sheetId="1" refreshError="1">
        <row r="23">
          <cell r="D23">
            <v>2.15</v>
          </cell>
          <cell r="J23">
            <v>1</v>
          </cell>
        </row>
        <row r="24">
          <cell r="D24">
            <v>1.7</v>
          </cell>
          <cell r="J24">
            <v>1</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출장"/>
      <sheetName val="2.철골"/>
      <sheetName val="3.판넬"/>
      <sheetName val="4.건축"/>
      <sheetName val="5.조건"/>
      <sheetName val="6.분석"/>
      <sheetName val="7.집계"/>
      <sheetName val="8.총괄"/>
      <sheetName val="9.표지"/>
      <sheetName val="건축총괄"/>
      <sheetName val="총괄대비"/>
      <sheetName val="공사비집계"/>
      <sheetName val="부대총괄"/>
      <sheetName val="철골-판넬"/>
      <sheetName val="기초분석"/>
      <sheetName val="공장대비2A"/>
      <sheetName val="부대집계"/>
      <sheetName val="외벽판넬"/>
      <sheetName val="부대-철골"/>
      <sheetName val="부대-R.C.1"/>
      <sheetName val="부대-R.C.2"/>
      <sheetName val="추정공사비"/>
      <sheetName val="실결-01"/>
      <sheetName val="실결-02"/>
      <sheetName val="내역-01"/>
      <sheetName val="내역-02"/>
      <sheetName val="내역-기성"/>
      <sheetName val="속지"/>
      <sheetName val="경상기준"/>
      <sheetName val="공장대비"/>
      <sheetName val="공장대비2"/>
      <sheetName val="냉연집계"/>
      <sheetName val="부대대비"/>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L"/>
      <sheetName val="부대대비"/>
      <sheetName val="냉연집계"/>
      <sheetName val="Sheet1"/>
      <sheetName val="견적990322"/>
      <sheetName val="직노"/>
      <sheetName val="설계명세서"/>
      <sheetName val="경상직원"/>
      <sheetName val="dt0301"/>
      <sheetName val="dtt0301"/>
      <sheetName val="257A1"/>
      <sheetName val="3.단가산출기초"/>
      <sheetName val="중기손료"/>
      <sheetName val="1단계"/>
      <sheetName val="수량산출"/>
      <sheetName val="일위대가"/>
      <sheetName val="I一般比"/>
      <sheetName val="N賃率-職"/>
      <sheetName val="내역서"/>
      <sheetName val="일위대가목차"/>
      <sheetName val="ABUT수량-A1"/>
      <sheetName val="Ⅲ.설계명세서"/>
      <sheetName val="조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TEL"/>
      <sheetName val="일위대가"/>
      <sheetName val="I一般比"/>
      <sheetName val="과천MAIN"/>
      <sheetName val="대비"/>
      <sheetName val="내역서(총)"/>
      <sheetName val="부대대비"/>
      <sheetName val="냉연집계"/>
      <sheetName val="견적서"/>
      <sheetName val="N賃率-職"/>
      <sheetName val="Sheet3"/>
      <sheetName val="직노"/>
      <sheetName val="설계조건"/>
      <sheetName val="plan&amp;section of foundation"/>
      <sheetName val="노원열병합  건축공사기성내역서"/>
      <sheetName val="민속촌메뉴"/>
      <sheetName val="수량산출서"/>
      <sheetName val="신우"/>
      <sheetName val="교각계산"/>
      <sheetName val="code"/>
      <sheetName val="직재"/>
      <sheetName val="DATE"/>
      <sheetName val="sheets"/>
      <sheetName val="예산M12A"/>
      <sheetName val="일위대가목차"/>
      <sheetName val="노임단가"/>
      <sheetName val="경비_원본"/>
      <sheetName val="감가상각"/>
      <sheetName val="J直材4"/>
      <sheetName val="업무"/>
      <sheetName val="을지"/>
      <sheetName val="DB"/>
      <sheetName val="입찰안"/>
      <sheetName val="전기일위대가"/>
      <sheetName val="도체종-상수표"/>
      <sheetName val="건축내역"/>
      <sheetName val="sw1"/>
      <sheetName val="도"/>
      <sheetName val="공사현황"/>
      <sheetName val="20관리비율"/>
      <sheetName val="경산"/>
      <sheetName val="Sheet2"/>
      <sheetName val="C-노임단가"/>
      <sheetName val="터널조도"/>
      <sheetName val="실행내역서 "/>
      <sheetName val="부하계산서"/>
      <sheetName val="CT "/>
      <sheetName val="노임"/>
      <sheetName val="ABUT수량-A1"/>
      <sheetName val="발신정보"/>
      <sheetName val="기본일위"/>
      <sheetName val="2F 회의실견적(5_14 일대)"/>
      <sheetName val="TOTAL"/>
      <sheetName val="NOMUBI"/>
      <sheetName val="실행철강하도"/>
      <sheetName val="단가비교표"/>
      <sheetName val="동원(3)"/>
      <sheetName val="예정(3)"/>
      <sheetName val="인건-측정"/>
      <sheetName val="조도계산서 (도서)"/>
      <sheetName val="동력부하(도산)"/>
      <sheetName val="명세서"/>
      <sheetName val="Sheet14"/>
      <sheetName val="Sheet13"/>
      <sheetName val="danga"/>
      <sheetName val="ilch"/>
      <sheetName val="유림골조"/>
      <sheetName val="소비자가"/>
      <sheetName val="6호기"/>
      <sheetName val="공사원가계산서"/>
      <sheetName val="재집"/>
      <sheetName val="FANDBS"/>
      <sheetName val="GRDATA"/>
      <sheetName val="SHAFTDBSE"/>
      <sheetName val="자재단가비교표"/>
      <sheetName val="사통"/>
      <sheetName val="화재 탐지 설비"/>
      <sheetName val="工완성공사율"/>
      <sheetName val="Sheet1"/>
      <sheetName val="내역서1999.8최종"/>
      <sheetName val="DATA"/>
      <sheetName val="주소록"/>
      <sheetName val="Y-WORK"/>
      <sheetName val="내역"/>
      <sheetName val="설직재-1"/>
      <sheetName val="합천내역"/>
      <sheetName val="을"/>
      <sheetName val="DB단가"/>
      <sheetName val="단가조사"/>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노임이"/>
      <sheetName val="개요"/>
      <sheetName val="조명시설"/>
      <sheetName val="예산변경사항"/>
      <sheetName val="세부내역"/>
      <sheetName val="정공공사"/>
      <sheetName val="Sheet5"/>
      <sheetName val="갑지"/>
      <sheetName val="인건비"/>
      <sheetName val="BID"/>
      <sheetName val="공사내역"/>
      <sheetName val="LEGEND"/>
      <sheetName val="갑지(추정)"/>
      <sheetName val="조경"/>
      <sheetName val="1단계"/>
      <sheetName val="본장"/>
      <sheetName val="최종갑지"/>
      <sheetName val="sum1 (2)"/>
      <sheetName val="견적정보"/>
      <sheetName val="PANEL_중량산출"/>
      <sheetName val="노원열병합__건축공사기성내역서"/>
      <sheetName val="plan&amp;section_of_foundation"/>
      <sheetName val="FB25JN"/>
      <sheetName val="년도별실"/>
      <sheetName val="EACT10"/>
      <sheetName val="음료실행"/>
      <sheetName val="APT내역"/>
      <sheetName val="부대시설"/>
      <sheetName val="기둥(원형)"/>
      <sheetName val="GAEYO"/>
      <sheetName val="기성금내역서"/>
      <sheetName val="일위단가"/>
      <sheetName val="dt0301"/>
      <sheetName val="dtt0301"/>
      <sheetName val="1안"/>
      <sheetName val="단가표"/>
      <sheetName val="계산서(곡선부)"/>
      <sheetName val="-치수표(곡선부)"/>
      <sheetName val="7.1 자재단가표(케이블)"/>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타견적1"/>
      <sheetName val="타견적2"/>
      <sheetName val="타견적3"/>
      <sheetName val="목록"/>
      <sheetName val="6PILE  (돌출)"/>
      <sheetName val="원가계산서"/>
      <sheetName val="데이타"/>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터파기및재료"/>
      <sheetName val="여과지동"/>
      <sheetName val="기초자료"/>
      <sheetName val="9GNG운반"/>
      <sheetName val="준검 내역서"/>
      <sheetName val="T13(P68~72,78)"/>
      <sheetName val="2"/>
      <sheetName val="여방토공 "/>
      <sheetName val="단가산출(변경없음)"/>
      <sheetName val="신규 수주분(사용자 정의)"/>
      <sheetName val="밸브설치"/>
      <sheetName val="견적대비 견적서"/>
      <sheetName val="OPT7"/>
      <sheetName val="1.설계조건"/>
      <sheetName val="LOPCALC"/>
      <sheetName val="장애코드"/>
      <sheetName val="CP-E2 (품셈표)"/>
      <sheetName val="U-TYPE(1)"/>
      <sheetName val="설비"/>
      <sheetName val="종배수관"/>
      <sheetName val="조도계산(1)"/>
      <sheetName val="품목납기"/>
      <sheetName val="전차선로 물량표"/>
      <sheetName val="일위대가목록"/>
      <sheetName val="와동25-3(변경)"/>
      <sheetName val="001"/>
      <sheetName val="60명당사(총괄)"/>
      <sheetName val="반중력식옹벽3.5"/>
      <sheetName val="중기사용료"/>
      <sheetName val="70%"/>
      <sheetName val="김재복부장님"/>
      <sheetName val="기초대가"/>
      <sheetName val="97"/>
      <sheetName val="WORK"/>
      <sheetName val="Macro1"/>
      <sheetName val="Macro2"/>
      <sheetName val="전기단가조사서"/>
      <sheetName val="K1자재(3차등)"/>
      <sheetName val="자재단가"/>
      <sheetName val="덕전리"/>
      <sheetName val="선급금신청서"/>
      <sheetName val="실행비교"/>
      <sheetName val="CT_"/>
      <sheetName val="2F_회의실견적(5_14_일대)"/>
      <sheetName val="조도계산서_(도서)"/>
      <sheetName val="96물가_CODE"/>
      <sheetName val="CP-E2_(품셈표)"/>
      <sheetName val="1000 DB구축 부표"/>
      <sheetName val="제-노임"/>
      <sheetName val="제직재"/>
      <sheetName val="CONCRETE"/>
      <sheetName val="부하LOAD"/>
      <sheetName val="일위대가(1)"/>
      <sheetName val="11월 가격"/>
      <sheetName val="연수동"/>
      <sheetName val="청천내"/>
      <sheetName val="현금예금"/>
      <sheetName val="UserData"/>
      <sheetName val="환율"/>
      <sheetName val="11.단가비교표_"/>
      <sheetName val="16.기계경비산출내역_"/>
      <sheetName val="Sheet9"/>
      <sheetName val="소상 &quot;1&quot;"/>
      <sheetName val="차액보증"/>
      <sheetName val="10월가격"/>
      <sheetName val="원형1호맨홀토공수량"/>
      <sheetName val="정부노임단가"/>
      <sheetName val="철거산출근거"/>
      <sheetName val="기계경비산출기준"/>
      <sheetName val="원본(갑지)"/>
      <sheetName val="판매96"/>
      <sheetName val="통신원가"/>
      <sheetName val="금액집계"/>
      <sheetName val="원가"/>
      <sheetName val="운반"/>
      <sheetName val="UR2-Calculation"/>
      <sheetName val="부속동"/>
      <sheetName val="공사개요(좌)"/>
      <sheetName val="직공비"/>
      <sheetName val="매입세율"/>
      <sheetName val="공사개요"/>
      <sheetName val="Sheet7"/>
      <sheetName val="어음광고주"/>
      <sheetName val="단"/>
      <sheetName val="FPA"/>
      <sheetName val="순수개발"/>
      <sheetName val="Data Vol"/>
      <sheetName val="차수"/>
      <sheetName val="공통가설"/>
      <sheetName val="전체"/>
      <sheetName val="Galaxy 소비자가격표"/>
      <sheetName val="CTEMCOST"/>
      <sheetName val="가로등기초"/>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VE절감"/>
      <sheetName val="물량표S"/>
      <sheetName val="금액내역서"/>
      <sheetName val="물가시세"/>
      <sheetName val="전기"/>
      <sheetName val="ITEM"/>
      <sheetName val="type-F"/>
      <sheetName val="실행"/>
      <sheetName val="기성"/>
      <sheetName val="copy"/>
      <sheetName val="백암비스타내역"/>
      <sheetName val="Oper Amount"/>
      <sheetName val="실적단가"/>
      <sheetName val="일위대가_복합"/>
      <sheetName val="일위대가_서비스"/>
      <sheetName val="장비집계"/>
      <sheetName val="DRUM"/>
      <sheetName val="말뚝지지력산정"/>
      <sheetName val="예산대비"/>
      <sheetName val="공문"/>
      <sheetName val="소업1교"/>
      <sheetName val="본체"/>
      <sheetName val="설계내역(2001)"/>
      <sheetName val="sub"/>
      <sheetName val="대치판정"/>
      <sheetName val="8.PILE  (돌출)"/>
      <sheetName val="임차품의(농조)"/>
      <sheetName val="심사물량"/>
      <sheetName val="심사계산"/>
      <sheetName val="일반수량총괄"/>
      <sheetName val="토공총괄"/>
      <sheetName val="골재수량"/>
      <sheetName val="레미콘집계"/>
      <sheetName val="주요자재"/>
      <sheetName val="타공종이기"/>
      <sheetName val="노무비 근거"/>
      <sheetName val="품목"/>
      <sheetName val="(C)원내역"/>
      <sheetName val="내역서 (2)"/>
      <sheetName val="총괄내역서"/>
      <sheetName val="원가계산"/>
      <sheetName val="사급자재"/>
      <sheetName val="AV시스템"/>
      <sheetName val="C1"/>
      <sheetName val="기성내역서표지"/>
      <sheetName val="이토변실(A3-LINE)"/>
      <sheetName val="(A)내역서"/>
      <sheetName val="값"/>
      <sheetName val="횡 연장"/>
      <sheetName val="호표"/>
      <sheetName val="공사비명세서"/>
      <sheetName val="지수"/>
      <sheetName val="일위대가표"/>
      <sheetName val="자료"/>
      <sheetName val="7단가"/>
      <sheetName val="약품공급2"/>
      <sheetName val="dtxl"/>
      <sheetName val="입출재고현황 (2)"/>
      <sheetName val="실행내역"/>
      <sheetName val="조도계산서 _도서_"/>
      <sheetName val="배수내역 (2)"/>
      <sheetName val="기계내역"/>
      <sheetName val="화재_탐지_설비"/>
      <sheetName val="소상_&quot;1&quot;"/>
      <sheetName val="BASIC (2)"/>
      <sheetName val="날개벽수량표"/>
      <sheetName val="첨부파일"/>
      <sheetName val="단면가정"/>
      <sheetName val="토공계산서(부체도로)"/>
      <sheetName val="내부부하"/>
      <sheetName val="외주가공"/>
      <sheetName val="LOAD-46"/>
      <sheetName val="부하(성남)"/>
      <sheetName val="rate"/>
      <sheetName val="원가 (2)"/>
      <sheetName val="산출내역서집계표"/>
      <sheetName val="98수문일위"/>
      <sheetName val="진주방향"/>
      <sheetName val="유통망계획"/>
      <sheetName val="기준자료"/>
      <sheetName val="제품"/>
      <sheetName val="견적계산"/>
      <sheetName val="담장산출"/>
      <sheetName val="NEYOK"/>
      <sheetName val="TRE TABLE"/>
      <sheetName val="BOX"/>
      <sheetName val="건축내역서"/>
      <sheetName val="단가산출"/>
      <sheetName val="실정공사비단가표"/>
      <sheetName val="PROCESS"/>
      <sheetName val="일위대가(계측기설치)"/>
      <sheetName val="기계경비(시간당)"/>
      <sheetName val="램머"/>
      <sheetName val="교대(A1-A2)"/>
      <sheetName val="공사비집계"/>
      <sheetName val="건축"/>
      <sheetName val="제잡비"/>
      <sheetName val="B(함)일반수량"/>
      <sheetName val="플랜트 설치"/>
      <sheetName val="산출근거"/>
      <sheetName val="환경평가"/>
      <sheetName val="인구"/>
      <sheetName val="배수관공"/>
      <sheetName val="Sheet1 (2)"/>
      <sheetName val="품산출서"/>
      <sheetName val="1-1"/>
      <sheetName val="차도조도계산"/>
      <sheetName val="협조전"/>
      <sheetName val=" HIT-&gt;HMC 견적(3900)"/>
      <sheetName val="CB"/>
      <sheetName val="단위수량"/>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표지판단위"/>
      <sheetName val="설계"/>
      <sheetName val="시행후면적"/>
      <sheetName val="수지예산"/>
      <sheetName val="단가대비"/>
      <sheetName val="소요자재"/>
      <sheetName val="ROOF(ALKALI)"/>
      <sheetName val="일위대가(4층원격)"/>
      <sheetName val="우각부보강"/>
      <sheetName val="건축집계표"/>
      <sheetName val="단가표 "/>
      <sheetName val="견내"/>
      <sheetName val="매립"/>
      <sheetName val="FACTOR"/>
      <sheetName val="Cost bd-&quot;A&quot;"/>
      <sheetName val="cost"/>
      <sheetName val="총괄"/>
      <sheetName val="공사비"/>
      <sheetName val="단가목록"/>
      <sheetName val="대창(장성)"/>
      <sheetName val="자재운반단가일람표"/>
      <sheetName val="토목"/>
      <sheetName val="건축원가계산서"/>
      <sheetName val="OPT"/>
      <sheetName val="SV"/>
      <sheetName val="변경갑지"/>
      <sheetName val="증감(갑지)"/>
      <sheetName val="손익차9월2"/>
      <sheetName val="단가"/>
      <sheetName val="99총공사내역서"/>
      <sheetName val="변압기 및 발전기 용량"/>
      <sheetName val="1공구(을)"/>
      <sheetName val="DLA"/>
      <sheetName val=" 견적서"/>
      <sheetName val="XL4Poppy"/>
      <sheetName val="List"/>
      <sheetName val="CHITIET VL-NC"/>
      <sheetName val="DON GIA"/>
      <sheetName val="MOTOR"/>
      <sheetName val="참고"/>
      <sheetName val="7.경제성결과"/>
      <sheetName val="FRP내역서"/>
      <sheetName val="부대내역"/>
      <sheetName val="실행내역서_"/>
      <sheetName val="3련 BOX"/>
      <sheetName val="단가조사서"/>
      <sheetName val="목차"/>
      <sheetName val="간지"/>
      <sheetName val="간선계산"/>
      <sheetName val="7내역"/>
      <sheetName val="BUS제원1"/>
      <sheetName val="수량산출서 갑지"/>
      <sheetName val="9호관로"/>
      <sheetName val="지주목시비량산출서"/>
      <sheetName val="상승노임"/>
      <sheetName val="FAB별"/>
      <sheetName val="총괄표"/>
      <sheetName val="단위중량"/>
      <sheetName val="도근좌표"/>
      <sheetName val="자판실행"/>
      <sheetName val="DHEQSUPT"/>
      <sheetName val="DATA1"/>
      <sheetName val="목표세부명세"/>
      <sheetName val="11"/>
      <sheetName val="수안보-MBR1"/>
      <sheetName val="L형 옹벽"/>
      <sheetName val="3BL공동구 수량"/>
      <sheetName val="변화치수"/>
      <sheetName val="콘_재료분리(1)"/>
      <sheetName val="분전함신설"/>
      <sheetName val="접지1종"/>
      <sheetName val="전선 및 전선관"/>
      <sheetName val="청주(철골발주의뢰서)"/>
      <sheetName val="정렬"/>
      <sheetName val="안정검토"/>
      <sheetName val="H-pile(298x299)"/>
      <sheetName val="H-pile(250x250)"/>
      <sheetName val="일위_파일"/>
      <sheetName val="산출금액내역"/>
      <sheetName val="연결임시"/>
      <sheetName val="단면검토"/>
      <sheetName val="_산근2_"/>
      <sheetName val="_산근4_"/>
      <sheetName val="_산근5_"/>
      <sheetName val="자재테이블"/>
      <sheetName val="BQ_Utl_Off"/>
      <sheetName val="BREAKDOWN(철거설치)"/>
      <sheetName val="A-4"/>
      <sheetName val="실행간접비용"/>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I.설계조건"/>
      <sheetName val="시행예산"/>
      <sheetName val="CAL"/>
      <sheetName val="공주-교대(A1)"/>
      <sheetName val="COVER-P"/>
      <sheetName val="기초안정검토"/>
      <sheetName val="토사(PE)"/>
      <sheetName val="전체현황"/>
      <sheetName val="일위대가1"/>
      <sheetName val="단락전류-A"/>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입상내역"/>
      <sheetName val="자재조사표(참고용)"/>
      <sheetName val="품셈집계표"/>
      <sheetName val="일반부표집계표"/>
      <sheetName val="암거공"/>
      <sheetName val="원가입력"/>
      <sheetName val="교통대책내역"/>
      <sheetName val="TYPE-A"/>
      <sheetName val="기초단가"/>
      <sheetName val="수량집계"/>
      <sheetName val="수량산출서 (2)"/>
      <sheetName val="기계경비"/>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맨홀토공"/>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연령현황"/>
      <sheetName val="__"/>
      <sheetName val="DIAPHRAGM"/>
      <sheetName val="집계"/>
      <sheetName val="설계예산서(2016년 보안등 신설공사 단가계약-).xls"/>
      <sheetName val="재1"/>
      <sheetName val="Ekog10"/>
      <sheetName val="코드표"/>
      <sheetName val="주요측점"/>
      <sheetName val="15100"/>
      <sheetName val="현장지지물물량"/>
      <sheetName val="두앙"/>
      <sheetName val="재료비"/>
      <sheetName val="보온자재단가표"/>
      <sheetName val="단가대비표 표지"/>
      <sheetName val="2000시행"/>
      <sheetName val="배수통관(좌)"/>
      <sheetName val="계약내력"/>
      <sheetName val="견적(갑지)"/>
      <sheetName val="안정계산"/>
      <sheetName val="시화점실행"/>
      <sheetName val="__MAIN"/>
      <sheetName val="회로내역(승인)"/>
      <sheetName val="안정검토(온1)"/>
      <sheetName val="관급"/>
      <sheetName val="투찰(하수)"/>
      <sheetName val="Site Expenses"/>
      <sheetName val="공종별내역서"/>
      <sheetName val="소운반"/>
      <sheetName val="샘플표지"/>
      <sheetName val="금융비용"/>
      <sheetName val="주안3차A-A"/>
      <sheetName val="CATV"/>
      <sheetName val="자재"/>
      <sheetName val="Baby일위대가"/>
      <sheetName val="기초자료입력"/>
      <sheetName val="우수"/>
      <sheetName val="매크로"/>
      <sheetName val="원계약서"/>
      <sheetName val="총괄내역"/>
      <sheetName val="Customer Databas"/>
      <sheetName val="예시 (수정 및 삭제금지)"/>
      <sheetName val="유림총괄"/>
      <sheetName val="본실행경비"/>
      <sheetName val="분류작업"/>
      <sheetName val="기본자료"/>
      <sheetName val="2002상반기노임기준"/>
      <sheetName val="물량산출근거"/>
      <sheetName val="가격표"/>
      <sheetName val="하부철근수량"/>
      <sheetName val="Controls"/>
      <sheetName val="맨홀토공산출"/>
      <sheetName val="원형맨홀수량"/>
      <sheetName val="기기리스트"/>
      <sheetName val="01"/>
      <sheetName val="연돌일위집계"/>
      <sheetName val="AHU집계"/>
      <sheetName val="해상PCB"/>
      <sheetName val="COVER"/>
      <sheetName val=" 냉각수펌프"/>
      <sheetName val="횡배수관재료-"/>
      <sheetName val="계산서(직선부)"/>
      <sheetName val="포장재료집계표"/>
      <sheetName val="콘크리트측구연장"/>
      <sheetName val="-몰탈콘크리트"/>
      <sheetName val="-배수구조물공토공"/>
      <sheetName val="산수배수"/>
      <sheetName val="단위수량산출"/>
      <sheetName val="기성내역서"/>
      <sheetName val="대전-교대(A1-A2)"/>
      <sheetName val="8-1"/>
      <sheetName val="교차구"/>
      <sheetName val="BOQ(전체)"/>
      <sheetName val="1-3.조건,바닥판 "/>
      <sheetName val="월말"/>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guard(mac)"/>
      <sheetName val="TYPE1"/>
      <sheetName val="물가"/>
      <sheetName val="내역서(삼호)"/>
      <sheetName val="규격"/>
      <sheetName val="입고장부 (4)"/>
      <sheetName val="입찰견적보고서"/>
      <sheetName val="일반공사"/>
      <sheetName val="사전공사"/>
      <sheetName val="추가예산"/>
      <sheetName val="공사손익실적"/>
      <sheetName val="기초공"/>
      <sheetName val="TABLE DB"/>
      <sheetName val="쌍용 data base"/>
      <sheetName val="1,2공구원가계산서"/>
      <sheetName val="2공구산출내역"/>
      <sheetName val="1공구산출내역서"/>
      <sheetName val="견적보고(총액)"/>
      <sheetName val="Sheet4"/>
      <sheetName val="C.배수관공"/>
      <sheetName val="비용"/>
      <sheetName val="4.2.1 마루높이 검토"/>
      <sheetName val="타견적(을)"/>
      <sheetName val="Proposal"/>
      <sheetName val="마산방향"/>
      <sheetName val="사리부설"/>
      <sheetName val="식재가격"/>
      <sheetName val="식재총괄"/>
      <sheetName val="일위목록"/>
      <sheetName val="요율"/>
      <sheetName val="일위집계(기존)"/>
      <sheetName val="제경비"/>
      <sheetName val="원가계산하도"/>
      <sheetName val="배수공 시멘트 및 골재량 산출"/>
      <sheetName val="SANTOGO"/>
      <sheetName val="SANBAISU"/>
      <sheetName val="3.현장배치"/>
      <sheetName val="Macro(전선)"/>
      <sheetName val="총요약서"/>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96노임기준"/>
      <sheetName val="깨기"/>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수량산출서-2"/>
      <sheetName val="토적표"/>
      <sheetName val="Front"/>
      <sheetName val="역T형교대(말뚝기초)"/>
      <sheetName val="CALCULATION"/>
      <sheetName val="원형측구(B-type)"/>
      <sheetName val="관로공표지"/>
      <sheetName val="설계명세서"/>
      <sheetName val="물가자료"/>
      <sheetName val="부대집계1"/>
      <sheetName val="가도단위"/>
      <sheetName val="참조"/>
      <sheetName val="일보"/>
      <sheetName val="기력고압전동기"/>
      <sheetName val="OH공량old"/>
      <sheetName val="PIPE"/>
      <sheetName val="FLANGE"/>
      <sheetName val="VALVE"/>
      <sheetName val="1을"/>
      <sheetName val="예산내역서"/>
      <sheetName val="위치조서"/>
      <sheetName val="SW개발대상목록(기능점수)"/>
      <sheetName val="사업수지"/>
      <sheetName val="몰탈재료산출"/>
      <sheetName val="G.R300경비"/>
      <sheetName val="3.공통공사대비"/>
      <sheetName val="출입자명단"/>
      <sheetName val="뚝토공"/>
      <sheetName val="우배수"/>
      <sheetName val="설명"/>
      <sheetName val="wing"/>
      <sheetName val="98비정기소모"/>
      <sheetName val="입력자료모음"/>
      <sheetName val="원가계산서(공사)"/>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지주토목내역서"/>
      <sheetName val="일위대가(건축)"/>
      <sheetName val="6. 직접경비"/>
      <sheetName val="DS기성최종"/>
      <sheetName val="DS설변내역서"/>
      <sheetName val="단가_1_"/>
      <sheetName val="ⴭⴭⴭⴭⴭ"/>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단면치수"/>
      <sheetName val="사  업  비  수  지  예  산  서"/>
      <sheetName val="암거(내역)"/>
      <sheetName val="VENDOR LIST"/>
      <sheetName val="첨부1-1"/>
      <sheetName val="40총괄"/>
      <sheetName val="40집계"/>
      <sheetName val="통합"/>
      <sheetName val="BSD (2)"/>
      <sheetName val="물량표"/>
      <sheetName val="구천"/>
      <sheetName val="근생APT-신마감"/>
      <sheetName val="복지관_FIART"/>
      <sheetName val="근생APT-FIART"/>
      <sheetName val="근생-FIART"/>
      <sheetName val="11.자재단가"/>
      <sheetName val="NEGO"/>
      <sheetName val="각종양식"/>
      <sheetName val="본사공가현황"/>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견적대비_견적서"/>
      <sheetName val="96물가_CODE1"/>
      <sheetName val="sum1_(2)"/>
      <sheetName val="11_단가비교표_"/>
      <sheetName val="16_기계경비산출내역_"/>
      <sheetName val="1_설계조건"/>
      <sheetName val="신규_수주분(사용자_정의)"/>
      <sheetName val="CP-E2_(품셈표)1"/>
      <sheetName val="전차선로_물량표"/>
      <sheetName val="반중력식옹벽3_5"/>
      <sheetName val="6PILE__(돌출)"/>
      <sheetName val="11월_가격"/>
      <sheetName val="1000_DB구축_부표"/>
      <sheetName val="내역서1999_8최종"/>
      <sheetName val="남양시작동자105노65기1_3화1_2"/>
      <sheetName val="별표_"/>
      <sheetName val="7_1_자재단가표(케이블)"/>
      <sheetName val="준검_내역서"/>
      <sheetName val="여방토공_"/>
      <sheetName val="Data_Vol"/>
      <sheetName val="Galaxy_소비자가격표"/>
      <sheetName val="우棌"/>
      <sheetName val="총_x0000_ϭ"/>
      <sheetName val="우륀"/>
      <sheetName val="식재ط"/>
      <sheetName val="총蚨ϖ"/>
      <sheetName val="총蓨ώ"/>
      <sheetName val="총벝l"/>
      <sheetName val="총벝ê"/>
      <sheetName val="총_x0002__x0000_"/>
      <sheetName val="입출재고현황_(2)"/>
      <sheetName val="소상_&quot;1&quot;1"/>
      <sheetName val="플랜트_설치"/>
      <sheetName val="Sheet1_(2)"/>
      <sheetName val="BASIC_(2)"/>
      <sheetName val="변압기_및_발전기_용량"/>
      <sheetName val="교각철근_(기초)"/>
      <sheetName val="교각철근_(구체+기초)"/>
      <sheetName val="23"/>
      <sheetName val="일위목차"/>
      <sheetName val="24.보증금(전신전화가입권)"/>
      <sheetName val="계정code"/>
      <sheetName val="시산표"/>
      <sheetName val="비교1"/>
      <sheetName val="오존실배관내역"/>
      <sheetName val="특별교실"/>
      <sheetName val="EPro"/>
      <sheetName val="옹벽1"/>
      <sheetName val="직접인건비"/>
      <sheetName val="평가데이터"/>
      <sheetName val="사용성검토"/>
      <sheetName val="깨기수량"/>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보험료산출"/>
      <sheetName val="PIPE내역(FCN)"/>
      <sheetName val="설비내역서"/>
      <sheetName val="전기내역서"/>
      <sheetName val="9.1지하2층하부보"/>
      <sheetName val="anchor"/>
      <sheetName val="서울대규장각_가시설흙막이_"/>
      <sheetName val="주식"/>
      <sheetName val="직접경비"/>
      <sheetName val="식재품셈"/>
      <sheetName val="공통(20-91)"/>
      <sheetName val="소요자재명세서2"/>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총_x0010__x0000_"/>
      <sheetName val="총ꊐ˕"/>
      <sheetName val="TARGET"/>
      <sheetName val="총肸"/>
      <sheetName val="총Ῐᅯ"/>
      <sheetName val="총葨ù"/>
      <sheetName val="총_x0005__x0000_"/>
      <sheetName val="유지관_x0000_"/>
      <sheetName val="간접"/>
      <sheetName val="지급자재조서"/>
      <sheetName val="총缀⇐"/>
      <sheetName val="총䮘໪"/>
      <sheetName val="총ꘓÀ"/>
      <sheetName val="총鎠ັ"/>
      <sheetName val="총㳨⎱"/>
      <sheetName val="총౐ʥ"/>
      <sheetName val="총ꊐʮ"/>
      <sheetName val="안정검토(온1"/>
      <sheetName val="안정검토(온1렷"/>
      <sheetName val="총_xdfcc_"/>
      <sheetName val="총_x0000__x0000_"/>
      <sheetName val="3BL공동구 수_x0000_"/>
      <sheetName val="3BL공동구 수嚠"/>
      <sheetName val="3BL공동구 수吐"/>
      <sheetName val="실행예산서"/>
      <sheetName val="기본DATA"/>
      <sheetName val="STEEL BOX 단면설계(SEC.8)"/>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빗물받이(910-510-410)"/>
      <sheetName val="노무단가"/>
      <sheetName val="EQ-R1"/>
      <sheetName val="수목단가"/>
      <sheetName val="시설수량표"/>
      <sheetName val="식재수량표"/>
      <sheetName val="설계서을"/>
      <sheetName val="가압장구체수량산출서"/>
      <sheetName val="단 box"/>
      <sheetName val="설계내역서"/>
      <sheetName val="원본"/>
      <sheetName val="금주1교"/>
      <sheetName val="투찰"/>
      <sheetName val="철근량"/>
      <sheetName val="신림자금"/>
      <sheetName val=" 총괄표"/>
      <sheetName val="종합단가표"/>
      <sheetName val="woo(mac)"/>
      <sheetName val="FOOTING단면력"/>
      <sheetName val="F4-F7"/>
      <sheetName val="안정검토(온1瀀"/>
      <sheetName val="안정검토(온1瀕"/>
      <sheetName val="식재퀀濟叏"/>
      <sheetName val="식재က"/>
      <sheetName val="식재Ⴒ꿦휅"/>
      <sheetName val="시설물일위"/>
      <sheetName val="전기자료"/>
      <sheetName val="CVT산정"/>
      <sheetName val="우수공"/>
      <sheetName val="기계경비일람"/>
      <sheetName val="일반수량총괄집계"/>
      <sheetName val="분양가표"/>
      <sheetName val="기초분물량표"/>
      <sheetName val="설치물량표"/>
      <sheetName val="철거분물량표"/>
      <sheetName val="원설계"/>
      <sheetName val="수량"/>
      <sheetName val="부표단가,총괄표"/>
      <sheetName val="진고설계"/>
      <sheetName val="벽산건설"/>
      <sheetName val="FORM-0"/>
      <sheetName val="6공구(당초)"/>
      <sheetName val="현장식당(1)"/>
      <sheetName val="양수장"/>
      <sheetName val="양수장내역"/>
      <sheetName val="1.개요"/>
      <sheetName val="범례표"/>
      <sheetName val="증감내역서"/>
      <sheetName val="교량data"/>
      <sheetName val="토공"/>
      <sheetName val="품셈TABLE"/>
      <sheetName val="시점교대"/>
      <sheetName val="총괄BOQ"/>
      <sheetName val="내역(전체)"/>
      <sheetName val="내역_ver1.0"/>
      <sheetName val="일위총괄표"/>
      <sheetName val="입력"/>
      <sheetName val="경비2내역"/>
      <sheetName val="95년12월말"/>
      <sheetName val="basic_info"/>
      <sheetName val="암거ၒ"/>
      <sheetName val="8-3기계경비"/>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일위내역"/>
      <sheetName val="회사기초자료"/>
      <sheetName val="05년"/>
      <sheetName val="Calcs"/>
      <sheetName val="설계내역"/>
      <sheetName val="원가서"/>
      <sheetName val="감액총괄표"/>
      <sheetName val="총집계표"/>
      <sheetName val="공양식"/>
      <sheetName val="제안서입력"/>
      <sheetName val="절감계산"/>
      <sheetName val="잔공사현황"/>
      <sheetName val="단漰_x001d_潼"/>
      <sheetName val="가시설단위수량"/>
      <sheetName val="eq_data"/>
      <sheetName val="현장관리비"/>
      <sheetName val="집수정(600-700)"/>
      <sheetName val="1.2.1 마루높이결정"/>
      <sheetName val="군자4교하부-Ö_x0000_"/>
      <sheetName val="제품별"/>
      <sheetName val="구조물터파기수량집계"/>
      <sheetName val="부적합유형"/>
      <sheetName val="부적합 유형"/>
      <sheetName val="이름정의"/>
      <sheetName val="데이터"/>
      <sheetName val=" 내역"/>
      <sheetName val="TEST1"/>
      <sheetName val="토적"/>
      <sheetName val="내역서01"/>
      <sheetName val="INFO"/>
      <sheetName val="지장물C"/>
      <sheetName val="투찰금액"/>
      <sheetName val="암거날개벽"/>
      <sheetName val="공내역"/>
      <sheetName val="[TOTAL.xls]______D_2001_______3"/>
      <sheetName val="[TOTAL.xls]______D_2001_______2"/>
      <sheetName val="[TOTAL.xls]______D_2001_______4"/>
      <sheetName val="REINF."/>
      <sheetName val="SKETCH"/>
      <sheetName val="LOADS"/>
      <sheetName val="design criteria"/>
      <sheetName val="CHECK1"/>
      <sheetName val="외천교"/>
      <sheetName val="J형측구단위수량"/>
      <sheetName val="횡배수관집현황_2공구_"/>
      <sheetName val="각형맨홀"/>
      <sheetName val="표지 (2)"/>
      <sheetName val="3BL공동구 수_x0005_"/>
      <sheetName val="계수시트"/>
      <sheetName val="c_balju"/>
      <sheetName val="sheet10"/>
      <sheetName val="단면 (2)"/>
      <sheetName val="C_DATA"/>
      <sheetName val="설계산출기초"/>
      <sheetName val="총 괄 표"/>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노무비(전지2기)"/>
      <sheetName val="노임단가표"/>
      <sheetName val="소일위대가코드표"/>
      <sheetName val="7 th"/>
      <sheetName val="3.CCTV설비공사"/>
      <sheetName val="DOGI"/>
      <sheetName val="Trans"/>
      <sheetName val="연습"/>
      <sheetName val="아파트 "/>
      <sheetName val="금융"/>
      <sheetName val="진행 DATA (2)"/>
      <sheetName val="품의양"/>
      <sheetName val="골조시행"/>
      <sheetName val="BOX1"/>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Bill 2.2 Villa 2 beds"/>
      <sheetName val="VS P-Q"/>
      <sheetName val="인건비 "/>
      <sheetName val="업무처리전"/>
      <sheetName val="전체내역 (2)"/>
      <sheetName val="물가시세표"/>
      <sheetName val="내역(영일)"/>
      <sheetName val="입찰내역 발주처 양식"/>
      <sheetName val="건축공사 집계표"/>
      <sheetName val="골조"/>
      <sheetName val="조작대(1연)"/>
      <sheetName val="차선도색수량집계"/>
      <sheetName val="Sch7a (토요일)"/>
      <sheetName val="기계공사"/>
      <sheetName val="지사인원사무실"/>
      <sheetName val="b"/>
      <sheetName val="인부노임"/>
      <sheetName val="관람석제출"/>
      <sheetName val="anaysis_sheet"/>
      <sheetName val="재무가정"/>
      <sheetName val="1"/>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물가대비표"/>
      <sheetName val="一発シート"/>
      <sheetName val="총焘ʒ"/>
      <sheetName val="총̉"/>
      <sheetName val="우_xdb4a_"/>
      <sheetName val="TARG＠ͷ"/>
      <sheetName val="설䨕쟛ꀀ"/>
      <sheetName val="안정검토(온1ჿ"/>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1-3_조건,바닥판_"/>
      <sheetName val="입고장부_(4)"/>
      <sheetName val="TABLE_DB"/>
      <sheetName val="쌍용_data_base"/>
      <sheetName val="3_현장배치"/>
      <sheetName val="실행내역_"/>
      <sheetName val="AS포장복구_"/>
      <sheetName val="costing_ESDV"/>
      <sheetName val="costing_FE"/>
      <sheetName val="costing_MOV"/>
      <sheetName val="costing_Press"/>
      <sheetName val="입찰"/>
      <sheetName val="본공사"/>
      <sheetName val="현경"/>
      <sheetName val="업무분장"/>
      <sheetName val="설계명세"/>
      <sheetName val="CAT_5"/>
      <sheetName val="BOX날개벽"/>
      <sheetName val="변경증감내역서"/>
      <sheetName val="교량"/>
      <sheetName val="산출내역서"/>
      <sheetName val="전기일위목록"/>
      <sheetName val="안_x0000__x0000_"/>
      <sheetName val="쌍송교"/>
      <sheetName val="대비표"/>
      <sheetName val="P-J"/>
      <sheetName val="Prices"/>
      <sheetName val="고객리스트 담당자"/>
      <sheetName val="설계예산서"/>
      <sheetName val="설비_(FAB)"/>
      <sheetName val="견적 (2)"/>
      <sheetName val="날개벽(시점좌측)"/>
      <sheetName val="시중노임단가"/>
      <sheetName val="평균H"/>
      <sheetName val="[TOTAL.xls]___________________2"/>
      <sheetName val="TOTAL.xls"/>
      <sheetName val="9811"/>
      <sheetName val="eq. mobilization"/>
      <sheetName val="가설"/>
      <sheetName val="경상"/>
      <sheetName val="인부신상자료"/>
      <sheetName val="2.재료비"/>
      <sheetName val="1.인건비"/>
      <sheetName val="예가표"/>
      <sheetName val="가도공"/>
      <sheetName val="입찰보고"/>
      <sheetName val="중간부"/>
      <sheetName val="내역(2000년)"/>
      <sheetName val="98NS-N"/>
      <sheetName val="산근"/>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내역(입찰)"/>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특수선일위대가"/>
      <sheetName val="공문(신)"/>
      <sheetName val="조건 (A)"/>
      <sheetName val="_______________2021______2021_2"/>
      <sheetName val="가설개략"/>
      <sheetName val="hvac(제어동)"/>
      <sheetName val="일위대가(목록)"/>
      <sheetName val="배수장공사비"/>
      <sheetName val="자재목록"/>
      <sheetName val="중기목록"/>
      <sheetName val="5.모델링"/>
      <sheetName val="식재인부"/>
      <sheetName val="조도계산"/>
      <sheetName val="암거단위-1련"/>
      <sheetName val="설계조정율"/>
      <sheetName val="대상공사(조_x0011__x0000__x0000_"/>
      <sheetName val="(포장)BOQ-실적공사"/>
      <sheetName val="ITB COST"/>
      <sheetName val="조정금액결과표 (차수별)"/>
      <sheetName val="견적3"/>
      <sheetName val="매입세"/>
      <sheetName val="工관리비율"/>
      <sheetName val="충주"/>
      <sheetName val="TTL"/>
      <sheetName val="흄관기초"/>
      <sheetName val="유화"/>
      <sheetName val="일집"/>
      <sheetName val="1.설계기준 "/>
      <sheetName val="건축2"/>
      <sheetName val="배수내역"/>
      <sheetName val="집 계 표"/>
      <sheetName val="도급자재"/>
      <sheetName val="실행(표지,갑,을)"/>
      <sheetName val="의정부문예회관변경내역"/>
      <sheetName val="자  재"/>
      <sheetName val="건축외주"/>
      <sheetName val="견적내역서"/>
      <sheetName val="취합표"/>
      <sheetName val="물량산출"/>
      <sheetName val="BREAKDOWN(철거설치_x0011_"/>
      <sheetName val="BREAKDOWN(철거설치Æ"/>
      <sheetName val="인천제철"/>
      <sheetName val="일위집계표"/>
      <sheetName val="1.설계기준"/>
      <sheetName val="계측-정부노임단가"/>
      <sheetName val="급수공사"/>
      <sheetName val="공통비"/>
      <sheetName val="예산계획"/>
      <sheetName val="DHEQSU_x0000__x0000_"/>
      <sheetName val="실행예산"/>
      <sheetName val="예산조서"/>
      <sheetName val="[TOTAL.xls]__4_c_1_________TO_2"/>
      <sheetName val="최적단면"/>
      <sheetName val="안정검토(온1ȕ"/>
      <sheetName val="일반부표"/>
      <sheetName val="일위산출"/>
      <sheetName val="94"/>
      <sheetName val="SORCE1"/>
      <sheetName val="DAN"/>
      <sheetName val="백호우계수"/>
      <sheetName val="노무비단가"/>
      <sheetName val="공사요율"/>
      <sheetName val="b_balju_cho"/>
      <sheetName val="샘플표⁑"/>
      <sheetName val="샘플표⣨"/>
      <sheetName val="샘플표쁑"/>
      <sheetName val="샘플표샨"/>
      <sheetName val="총Ć_x0000_"/>
      <sheetName val="Sheet16"/>
      <sheetName val="횡배수관"/>
      <sheetName val="교각토공"/>
      <sheetName val="인사자료총집계"/>
      <sheetName val="총괄뀀"/>
      <sheetName val="[TOTAL.xls]______D_2001_______5"/>
      <sheetName val="순공사비"/>
      <sheetName val="노임단가명세표"/>
      <sheetName val="단중표"/>
      <sheetName val="초기화면1"/>
      <sheetName val="음봉방향"/>
      <sheetName val="GI-LIST"/>
      <sheetName val="가설건물"/>
      <sheetName val="1차 내역서"/>
      <sheetName val="토적계산서"/>
      <sheetName val="제잡비계산"/>
      <sheetName val="지불내역(장비비)"/>
      <sheetName val="_Users_USER_Downloads_________2"/>
      <sheetName val="MEMORY"/>
      <sheetName val="지원5월"/>
      <sheetName val="cash"/>
      <sheetName val="주안3차A-_x0000_"/>
      <sheetName val="총?"/>
      <sheetName val="안"/>
      <sheetName val="간접비"/>
      <sheetName val="GEN"/>
      <sheetName val="연락처"/>
      <sheetName val="2.1  노무비 평균단가산출"/>
      <sheetName val="Bill_2_2_Villa_2_beds"/>
      <sheetName val="7.PILE  (돌출)"/>
      <sheetName val="샘플표⃨"/>
      <sheetName val="1.우편집중내역서"/>
      <sheetName val="kich thuoc"/>
      <sheetName val="DTHH"/>
      <sheetName val="장비가동"/>
      <sheetName val="현장경비"/>
      <sheetName val="FRP배관단가(만수)"/>
      <sheetName val="만수배관단가"/>
      <sheetName val="공종별_집계"/>
      <sheetName val="VS_P-Q"/>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보차도경계석"/>
      <sheetName val="CPM챠트"/>
      <sheetName val="VVVVVVVa"/>
      <sheetName val="교육계획"/>
      <sheetName val="문서처리전"/>
      <sheetName val="[TOTAL.xls]______D_2001_______6"/>
      <sheetName val="[TOTAL.xls]______D_2001_______7"/>
      <sheetName val="본부소개"/>
      <sheetName val="수량산출서 (ૐƴ"/>
      <sheetName val="수량산출서 (柖"/>
      <sheetName val="수량산출서 (_x0000__x0000_"/>
      <sheetName val="수량산출서 (葔ǯ"/>
      <sheetName val="본댐설계"/>
      <sheetName val="운용방안"/>
      <sheetName val="남춘천IC접속_x0000__x0000__x0005__x0000_"/>
      <sheetName val="pile bearing capa &amp; arrenge"/>
      <sheetName val="design load"/>
      <sheetName val="working load at the btm ft."/>
      <sheetName val="stability check"/>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기계상세"/>
      <sheetName val="연령_x0000__x0000_"/>
      <sheetName val="FC-101"/>
      <sheetName val="TB-내역서"/>
      <sheetName val="SILICATE"/>
      <sheetName val="Option"/>
      <sheetName val="BLR-S"/>
      <sheetName val="뜃맟뭁돽띿맟?-BLDG"/>
      <sheetName val="CAPVC"/>
      <sheetName val="1호인버트수량"/>
      <sheetName val="원가계산(샷시포함총괄ESC)"/>
      <sheetName val="토사聢ἂ堃ꊐ"/>
      <sheetName val="설계예산"/>
      <sheetName val="차량구입"/>
      <sheetName val="투자효율분석"/>
      <sheetName val="상세내역서"/>
      <sheetName val="#2-3 일위대가"/>
      <sheetName val="#2-4 단가대비표"/>
      <sheetName val="PROJECT BRIEF(EX.NEW)"/>
      <sheetName val="database"/>
      <sheetName val="방배동내역 (총괄)"/>
      <sheetName val="cost9702"/>
      <sheetName val="실내건축일위대가"/>
      <sheetName val="법인카드정산내역서7월"/>
      <sheetName val="법인카드정산내역서7월 (2)"/>
      <sheetName val="법인카드정산내역서8월 (3)"/>
      <sheetName val="법인카드정산내역서8월"/>
      <sheetName val="SCH"/>
      <sheetName val="PART_DISCOUNT"/>
      <sheetName val="_내역"/>
      <sheetName val="시설장비"/>
      <sheetName val="양식"/>
      <sheetName val="계산DATA입력"/>
      <sheetName val="상세 계산 내역"/>
      <sheetName val="계산정보"/>
      <sheetName val="적용토목"/>
      <sheetName val="지하"/>
      <sheetName val="경계석수량집계"/>
      <sheetName val="2-1. 경관조명 내역총괄표"/>
      <sheetName val="G.R300경颳"/>
      <sheetName val="군자4교하부-ז_x0000_"/>
      <sheetName val="PANEL_중량산출3"/>
      <sheetName val="노원열병합__건축공사기성내역서3"/>
      <sheetName val="plan&amp;section_of_foundation3"/>
      <sheetName val="실행내역서_3"/>
      <sheetName val="CT_3"/>
      <sheetName val="2F_회의실견적(5_14_일대)3"/>
      <sheetName val="조도계산서_(도서)3"/>
      <sheetName val="96물가_CODE3"/>
      <sheetName val="sum1_(2)2"/>
      <sheetName val="토공(우물통,기타)_4"/>
      <sheetName val="준검_내역서2"/>
      <sheetName val="여방토공_2"/>
      <sheetName val="화재_탐지_설비3"/>
      <sheetName val="신규_수주분(사용자_정의)2"/>
      <sheetName val="11_단가비교표_2"/>
      <sheetName val="16_기계경비산출내역_2"/>
      <sheetName val="1_설계조건2"/>
      <sheetName val="CP-E2_(품셈표)3"/>
      <sheetName val="전차선로_물량표2"/>
      <sheetName val="반중력식옹벽3_52"/>
      <sheetName val="소상_&quot;1&quot;3"/>
      <sheetName val="11월_가격2"/>
      <sheetName val="1000_DB구축_부표2"/>
      <sheetName val="6PILE__(돌출)2"/>
      <sheetName val="내역서1999_8최종2"/>
      <sheetName val="입출재고현황_(2)2"/>
      <sheetName val="Data_Vol2"/>
      <sheetName val="Galaxy_소비자가격표2"/>
      <sheetName val="8_PILE__(돌출)2"/>
      <sheetName val="Oper_Amount2"/>
      <sheetName val="_견적서2"/>
      <sheetName val="Cost_bd-&quot;A&quot;2"/>
      <sheetName val="7_경제성결과2"/>
      <sheetName val="배수내역_(2)2"/>
      <sheetName val="조도계산서__도서_2"/>
      <sheetName val="견적대비_견적서2"/>
      <sheetName val="BASIC_(2)2"/>
      <sheetName val="남양시작동자105노65기1_3화1_22"/>
      <sheetName val="별표_2"/>
      <sheetName val="7_1_자재단가표(케이블)2"/>
      <sheetName val="전선_및_전선관2"/>
      <sheetName val="내역서_(2)4"/>
      <sheetName val="플랜트_설치2"/>
      <sheetName val="Sheet1_(2)2"/>
      <sheetName val="변압기_및_발전기_용량2"/>
      <sheetName val="교각철근_(기초)2"/>
      <sheetName val="교각철근_(구체+기초)2"/>
      <sheetName val="원가_(2)2"/>
      <sheetName val="TRE_TABLE2"/>
      <sheetName val="_HIT-&gt;HMC_견적(3900)2"/>
      <sheetName val="횡_연장4"/>
      <sheetName val="암거집계_2"/>
      <sheetName val="단가표_2"/>
      <sheetName val="노무비_근거2"/>
      <sheetName val="CHITIET_VL-NC2"/>
      <sheetName val="DON_GIA2"/>
      <sheetName val="3련_BOX2"/>
      <sheetName val="EQUIPMENT_-22"/>
      <sheetName val="수량산출서_(2)2"/>
      <sheetName val="_냉각수펌프2"/>
      <sheetName val="I_설계조건2"/>
      <sheetName val="Customer_Databas1"/>
      <sheetName val="3BL공동구_수량2"/>
      <sheetName val="L형_옹벽2"/>
      <sheetName val="배관배선_단가조사2"/>
      <sheetName val="환기시설_(1)2"/>
      <sheetName val="환기시설_(2)2"/>
      <sheetName val="수량산출서_갑지2"/>
      <sheetName val="1__설계조건_2_단면가정_3__하중계산2"/>
      <sheetName val="DATA_입력란2"/>
      <sheetName val="예시_(수정_및_삭제금지)2"/>
      <sheetName val="설계예산서(2016년_보안등_신설공사_단가계약-)_xl2"/>
      <sheetName val="1-3_조건,바닥판_2"/>
      <sheetName val="입고장부_(4)2"/>
      <sheetName val="TABLE_DB2"/>
      <sheetName val="쌍용_data_base2"/>
      <sheetName val="C_배수관공1"/>
      <sheetName val="4_2_1_마루높이_검토1"/>
      <sheetName val="배수공_시멘트_및_골재량_산출2"/>
      <sheetName val="3_현장배치2"/>
      <sheetName val="Site_Expenses1"/>
      <sheetName val="BSD_(2)1"/>
      <sheetName val="단가대비표_표지1"/>
      <sheetName val="사__업__비__수__지__예__산__서1"/>
      <sheetName val="VENDOR_LIST1"/>
      <sheetName val="9_1지하2층하부보1"/>
      <sheetName val="실행내역_2"/>
      <sheetName val="AS포장복구_2"/>
      <sheetName val="영상단가대비표_2"/>
      <sheetName val="STEEL_BOX_단면설계(SEC_8)1"/>
      <sheetName val="G_R300경비1"/>
      <sheetName val="11_자재단가1"/>
      <sheetName val="3_공통공사대비1"/>
      <sheetName val="내역_ver1_01"/>
      <sheetName val="수목데이타_1"/>
      <sheetName val="6__직접경비1"/>
      <sheetName val="2001년_건설노임1"/>
      <sheetName val="E_P_T수량산출서1"/>
      <sheetName val="3_CCTV설비공사1"/>
      <sheetName val="부적합_유형1"/>
      <sheetName val="24_보증금(전신전화가입권)1"/>
      <sheetName val="1__설계서-갑지1"/>
      <sheetName val="2__설계서-을지1"/>
      <sheetName val="3__산출기계1"/>
      <sheetName val="4__산출전기1"/>
      <sheetName val="5__일위대가목록1"/>
      <sheetName val="6__일위대가_1"/>
      <sheetName val="7__물가조사1"/>
      <sheetName val="8__견적대비1"/>
      <sheetName val="9__시중노임1"/>
      <sheetName val="Bill_2_2_Villa_2_beds1"/>
      <sheetName val="1_개요1"/>
      <sheetName val="표지_(2)1"/>
      <sheetName val="단면_(2)1"/>
      <sheetName val="단_box1"/>
      <sheetName val="단가_(2)1"/>
      <sheetName val="인건비_1"/>
      <sheetName val="고객리스트_담당자"/>
      <sheetName val="C_C_RIAL접지"/>
      <sheetName val="PAD_TR보호대기초"/>
      <sheetName val="PAD_TR_기초"/>
      <sheetName val="CCTV_POLE기초"/>
      <sheetName val="맨홀(&quot;A&quot;_TYPE)"/>
      <sheetName val="맨홀(&quot;B&quot;_TYPE)"/>
      <sheetName val="맨홀(&quot;C&quot;_TYPE)"/>
      <sheetName val="[TOTAL_xls]___________________2"/>
      <sheetName val="TOTAL_xls"/>
      <sheetName val="조정금액결과표_(차수별)"/>
      <sheetName val="_총괄표"/>
      <sheetName val="대상공사(조"/>
      <sheetName val="5_모델링"/>
      <sheetName val="REINF_"/>
      <sheetName val="design_criteria"/>
      <sheetName val="2_재료비"/>
      <sheetName val="1_인건비"/>
      <sheetName val="kich_thuoc"/>
      <sheetName val="[TOTAL_xls]______D_2001_______3"/>
      <sheetName val="[TOTAL_xls]______D_2001_______2"/>
      <sheetName val="[TOTAL_xls]______D_2001_______4"/>
      <sheetName val="3BL공동구_수"/>
      <sheetName val="3BL공동구_수嚠"/>
      <sheetName val="3BL공동구_수吐"/>
      <sheetName val="자__재"/>
      <sheetName val="DUT-BAT1"/>
      <sheetName val="G2설비도급"/>
      <sheetName val="토목내역"/>
      <sheetName val=" 갑  지 "/>
      <sheetName val="BM"/>
      <sheetName val="Adimi bldg"/>
      <sheetName val="Pump House"/>
      <sheetName val="Fuel Regu Station"/>
      <sheetName val="WEON"/>
      <sheetName val="CAUDIT"/>
      <sheetName val="h-013211-2"/>
      <sheetName val="파일"/>
      <sheetName val="EQT-ESTN"/>
      <sheetName val="계산서(직선부_x0000_"/>
      <sheetName val="0226"/>
      <sheetName val="기성내역"/>
      <sheetName val="C &amp; G RHS"/>
      <sheetName val="3.하중산정4.지지력"/>
      <sheetName val="지수적용공사비내역서"/>
      <sheetName val="시멘트"/>
      <sheetName val="L형집계"/>
      <sheetName val="지명 안내게시판"/>
      <sheetName val="적용환율"/>
      <sheetName val="환산TB"/>
      <sheetName val="월별손익"/>
      <sheetName val="SHEET PILE단가"/>
      <sheetName val="단가조사표"/>
      <sheetName val="일위대가(가설)"/>
      <sheetName val="노면및방향"/>
      <sheetName val="eq__mobilization"/>
      <sheetName val="기준가"/>
      <sheetName val="Summary Sheets"/>
      <sheetName val="구성비"/>
      <sheetName val="1월"/>
      <sheetName val="xxxxxx"/>
      <sheetName val="Sheet6"/>
      <sheetName val="Sheet8"/>
      <sheetName val="Sheet11"/>
      <sheetName val="Sheet12"/>
      <sheetName val="Sheet15"/>
      <sheetName val="펌프부하"/>
      <sheetName val="공사대장"/>
      <sheetName val="작업일ၒ"/>
      <sheetName val="TIE-INS"/>
      <sheetName val="3BL공동구 수_x005f_x0000_"/>
      <sheetName val="우_x005f_xdb4a_"/>
      <sheetName val="총_x005f_x005f_x005f_x0000_ϭ"/>
      <sheetName val="총_x005f_x005f_x005f_x0002__x005f_x005f_x005f_x0000_"/>
      <sheetName val="총_x005f_x005f_x005f_x0005__x005f_x005f_x005f_x0000_"/>
      <sheetName val="유지관_x005f_x005f_x005f_x0000_"/>
      <sheetName val="총_x005f_x005f_x005f_xdfcc_"/>
      <sheetName val="총_x005f_x005f_x005f_x0010__x005f_x005f_x005f_x0000_"/>
      <sheetName val="군자4교하부-Ö_x005f_x005f_x005f_x0000_"/>
      <sheetName val="단漰_x005f_x005f_x005f_x001d_潼"/>
      <sheetName val="총Ć_x005f_x0000_"/>
      <sheetName val="안_x005f_x0000__x005f_x0000_"/>
      <sheetName val="실적"/>
      <sheetName val="경고문"/>
      <sheetName val="토류Y_x0000_"/>
      <sheetName val="제출내역 (2)"/>
      <sheetName val="비탈면보호공수량산출"/>
      <sheetName val="하중_x0000__x0000_"/>
      <sheetName val="샘플표_xd800_"/>
      <sheetName val="LG제품"/>
      <sheetName val="신축이음"/>
      <sheetName val="개거호형별수량"/>
      <sheetName val="File_관급"/>
      <sheetName val="X17-TOTAL"/>
      <sheetName val="내역서(재노경)"/>
      <sheetName val="현금및현금등가물"/>
      <sheetName val="동력"/>
      <sheetName val="맨홀토공수량"/>
      <sheetName val="유림䳆꽆"/>
      <sheetName val="유지관_xddc0_"/>
      <sheetName val="양식_자재단가조사표"/>
      <sheetName val="구동"/>
      <sheetName val="2유플(내부협의안)"/>
      <sheetName val="유지㐠ͮ"/>
      <sheetName val="유지⠨ᥚ"/>
      <sheetName val="원형_x0000__x0000_Ԁ_x0000_"/>
      <sheetName val="DC등"/>
      <sheetName val="경비"/>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refreshError="1"/>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ow r="1">
          <cell r="A1" t="str">
            <v>단  종</v>
          </cell>
        </row>
      </sheetData>
      <sheetData sheetId="951">
        <row r="1">
          <cell r="A1" t="str">
            <v>단  종</v>
          </cell>
        </row>
      </sheetData>
      <sheetData sheetId="952">
        <row r="1">
          <cell r="A1" t="str">
            <v>단  종</v>
          </cell>
        </row>
      </sheetData>
      <sheetData sheetId="953">
        <row r="1">
          <cell r="A1" t="str">
            <v>단  종</v>
          </cell>
        </row>
      </sheetData>
      <sheetData sheetId="954">
        <row r="1">
          <cell r="A1" t="str">
            <v>단  종</v>
          </cell>
        </row>
      </sheetData>
      <sheetData sheetId="955">
        <row r="1">
          <cell r="A1" t="str">
            <v>단  종</v>
          </cell>
        </row>
      </sheetData>
      <sheetData sheetId="956">
        <row r="1">
          <cell r="A1" t="str">
            <v>단  종</v>
          </cell>
        </row>
      </sheetData>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ow r="1">
          <cell r="A1" t="str">
            <v>단  종</v>
          </cell>
        </row>
      </sheetData>
      <sheetData sheetId="987">
        <row r="1">
          <cell r="A1" t="str">
            <v>단  종</v>
          </cell>
        </row>
      </sheetData>
      <sheetData sheetId="988">
        <row r="1">
          <cell r="A1" t="str">
            <v>단  종</v>
          </cell>
        </row>
      </sheetData>
      <sheetData sheetId="989">
        <row r="1">
          <cell r="A1" t="str">
            <v>단  종</v>
          </cell>
        </row>
      </sheetData>
      <sheetData sheetId="990">
        <row r="1">
          <cell r="A1" t="str">
            <v>단  종</v>
          </cell>
        </row>
      </sheetData>
      <sheetData sheetId="991" refreshError="1"/>
      <sheetData sheetId="992">
        <row r="1">
          <cell r="A1" t="str">
            <v>단  종</v>
          </cell>
        </row>
      </sheetData>
      <sheetData sheetId="993">
        <row r="1">
          <cell r="A1" t="str">
            <v>단  종</v>
          </cell>
        </row>
      </sheetData>
      <sheetData sheetId="994">
        <row r="1">
          <cell r="A1" t="str">
            <v>단  종</v>
          </cell>
        </row>
      </sheetData>
      <sheetData sheetId="995" refreshError="1"/>
      <sheetData sheetId="996">
        <row r="1">
          <cell r="A1" t="str">
            <v>단  종</v>
          </cell>
        </row>
      </sheetData>
      <sheetData sheetId="997">
        <row r="1">
          <cell r="A1" t="str">
            <v>단  종</v>
          </cell>
        </row>
      </sheetData>
      <sheetData sheetId="998">
        <row r="1">
          <cell r="A1" t="str">
            <v>단  종</v>
          </cell>
        </row>
      </sheetData>
      <sheetData sheetId="999">
        <row r="1">
          <cell r="A1" t="str">
            <v>단  종</v>
          </cell>
        </row>
      </sheetData>
      <sheetData sheetId="1000" refreshError="1"/>
      <sheetData sheetId="1001" refreshError="1"/>
      <sheetData sheetId="1002">
        <row r="1">
          <cell r="A1" t="str">
            <v>단  종</v>
          </cell>
        </row>
      </sheetData>
      <sheetData sheetId="1003" refreshError="1"/>
      <sheetData sheetId="1004" refreshError="1"/>
      <sheetData sheetId="1005" refreshError="1"/>
      <sheetData sheetId="1006">
        <row r="1">
          <cell r="A1" t="str">
            <v>단  종</v>
          </cell>
        </row>
      </sheetData>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sheetData sheetId="1130"/>
      <sheetData sheetId="1131"/>
      <sheetData sheetId="1132"/>
      <sheetData sheetId="1133"/>
      <sheetData sheetId="1134"/>
      <sheetData sheetId="1135"/>
      <sheetData sheetId="1136"/>
      <sheetData sheetId="1137" refreshError="1"/>
      <sheetData sheetId="1138" refreshError="1"/>
      <sheetData sheetId="1139" refreshError="1"/>
      <sheetData sheetId="1140" refreshError="1"/>
      <sheetData sheetId="1141" refreshError="1"/>
      <sheetData sheetId="1142" refreshError="1"/>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refreshError="1"/>
      <sheetData sheetId="1307">
        <row r="1">
          <cell r="A1" t="str">
            <v>단  종</v>
          </cell>
        </row>
      </sheetData>
      <sheetData sheetId="1308">
        <row r="1">
          <cell r="A1" t="str">
            <v>단  종</v>
          </cell>
        </row>
      </sheetData>
      <sheetData sheetId="1309">
        <row r="1">
          <cell r="A1" t="str">
            <v>단  종</v>
          </cell>
        </row>
      </sheetData>
      <sheetData sheetId="1310">
        <row r="1">
          <cell r="A1" t="str">
            <v>단  종</v>
          </cell>
        </row>
      </sheetData>
      <sheetData sheetId="1311">
        <row r="1">
          <cell r="A1" t="str">
            <v>단  종</v>
          </cell>
        </row>
      </sheetData>
      <sheetData sheetId="1312">
        <row r="1">
          <cell r="A1" t="str">
            <v>단  종</v>
          </cell>
        </row>
      </sheetData>
      <sheetData sheetId="1313"/>
      <sheetData sheetId="1314"/>
      <sheetData sheetId="1315"/>
      <sheetData sheetId="1316">
        <row r="1">
          <cell r="A1" t="str">
            <v>단  종</v>
          </cell>
        </row>
      </sheetData>
      <sheetData sheetId="1317">
        <row r="1">
          <cell r="A1" t="str">
            <v>단  종</v>
          </cell>
        </row>
      </sheetData>
      <sheetData sheetId="1318">
        <row r="1">
          <cell r="A1" t="str">
            <v>단  종</v>
          </cell>
        </row>
      </sheetData>
      <sheetData sheetId="1319">
        <row r="1">
          <cell r="A1" t="str">
            <v>단  종</v>
          </cell>
        </row>
      </sheetData>
      <sheetData sheetId="1320">
        <row r="1">
          <cell r="A1" t="str">
            <v>단  종</v>
          </cell>
        </row>
      </sheetData>
      <sheetData sheetId="1321">
        <row r="1">
          <cell r="A1" t="str">
            <v>단  종</v>
          </cell>
        </row>
      </sheetData>
      <sheetData sheetId="1322">
        <row r="1">
          <cell r="A1" t="str">
            <v>단  종</v>
          </cell>
        </row>
      </sheetData>
      <sheetData sheetId="1323">
        <row r="1">
          <cell r="A1" t="str">
            <v>단  종</v>
          </cell>
        </row>
      </sheetData>
      <sheetData sheetId="1324">
        <row r="1">
          <cell r="A1" t="str">
            <v>단  종</v>
          </cell>
        </row>
      </sheetData>
      <sheetData sheetId="1325">
        <row r="1">
          <cell r="A1" t="str">
            <v>단  종</v>
          </cell>
        </row>
      </sheetData>
      <sheetData sheetId="1326">
        <row r="1">
          <cell r="A1" t="str">
            <v>단  종</v>
          </cell>
        </row>
      </sheetData>
      <sheetData sheetId="1327">
        <row r="1">
          <cell r="A1" t="str">
            <v>단  종</v>
          </cell>
        </row>
      </sheetData>
      <sheetData sheetId="1328">
        <row r="1">
          <cell r="A1" t="str">
            <v>단  종</v>
          </cell>
        </row>
      </sheetData>
      <sheetData sheetId="1329">
        <row r="1">
          <cell r="A1" t="str">
            <v>단  종</v>
          </cell>
        </row>
      </sheetData>
      <sheetData sheetId="1330">
        <row r="1">
          <cell r="A1" t="str">
            <v>단  종</v>
          </cell>
        </row>
      </sheetData>
      <sheetData sheetId="1331">
        <row r="1">
          <cell r="A1" t="str">
            <v>단  종</v>
          </cell>
        </row>
      </sheetData>
      <sheetData sheetId="1332">
        <row r="1">
          <cell r="A1" t="str">
            <v>단  종</v>
          </cell>
        </row>
      </sheetData>
      <sheetData sheetId="1333">
        <row r="1">
          <cell r="A1" t="str">
            <v>단  종</v>
          </cell>
        </row>
      </sheetData>
      <sheetData sheetId="1334">
        <row r="1">
          <cell r="A1" t="str">
            <v>단  종</v>
          </cell>
        </row>
      </sheetData>
      <sheetData sheetId="1335">
        <row r="1">
          <cell r="A1" t="str">
            <v>단  종</v>
          </cell>
        </row>
      </sheetData>
      <sheetData sheetId="1336">
        <row r="1">
          <cell r="A1" t="str">
            <v>단  종</v>
          </cell>
        </row>
      </sheetData>
      <sheetData sheetId="1337">
        <row r="1">
          <cell r="A1" t="str">
            <v>단  종</v>
          </cell>
        </row>
      </sheetData>
      <sheetData sheetId="1338">
        <row r="1">
          <cell r="A1" t="str">
            <v>단  종</v>
          </cell>
        </row>
      </sheetData>
      <sheetData sheetId="1339">
        <row r="1">
          <cell r="A1" t="str">
            <v>단  종</v>
          </cell>
        </row>
      </sheetData>
      <sheetData sheetId="1340">
        <row r="1">
          <cell r="A1" t="str">
            <v>단  종</v>
          </cell>
        </row>
      </sheetData>
      <sheetData sheetId="1341">
        <row r="1">
          <cell r="A1" t="str">
            <v>단  종</v>
          </cell>
        </row>
      </sheetData>
      <sheetData sheetId="1342">
        <row r="1">
          <cell r="A1" t="str">
            <v>단  종</v>
          </cell>
        </row>
      </sheetData>
      <sheetData sheetId="1343">
        <row r="1">
          <cell r="A1" t="str">
            <v>단  종</v>
          </cell>
        </row>
      </sheetData>
      <sheetData sheetId="1344">
        <row r="1">
          <cell r="A1" t="str">
            <v>단  종</v>
          </cell>
        </row>
      </sheetData>
      <sheetData sheetId="1345">
        <row r="1">
          <cell r="A1" t="str">
            <v>단  종</v>
          </cell>
        </row>
      </sheetData>
      <sheetData sheetId="1346">
        <row r="1">
          <cell r="A1" t="str">
            <v>단  종</v>
          </cell>
        </row>
      </sheetData>
      <sheetData sheetId="1347">
        <row r="1">
          <cell r="A1" t="str">
            <v>단  종</v>
          </cell>
        </row>
      </sheetData>
      <sheetData sheetId="1348">
        <row r="1">
          <cell r="A1" t="str">
            <v>단  종</v>
          </cell>
        </row>
      </sheetData>
      <sheetData sheetId="1349">
        <row r="1">
          <cell r="A1" t="str">
            <v>단  종</v>
          </cell>
        </row>
      </sheetData>
      <sheetData sheetId="1350">
        <row r="1">
          <cell r="A1" t="str">
            <v>단  종</v>
          </cell>
        </row>
      </sheetData>
      <sheetData sheetId="1351">
        <row r="1">
          <cell r="A1" t="str">
            <v>단  종</v>
          </cell>
        </row>
      </sheetData>
      <sheetData sheetId="1352">
        <row r="1">
          <cell r="A1" t="str">
            <v>단  종</v>
          </cell>
        </row>
      </sheetData>
      <sheetData sheetId="1353">
        <row r="1">
          <cell r="A1" t="str">
            <v>단  종</v>
          </cell>
        </row>
      </sheetData>
      <sheetData sheetId="1354">
        <row r="1">
          <cell r="A1" t="str">
            <v>단  종</v>
          </cell>
        </row>
      </sheetData>
      <sheetData sheetId="1355">
        <row r="1">
          <cell r="A1" t="str">
            <v>단  종</v>
          </cell>
        </row>
      </sheetData>
      <sheetData sheetId="1356">
        <row r="1">
          <cell r="A1" t="str">
            <v>단  종</v>
          </cell>
        </row>
      </sheetData>
      <sheetData sheetId="1357">
        <row r="1">
          <cell r="A1" t="str">
            <v>단  종</v>
          </cell>
        </row>
      </sheetData>
      <sheetData sheetId="1358">
        <row r="1">
          <cell r="A1" t="str">
            <v>단  종</v>
          </cell>
        </row>
      </sheetData>
      <sheetData sheetId="1359">
        <row r="1">
          <cell r="A1" t="str">
            <v>단  종</v>
          </cell>
        </row>
      </sheetData>
      <sheetData sheetId="1360">
        <row r="1">
          <cell r="A1" t="str">
            <v>단  종</v>
          </cell>
        </row>
      </sheetData>
      <sheetData sheetId="1361">
        <row r="1">
          <cell r="A1" t="str">
            <v>단  종</v>
          </cell>
        </row>
      </sheetData>
      <sheetData sheetId="1362">
        <row r="1">
          <cell r="A1" t="str">
            <v>단  종</v>
          </cell>
        </row>
      </sheetData>
      <sheetData sheetId="1363">
        <row r="1">
          <cell r="A1" t="str">
            <v>단  종</v>
          </cell>
        </row>
      </sheetData>
      <sheetData sheetId="1364">
        <row r="1">
          <cell r="A1" t="str">
            <v>단  종</v>
          </cell>
        </row>
      </sheetData>
      <sheetData sheetId="1365">
        <row r="1">
          <cell r="A1" t="str">
            <v>단  종</v>
          </cell>
        </row>
      </sheetData>
      <sheetData sheetId="1366">
        <row r="1">
          <cell r="A1" t="str">
            <v>단  종</v>
          </cell>
        </row>
      </sheetData>
      <sheetData sheetId="1367">
        <row r="1">
          <cell r="A1" t="str">
            <v>단  종</v>
          </cell>
        </row>
      </sheetData>
      <sheetData sheetId="1368">
        <row r="1">
          <cell r="A1" t="str">
            <v>단  종</v>
          </cell>
        </row>
      </sheetData>
      <sheetData sheetId="1369">
        <row r="1">
          <cell r="A1" t="str">
            <v>단  종</v>
          </cell>
        </row>
      </sheetData>
      <sheetData sheetId="1370">
        <row r="1">
          <cell r="A1" t="str">
            <v>단  종</v>
          </cell>
        </row>
      </sheetData>
      <sheetData sheetId="1371">
        <row r="1">
          <cell r="A1" t="str">
            <v>단  종</v>
          </cell>
        </row>
      </sheetData>
      <sheetData sheetId="1372">
        <row r="1">
          <cell r="A1" t="str">
            <v>단  종</v>
          </cell>
        </row>
      </sheetData>
      <sheetData sheetId="1373">
        <row r="1">
          <cell r="A1" t="str">
            <v>단  종</v>
          </cell>
        </row>
      </sheetData>
      <sheetData sheetId="1374">
        <row r="1">
          <cell r="A1" t="str">
            <v>단  종</v>
          </cell>
        </row>
      </sheetData>
      <sheetData sheetId="1375">
        <row r="1">
          <cell r="A1" t="str">
            <v>단  종</v>
          </cell>
        </row>
      </sheetData>
      <sheetData sheetId="1376">
        <row r="1">
          <cell r="A1" t="str">
            <v>단  종</v>
          </cell>
        </row>
      </sheetData>
      <sheetData sheetId="1377">
        <row r="1">
          <cell r="A1" t="str">
            <v>단  종</v>
          </cell>
        </row>
      </sheetData>
      <sheetData sheetId="1378">
        <row r="1">
          <cell r="A1" t="str">
            <v>단  종</v>
          </cell>
        </row>
      </sheetData>
      <sheetData sheetId="1379">
        <row r="1">
          <cell r="A1" t="str">
            <v>단  종</v>
          </cell>
        </row>
      </sheetData>
      <sheetData sheetId="1380">
        <row r="1">
          <cell r="A1" t="str">
            <v>단  종</v>
          </cell>
        </row>
      </sheetData>
      <sheetData sheetId="1381">
        <row r="1">
          <cell r="A1" t="str">
            <v>단  종</v>
          </cell>
        </row>
      </sheetData>
      <sheetData sheetId="1382">
        <row r="1">
          <cell r="A1" t="str">
            <v>단  종</v>
          </cell>
        </row>
      </sheetData>
      <sheetData sheetId="1383">
        <row r="1">
          <cell r="A1" t="str">
            <v>단  종</v>
          </cell>
        </row>
      </sheetData>
      <sheetData sheetId="1384">
        <row r="1">
          <cell r="A1" t="str">
            <v>단  종</v>
          </cell>
        </row>
      </sheetData>
      <sheetData sheetId="1385">
        <row r="1">
          <cell r="A1" t="str">
            <v>단  종</v>
          </cell>
        </row>
      </sheetData>
      <sheetData sheetId="1386">
        <row r="1">
          <cell r="A1" t="str">
            <v>단  종</v>
          </cell>
        </row>
      </sheetData>
      <sheetData sheetId="1387">
        <row r="1">
          <cell r="A1" t="str">
            <v>단  종</v>
          </cell>
        </row>
      </sheetData>
      <sheetData sheetId="1388">
        <row r="1">
          <cell r="A1" t="str">
            <v>단  종</v>
          </cell>
        </row>
      </sheetData>
      <sheetData sheetId="1389">
        <row r="1">
          <cell r="A1" t="str">
            <v>단  종</v>
          </cell>
        </row>
      </sheetData>
      <sheetData sheetId="1390">
        <row r="1">
          <cell r="A1" t="str">
            <v>단  종</v>
          </cell>
        </row>
      </sheetData>
      <sheetData sheetId="1391">
        <row r="1">
          <cell r="A1" t="str">
            <v>단  종</v>
          </cell>
        </row>
      </sheetData>
      <sheetData sheetId="1392">
        <row r="1">
          <cell r="A1" t="str">
            <v>단  종</v>
          </cell>
        </row>
      </sheetData>
      <sheetData sheetId="1393">
        <row r="1">
          <cell r="A1" t="str">
            <v>단  종</v>
          </cell>
        </row>
      </sheetData>
      <sheetData sheetId="1394">
        <row r="1">
          <cell r="A1" t="str">
            <v>단  종</v>
          </cell>
        </row>
      </sheetData>
      <sheetData sheetId="1395">
        <row r="1">
          <cell r="A1" t="str">
            <v>단  종</v>
          </cell>
        </row>
      </sheetData>
      <sheetData sheetId="1396">
        <row r="1">
          <cell r="A1" t="str">
            <v>단  종</v>
          </cell>
        </row>
      </sheetData>
      <sheetData sheetId="1397">
        <row r="1">
          <cell r="A1" t="str">
            <v>단  종</v>
          </cell>
        </row>
      </sheetData>
      <sheetData sheetId="1398">
        <row r="1">
          <cell r="A1" t="str">
            <v>단  종</v>
          </cell>
        </row>
      </sheetData>
      <sheetData sheetId="1399">
        <row r="1">
          <cell r="A1" t="str">
            <v>단  종</v>
          </cell>
        </row>
      </sheetData>
      <sheetData sheetId="1400">
        <row r="1">
          <cell r="A1" t="str">
            <v>단  종</v>
          </cell>
        </row>
      </sheetData>
      <sheetData sheetId="1401">
        <row r="1">
          <cell r="A1" t="str">
            <v>단  종</v>
          </cell>
        </row>
      </sheetData>
      <sheetData sheetId="1402">
        <row r="1">
          <cell r="A1" t="str">
            <v>단  종</v>
          </cell>
        </row>
      </sheetData>
      <sheetData sheetId="1403">
        <row r="1">
          <cell r="A1" t="str">
            <v>단  종</v>
          </cell>
        </row>
      </sheetData>
      <sheetData sheetId="1404">
        <row r="1">
          <cell r="A1" t="str">
            <v>단  종</v>
          </cell>
        </row>
      </sheetData>
      <sheetData sheetId="1405">
        <row r="1">
          <cell r="A1" t="str">
            <v>단  종</v>
          </cell>
        </row>
      </sheetData>
      <sheetData sheetId="1406">
        <row r="1">
          <cell r="A1" t="str">
            <v>단  종</v>
          </cell>
        </row>
      </sheetData>
      <sheetData sheetId="1407">
        <row r="1">
          <cell r="A1" t="str">
            <v>단  종</v>
          </cell>
        </row>
      </sheetData>
      <sheetData sheetId="1408">
        <row r="1">
          <cell r="A1" t="str">
            <v>단  종</v>
          </cell>
        </row>
      </sheetData>
      <sheetData sheetId="1409">
        <row r="1">
          <cell r="A1" t="str">
            <v>단  종</v>
          </cell>
        </row>
      </sheetData>
      <sheetData sheetId="1410">
        <row r="1">
          <cell r="A1" t="str">
            <v>단  종</v>
          </cell>
        </row>
      </sheetData>
      <sheetData sheetId="1411">
        <row r="1">
          <cell r="A1" t="str">
            <v>단  종</v>
          </cell>
        </row>
      </sheetData>
      <sheetData sheetId="1412">
        <row r="1">
          <cell r="A1" t="str">
            <v>단  종</v>
          </cell>
        </row>
      </sheetData>
      <sheetData sheetId="1413">
        <row r="1">
          <cell r="A1" t="str">
            <v>단  종</v>
          </cell>
        </row>
      </sheetData>
      <sheetData sheetId="1414">
        <row r="1">
          <cell r="A1" t="str">
            <v>단  종</v>
          </cell>
        </row>
      </sheetData>
      <sheetData sheetId="1415">
        <row r="1">
          <cell r="A1" t="str">
            <v>단  종</v>
          </cell>
        </row>
      </sheetData>
      <sheetData sheetId="1416">
        <row r="1">
          <cell r="A1" t="str">
            <v>단  종</v>
          </cell>
        </row>
      </sheetData>
      <sheetData sheetId="1417">
        <row r="1">
          <cell r="A1" t="str">
            <v>단  종</v>
          </cell>
        </row>
      </sheetData>
      <sheetData sheetId="1418">
        <row r="1">
          <cell r="A1" t="str">
            <v>단  종</v>
          </cell>
        </row>
      </sheetData>
      <sheetData sheetId="1419">
        <row r="1">
          <cell r="A1" t="str">
            <v>단  종</v>
          </cell>
        </row>
      </sheetData>
      <sheetData sheetId="1420">
        <row r="1">
          <cell r="A1" t="str">
            <v>단  종</v>
          </cell>
        </row>
      </sheetData>
      <sheetData sheetId="1421">
        <row r="1">
          <cell r="A1" t="str">
            <v>단  종</v>
          </cell>
        </row>
      </sheetData>
      <sheetData sheetId="1422">
        <row r="1">
          <cell r="A1" t="str">
            <v>단  종</v>
          </cell>
        </row>
      </sheetData>
      <sheetData sheetId="1423">
        <row r="1">
          <cell r="A1" t="str">
            <v>단  종</v>
          </cell>
        </row>
      </sheetData>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sheetData sheetId="1459" refreshError="1"/>
      <sheetData sheetId="1460" refreshError="1"/>
      <sheetData sheetId="1461" refreshError="1"/>
      <sheetData sheetId="1462" refreshError="1"/>
      <sheetData sheetId="1463" refreshError="1"/>
      <sheetData sheetId="1464" refreshError="1"/>
      <sheetData sheetId="1465" refreshError="1"/>
      <sheetData sheetId="1466"/>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sheetData sheetId="1510" refreshError="1"/>
      <sheetData sheetId="1511" refreshError="1"/>
      <sheetData sheetId="1512" refreshError="1"/>
      <sheetData sheetId="1513" refreshError="1"/>
      <sheetData sheetId="1514"/>
      <sheetData sheetId="1515"/>
      <sheetData sheetId="1516" refreshError="1"/>
      <sheetData sheetId="1517" refreshError="1"/>
      <sheetData sheetId="1518" refreshError="1"/>
      <sheetData sheetId="1519" refreshError="1"/>
      <sheetData sheetId="1520"/>
      <sheetData sheetId="1521" refreshError="1"/>
      <sheetData sheetId="1522"/>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sheetData sheetId="1558"/>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sheetData sheetId="1604"/>
      <sheetData sheetId="1605"/>
      <sheetData sheetId="1606" refreshError="1"/>
      <sheetData sheetId="1607" refreshError="1"/>
      <sheetData sheetId="1608" refreshError="1"/>
      <sheetData sheetId="1609" refreshError="1"/>
      <sheetData sheetId="1610" refreshError="1"/>
      <sheetData sheetId="1611" refreshError="1"/>
      <sheetData sheetId="1612"/>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sheetData sheetId="1649" refreshError="1"/>
      <sheetData sheetId="1650" refreshError="1"/>
      <sheetData sheetId="1651" refreshError="1"/>
      <sheetData sheetId="1652" refreshError="1"/>
      <sheetData sheetId="1653" refreshError="1"/>
      <sheetData sheetId="1654" refreshError="1"/>
      <sheetData sheetId="1655" refreshError="1"/>
      <sheetData sheetId="1656"/>
      <sheetData sheetId="1657"/>
      <sheetData sheetId="1658" refreshError="1"/>
      <sheetData sheetId="1659"/>
      <sheetData sheetId="1660"/>
      <sheetData sheetId="1661"/>
      <sheetData sheetId="1662"/>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sheetData sheetId="1703" refreshError="1"/>
      <sheetData sheetId="1704" refreshError="1"/>
      <sheetData sheetId="1705" refreshError="1"/>
      <sheetData sheetId="1706" refreshError="1"/>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데이타"/>
      <sheetName val="조도"/>
      <sheetName val="DATA"/>
      <sheetName val="Sheet1"/>
      <sheetName val="Sheet2"/>
      <sheetName val="노임단가"/>
      <sheetName val="단가조사"/>
      <sheetName val="조도계산"/>
      <sheetName val="4-7.중앙전기실(노임단가)"/>
      <sheetName val="노임"/>
      <sheetName val="일위목록"/>
      <sheetName val="요율"/>
      <sheetName val="내역서(기계)"/>
      <sheetName val="7단가"/>
      <sheetName val="터널조도"/>
      <sheetName val="ILLU"/>
      <sheetName val="일위대가"/>
      <sheetName val="G.R300경비"/>
      <sheetName val="경산"/>
      <sheetName val="코드표"/>
      <sheetName val="증감대비"/>
      <sheetName val="수목표준대가"/>
      <sheetName val="COVER"/>
      <sheetName val="NEGO"/>
      <sheetName val="담장산출"/>
      <sheetName val="COST"/>
      <sheetName val="I一般比"/>
      <sheetName val="N賃率-職"/>
      <sheetName val="비탈면보호공수량산출"/>
      <sheetName val="식재가격"/>
      <sheetName val="식재총괄"/>
      <sheetName val="건축"/>
      <sheetName val="9509"/>
      <sheetName val="BID"/>
      <sheetName val="전기"/>
      <sheetName val="???"/>
      <sheetName val="#REF"/>
      <sheetName val="내역서"/>
      <sheetName val="DATE"/>
      <sheetName val="BQ(실행)"/>
      <sheetName val="건축내역"/>
      <sheetName val="TEL"/>
      <sheetName val="입찰안"/>
      <sheetName val="인건비 "/>
      <sheetName val="calculation"/>
      <sheetName val="공통가설"/>
      <sheetName val="A갑지"/>
      <sheetName val="토사(PE)"/>
      <sheetName val="노무비"/>
      <sheetName val="File_관급"/>
      <sheetName val="공정집계"/>
      <sheetName val="점수계산1-2"/>
      <sheetName val="기계경비(시간당)"/>
      <sheetName val="램머"/>
      <sheetName val="전기일위대가"/>
      <sheetName val="대비"/>
      <sheetName val="내역"/>
      <sheetName val="Sheet3"/>
      <sheetName val="Customer Databas"/>
      <sheetName val="EACT10"/>
      <sheetName val="시중노임(공사)"/>
      <sheetName val="6호기"/>
      <sheetName val="소비자가"/>
      <sheetName val="단위일위"/>
      <sheetName val="EQ-R1"/>
      <sheetName val="COPING"/>
      <sheetName val="MOTOR"/>
      <sheetName val="CABdata"/>
      <sheetName val="포장복구집계"/>
      <sheetName val="1차 내역서"/>
      <sheetName val="01상노임"/>
      <sheetName val="노임9월"/>
      <sheetName val="무산소조"/>
      <sheetName val="LIST"/>
      <sheetName val="WORK"/>
      <sheetName val="Y-WORK"/>
      <sheetName val="wall"/>
      <sheetName val="Front"/>
      <sheetName val="을"/>
      <sheetName val="단 box"/>
      <sheetName val="비교1"/>
      <sheetName val="첨부1"/>
      <sheetName val="설계조건"/>
      <sheetName val="1-1"/>
      <sheetName val="종배수관면벽신"/>
      <sheetName val="적용단위길이"/>
      <sheetName val="설계명세서"/>
      <sheetName val="WEIGHT LIST"/>
      <sheetName val="POL6차-PIPING"/>
      <sheetName val="산#2-1 (2)"/>
      <sheetName val="산#3-1"/>
      <sheetName val="자재단가"/>
      <sheetName val="토목"/>
      <sheetName val="단락전류-A"/>
      <sheetName val="공종구간"/>
      <sheetName val="11.1 단면hwp"/>
      <sheetName val="직노"/>
      <sheetName val="전산망"/>
      <sheetName val="2000년1차"/>
      <sheetName val="6공구(당초)"/>
      <sheetName val="개요"/>
      <sheetName val="수안보-MBR1"/>
      <sheetName val="자료"/>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안정계산"/>
      <sheetName val="단면검토"/>
      <sheetName val="기계경비"/>
      <sheetName val="일반자재"/>
      <sheetName val="배수공"/>
      <sheetName val="진주방향"/>
      <sheetName val="데리네이타현황"/>
      <sheetName val="공주-교대(A1)"/>
      <sheetName val="단가 "/>
      <sheetName val="일위총괄표"/>
      <sheetName val="냉천부속동"/>
      <sheetName val="NEYOK"/>
      <sheetName val="일위대가목차"/>
      <sheetName val="기성내역서표지"/>
      <sheetName val="°æ»ê"/>
      <sheetName val="단가"/>
      <sheetName val="자재"/>
      <sheetName val="손익분석"/>
      <sheetName val="설비"/>
      <sheetName val="단가산출2"/>
      <sheetName val="단가 및 재료비"/>
      <sheetName val="단가산출1"/>
      <sheetName val="내역서(총)"/>
      <sheetName val="경비_원본"/>
      <sheetName val="수량-가로등"/>
      <sheetName val="산업"/>
      <sheetName val="AS복구"/>
      <sheetName val="중기터파기"/>
      <sheetName val="변수값"/>
      <sheetName val="중기상차"/>
      <sheetName val="전기산출"/>
      <sheetName val="b_balju"/>
      <sheetName val="토공계산서(부체도로)"/>
      <sheetName val="중간부"/>
      <sheetName val="일위집계(기존)"/>
      <sheetName val="산수배수"/>
      <sheetName val="인건비"/>
      <sheetName val="공통가설비"/>
      <sheetName val="2.냉난방설비공사"/>
      <sheetName val="7.자동제어공사"/>
      <sheetName val="변압기 및 발전기 용량"/>
      <sheetName val="1단계"/>
      <sheetName val="제품"/>
      <sheetName val="맨홀수량산출"/>
      <sheetName val="ⴭⴭⴭⴭⴭ"/>
      <sheetName val="사급자재"/>
      <sheetName val="중기사용료산출근거"/>
      <sheetName val="수량산출서"/>
      <sheetName val="터파기및재료"/>
      <sheetName val="교각1"/>
      <sheetName val="DATA 입력부"/>
      <sheetName val="단가비교"/>
      <sheetName val="b_balju_cho"/>
      <sheetName val="도급"/>
      <sheetName val="옹벽"/>
      <sheetName val="Sheet5"/>
      <sheetName val="설변물량"/>
      <sheetName val="날개벽"/>
      <sheetName val="노무"/>
      <sheetName val="2001년 건설노임"/>
      <sheetName val="단가산출"/>
      <sheetName val="예산명세서"/>
      <sheetName val="자료입력"/>
      <sheetName val="일위집계"/>
      <sheetName val="CATCH BASIN"/>
      <sheetName val="조건표"/>
      <sheetName val="본부소개"/>
      <sheetName val="노단"/>
      <sheetName val="수량인공"/>
      <sheetName val="자동차폐수처리장"/>
      <sheetName val="수목데이타 "/>
      <sheetName val="일위대가(가설)"/>
      <sheetName val="기본일위"/>
      <sheetName val="기둥(원형)"/>
      <sheetName val="단면 (2)"/>
      <sheetName val="INFO"/>
      <sheetName val="성곽내역서"/>
      <sheetName val="금융비용"/>
      <sheetName val="사용성검토"/>
      <sheetName val="집계표"/>
      <sheetName val="설비내역서"/>
      <sheetName val="건축내역서"/>
      <sheetName val="전기내역서"/>
      <sheetName val="수량산출"/>
      <sheetName val="재집"/>
      <sheetName val="직재"/>
      <sheetName val="DESIGN CRITERIA"/>
      <sheetName val="남양주부대"/>
      <sheetName val="SLAB&quot;1&quot;"/>
      <sheetName val="인부노임"/>
      <sheetName val="MATERIAL"/>
      <sheetName val="원가계산서"/>
      <sheetName val="하수급견적대비"/>
      <sheetName val="건축집계표"/>
      <sheetName val="주공기준"/>
      <sheetName val="9811"/>
      <sheetName val="원형1호맨홀토공수량"/>
      <sheetName val="노원열병합  건축공사기성내역서"/>
      <sheetName val="2.가정단면"/>
      <sheetName val="장비"/>
      <sheetName val="실행내역"/>
      <sheetName val="출력-내역서"/>
      <sheetName val="견적서세부내용"/>
      <sheetName val="견적내용입력"/>
      <sheetName val="발신정보"/>
      <sheetName val="토 적 표"/>
      <sheetName val="2009노임(공사)"/>
      <sheetName val="공문"/>
      <sheetName val="(A)내역서"/>
      <sheetName val="유류사용"/>
      <sheetName val="1.설계조건"/>
      <sheetName val="제잡비 산출내역(실적공사비)"/>
      <sheetName val="제잡비1"/>
      <sheetName val="산출근거"/>
      <sheetName val="횡배수관"/>
      <sheetName val="CODE"/>
      <sheetName val="조명율표"/>
      <sheetName val="대로근거"/>
      <sheetName val="내역서(갑)"/>
      <sheetName val="단위중량"/>
      <sheetName val="Sheet1 (2)"/>
      <sheetName val="노임이"/>
      <sheetName val="부표총괄"/>
      <sheetName val="단가코드"/>
      <sheetName val="교통대책내역"/>
      <sheetName val="내역분기"/>
      <sheetName val="견적서"/>
      <sheetName val="CIVIL"/>
      <sheetName val="실행대비"/>
      <sheetName val="가격조사"/>
      <sheetName val="개소별수량산출"/>
      <sheetName val="공내역"/>
      <sheetName val="전장품(관리용)"/>
      <sheetName val="TRE TABLE"/>
      <sheetName val="ASEM내역"/>
      <sheetName val="2경간"/>
      <sheetName val="부하계산서"/>
      <sheetName val="부하계산"/>
      <sheetName val="노무비 "/>
      <sheetName val="상반기손익차2총괄"/>
      <sheetName val="XL4Poppy"/>
      <sheetName val="총괄표"/>
      <sheetName val="인공산출"/>
      <sheetName val="부대내역"/>
      <sheetName val="말고개터널조명전압강하"/>
      <sheetName val="건축(충일분)"/>
      <sheetName val="Sheet15"/>
      <sheetName val="예산변경사항"/>
      <sheetName val="시설물"/>
      <sheetName val="식재출력용"/>
      <sheetName val="식재"/>
      <sheetName val="유지관리"/>
      <sheetName val="세부내역"/>
      <sheetName val="자재단가-1"/>
      <sheetName val="설계산출기초"/>
      <sheetName val="설계산출표지"/>
      <sheetName val="도급예산내역서총괄표"/>
      <sheetName val="을부담운반비"/>
      <sheetName val="운반비산출"/>
      <sheetName val="직공비"/>
      <sheetName val="간선계산"/>
      <sheetName val="자재단가표"/>
      <sheetName val="물가"/>
      <sheetName val="2. 공원조도(전통공원)"/>
      <sheetName val="3.하중산정4.지지력"/>
      <sheetName val="ZONE.1"/>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4동급수"/>
      <sheetName val="단가비교표"/>
      <sheetName val="일위대가 (100%)"/>
      <sheetName val="실적원가"/>
      <sheetName val="도급정산"/>
      <sheetName val="NEWDRAW"/>
      <sheetName val="현장관리비"/>
      <sheetName val="금액집계"/>
      <sheetName val="예정(3)"/>
      <sheetName val="동원(3)"/>
      <sheetName val="협조전"/>
      <sheetName val="배선DATA"/>
      <sheetName val="전동기DATA"/>
      <sheetName val="투찰(하수)"/>
      <sheetName val="전체현황"/>
      <sheetName val="갑지"/>
      <sheetName val="Macro(전선)"/>
      <sheetName val="부대대비"/>
      <sheetName val="냉연집계"/>
      <sheetName val="공종목록표"/>
      <sheetName val="계수시트"/>
      <sheetName val="옹벽기초자료"/>
      <sheetName val="현황산출서"/>
      <sheetName val="비목군단가비교표"/>
      <sheetName val="교각계산"/>
      <sheetName val="6PILE  (돌출)"/>
      <sheetName val="일위목차"/>
      <sheetName val="G_R300경비"/>
      <sheetName val="단가_"/>
      <sheetName val="4-7_중앙전기실(노임단가)"/>
      <sheetName val="안정검토"/>
      <sheetName val="발주설계서(당초)"/>
      <sheetName val="갑지(추정)"/>
      <sheetName val="기초자료"/>
      <sheetName val="일위"/>
      <sheetName val="INPUT(덕도방향-시점)"/>
      <sheetName val="기자재대비표"/>
      <sheetName val="2004,상노임"/>
      <sheetName val="96노임기준"/>
      <sheetName val="시설물일위"/>
      <sheetName val="플랜트 설치"/>
      <sheetName val="내부부하"/>
      <sheetName val="말뚝지지력산정"/>
      <sheetName val="input"/>
      <sheetName val="DATA(광속)"/>
      <sheetName val="방송일위대가"/>
      <sheetName val="3련 BOX"/>
      <sheetName val="경  비 "/>
      <sheetName val="재료비"/>
      <sheetName val="일위대가(건축)"/>
      <sheetName val="TB-내역서"/>
      <sheetName val="신규 수주분(사용자 정의)"/>
      <sheetName val="비용"/>
      <sheetName val="차수"/>
      <sheetName val="지급자재"/>
      <sheetName val="아스.노면절삭"/>
      <sheetName val="수량명세서"/>
      <sheetName val="평가데이터"/>
      <sheetName val="토공유동표"/>
      <sheetName val="연결임시"/>
      <sheetName val="비용display"/>
      <sheetName val="을지"/>
      <sheetName val="고창터널(고창방향)"/>
      <sheetName val="type-F"/>
      <sheetName val="문산방향-교대(A2)"/>
      <sheetName val="건축내역(도급)"/>
      <sheetName val="우수토적(진입도로)"/>
      <sheetName val="토공수량산출"/>
      <sheetName val="토적계산서"/>
      <sheetName val="전선 및 전선관"/>
      <sheetName val="관리비"/>
      <sheetName val="정부노임단가"/>
      <sheetName val="danga"/>
      <sheetName val="ilch"/>
      <sheetName val="참고자료"/>
      <sheetName val="기둥"/>
      <sheetName val="저판(버림100)"/>
      <sheetName val="과천MAIN"/>
      <sheetName val="관로내역원"/>
      <sheetName val="기초일위"/>
      <sheetName val="시설일위"/>
      <sheetName val="조명일위"/>
      <sheetName val="dt0301"/>
      <sheetName val="dtt0301"/>
      <sheetName val="공내역서"/>
      <sheetName val="돈암사업"/>
      <sheetName val="차도조도계산"/>
      <sheetName val="견"/>
      <sheetName val="8.2TON"/>
      <sheetName val="노임목록"/>
      <sheetName val="자재목록"/>
      <sheetName val="중기목록"/>
      <sheetName val="h-013211-2"/>
      <sheetName val="내역서2안"/>
      <sheetName val="노임단"/>
      <sheetName val="부대공"/>
      <sheetName val="운반공"/>
      <sheetName val="자재단"/>
      <sheetName val="장비단"/>
      <sheetName val="1.설계기준"/>
      <sheetName val="일위노임단가"/>
      <sheetName val="Mc1"/>
      <sheetName val="각종장비전압강하계산"/>
      <sheetName val="노임단가표"/>
      <sheetName val="단가조사서"/>
      <sheetName val="1"/>
      <sheetName val="102역사"/>
      <sheetName val="SG"/>
      <sheetName val="Imp-Data"/>
      <sheetName val="수도일위대가"/>
      <sheetName val="11.자재단가"/>
      <sheetName val="슬래브(유곡)"/>
      <sheetName val="대운반(신설-관급)"/>
      <sheetName val="AC포장수량"/>
      <sheetName val="남대문빌딩"/>
      <sheetName val="일위대가표"/>
      <sheetName val="단가대비"/>
      <sheetName val="경비2내역"/>
      <sheetName val="월별손익"/>
      <sheetName val="배수장토목공사비"/>
      <sheetName val="자단"/>
      <sheetName val="본사업"/>
      <sheetName val="가시설단위수량"/>
      <sheetName val="토공1"/>
      <sheetName val="견적을지"/>
      <sheetName val="기계경비산출기준"/>
      <sheetName val="백암비스타내역"/>
      <sheetName val="기초자료입력"/>
      <sheetName val="품셈표"/>
      <sheetName val="TYPE-A"/>
      <sheetName val="Macro1"/>
      <sheetName val="Macro3"/>
      <sheetName val="Macro2"/>
      <sheetName val="관기성공.내"/>
      <sheetName val="sheets"/>
      <sheetName val="중기조종사 단위단가"/>
      <sheetName val="Manual Valve List"/>
      <sheetName val="공사원가계산서"/>
      <sheetName val="일위대가표(무)"/>
      <sheetName val="일위대가산출기초"/>
      <sheetName val="내역(2000년)"/>
      <sheetName val="02하반기노임"/>
      <sheetName val="sw1"/>
      <sheetName val="NOMUBI"/>
      <sheetName val="인건비_"/>
      <sheetName val="11_1_단면hwp"/>
      <sheetName val="G_R300°æºñ"/>
      <sheetName val="Customer_Databas"/>
      <sheetName val="수량집계"/>
      <sheetName val="총괄집계표"/>
      <sheetName val="원가계산서 "/>
      <sheetName val="기본"/>
      <sheetName val="철콘공사"/>
      <sheetName val="참조"/>
      <sheetName val="첨부파일"/>
      <sheetName val="960318-1"/>
      <sheetName val="난간벽단위"/>
      <sheetName val="교각별수량"/>
      <sheetName val="관급"/>
      <sheetName val="콘크리트타설입력"/>
      <sheetName val="레미콘입고현황"/>
      <sheetName val="예산M2"/>
      <sheetName val="KMT물량"/>
      <sheetName val="건축원가계산서"/>
      <sheetName val="Sheet9"/>
      <sheetName val="발전기"/>
      <sheetName val="설계내역(2001)"/>
      <sheetName val="36단가"/>
      <sheetName val="36수량"/>
      <sheetName val="실행내역 "/>
      <sheetName val="예산M12A"/>
      <sheetName val="공조기"/>
      <sheetName val="신우"/>
      <sheetName val="견적업체"/>
      <sheetName val="공통가설공사"/>
      <sheetName val="소총괄표1"/>
      <sheetName val="제출내역 (2)"/>
      <sheetName val="교대시점"/>
      <sheetName val="Total"/>
      <sheetName val="guard(mac)"/>
      <sheetName val="2000,9월 일위"/>
      <sheetName val="실행내역서 "/>
      <sheetName val="2_냉난방설비공사"/>
      <sheetName val="견적집계표"/>
      <sheetName val="자재단가비교표"/>
      <sheetName val="공량산출서"/>
      <sheetName val="일위산출"/>
      <sheetName val="지주토목내역서"/>
      <sheetName val="기계내역"/>
      <sheetName val="22-2M단"/>
      <sheetName val="22-1소단"/>
      <sheetName val="조명시설"/>
      <sheetName val="목록1"/>
      <sheetName val="목록2"/>
      <sheetName val="중기"/>
      <sheetName val="36신설수량"/>
      <sheetName val="11"/>
      <sheetName val="입력"/>
      <sheetName val="1.동력공사"/>
      <sheetName val="총요약서"/>
      <sheetName val="DATA1"/>
      <sheetName val="총괄"/>
      <sheetName val="감액총괄표"/>
      <sheetName val="22수량"/>
      <sheetName val="48신설수량"/>
      <sheetName val="000000"/>
      <sheetName val="제경비적용기준"/>
      <sheetName val="동해title"/>
      <sheetName val="견적"/>
      <sheetName val="단"/>
      <sheetName val="남양시작동자105노65기1.3화1.2"/>
      <sheetName val="계산근거"/>
      <sheetName val="공정코드"/>
      <sheetName val="토공(우물통,기타) "/>
      <sheetName val="국별인원"/>
      <sheetName val="견적990322"/>
      <sheetName val="파일의이용"/>
      <sheetName val="plan&amp;section of foundation"/>
      <sheetName val="pile bearing capa &amp; arrenge"/>
      <sheetName val="design load"/>
      <sheetName val="working load at the btm ft."/>
      <sheetName val="stability check"/>
      <sheetName val="통합"/>
      <sheetName val="산출"/>
      <sheetName val="회로내역(승인)"/>
      <sheetName val="제수"/>
      <sheetName val="공기"/>
      <sheetName val="ABUT수량-A1"/>
      <sheetName val="10.공통-노임단가"/>
      <sheetName val="쌍송교"/>
      <sheetName val="횡배수관재료-"/>
      <sheetName val="계산서(직선부)"/>
      <sheetName val="포장재료집계표"/>
      <sheetName val="콘크리트측구연장"/>
      <sheetName val="포장공"/>
      <sheetName val="-몰탈콘크리트"/>
      <sheetName val="-배수구조물공토공"/>
      <sheetName val="TOTAL_BOQ"/>
      <sheetName val="BSD (2)"/>
      <sheetName val="일위대가(1)"/>
      <sheetName val="eq_data"/>
      <sheetName val="원가"/>
      <sheetName val="정산노무"/>
      <sheetName val="정산재료"/>
      <sheetName val="효성CB 1P기초"/>
      <sheetName val="Noname 1"/>
      <sheetName val="상부공"/>
      <sheetName val="SP"/>
      <sheetName val="WO"/>
      <sheetName val="적용률"/>
      <sheetName val="가도공"/>
      <sheetName val="SIL98"/>
      <sheetName val="IN"/>
      <sheetName val="6. 직접경비"/>
      <sheetName val="Macro(차단기)"/>
      <sheetName val="단가조건(02년)"/>
      <sheetName val="실행철강하도"/>
      <sheetName val="소업1교"/>
      <sheetName val="ITEM"/>
      <sheetName val="토공"/>
      <sheetName val="토목주소"/>
      <sheetName val="95WBS"/>
      <sheetName val="내역표지"/>
      <sheetName val="기준액"/>
      <sheetName val="TOTAL3"/>
      <sheetName val="품셈(기초)"/>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물가대비표"/>
      <sheetName val="납부서"/>
      <sheetName val="금광1터널"/>
      <sheetName val="현장경비"/>
      <sheetName val="첨부1-1"/>
      <sheetName val="일위_파일"/>
      <sheetName val="간선"/>
      <sheetName val="부하"/>
      <sheetName val="송라터널총괄"/>
      <sheetName val="목차"/>
      <sheetName val="중로근거"/>
      <sheetName val="Main"/>
      <sheetName val="단가표"/>
      <sheetName val="__MAIN"/>
      <sheetName val="철근단면적"/>
      <sheetName val="말뚝기초"/>
      <sheetName val="진접"/>
      <sheetName val="다심-cable"/>
      <sheetName val="1C-cable"/>
      <sheetName val="배수장공사비명세서"/>
      <sheetName val="식재인부"/>
      <sheetName val="대치판정"/>
      <sheetName val="공종"/>
      <sheetName val="9902"/>
      <sheetName val="예산M5A"/>
      <sheetName val="당초"/>
      <sheetName val="CRUDE RE-bar"/>
      <sheetName val="2010노임(공사)"/>
      <sheetName val="IMPEADENCE MAP 취수장"/>
      <sheetName val="총괄내역서"/>
      <sheetName val="관접합및부설"/>
      <sheetName val="기본단가"/>
      <sheetName val="말뚝물량"/>
      <sheetName val="수원역(전체분)설계서"/>
      <sheetName val="11.우각부 보강"/>
      <sheetName val="기별명세"/>
      <sheetName val="총2000실2000연"/>
      <sheetName val="순공사비"/>
      <sheetName val="가압장구체수량산출서"/>
      <sheetName val="노무비단가"/>
      <sheetName val="전기자료"/>
      <sheetName val="Sheet10"/>
      <sheetName val="Sheet14"/>
      <sheetName val="Sheet13"/>
      <sheetName val="SUMMARYMCA"/>
      <sheetName val="소일위대가코드표"/>
      <sheetName val="토공2"/>
      <sheetName val="구조물토공1"/>
      <sheetName val="토공3"/>
      <sheetName val="시설C"/>
      <sheetName val="sub"/>
      <sheetName val="공사내역"/>
      <sheetName val="공사설명서"/>
      <sheetName val="공사계획서"/>
      <sheetName val="내2"/>
      <sheetName val="건축2"/>
      <sheetName val="가감수량"/>
      <sheetName val="재무가정"/>
      <sheetName val="바닥판"/>
      <sheetName val="입력DATA"/>
      <sheetName val="전직종(노임단가)"/>
      <sheetName val="산출내역서집계표"/>
      <sheetName val="기둥(하중)"/>
      <sheetName val="노임표"/>
      <sheetName val="CAT_5"/>
      <sheetName val="공조기휀"/>
      <sheetName val="AHU집계"/>
      <sheetName val="주방동력"/>
      <sheetName val="공량예산"/>
      <sheetName val="E01-02(EV-1-LBS)"/>
      <sheetName val="archi(본사)"/>
      <sheetName val="1안"/>
      <sheetName val="2공구산출내역"/>
      <sheetName val="BUS제원1"/>
      <sheetName val="00000"/>
      <sheetName val="CON'C"/>
      <sheetName val="측량노임단가"/>
      <sheetName val="옹벽1"/>
      <sheetName val="4)유동표"/>
      <sheetName val="기타경비"/>
      <sheetName val="복구경비"/>
      <sheetName val="1.우편집중내역서"/>
      <sheetName val="01_ 원가계산서"/>
      <sheetName val="기술자료 (광화문)"/>
      <sheetName val="설계서을"/>
      <sheetName val="재료단가"/>
      <sheetName val="총괄갑 "/>
      <sheetName val="인건-측정"/>
      <sheetName val="_x0000_pY&lt;u_x0000__x0000__x0000__x0000__x0000__x0000__x0000__x0000_ô+_x001f__x0000_I}0_x0012__x0004__x0000__x0000__x0001_"/>
      <sheetName val="남양구조시험동"/>
      <sheetName val="간접비내역-1"/>
      <sheetName val="도급전체"/>
      <sheetName val="내역1"/>
      <sheetName val="총 괄 표"/>
      <sheetName val="산근1"/>
      <sheetName val="참고 1"/>
      <sheetName val="JUCKEYK"/>
      <sheetName val="VXXXXXXX"/>
      <sheetName val="건축원가"/>
      <sheetName val="노집"/>
      <sheetName val="7.단가조사서"/>
      <sheetName val="5.일위대가목록"/>
      <sheetName val="허용전류-IEC DATA"/>
      <sheetName val="밸브설치"/>
      <sheetName val="MOTOR3"/>
      <sheetName val="단가산출서(기계)"/>
      <sheetName val="공문(신)"/>
      <sheetName val="빌딩 안내"/>
      <sheetName val="I.설계조건"/>
      <sheetName val="경비"/>
      <sheetName val="ECOD10"/>
      <sheetName val="G_R300경비1"/>
      <sheetName val="4-7_중앙전기실(노임단가)1"/>
      <sheetName val="작성"/>
      <sheetName val="갈현동"/>
      <sheetName val="2"/>
      <sheetName val="패널"/>
      <sheetName val="원가계산서(공사)"/>
      <sheetName val="XXXXXX"/>
      <sheetName val="Config"/>
      <sheetName val="UNIT"/>
      <sheetName val="견적대비"/>
      <sheetName val="LOPCALC"/>
      <sheetName val="집계장(대목_실행)"/>
      <sheetName val="품의서"/>
      <sheetName val="기본입력"/>
      <sheetName val="마산방향철근집계"/>
      <sheetName val="마산방향"/>
      <sheetName val="소방"/>
      <sheetName val="전등"/>
      <sheetName val="YM-IL1"/>
      <sheetName val="단면가정"/>
      <sheetName val="제경비율"/>
      <sheetName val="철콘-부대"/>
      <sheetName val="원형맨홀수량"/>
      <sheetName val="기초공"/>
      <sheetName val="총투입계"/>
      <sheetName val="C3"/>
      <sheetName val="일위대가목록"/>
      <sheetName val="토공사"/>
      <sheetName val="역T형옹벽단위수량"/>
      <sheetName val="부하LOAD"/>
      <sheetName val="1호인버트수량"/>
      <sheetName val="변경현황"/>
      <sheetName val="품셈집계표"/>
      <sheetName val="1련박스"/>
      <sheetName val="FACTOR"/>
      <sheetName val="Inputs"/>
      <sheetName val="Cost Inputs"/>
      <sheetName val="NAI"/>
      <sheetName val="가설공사내역"/>
      <sheetName val="401"/>
      <sheetName val="재료"/>
      <sheetName val="건축공사 집계표"/>
      <sheetName val="골조"/>
      <sheetName val="가로등기초"/>
      <sheetName val="토공(완충)"/>
      <sheetName val="___"/>
      <sheetName val="배관"/>
      <sheetName val="노무단가"/>
      <sheetName val="부대tu"/>
      <sheetName val="내역서(교량)전체"/>
      <sheetName val="crude.SLAB RE-bar"/>
      <sheetName val="SORCE1"/>
      <sheetName val="단위수량"/>
      <sheetName val="중갑지"/>
      <sheetName val="예산작성기준(전기)"/>
      <sheetName val="예산서"/>
      <sheetName val="대전21토목내역서"/>
      <sheetName val="도"/>
      <sheetName val="기존단가 (2)"/>
      <sheetName val="전체"/>
      <sheetName val="工완성공사율"/>
      <sheetName val="YOEMAGUM"/>
      <sheetName val="금액내역서"/>
      <sheetName val="표지"/>
      <sheetName val="Sheet6"/>
      <sheetName val="노임데이터"/>
      <sheetName val="방음벽 기초 일반수량"/>
      <sheetName val="단가일람"/>
      <sheetName val="조경일람"/>
      <sheetName val="계약내력"/>
      <sheetName val="2000전체분"/>
      <sheetName val="단 부"/>
      <sheetName val="신리"/>
      <sheetName val="노임단가(2006하)"/>
      <sheetName val="공사비증감"/>
      <sheetName val="각종양식"/>
      <sheetName val="산출근거1"/>
      <sheetName val="70%"/>
      <sheetName val="낙찰표"/>
      <sheetName val="2. 공원조도"/>
      <sheetName val="철거산출근거"/>
      <sheetName val="산출2-기기동력"/>
      <sheetName val="2010공임"/>
      <sheetName val="기중"/>
      <sheetName val="표준차도부연장집계-ASP"/>
      <sheetName val="보도포장연장조서-표준차도부"/>
      <sheetName val="표준차도부연장조서-ASP"/>
      <sheetName val="DATA (2)"/>
      <sheetName val="FCU (2)"/>
      <sheetName val="21301동"/>
      <sheetName val="평당원가"/>
      <sheetName val="구역화물"/>
      <sheetName val="중간_____기착지"/>
      <sheetName val="1.2 동력설비 부하계산서"/>
      <sheetName val="1.1 부하집계표"/>
      <sheetName val="수리계산(2016)"/>
      <sheetName val="용량(1-2)"/>
      <sheetName val="제경비율조정계수"/>
      <sheetName val="6.콘덴서"/>
      <sheetName val="표지 (2)"/>
      <sheetName val="MCC제원"/>
      <sheetName val="하부철근수량"/>
      <sheetName val="table"/>
      <sheetName val="전기내역"/>
      <sheetName val="EQUIP-H"/>
      <sheetName val="내역(전체)"/>
      <sheetName val="T6-6(2)"/>
      <sheetName val="공사비명세서"/>
      <sheetName val="8.PILE  (돌출)"/>
      <sheetName val="자 110% &amp; 노 70%"/>
      <sheetName val="부안일위"/>
      <sheetName val="구조물공"/>
      <sheetName val="차액보증"/>
      <sheetName val="견적 세부내역서"/>
      <sheetName val="견적서-골조공사"/>
      <sheetName val="양산물금"/>
      <sheetName val="gr_val"/>
      <sheetName val="gr_sum"/>
      <sheetName val="소운반"/>
      <sheetName val="154TW"/>
      <sheetName val="b_yesan"/>
      <sheetName val="36+45-113-18+19+20I"/>
      <sheetName val="배수내역"/>
      <sheetName val="기본단가표"/>
      <sheetName val="외주가공"/>
      <sheetName val="FD"/>
      <sheetName val="LD"/>
      <sheetName val="단가표 (2)"/>
      <sheetName val="출력X"/>
      <sheetName val="원가입력"/>
      <sheetName val="재료비노무비"/>
      <sheetName val="원가기준정보"/>
      <sheetName val="원가배부작업시간"/>
      <sheetName val="AV시스템"/>
      <sheetName val="견적조건"/>
      <sheetName val="골조시행"/>
      <sheetName val="준공사진"/>
      <sheetName val="견적내역"/>
      <sheetName val="PAD TR보호대기초"/>
      <sheetName val="단면치수"/>
      <sheetName val="환율"/>
      <sheetName val="견적단가"/>
      <sheetName val="공종집계"/>
      <sheetName val="소상 &quot;1&quot;"/>
      <sheetName val=" 내역"/>
      <sheetName val="99노임기준"/>
      <sheetName val="단가대비표"/>
      <sheetName val="흄관수량D600"/>
      <sheetName val="맨홀수량산출(1.0×1.0×2.5)"/>
      <sheetName val="보도공제면적"/>
      <sheetName val="TEST1"/>
      <sheetName val="전기설계변경"/>
      <sheetName val="9GNG운반"/>
      <sheetName val="ELECTRIC"/>
      <sheetName val="SHEET PILE단가"/>
      <sheetName val="약품공급2"/>
      <sheetName val="5차설계"/>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8.수량산출 (2)"/>
      <sheetName val="품목"/>
      <sheetName val="매매"/>
      <sheetName val="직접경비호표"/>
      <sheetName val="5지구단위"/>
      <sheetName val="심사계산"/>
      <sheetName val="심사물량"/>
      <sheetName val="부표총괄표"/>
      <sheetName val="Deduction"/>
      <sheetName val="other"/>
      <sheetName val="2003상반기노임기준"/>
      <sheetName val="계화배수"/>
      <sheetName val="연습"/>
      <sheetName val="갑지1"/>
      <sheetName val="연부97-1"/>
      <sheetName val="TB_내역서"/>
      <sheetName val="철탑"/>
      <sheetName val="제철"/>
      <sheetName val="물가시세"/>
      <sheetName val="설계"/>
      <sheetName val="가정조건"/>
      <sheetName val="Tables"/>
      <sheetName val="법면"/>
      <sheetName val="중기일위대가"/>
      <sheetName val="배수공1"/>
      <sheetName val="Macro(전기)"/>
      <sheetName val="역T형"/>
      <sheetName val="설변내역서"/>
      <sheetName val="98수문일위"/>
      <sheetName val="7.단가비교표"/>
      <sheetName val="TOEC"/>
      <sheetName val="공사요율"/>
      <sheetName val="RAHMEN"/>
      <sheetName val="장비비"/>
      <sheetName val="전기집계표"/>
      <sheetName val="산출서"/>
      <sheetName val="2008년상반기"/>
      <sheetName val="GAEYO"/>
      <sheetName val="산출기준자료"/>
      <sheetName val="출력표"/>
      <sheetName val="버스운행안내"/>
      <sheetName val="예방접종계획"/>
      <sheetName val="근태계획서"/>
      <sheetName val="단가(1)"/>
      <sheetName val="총괄집계(2차)"/>
      <sheetName val="화전내"/>
      <sheetName val="자판실행"/>
      <sheetName val="단면설계"/>
      <sheetName val="2차분공정표"/>
      <sheetName val="내역집계표_소방"/>
      <sheetName val="여과지동"/>
      <sheetName val="중기(목록)"/>
      <sheetName val="일위대가(목록)"/>
      <sheetName val="산근(목록)"/>
      <sheetName val="시행예산"/>
      <sheetName val="아스_노면절삭"/>
      <sheetName val="단_box"/>
      <sheetName val="3련_BOX"/>
      <sheetName val="현북"/>
      <sheetName val="03년상반기장비부표"/>
      <sheetName val="공감비"/>
      <sheetName val="조작대(1연)"/>
      <sheetName val="3CHBDC"/>
      <sheetName val="1. 설계조건 2.단면가정 3. 하중계산"/>
      <sheetName val="DATA 입력란"/>
      <sheetName val="증감내역서"/>
      <sheetName val="투찰추정"/>
      <sheetName val="예산내역서"/>
      <sheetName val="CPM챠트"/>
      <sheetName val="단가산출서"/>
      <sheetName val="일위대가집계표"/>
      <sheetName val="부하(반월)"/>
      <sheetName val="허용전류-IEC"/>
      <sheetName val="선로정수"/>
      <sheetName val="횡배수관토공수량"/>
      <sheetName val="G2설비도급"/>
      <sheetName val="도장수량(하1)"/>
      <sheetName val="주형"/>
      <sheetName val="ITB COST"/>
      <sheetName val="시추주상도"/>
      <sheetName val="총공사내역서"/>
      <sheetName val="Summary Sheets"/>
      <sheetName val="기기리스트"/>
      <sheetName val="H-PILE수량집계"/>
      <sheetName val="일일근태현황"/>
      <sheetName val="7.노임단가"/>
      <sheetName val="토공집계"/>
      <sheetName val="2.대외공문"/>
      <sheetName val="전㑈ď鎀"/>
      <sheetName val="VXXXXX"/>
      <sheetName val="FANDBS"/>
      <sheetName val="GRDATA"/>
      <sheetName val="SHAFTDBSE"/>
      <sheetName val="물량산출"/>
      <sheetName val="계장 집계"/>
      <sheetName val="기자재단가조사서"/>
      <sheetName val="hvac(제어동)"/>
      <sheetName val="CTEMCOST"/>
      <sheetName val="SCHEDULE"/>
      <sheetName val="건설기계_목록"/>
      <sheetName val="단가산출_목록"/>
      <sheetName val="실적공사 단가"/>
      <sheetName val="일위대가_목록"/>
      <sheetName val="기계경비일람"/>
      <sheetName val="도체종-상수표"/>
      <sheetName val="공종별집계표"/>
      <sheetName val="노임근거"/>
      <sheetName val="2.1중기사용목차"/>
      <sheetName val="FND3"/>
      <sheetName val="UG1"/>
      <sheetName val="TRENCH"/>
      <sheetName val="고압허용전류(KS)"/>
      <sheetName val="전선관굵기산정"/>
      <sheetName val="접지선의정의"/>
      <sheetName val="저압허용전류(IEC)"/>
      <sheetName val="케이블(6)"/>
      <sheetName val="단위단가"/>
      <sheetName val="교대(A1)"/>
      <sheetName val="Sheet1(X)"/>
      <sheetName val="tggwan(mac)"/>
      <sheetName val="참조(X)"/>
      <sheetName val="수로단위수량"/>
      <sheetName val="물량산출근거"/>
      <sheetName val="8.4전기트레이"/>
      <sheetName val="8.5계측트레이"/>
      <sheetName val="2.부하본문"/>
      <sheetName val="3.3간선계산"/>
      <sheetName val="내역전기"/>
      <sheetName val="2호맨홀공제수량"/>
      <sheetName val="A-4"/>
      <sheetName val="기계경비_시간당_"/>
      <sheetName val="대비2"/>
      <sheetName val="공통단가"/>
      <sheetName val="운반비"/>
      <sheetName val="JUCK"/>
      <sheetName val="2002상반기노임기준"/>
      <sheetName val="인건비_1"/>
      <sheetName val="G_R300°æºñ1"/>
      <sheetName val="11_1_단면hwp1"/>
      <sheetName val="단가_1"/>
      <sheetName val="Customer_Databas1"/>
      <sheetName val="DATA_입력부1"/>
      <sheetName val="CATCH_BASIN"/>
      <sheetName val="1차_내역서"/>
      <sheetName val="노원열병합__건축공사기성내역서1"/>
      <sheetName val="2_가정단면"/>
      <sheetName val="토_적_표1"/>
      <sheetName val="1_설계조건1"/>
      <sheetName val="제잡비_산출내역(실적공사비)1"/>
      <sheetName val="2_냉난방설비공사1"/>
      <sheetName val="7_자동제어공사1"/>
      <sheetName val="단가_및_재료비1"/>
      <sheetName val="변압기_및_발전기_용량1"/>
      <sheetName val="Sheet1_(2)1"/>
      <sheetName val="조㽟Ĵ_x0000_"/>
      <sheetName val="001"/>
      <sheetName val="2000상반기노임"/>
      <sheetName val="삼성전기"/>
      <sheetName val="토목공종세부집계"/>
      <sheetName val="유림골조"/>
      <sheetName val="단위수량-2"/>
      <sheetName val="네고율"/>
      <sheetName val="공무2과"/>
      <sheetName val="열린교실"/>
      <sheetName val="내역서을지"/>
      <sheetName val="성남여성복지내역"/>
      <sheetName val="우수공"/>
      <sheetName val="집계"/>
      <sheetName val="배수통관(좌)"/>
      <sheetName val="조경"/>
      <sheetName val="자재대"/>
      <sheetName val="측량요율"/>
      <sheetName val="GEN"/>
      <sheetName val="가설공사"/>
      <sheetName val="예산M11A"/>
      <sheetName val="BOX규격및 설계조건입력"/>
      <sheetName val="내촌육교방음벽수량집계표"/>
      <sheetName val="wing"/>
      <sheetName val="PI"/>
      <sheetName val="작성기준"/>
      <sheetName val="__05_csm_c_P_Iso_Calc_St2_ILL_2"/>
      <sheetName val="마감"/>
      <sheetName val="자재테이블"/>
      <sheetName val="시설물기초"/>
      <sheetName val="견적990讘.圸"/>
      <sheetName val="견적990踨%囈"/>
      <sheetName val="노임기준"/>
      <sheetName val="설계예산서"/>
      <sheetName val="ET2TOT"/>
      <sheetName val="기술자료 (연수)"/>
      <sheetName val="S0"/>
      <sheetName val="Eq. Mobilization"/>
      <sheetName val="90.03실행 "/>
      <sheetName val="원가계산서(남측)"/>
      <sheetName val="전차선로 물량표"/>
      <sheetName val="3.현장배치"/>
      <sheetName val="VENDOR LIST"/>
      <sheetName val="공통비"/>
      <sheetName val="10월장비가동월보"/>
      <sheetName val="기준단가"/>
      <sheetName val="산출단가"/>
      <sheetName val="목록"/>
      <sheetName val="이토변실(A3-LINE)"/>
      <sheetName val="설계가"/>
      <sheetName val="A"/>
      <sheetName val="DHEQSUPT"/>
      <sheetName val="품셈1-17"/>
      <sheetName val="동원인원"/>
      <sheetName val="장비집계"/>
      <sheetName val="나뚜루"/>
      <sheetName val="9,10월신제품 (2)"/>
      <sheetName val="LANGUAGE"/>
      <sheetName val="제잡비(본선)"/>
      <sheetName val="내역(입찰)"/>
      <sheetName val="제직재"/>
      <sheetName val="민감도"/>
      <sheetName val="C1"/>
      <sheetName val="감가상각"/>
      <sheetName val="일집"/>
      <sheetName val="정렬"/>
      <sheetName val="장부(05상)"/>
      <sheetName val="G_R300경비2"/>
      <sheetName val="4-7_중앙전기실(노임단가)2"/>
      <sheetName val="TRE_TABLE1"/>
      <sheetName val="신규_수주분(사용자_정의)"/>
      <sheetName val="4-7_Áß¾ÓÀü±â½Ç(³ëÀÓ´Ü°¡)"/>
      <sheetName val="11_1_´Ü¸éhwp"/>
      <sheetName val="ÀÎ°Çºñ_"/>
      <sheetName val="1Â÷_³»¿ª¼­"/>
      <sheetName val="´Ü°¡_"/>
      <sheetName val="플랜트_설치"/>
      <sheetName val="단면_(2)"/>
      <sheetName val="3_하중산정4_지지력"/>
      <sheetName val="제출내역_(2)"/>
      <sheetName val="중기조종사_단위단가"/>
      <sheetName val="관기성공_내"/>
      <sheetName val="2000,9월_일위"/>
      <sheetName val="실행내역서_"/>
      <sheetName val="BSD_(2)"/>
      <sheetName val="일위대가_(100%)"/>
      <sheetName val="WEIGHT_LIST"/>
      <sheetName val="산#2-1_(2)"/>
      <sheetName val="8_2TON"/>
      <sheetName val="6PILE__(돌출)"/>
      <sheetName val="경__비_"/>
      <sheetName val="실행내역_"/>
      <sheetName val="전선_및_전선관"/>
      <sheetName val="2001년_건설노임"/>
      <sheetName val="수목데이타_"/>
      <sheetName val="효성CB_1P기초"/>
      <sheetName val="DESIGN_CRITERIA"/>
      <sheetName val="토공(우물통,기타)_"/>
      <sheetName val="노무비_"/>
      <sheetName val="2__공원조도(전통공원)"/>
      <sheetName val="10_공통-노임단가"/>
      <sheetName val="원가계산서_"/>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설계내역2"/>
      <sheetName val="bearing"/>
      <sheetName val="견적대비 견적서"/>
      <sheetName val="공사비집계"/>
      <sheetName val="산출근거 (세도)"/>
      <sheetName val="전체공사"/>
      <sheetName val="기계실냉난방"/>
      <sheetName val=" 냉각수펌프"/>
      <sheetName val="산출내역서"/>
      <sheetName val="계정"/>
      <sheetName val="가로등내역서"/>
      <sheetName val="98태백"/>
      <sheetName val="상부§"/>
      <sheetName val="단가_및__x0000__x0000_Ԁ"/>
      <sheetName val="FOB발"/>
      <sheetName val="FAB별"/>
      <sheetName val="스포회원매출"/>
      <sheetName val="LEGEND"/>
      <sheetName val="기초단가"/>
      <sheetName val="노임조서"/>
      <sheetName val="기계경비산출기_x0000_"/>
      <sheetName val="-배수구조_x0005__x0000__x0000_"/>
      <sheetName val="총괄변경내역서"/>
      <sheetName val="R&amp;D"/>
      <sheetName val="PANEL가격"/>
      <sheetName val="금액결정"/>
      <sheetName val="구의33고"/>
      <sheetName val="투찰판"/>
      <sheetName val="5"/>
      <sheetName val="KPI sheet"/>
      <sheetName val="FREIGHT DE COPACKERS"/>
      <sheetName val="DVS-1"/>
      <sheetName val="Sch7a (토요일)"/>
      <sheetName val="stdd costBPCS"/>
      <sheetName val="Movement of TB"/>
      <sheetName val="BS Export"/>
      <sheetName val=" new Codes used"/>
      <sheetName val="Code Tables"/>
      <sheetName val="출입구총집계"/>
      <sheetName val="설계서"/>
      <sheetName val="원가 계산서"/>
      <sheetName val="6차실행(승인)"/>
      <sheetName val="설계명세"/>
      <sheetName val="화산경계"/>
      <sheetName val="수목단가"/>
      <sheetName val="시설수량표"/>
      <sheetName val="식재수량표"/>
      <sheetName val="준검 내역서"/>
      <sheetName val="품셈TABLE"/>
      <sheetName val="자  재"/>
      <sheetName val="건축외주"/>
      <sheetName val="인원"/>
      <sheetName val="날개벽(시점좌측)"/>
      <sheetName val="CAL(1)."/>
      <sheetName val="명곡교 강교"/>
      <sheetName val="6.입력자료"/>
      <sheetName val="낙석방지책"/>
      <sheetName val="기안"/>
      <sheetName val="10.공통-노ԯ_x0000_缀"/>
      <sheetName val="10.공통-노頀亁_xdc00_"/>
      <sheetName val="BLOCK(1)"/>
      <sheetName val="CAL."/>
      <sheetName val="계약내역서"/>
      <sheetName val="원본"/>
      <sheetName val="방음벽기초"/>
      <sheetName val="1.설계기Í"/>
      <sheetName val="통신물량"/>
      <sheetName val="총계"/>
      <sheetName val="백호우계수"/>
      <sheetName val="정산설계"/>
      <sheetName val="관급자재"/>
      <sheetName val="변경관급자재"/>
      <sheetName val="DS기성최종"/>
      <sheetName val="DS설변내역서"/>
      <sheetName val="3BL공동구 수량"/>
      <sheetName val="견적을Ԁ"/>
      <sheetName val="견적을_x0000_"/>
      <sheetName val="전직종(노임က_x0000_䠀"/>
      <sheetName val="전직종(노임딈㩧0"/>
      <sheetName val="전직종(노임딊㩧0"/>
      <sheetName val="전직종(노임堌᬴怀"/>
      <sheetName val="전직종(노임堌᬴堀"/>
      <sheetName val="DIAPHRAGM"/>
      <sheetName val="sum"/>
      <sheetName val="CABLE"/>
      <sheetName val="SILICATE"/>
      <sheetName val="PART_DISCOUNT"/>
      <sheetName val="공조沈4"/>
      <sheetName val="공조軰_x0014_"/>
      <sheetName val="공조鉐_x001e_"/>
      <sheetName val="공조_x001e_"/>
      <sheetName val="공조議_x001e_"/>
      <sheetName val="공조滘C"/>
      <sheetName val="공조_x0005__x0000_"/>
      <sheetName val="공조焸F"/>
      <sheetName val="공조닑⿱"/>
      <sheetName val="CAB_OD"/>
      <sheetName val="날개벽(TYPE3)"/>
      <sheetName val="용수량(생활용수)"/>
      <sheetName val="2@ BOX"/>
      <sheetName val="콘크리트측구연ე"/>
      <sheetName val="콘크리트측구연_x0006_"/>
      <sheetName val="참조(2)"/>
      <sheetName val="공사비 증감 내역서"/>
      <sheetName val="메인거더-크로스빔200연결부"/>
      <sheetName val="기본사항"/>
      <sheetName val="제경비"/>
      <sheetName val="기계경_x0000__x0000_Ԁ_x0000_退"/>
      <sheetName val="Carepack"/>
      <sheetName val="OPT"/>
      <sheetName val="SV"/>
      <sheetName val="고상실행"/>
      <sheetName val="견적정보"/>
      <sheetName val="수입"/>
      <sheetName val="원가계_x0000__x0000__x0005_"/>
      <sheetName val="정산노魘"/>
      <sheetName val="일위대가(계측기설치)"/>
      <sheetName val="FRP배관단가(만수)"/>
      <sheetName val="만수배관단가"/>
      <sheetName val="1.2.1 마루높이결정"/>
      <sheetName val="MCC별 세부부하"/>
      <sheetName val="명세서"/>
      <sheetName val="공사비 내역 (가)"/>
      <sheetName val="PumpSpec"/>
      <sheetName val="토공A"/>
      <sheetName val="모래기초"/>
      <sheetName val="인제내역"/>
      <sheetName val="간접"/>
      <sheetName val="Macro"/>
      <sheetName val="단가현황"/>
      <sheetName val="실행비교"/>
      <sheetName val="대림경상68억"/>
      <sheetName val="1.취수장"/>
      <sheetName val="삭제금지단가"/>
      <sheetName val="REACTION(USE평시)"/>
      <sheetName val="REACTION(USD지진시)"/>
      <sheetName val="화재 탐지 설비"/>
      <sheetName val="토공집계표"/>
      <sheetName val="최종총괄"/>
      <sheetName val="세부산출내역서"/>
      <sheetName val="포장_x0000_"/>
      <sheetName val="전제"/>
      <sheetName val="sc0314 Index"/>
      <sheetName val="유효폭의 계산"/>
      <sheetName val="HVAC"/>
      <sheetName val="건축집계"/>
      <sheetName val="매크로"/>
      <sheetName val="가설개략"/>
      <sheetName val="기계"/>
      <sheetName val="일위대가목록표"/>
      <sheetName val="단가조사표"/>
      <sheetName val="공조滘0"/>
      <sheetName val="기숙사본건물도급내역"/>
      <sheetName val="철콘-⦆"/>
      <sheetName val="백암비스타내삘"/>
      <sheetName val="포장면적산출"/>
      <sheetName val="Tender Summary"/>
      <sheetName val="c_balju"/>
      <sheetName val="가BM"/>
      <sheetName val="APT내역"/>
      <sheetName val="공사원가계산서(8공구)"/>
      <sheetName val="발전嚰"/>
      <sheetName val="발전多"/>
      <sheetName val="발전멫"/>
      <sheetName val="물가자료"/>
      <sheetName val="건설산출"/>
      <sheetName val="cable-data"/>
      <sheetName val="잡철물"/>
      <sheetName val="실행(ALT1)"/>
      <sheetName val="견적대비표"/>
      <sheetName val="00내역서"/>
      <sheetName val="Baby일위대가"/>
      <sheetName val=" 입력 DATA"/>
      <sheetName val="도장"/>
      <sheetName val="본사공가현황"/>
      <sheetName val="Macro(전동기)"/>
      <sheetName val="전신환매도율"/>
      <sheetName val="총괄내역단가"/>
      <sheetName val="선로정수계산"/>
      <sheetName val="ELECTRICAL"/>
      <sheetName val="계장 품셈표"/>
      <sheetName val="1_설계기준"/>
      <sheetName val="01__원가계산서"/>
      <sheetName val="1_동력공사"/>
      <sheetName val="pY&lt;uô+I}0"/>
      <sheetName val="총괄갑_"/>
      <sheetName val="CRUDE_RE-bar"/>
      <sheetName val="IMPEADENCE_MAP_취수장"/>
      <sheetName val="기술자료_(광화문)"/>
      <sheetName val="I_설계조건"/>
      <sheetName val="7_단가조사서"/>
      <sheetName val="5_일위대가목록"/>
      <sheetName val="1_우편집중내역서"/>
      <sheetName val="8_PILE__(돌출)"/>
      <sheetName val="DATA_(2)"/>
      <sheetName val="11_우각부_보강"/>
      <sheetName val="PAD_TR보호대기초"/>
      <sheetName val="방음벽_기초_일반수량"/>
      <sheetName val="_냉각수펌프"/>
      <sheetName val="단_부"/>
      <sheetName val="자_110%_&amp;_노_70%"/>
      <sheetName val="Summary_Sheets"/>
      <sheetName val="ITB_COST"/>
      <sheetName val="7_노임단가"/>
      <sheetName val="계장_집계"/>
      <sheetName val="plan&amp;section_of_foundation"/>
      <sheetName val="pile_bearing_capa_&amp;_arrenge"/>
      <sheetName val="design_load"/>
      <sheetName val="working_load_at_the_btm_ft_"/>
      <sheetName val="stability_check"/>
      <sheetName val="허용전류-IEC_DATA"/>
      <sheetName val="4-7_중앙전기실(노임단가)3"/>
      <sheetName val="G_R300경비3"/>
      <sheetName val="변압기_및_발전기_용량2"/>
      <sheetName val="인건비_2"/>
      <sheetName val="G_R300°æºñ2"/>
      <sheetName val="11_1_단면hwp2"/>
      <sheetName val="단가_2"/>
      <sheetName val="DATA_입력부2"/>
      <sheetName val="단면_(2)1"/>
      <sheetName val="Customer_Databas2"/>
      <sheetName val="단_box1"/>
      <sheetName val="단가_및_재료비2"/>
      <sheetName val="2__공원조도(전통공원)1"/>
      <sheetName val="DESIGN_CRITERIA1"/>
      <sheetName val="2001년_건설노임1"/>
      <sheetName val="TRE_TABLE2"/>
      <sheetName val="1차_내역서1"/>
      <sheetName val="Sheet1_(2)2"/>
      <sheetName val="1_설계조건2"/>
      <sheetName val="제잡비_산출내역(실적공사비)2"/>
      <sheetName val="2_냉난방설비공사2"/>
      <sheetName val="7_자동제어공사2"/>
      <sheetName val="플랜트_설치1"/>
      <sheetName val="CATCH_BASIN1"/>
      <sheetName val="노원열병합__건축공사기성내역서2"/>
      <sheetName val="2_가정단면1"/>
      <sheetName val="3_하중산정4_지지력1"/>
      <sheetName val="노무비_1"/>
      <sheetName val="일위대가_(100%)1"/>
      <sheetName val="4-7_Áß¾ÓÀü±â½Ç(³ëÀÓ´Ü°¡)1"/>
      <sheetName val="11_1_´Ü¸éhwp1"/>
      <sheetName val="ÀÎ°Çºñ_1"/>
      <sheetName val="1Â÷_³»¿ª¼­1"/>
      <sheetName val="´Ü°¡_1"/>
      <sheetName val="경__비_1"/>
      <sheetName val="토_적_표2"/>
      <sheetName val="WEIGHT_LIST1"/>
      <sheetName val="산#2-1_(2)1"/>
      <sheetName val="신규_수주분(사용자_정의)1"/>
      <sheetName val="3련_BOX1"/>
      <sheetName val="수목데이타_1"/>
      <sheetName val="6__직접경비1"/>
      <sheetName val="1_설계기준1"/>
      <sheetName val="6PILE__(돌출)1"/>
      <sheetName val="전선_및_전선관1"/>
      <sheetName val="실행내역_1"/>
      <sheetName val="총_괄_표1"/>
      <sheetName val="참고_11"/>
      <sheetName val="10_공통-노임단가1"/>
      <sheetName val="중기조종사_단위단가1"/>
      <sheetName val="11_자재단가1"/>
      <sheetName val="아스_노면절삭1"/>
      <sheetName val="2000,9월_일위1"/>
      <sheetName val="관기성공_내1"/>
      <sheetName val="실행내역서_1"/>
      <sheetName val="Manual_Valve_List1"/>
      <sheetName val="01__원가계산서1"/>
      <sheetName val="효성CB_1P기초1"/>
      <sheetName val="원가계산서_1"/>
      <sheetName val="ZONE_11"/>
      <sheetName val="8_2TON1"/>
      <sheetName val="제출내역_(2)1"/>
      <sheetName val="1_동력공사1"/>
      <sheetName val="토공(우물통,기타)_1"/>
      <sheetName val="Noname_11"/>
      <sheetName val="남양시작동자105노65기1_3화1_21"/>
      <sheetName val="총괄갑_1"/>
      <sheetName val="CRUDE_RE-bar1"/>
      <sheetName val="BSD_(2)1"/>
      <sheetName val="IMPEADENCE_MAP_취수장1"/>
      <sheetName val="기술자료_(광화문)1"/>
      <sheetName val="I_설계조건1"/>
      <sheetName val="7_단가조사서1"/>
      <sheetName val="5_일위대가목록1"/>
      <sheetName val="1_우편집중내역서1"/>
      <sheetName val="빌딩_안내1"/>
      <sheetName val="8_PILE__(돌출)1"/>
      <sheetName val="DATA_(2)1"/>
      <sheetName val="11_우각부_보강1"/>
      <sheetName val="PAD_TR보호대기초1"/>
      <sheetName val="방음벽_기초_일반수량1"/>
      <sheetName val="_냉각수펌프1"/>
      <sheetName val="단_부1"/>
      <sheetName val="기존단가_(2)1"/>
      <sheetName val="자_110%_&amp;_노_70%1"/>
      <sheetName val="Summary_Sheets1"/>
      <sheetName val="ITB_COST1"/>
      <sheetName val="7_노임단가1"/>
      <sheetName val="계장_집계1"/>
      <sheetName val="plan&amp;section_of_foundation1"/>
      <sheetName val="pile_bearing_capa_&amp;_arrenge1"/>
      <sheetName val="design_load1"/>
      <sheetName val="working_load_at_the_btm_ft_1"/>
      <sheetName val="stability_check1"/>
      <sheetName val="허용전류-IEC_DATA1"/>
      <sheetName val="건축공사_집계표"/>
      <sheetName val="Cost_Inputs"/>
      <sheetName val="설계서(1)"/>
      <sheetName val="커튼월(pfg)"/>
      <sheetName val="천방교접속"/>
      <sheetName val="대포2교접속"/>
      <sheetName val="3. 동력설비"/>
      <sheetName val="청주(철골발주의뢰서)"/>
      <sheetName val="건축공사"/>
      <sheetName val="COA-17"/>
      <sheetName val="C-18"/>
      <sheetName val="기본DATA"/>
      <sheetName val="Paint,Fire-Proof,Insul(48)"/>
      <sheetName val="AS포장복구 "/>
      <sheetName val="횡배수관㦬⊄㰀"/>
      <sheetName val="시중96"/>
      <sheetName val="주방"/>
      <sheetName val="노임대장"/>
      <sheetName val="작업시작"/>
      <sheetName val="본선부단위수량"/>
      <sheetName val="dtxl"/>
      <sheetName val="암거공"/>
      <sheetName val="조명율데이타"/>
      <sheetName val="#2_일위대가목록"/>
      <sheetName val="3.공통공사대비"/>
      <sheetName val="인구"/>
      <sheetName val="SLAB"/>
      <sheetName val="FxExchangeRatesBudget"/>
      <sheetName val="시중노임단가"/>
      <sheetName val="대가호표"/>
      <sheetName val="기계설비"/>
      <sheetName val="건축공사실행"/>
      <sheetName val="단위량당중기"/>
      <sheetName val="동원인원계획표"/>
      <sheetName val="시공계획"/>
      <sheetName val="계산서(곡선부)"/>
      <sheetName val="-치수표(곡선부)"/>
      <sheetName val="집계장(대목_실º"/>
      <sheetName val="보험료산출"/>
      <sheetName val="J"/>
      <sheetName val="산출내역(4월)"/>
      <sheetName val="산출내역(5월) (2)"/>
      <sheetName val="수도连Ｊ_x0000_"/>
      <sheetName val="수도킳辌Ｊ_x0000_"/>
      <sheetName val="수도킳쿣锼_x0000_"/>
      <sheetName val="수도삳맥꣠_x0000_"/>
      <sheetName val="첨부킳馌㍭"/>
      <sheetName val="6차2회변경내역서"/>
      <sheetName val="견적-내역"/>
      <sheetName val="CAP"/>
      <sheetName val="dV&amp;Cl"/>
      <sheetName val="Var."/>
      <sheetName val="R"/>
      <sheetName val="UR2-Calculation"/>
      <sheetName val="기술자료_(연수)"/>
      <sheetName val="Eq__Mobilization"/>
      <sheetName val="9,10월신제품_(2)"/>
      <sheetName val="VENDOR_LIST"/>
      <sheetName val="90_03실행_"/>
      <sheetName val="소상_&quot;1&quot;"/>
      <sheetName val="crude_SLAB_RE-bar"/>
      <sheetName val="KPI_sheet"/>
      <sheetName val="FREIGHT_DE_COPACKERS"/>
      <sheetName val="Sch7a_(토요일)"/>
      <sheetName val="stdd_costBPCS"/>
      <sheetName val="Movement_of_TB"/>
      <sheetName val="BS_Export"/>
      <sheetName val="_new_Codes_used"/>
      <sheetName val="Code_Tables"/>
      <sheetName val="단가표_(2)"/>
      <sheetName val="1__설계조건_2_단면가정_3__하중계산"/>
      <sheetName val="DATA_입력란"/>
      <sheetName val="전차선로_물량표"/>
      <sheetName val="원가_계산서"/>
      <sheetName val="BOX규격및_설계조건입력"/>
      <sheetName val="견적대비_견적서"/>
      <sheetName val="산출근거_(세도)"/>
      <sheetName val="SHEET_PILE단가"/>
      <sheetName val="견적_세부내역서"/>
      <sheetName val="7_단가비교표"/>
      <sheetName val="2__공원조도"/>
      <sheetName val="1_취수장"/>
      <sheetName val="실적공사_단가"/>
      <sheetName val="준검_내역서"/>
      <sheetName val="1_2_1_마루높이결정"/>
      <sheetName val="화재_탐지_설비"/>
      <sheetName val="sc0314_Index"/>
      <sheetName val="-배수구조"/>
      <sheetName val="자__재"/>
      <sheetName val="2_1중기사용목차"/>
      <sheetName val="3_현장배치"/>
      <sheetName val="FCU_(2)"/>
      <sheetName val="표지_(2)"/>
      <sheetName val="_내역"/>
      <sheetName val="8_수량산출_(2)"/>
      <sheetName val="공사비_내역_(가)"/>
      <sheetName val="명곡교_강교"/>
      <sheetName val="유효폭의_계산"/>
      <sheetName val="10_공통-노ԯ缀"/>
      <sheetName val="10_공통-노頀亁"/>
      <sheetName val="3_공통공사대비"/>
      <sheetName val="공조¹"/>
      <sheetName val="J直材4"/>
      <sheetName val="공사별 가중치 산출근거(건축)"/>
      <sheetName val="공사별 가중치 산출근거(토목)"/>
      <sheetName val="가중치근거(조경)"/>
      <sheetName val="CAL"/>
      <sheetName val="선정요령"/>
      <sheetName val="PROJECT BRIEF(EX.NEW)"/>
      <sheetName val="단면A-A(TR)"/>
      <sheetName val="96보완계획7.12"/>
      <sheetName val="부전지"/>
      <sheetName val="업무처리전"/>
      <sheetName val="본장"/>
      <sheetName val="OCT"/>
      <sheetName val="골막이(야매)"/>
      <sheetName val="S&amp;R"/>
      <sheetName val="적현로"/>
      <sheetName val="물량표"/>
      <sheetName val="FRP내역서"/>
      <sheetName val="CABLE SIZE-3"/>
      <sheetName val="_x005f_x0000_pY&lt;u_x005f_x0000__x005f_x0000__x0000"/>
      <sheetName val="수지예산"/>
      <sheetName val="1차분내역-2"/>
      <sheetName val="장비경비"/>
      <sheetName val="DATA(BAC)"/>
      <sheetName val="년도별실"/>
      <sheetName val="Data&amp;Result"/>
      <sheetName val="Data &amp; Result"/>
      <sheetName val="예산내역"/>
      <sheetName val="총괄수지표"/>
      <sheetName val="민감도분석"/>
      <sheetName val="ROI"/>
      <sheetName val="실행간접비용"/>
      <sheetName val="기준단가현황"/>
      <sheetName val="공사개요(입력)"/>
      <sheetName val="ENG_prog"/>
      <sheetName val="인사자료총집계"/>
      <sheetName val="토공정보"/>
      <sheetName val="본실행경비"/>
      <sheetName val="암거날개벽"/>
      <sheetName val="분석"/>
      <sheetName val="포장茨"/>
      <sheetName val="건ﻯ"/>
      <sheetName val="건伐"/>
      <sheetName val="건轗"/>
      <sheetName val="건㠵"/>
      <sheetName val="건䞕"/>
      <sheetName val="건뾙"/>
      <sheetName val="건豯"/>
      <sheetName val="건╏"/>
      <sheetName val="건蠶"/>
      <sheetName val="건檸"/>
      <sheetName val="건"/>
      <sheetName val="건_xdff0_"/>
      <sheetName val="매설지선굴착"/>
      <sheetName val="공사기본내용입력"/>
      <sheetName val="실행"/>
      <sheetName val="정sw(원)"/>
      <sheetName val="보차도경계석"/>
      <sheetName val="중기솔뇨"/>
      <sheetName val="덕전리"/>
      <sheetName val="단위세대"/>
      <sheetName val="산근"/>
      <sheetName val="단가산출(T)"/>
      <sheetName val="TOTAL_B_x0000__x0000_"/>
      <sheetName val="기계경Çྑ_xdb8c__x0000_切"/>
      <sheetName val="재1"/>
      <sheetName val="기초input"/>
      <sheetName val="5.단면검토"/>
      <sheetName val="장비분석"/>
      <sheetName val="설계내역(倀游_x0000_Ā"/>
      <sheetName val="설계내역(쀀⿞橫_x0000_Ā"/>
      <sheetName val="설계내역(퀀᥿ఃᣵ栁"/>
      <sheetName val="설계내역(_x0000__x0000_Ԁ"/>
      <sheetName val="_x0000_pY&lt;u_x0000__x0000__x0000__x0000__x0000__x0000__x0000__x0000_ô+_x001f__x0000_IŒ}0_x0012__x0004__x0000__x0000__x0001_"/>
      <sheetName val="단가조사-2"/>
      <sheetName val="수도³_x0000__x0000__x0000_"/>
      <sheetName val="기자재비"/>
      <sheetName val="단가목록"/>
      <sheetName val="설계카드"/>
      <sheetName val="시설_x0000__x0000__x0005_"/>
      <sheetName val="금광ᆰ★吁"/>
      <sheetName val="7.PILE  (돌출)"/>
      <sheetName val="지장물C"/>
      <sheetName val="자萘"/>
      <sheetName val="자砨"/>
      <sheetName val="암거단위-1련"/>
      <sheetName val="암거단위"/>
      <sheetName val="횡 연장"/>
      <sheetName val="기계공사"/>
      <sheetName val="투찰가"/>
      <sheetName val="노무자데이터"/>
      <sheetName val="날개벽수량표"/>
      <sheetName val="C_DATA"/>
      <sheetName val="일위(PN)"/>
      <sheetName val="원내역서 그대로"/>
      <sheetName val="소요자재"/>
      <sheetName val="거동"/>
      <sheetName val="내역을"/>
      <sheetName val="산근"/>
      <sheetName val="준공조서갑지"/>
      <sheetName val="입적표"/>
    </sheetNames>
    <sheetDataSet>
      <sheetData sheetId="0" refreshError="1"/>
      <sheetData sheetId="1" refreshError="1">
        <row r="6">
          <cell r="E6" t="str">
            <v>A</v>
          </cell>
        </row>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row>
        <row r="18">
          <cell r="E18" t="str">
            <v>B</v>
          </cell>
          <cell r="F18">
            <v>0.71</v>
          </cell>
        </row>
        <row r="19">
          <cell r="E19" t="str">
            <v>C</v>
          </cell>
          <cell r="F19">
            <v>0.67</v>
          </cell>
        </row>
        <row r="20">
          <cell r="E20" t="str">
            <v>D</v>
          </cell>
          <cell r="F20">
            <v>0.64</v>
          </cell>
        </row>
        <row r="21">
          <cell r="E21" t="str">
            <v>E</v>
          </cell>
          <cell r="F21">
            <v>0.59</v>
          </cell>
        </row>
        <row r="22">
          <cell r="E22" t="str">
            <v>F</v>
          </cell>
          <cell r="F22">
            <v>0.53</v>
          </cell>
        </row>
        <row r="23">
          <cell r="E23" t="str">
            <v>G</v>
          </cell>
          <cell r="F23">
            <v>0.49</v>
          </cell>
        </row>
        <row r="24">
          <cell r="E24" t="str">
            <v>H</v>
          </cell>
          <cell r="F24">
            <v>0.42</v>
          </cell>
        </row>
        <row r="25">
          <cell r="E25" t="str">
            <v>I</v>
          </cell>
          <cell r="F25">
            <v>0.36</v>
          </cell>
        </row>
        <row r="26">
          <cell r="E26" t="str">
            <v>J</v>
          </cell>
          <cell r="F26">
            <v>0.28000000000000003</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refreshError="1"/>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sheetData sheetId="1535"/>
      <sheetData sheetId="1536"/>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sheetData sheetId="1672" refreshError="1"/>
      <sheetData sheetId="1673" refreshError="1"/>
      <sheetData sheetId="1674" refreshError="1"/>
      <sheetData sheetId="1675" refreshError="1"/>
      <sheetData sheetId="1676" refreshError="1"/>
      <sheetData sheetId="1677" refreshError="1"/>
      <sheetData sheetId="1678"/>
      <sheetData sheetId="1679" refreshError="1"/>
      <sheetData sheetId="1680" refreshError="1"/>
      <sheetData sheetId="1681"/>
      <sheetData sheetId="1682"/>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sheetData sheetId="1697" refreshError="1"/>
      <sheetData sheetId="169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단면"/>
      <sheetName val="RAHMEN"/>
      <sheetName val="SAP(W.S.D)"/>
      <sheetName val="SAP(U.S.D)"/>
      <sheetName val="seis1"/>
      <sheetName val="SAP(SEISMIC)"/>
      <sheetName val="하중조합"/>
      <sheetName val="단면력"/>
      <sheetName val="사용성검토"/>
      <sheetName val="우각부보강"/>
      <sheetName val="기초지지력검토"/>
      <sheetName val="말뚝하중산정"/>
      <sheetName val="저판설계"/>
      <sheetName val="날개벽"/>
    </sheetNames>
    <sheetDataSet>
      <sheetData sheetId="0" refreshError="1"/>
      <sheetData sheetId="1" refreshError="1">
        <row r="7">
          <cell r="AL7">
            <v>1.2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접속슬래브"/>
      <sheetName val="ABUT수량-A1"/>
      <sheetName val="input"/>
      <sheetName val="TEL"/>
      <sheetName val="부대대비"/>
      <sheetName val="냉연집계"/>
      <sheetName val="일위대가목차"/>
      <sheetName val="수량산출"/>
    </sheetNames>
    <sheetDataSet>
      <sheetData sheetId="0"/>
      <sheetData sheetId="1" refreshError="1">
        <row r="40">
          <cell r="I40">
            <v>2</v>
          </cell>
          <cell r="Y40">
            <v>1</v>
          </cell>
        </row>
        <row r="41">
          <cell r="I41">
            <v>35</v>
          </cell>
        </row>
        <row r="64">
          <cell r="I64">
            <v>240</v>
          </cell>
          <cell r="M64">
            <v>4000</v>
          </cell>
        </row>
      </sheetData>
      <sheetData sheetId="2" refreshError="1">
        <row r="82">
          <cell r="Z82">
            <v>0.30967939938948058</v>
          </cell>
        </row>
      </sheetData>
      <sheetData sheetId="3"/>
      <sheetData sheetId="4" refreshError="1">
        <row r="4">
          <cell r="K4">
            <v>0.85</v>
          </cell>
          <cell r="AA4">
            <v>0.7</v>
          </cell>
        </row>
      </sheetData>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980226 패션MESA빌딩"/>
      <sheetName val="손익분석"/>
      <sheetName val="차액보증"/>
      <sheetName val="외자내역"/>
      <sheetName val="Sheet14"/>
      <sheetName val="Sheet13"/>
      <sheetName val="수량산출"/>
      <sheetName val="일위대가목차"/>
      <sheetName val="전기일위대가"/>
      <sheetName val="외자배분"/>
      <sheetName val="공사원가계산서"/>
      <sheetName val="자재집계표"/>
      <sheetName val="조명시설"/>
      <sheetName val="_____L___C_My_Documents_______2"/>
    </sheetNames>
    <definedNames>
      <definedName name="han_cod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전력조명"/>
      <sheetName val="guard(mac)"/>
      <sheetName val="EQUIP-H"/>
      <sheetName val="설계"/>
      <sheetName val="6PILE  (돌출)"/>
      <sheetName val="일위대가목차"/>
      <sheetName val=""/>
      <sheetName val="데이타"/>
      <sheetName val="DATA"/>
      <sheetName val="[전력조명.XLS][전력조명.XLS]______XLS_3"/>
      <sheetName val="[전력조명.XLS][전력조명.XLS]______XLS_2"/>
      <sheetName val="[전력조명.XLS][전력조명.XLS]______XLS_4"/>
      <sheetName val="[전력조명.XLS][전력조명.XLS]______XL_25"/>
      <sheetName val="[전력조명.XLS][전력조명.XLS][전력조명.XLS]B"/>
      <sheetName val="[전력조명.XLS][전력조명.XLS]______XLS_7"/>
      <sheetName val="[전력조명.XLS][전력조명.XLS]______XLS_5"/>
      <sheetName val="[전력조명.XLS][전력조명.XLS]______XLS_6"/>
      <sheetName val="[전력조명.XLS][전력조명.XLS]______XLS_8"/>
      <sheetName val="[전력조명.XLS][전력조명.XLS]______XL_10"/>
      <sheetName val="[전력조명.XLS][전력조명.XLS]______XLS_9"/>
      <sheetName val="[전력조명.XLS][전력조명.XLS]______XL_12"/>
      <sheetName val="[전력조명.XLS][전력조명.XLS]______XL_11"/>
      <sheetName val="[전력조명.XLS][전력조명.XLS]______XL_13"/>
      <sheetName val="[전력조명.XLS][전력조명.XLS]______XL_18"/>
      <sheetName val="[전력조명.XLS][전력조명.XLS]______XL_20"/>
      <sheetName val="[전력조명.XLS][전력조명.XLS]______XL_14"/>
      <sheetName val="[전력조명.XLS][전력조명.XLS]______XL_19"/>
      <sheetName val="[전력조명.XLS][전력조명.XLS]______XL_15"/>
      <sheetName val="[전력조명.XLS][전력조명.XLS]______XL_16"/>
      <sheetName val="[전력조명.XLS][전력조명.XLS]______XL_17"/>
      <sheetName val="[전력조명.XLS][전력조명.XLS]______XL_21"/>
      <sheetName val="[전력조명.XLS][전력조명.XLS]______XL_22"/>
      <sheetName val="[전력조명.XLS][전력조명.XLS]______XL_23"/>
      <sheetName val="[전력조명.XLS][전력조명.XLS]______XL_24"/>
      <sheetName val="[전력조명.XLS][전력조명.XLS]______XL_30"/>
      <sheetName val="[전력조명.XLS][전력조명.XLS]______XL_29"/>
      <sheetName val="[전력조명.XLS][전력조명.XLS]______XL_26"/>
      <sheetName val="[전력조명.XLS][전력조명.XLS]______XL_27"/>
      <sheetName val="[전력조명.XLS][전력조명.XLS]______XL_28"/>
      <sheetName val="[전력조명.XLS][전력조명.XLS]______XL_31"/>
      <sheetName val="[전력조명.XLS][전력조명.XLS]______XL_32"/>
      <sheetName val="[전력조명.XLS][전력조명.XLS]______XL_35"/>
      <sheetName val="[전력조명.XLS][전력조명.XLS]______XL_34"/>
      <sheetName val="[전력조명.XLS][전력조명.XLS]______XL_33"/>
      <sheetName val="[전력조명.XLS][전력조명.XLS]______XL_36"/>
      <sheetName val="[전력조명.XLS][전력조명.XLS]______XL_44"/>
      <sheetName val="[전력조명.XLS][전력조명.XLS]______XL_37"/>
      <sheetName val="[전력조명.XLS][전력조명.XLS]______XL_39"/>
      <sheetName val="[전력조명.XLS][전력조명.XLS]______XL_40"/>
      <sheetName val="[전력조명.XLS][전력조명.XLS]______XL_38"/>
      <sheetName val="[전력조명.XLS][전력조명.XLS]______XL_42"/>
      <sheetName val="[전력조명.XLS][전력조명.XLS]______XL_41"/>
      <sheetName val="[전력조명.XLS][전력조명.XLS]______XL_43"/>
      <sheetName val="[전력조명.XLS][전력조명.XLS]______XL_45"/>
      <sheetName val="[전력조명.XLS][전력조명.XLS]______XL_47"/>
      <sheetName val="[전력조명.XLS][전력조명.XLS]______XL_46"/>
      <sheetName val="[전력조명.XLS][전력조명.XLS]______XL_51"/>
      <sheetName val="[전력조명.XLS][전력조명.XLS]______XL_48"/>
      <sheetName val="[전력조명.XLS][전력조명.XLS]______XL_49"/>
      <sheetName val="[전력조명.XLS][전력조명.XLS]______XL_50"/>
    </sheetNames>
    <definedNames>
      <definedName name="HANGUL"/>
      <definedName name="MADEPRICE"/>
      <definedName name="MASS"/>
      <definedName name="MASS1"/>
      <definedName name="OPBU"/>
      <definedName name="PRINTING"/>
      <definedName name="QUOTA1"/>
      <definedName name="QUOTA2"/>
      <definedName name="QUOTA3"/>
      <definedName name="QUOTA4"/>
      <definedName name="QUOTA5"/>
      <definedName name="SACA"/>
      <definedName name="SAVEE"/>
      <definedName name="SELECT1"/>
      <definedName name="SELECT2"/>
    </defined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1안"/>
      <sheetName val="연간근무"/>
      <sheetName val="교육시간"/>
      <sheetName val="임율"/>
      <sheetName val="총괄"/>
      <sheetName val="직.근"/>
      <sheetName val="직접인건비"/>
      <sheetName val="간접인건비"/>
      <sheetName val="인집"/>
      <sheetName val="경비"/>
      <sheetName val="수리수선비"/>
      <sheetName val="내역서 (총괄)"/>
      <sheetName val="산출근거"/>
      <sheetName val="단가비교표"/>
      <sheetName val="토공단가산출"/>
      <sheetName val="중기목록표"/>
      <sheetName val="2012년상반기노임단가"/>
      <sheetName val="단위물량산출서"/>
      <sheetName val="내역서1"/>
      <sheetName val="일위대가2"/>
      <sheetName val="단위물량산출서 (2)"/>
      <sheetName val="노임단가"/>
      <sheetName val="Module1"/>
      <sheetName val="표지"/>
      <sheetName val="목차"/>
      <sheetName val="간지"/>
      <sheetName val="원가계산서"/>
      <sheetName val="일위대가집계표"/>
      <sheetName val="자재단가"/>
      <sheetName val="수량집계표"/>
      <sheetName val="전선관및케이블산출"/>
      <sheetName val="기계화시공"/>
      <sheetName val="기초물량산출"/>
      <sheetName val="비용검토"/>
      <sheetName val="도장면적산출"/>
      <sheetName val="수목데이타 "/>
      <sheetName val="조명시설"/>
      <sheetName val="수량산출"/>
      <sheetName val="제-노임"/>
      <sheetName val="단가표 "/>
      <sheetName val="내역"/>
      <sheetName val="소방"/>
      <sheetName val="금액내역서"/>
      <sheetName val="내역서1999.8최종"/>
      <sheetName val="DATA"/>
      <sheetName val="투찰"/>
      <sheetName val="노임"/>
      <sheetName val="노무비"/>
      <sheetName val="20관리비율"/>
      <sheetName val="일위대가(계측기설치)"/>
      <sheetName val="하이스캔(내수용)"/>
      <sheetName val="정부노임단가"/>
      <sheetName val="NOMUBI"/>
      <sheetName val="단가산출"/>
      <sheetName val="납부서"/>
      <sheetName val="공종목록표"/>
      <sheetName val="파일의이용"/>
      <sheetName val="원본(갑지)"/>
      <sheetName val="WORK"/>
      <sheetName val="전기"/>
      <sheetName val="변경품셈총괄"/>
      <sheetName val="수량계산"/>
      <sheetName val="산출2-기기동력"/>
      <sheetName val="Sheet1"/>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She塅䕃⹌塅"/>
      <sheetName val="경율산정.XLS"/>
      <sheetName val="archi(본사)"/>
      <sheetName val="OPT7"/>
      <sheetName val="부표총괄"/>
      <sheetName val=""/>
      <sheetName val="실행내역서"/>
      <sheetName val="견적대비 견적서"/>
      <sheetName val="Galaxy 소비자가격표"/>
      <sheetName val="부하계산서"/>
      <sheetName val="골조시행"/>
      <sheetName val="노임이"/>
      <sheetName val="부하(성남)"/>
      <sheetName val="1ST"/>
      <sheetName val="건축"/>
      <sheetName val="지주목시비량산출서"/>
      <sheetName val="ZURRIEQ"/>
      <sheetName val="계화배수"/>
      <sheetName val="일위대가목차"/>
      <sheetName val="횡배수관토공수량"/>
      <sheetName val="6PILE  (돌출)"/>
      <sheetName val="기계공사"/>
      <sheetName val="공사비총"/>
      <sheetName val="을 2"/>
      <sheetName val="을 1"/>
      <sheetName val="손익분석"/>
      <sheetName val="시행후면적"/>
      <sheetName val="수지예산"/>
      <sheetName val="C-직노1"/>
      <sheetName val="차액보증"/>
      <sheetName val="갑지1"/>
      <sheetName val="갑지"/>
      <sheetName val="집계표"/>
      <sheetName val="3BL공동구 수량"/>
      <sheetName val="관급자재"/>
      <sheetName val="총 개발비용"/>
      <sheetName val="총 개발비용_정산분리"/>
      <sheetName val="총기능점수"/>
      <sheetName val="영업소-프로그램목록"/>
      <sheetName val="영업소-테이블목록"/>
      <sheetName val="영업소정산-프로그램목록"/>
      <sheetName val="영업소정산-테이블목록"/>
      <sheetName val="중계-프로그램목록"/>
      <sheetName val="중계-데이터목록"/>
      <sheetName val="도공TCS-프로그램목록"/>
      <sheetName val="도공TCS-테이블목록"/>
      <sheetName val="호환(선불)후불정산-프로그램목록"/>
      <sheetName val="호환(선불)후불정산-테이블목록"/>
      <sheetName val="영업소-프로그램목록 (2)"/>
      <sheetName val="영업소-테이블목록 (2)"/>
      <sheetName val="데이타"/>
      <sheetName val="부하"/>
      <sheetName val="전기일위대가"/>
      <sheetName val="지급자재조서"/>
      <sheetName val="말뚝물량"/>
      <sheetName val="설계명세서"/>
      <sheetName val="기별"/>
      <sheetName val="공사설명서외"/>
      <sheetName val="간선길이"/>
      <sheetName val="Macro"/>
      <sheetName val="현장관리비"/>
      <sheetName val="Macro(차단기)"/>
      <sheetName val="Macro(전선)"/>
      <sheetName val="광속"/>
      <sheetName val="Macro(전등)"/>
      <sheetName val="토공(우물통,기타) "/>
      <sheetName val="D-경비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sheetName val="MCC순서"/>
      <sheetName val="기계 부하표"/>
      <sheetName val="부하표LIST"/>
      <sheetName val="TR용량"/>
      <sheetName val="CABLE SIZE CALCULATION SHEET"/>
      <sheetName val="CABLECALC"/>
      <sheetName val="IMPEADENCE MAP "/>
      <sheetName val="IMPEADENCE "/>
      <sheetName val="MCCCALC"/>
      <sheetName val="LOPCALC"/>
      <sheetName val="Macro2"/>
      <sheetName val="REP-NG"/>
      <sheetName val="내역서"/>
      <sheetName val="공사원가계산서"/>
      <sheetName val="토목내역"/>
      <sheetName val="단가대비표"/>
      <sheetName val="N賃率-職"/>
      <sheetName val="수량산출"/>
      <sheetName val="견적사양비교표"/>
      <sheetName val="차액보증"/>
      <sheetName val="물가"/>
      <sheetName val="원형맨홀수량"/>
      <sheetName val="경비2내역"/>
      <sheetName val="을지"/>
      <sheetName val="Y-WORK"/>
      <sheetName val="단면(RW1)"/>
      <sheetName val="물가대비표"/>
      <sheetName val="3BL공동구 수량"/>
      <sheetName val="Sheet1"/>
      <sheetName val="보도경계블럭"/>
      <sheetName val="XL4Poppy"/>
      <sheetName val="변화치수"/>
      <sheetName val="옹벽"/>
      <sheetName val="#REF"/>
      <sheetName val="깨기"/>
      <sheetName val="쌍송교"/>
      <sheetName val="공통"/>
      <sheetName val="1련박스"/>
      <sheetName val="ABUT수량-A1"/>
      <sheetName val="정부노임단가"/>
      <sheetName val="집계표"/>
      <sheetName val="준검 내역서"/>
      <sheetName val="Sheet3"/>
      <sheetName val="자재집계표"/>
      <sheetName val="설계조건"/>
      <sheetName val="안정계산"/>
      <sheetName val="단면검토"/>
      <sheetName val="데이타"/>
      <sheetName val="DATA"/>
      <sheetName val="20관리비율"/>
      <sheetName val="부대내역"/>
      <sheetName val="총괄표"/>
      <sheetName val="2F 회의실견적(5_14 일대)"/>
      <sheetName val="목차"/>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대가 "/>
      <sheetName val="대비"/>
      <sheetName val="단-원산"/>
      <sheetName val="단-천우"/>
      <sheetName val="단-조은"/>
      <sheetName val="TABLE"/>
      <sheetName val="공사원가계산서"/>
      <sheetName val="조명시설"/>
      <sheetName val="225-5"/>
      <sheetName val="설계조건"/>
      <sheetName val="안정계산"/>
      <sheetName val="단면검토"/>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
      <sheetName val="ilch"/>
      <sheetName val="IMP(MAIN)"/>
      <sheetName val="IMP (REACTOR)"/>
      <sheetName val="Y-WORK"/>
      <sheetName val="계산근거"/>
      <sheetName val="데이타"/>
      <sheetName val="DATA"/>
      <sheetName val="단가"/>
      <sheetName val="TABLE"/>
      <sheetName val="을지"/>
      <sheetName val="시설물일위"/>
      <sheetName val="BQ"/>
      <sheetName val="Sheet5"/>
      <sheetName val="노임"/>
      <sheetName val="일위대가목차"/>
      <sheetName val="가로등기초"/>
      <sheetName val="전기일위대가"/>
      <sheetName val="말뚝지지력산정"/>
      <sheetName val="일위대가-1"/>
      <sheetName val="투자효율분석"/>
      <sheetName val="부대내역"/>
      <sheetName val="DATA1"/>
      <sheetName val="을"/>
      <sheetName val="정부노임단가"/>
      <sheetName val="경비2내역"/>
      <sheetName val="TEL"/>
      <sheetName val="부대대비"/>
      <sheetName val="냉연집계"/>
      <sheetName val="LIST"/>
      <sheetName val="보도경계블럭"/>
      <sheetName val="하수급견적대비"/>
      <sheetName val="20관리비율"/>
      <sheetName val="2F 회의실견적(5_14 일대)"/>
      <sheetName val="내역서"/>
      <sheetName val="BID"/>
      <sheetName val="건축원가계산서"/>
      <sheetName val="일위대가목록"/>
      <sheetName val="Sheet4"/>
      <sheetName val="작성"/>
      <sheetName val="우각부보강"/>
      <sheetName val="MOTOR"/>
      <sheetName val="1단계"/>
      <sheetName val="SLAB"/>
      <sheetName val="ABUT수량-A1"/>
      <sheetName val="YES-IL"/>
      <sheetName val="월선수금"/>
      <sheetName val="차액보증"/>
      <sheetName val="49단가"/>
      <sheetName val="48단가"/>
      <sheetName val="물가"/>
      <sheetName val="실행철강하도"/>
      <sheetName val="3BL공동구 수량"/>
      <sheetName val="단면가정"/>
      <sheetName val="설계조건"/>
      <sheetName val="내역"/>
      <sheetName val="일위집계표"/>
      <sheetName val="3.1.4 F-FR8"/>
      <sheetName val="Macro(전선)"/>
      <sheetName val="광속"/>
      <sheetName val="Macro(전등)"/>
      <sheetName val="말뚝물량"/>
      <sheetName val="Sheet1"/>
      <sheetName val="기계내역"/>
      <sheetName val="원형맨홀수량"/>
      <sheetName val="수량산출서"/>
      <sheetName val="안정계산"/>
      <sheetName val="단면검토"/>
      <sheetName val="XL4Poppy"/>
      <sheetName val="노무산출서"/>
      <sheetName val="노원열병합  건축공사기성내역서"/>
      <sheetName val="날개벽(시점좌측)"/>
      <sheetName val="노임단가"/>
      <sheetName val="ITEM"/>
      <sheetName val="산출및내역"/>
      <sheetName val="sw1"/>
      <sheetName val="일반맨홀수량집계"/>
      <sheetName val="설계명세서"/>
      <sheetName val="COST"/>
      <sheetName val="공종별 집계"/>
      <sheetName val="NAI"/>
      <sheetName val="견적990322"/>
      <sheetName val="남양시작동자105노65기1.3화1.2"/>
      <sheetName val=""/>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DATA"/>
      <sheetName val="3BL공동구 수량"/>
      <sheetName val="비교표"/>
      <sheetName val="BQ"/>
      <sheetName val="전기일위대가"/>
      <sheetName val="WORK"/>
      <sheetName val="단가"/>
      <sheetName val="시설물일위"/>
      <sheetName val="기계내역"/>
      <sheetName val="단면(RW1)"/>
      <sheetName val="소비자가"/>
      <sheetName val="ilch"/>
      <sheetName val="A-4"/>
      <sheetName val="IMP(MAIN)"/>
      <sheetName val="IMP (REACTOR)"/>
      <sheetName val="설계조건"/>
      <sheetName val="날개벽(TYPE3)"/>
      <sheetName val="차액보증"/>
      <sheetName val="일위대가"/>
      <sheetName val="오산갈곳"/>
      <sheetName val="맨홀수량집계"/>
      <sheetName val="YES"/>
      <sheetName val="경비2내역"/>
      <sheetName val="현장관리비내역서"/>
      <sheetName val="안정계산"/>
      <sheetName val="단면검토"/>
      <sheetName val="정부노임단가"/>
      <sheetName val="데이타"/>
      <sheetName val="DATA1"/>
      <sheetName val="단면 (2)"/>
      <sheetName val="부대내역"/>
      <sheetName val="조명율표"/>
      <sheetName val="전압강하계산"/>
      <sheetName val="일용노임단가"/>
      <sheetName val="수량산출"/>
      <sheetName val="내역서"/>
      <sheetName val="일위대가목록"/>
      <sheetName val="직노"/>
      <sheetName val="토목내역"/>
      <sheetName val="I一般比"/>
      <sheetName val="자재단가비교표"/>
      <sheetName val="Sheet2"/>
      <sheetName val="날개벽"/>
      <sheetName val="자재단가표"/>
      <sheetName val="일집"/>
      <sheetName val="일위"/>
      <sheetName val="월선수금"/>
      <sheetName val="일위대가목차"/>
      <sheetName val="방송노임"/>
      <sheetName val="단면가정"/>
      <sheetName val="부재력정리"/>
      <sheetName val="노무"/>
      <sheetName val="단가산출집계"/>
      <sheetName val="교각계산"/>
      <sheetName val="단가표 "/>
      <sheetName val="기둥(원형)"/>
      <sheetName val="Sheet4"/>
      <sheetName val="집1"/>
      <sheetName val="토공계산서(부체도로)"/>
      <sheetName val="지장물C"/>
      <sheetName val="BLOCK(1)"/>
      <sheetName val="을"/>
      <sheetName val="포장복구집계"/>
      <sheetName val="Testing"/>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STORAGE"/>
      <sheetName val="설계예산서"/>
      <sheetName val="수량집계"/>
      <sheetName val="총괄"/>
      <sheetName val="토목"/>
      <sheetName val="가로등내역서"/>
      <sheetName val="수량산출서"/>
      <sheetName val="2000.11월설계내역"/>
      <sheetName val="#REF"/>
      <sheetName val="터파기및재료"/>
      <sheetName val="내역"/>
      <sheetName val="집계표"/>
      <sheetName val="총괄표"/>
      <sheetName val="말뚝지지력산정"/>
      <sheetName val="전선 및 전선관"/>
      <sheetName val="실행철강하도"/>
      <sheetName val="내역서2안"/>
      <sheetName val="단가산출"/>
      <sheetName val="소야공정계획표"/>
      <sheetName val="입찰안"/>
      <sheetName val="단가 및 재료비"/>
      <sheetName val="준검 내역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노임단가"/>
      <sheetName val="기안"/>
      <sheetName val="갑지"/>
      <sheetName val="견적서"/>
      <sheetName val="호계"/>
      <sheetName val="제암"/>
      <sheetName val="월마트"/>
      <sheetName val="월드컵"/>
      <sheetName val="Sheet1"/>
      <sheetName val="Sheet3"/>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봉양~조차장간고하개명(신설)"/>
      <sheetName val="주상도"/>
      <sheetName val="6호기"/>
      <sheetName val="INPUT"/>
      <sheetName val="하조서"/>
      <sheetName val="보증수수료산출"/>
      <sheetName val="기계경비"/>
      <sheetName val="1.수인터널"/>
      <sheetName val="가로등"/>
      <sheetName val="공사비예산서(토목분)"/>
      <sheetName val="수목데이타 "/>
      <sheetName val="변압기 및 발전기 용량"/>
      <sheetName val="JUCK"/>
      <sheetName val="설계내역서"/>
      <sheetName val="단가조사"/>
      <sheetName val="본선차로수량집계표"/>
      <sheetName val="일반공사"/>
      <sheetName val="대비"/>
      <sheetName val="일위대가(목록)"/>
      <sheetName val="재료비"/>
      <sheetName val="참고"/>
      <sheetName val="공사개요"/>
      <sheetName val="각형맨홀"/>
      <sheetName val="수목단가"/>
      <sheetName val="시설수량표"/>
      <sheetName val="식재수량표"/>
      <sheetName val="일위목록"/>
      <sheetName val="자재단가"/>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ASP포장"/>
      <sheetName val="내역서(전기)"/>
      <sheetName val="일위대가표"/>
      <sheetName val="단가산출서(기계)"/>
      <sheetName val="표지 (2)"/>
      <sheetName val="에너지동"/>
      <sheetName val="연습"/>
      <sheetName val="Total"/>
      <sheetName val="원가계산"/>
      <sheetName val="코드표"/>
      <sheetName val="Sheet1 (2)"/>
      <sheetName val="MOTOR"/>
      <sheetName val="부하계산서"/>
      <sheetName val="견적조건"/>
      <sheetName val="견적조건(을지)"/>
      <sheetName val="식생블럭단위수량"/>
      <sheetName val="예정(3)"/>
      <sheetName val="동원(3)"/>
      <sheetName val="1.설계기준"/>
      <sheetName val="터널조도"/>
      <sheetName val="노임"/>
      <sheetName val="현황CODE"/>
      <sheetName val="손익현황"/>
      <sheetName val="3차설계"/>
      <sheetName val="주형"/>
      <sheetName val="ABUT수량-A1"/>
      <sheetName val="옹벽"/>
      <sheetName val="밸브설치"/>
      <sheetName val="3.바닥판설계"/>
      <sheetName val="REACTION(USD지진시)"/>
      <sheetName val="안정검토"/>
      <sheetName val="REACTION(USE평시)"/>
      <sheetName val="단가대비표"/>
      <sheetName val="일위대가표 (2)"/>
      <sheetName val="계화배수"/>
      <sheetName val="조명시설"/>
      <sheetName val="소업1교"/>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가로등부표"/>
      <sheetName val="001"/>
      <sheetName val="산출내역서집계표"/>
      <sheetName val="노무비"/>
      <sheetName val="총계"/>
      <sheetName val="매립"/>
      <sheetName val="조도계산서 (도서)"/>
      <sheetName val="LOPCALC"/>
      <sheetName val="재료"/>
      <sheetName val="제경비율"/>
      <sheetName val="MAIN_TABLE"/>
      <sheetName val="1.설계조건"/>
      <sheetName val="입찰보고"/>
      <sheetName val="건축공사"/>
      <sheetName val="1차설계변경내역"/>
      <sheetName val="수주현황2월"/>
      <sheetName val="토공유동표"/>
      <sheetName val="XL4Poppy"/>
      <sheetName val="교각1"/>
      <sheetName val="요율"/>
      <sheetName val="자재대"/>
      <sheetName val="아산추가1220"/>
      <sheetName val="당초"/>
      <sheetName val="3-1.CB"/>
      <sheetName val="노무비단가"/>
      <sheetName val="일위대가(가설)"/>
      <sheetName val="98지급계획"/>
      <sheetName val="본공사"/>
      <sheetName val="DANGA"/>
      <sheetName val="실행내역서"/>
      <sheetName val="인건비"/>
      <sheetName val="BID-도로"/>
      <sheetName val="내력서"/>
      <sheetName val="대창(함평)-창열"/>
      <sheetName val="대창(장성)"/>
      <sheetName val="90.03실행 "/>
      <sheetName val="자료입력"/>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AS포장복구 "/>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토공"/>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공구원가계산"/>
      <sheetName val="2000전체분"/>
      <sheetName val="입찰결과(DATA)"/>
      <sheetName val="일반수량"/>
      <sheetName val="Macro(차단기)"/>
      <sheetName val="일위대가표(유단가)"/>
      <sheetName val="대치판정"/>
      <sheetName val="CABLE SIZE-3"/>
      <sheetName val="EQUIP-H"/>
      <sheetName val="경비_원본"/>
      <sheetName val="가감수량"/>
      <sheetName val="맨홀수량산출"/>
      <sheetName val="기초코드"/>
      <sheetName val="하수급견적대비"/>
      <sheetName val="발주설계서(당초)"/>
      <sheetName val="총괄내역서"/>
      <sheetName val="일위대가 집계표"/>
      <sheetName val="9GNG운반"/>
      <sheetName val="횡배수관토공수량"/>
      <sheetName val="원가"/>
      <sheetName val="수문일1"/>
      <sheetName val="품셈TABLE"/>
      <sheetName val="지급자재"/>
      <sheetName val="방음벽 기초 일반수량"/>
      <sheetName val="I.설계조건"/>
      <sheetName val="단면치수"/>
      <sheetName val="IP좌표"/>
      <sheetName val="sw1"/>
      <sheetName val="NOMUBI"/>
      <sheetName val="NEYOK"/>
      <sheetName val="보차도경계석"/>
      <sheetName val="woo(mac)"/>
      <sheetName val="2F 회의실견적(5_14 일대)"/>
      <sheetName val="CONCRETE"/>
      <sheetName val="TABLE"/>
      <sheetName val="SORCE1"/>
      <sheetName val="가시설단위수량"/>
      <sheetName val="D-3503"/>
      <sheetName val="General Data"/>
      <sheetName val="단위세대"/>
      <sheetName val="Macro(전선)"/>
      <sheetName val="부하(성남)"/>
      <sheetName val="물량산출근거"/>
      <sheetName val="DATA(BAC)"/>
      <sheetName val="일반맨홀수량집계"/>
      <sheetName val="ATS단가"/>
      <sheetName val="노원열병합  건축공사기성내역서"/>
      <sheetName val="DATE"/>
      <sheetName val="내부부하"/>
      <sheetName val="목차"/>
      <sheetName val="sum1 (2)"/>
      <sheetName val="토공(완충)"/>
      <sheetName val="J直材4"/>
      <sheetName val="SE-611"/>
      <sheetName val="품의서"/>
      <sheetName val="물가시세"/>
      <sheetName val="물가자료"/>
      <sheetName val="SG"/>
      <sheetName val="전신환매도율"/>
      <sheetName val="EACT10"/>
      <sheetName val="원가계산서 (총괄)"/>
      <sheetName val="원가계산서 (건축)"/>
      <sheetName val="(총괄집계)"/>
      <sheetName val="방음벽기초(H=4m)"/>
      <sheetName val="설산1.나"/>
      <sheetName val="본사S"/>
      <sheetName val="노무비 근거"/>
      <sheetName val="Site Expenses"/>
      <sheetName val="전체"/>
      <sheetName val="공통(20-91)"/>
      <sheetName val="TYPE-A"/>
      <sheetName val="공사비집계"/>
      <sheetName val="TEL"/>
      <sheetName val="예산서"/>
      <sheetName val="계산근거"/>
      <sheetName val="차도조도계산"/>
      <sheetName val="을 2"/>
      <sheetName val="을 1"/>
      <sheetName val="관람석제출"/>
      <sheetName val="전기"/>
      <sheetName val="건축원가계산서"/>
      <sheetName val="플랜트 설치"/>
      <sheetName val="제원.설계조건"/>
      <sheetName val="type-F"/>
      <sheetName val="SLAB"/>
      <sheetName val="변화치수"/>
      <sheetName val="허용전류-IEC DATA"/>
      <sheetName val="부하리스트"/>
      <sheetName val="1.8 Cable(설명)-IEC"/>
      <sheetName val="1.8.2 전력간선 굵기"/>
      <sheetName val="효성CB 1P기초"/>
      <sheetName val="b_balju_cho"/>
      <sheetName val="공사비 내역 (가)"/>
      <sheetName val="2006기계경비산출표"/>
      <sheetName val="48전력선로일위"/>
      <sheetName val="총괄집계표"/>
      <sheetName val="고창터널(고창방향)"/>
      <sheetName val="제-노임"/>
      <sheetName val="제직재"/>
      <sheetName val="부속동"/>
      <sheetName val="아파트기별"/>
      <sheetName val="공리일"/>
      <sheetName val="AILC004"/>
      <sheetName val="단가조사서"/>
      <sheetName val="점검총괄"/>
      <sheetName val="20관리비율"/>
      <sheetName val="예산갑지"/>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구역화물"/>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간접1"/>
      <sheetName val="5.정산서"/>
      <sheetName val="1차증가원가계산"/>
      <sheetName val="통장출금액"/>
      <sheetName val="기계경비(시간당)"/>
      <sheetName val="램머"/>
      <sheetName val="VA_code"/>
      <sheetName val="공종별원가계산"/>
      <sheetName val="말고개터널조명전압강하"/>
      <sheetName val="자재목록"/>
      <sheetName val="연결관산출조서"/>
      <sheetName val="외주"/>
      <sheetName val="BOX전기내역"/>
      <sheetName val="BASIC (2)"/>
      <sheetName val="간접비"/>
      <sheetName val="2공구산출내역"/>
      <sheetName val="물량표"/>
      <sheetName val="입찰견적보고서"/>
      <sheetName val="c_balju"/>
      <sheetName val="가공비"/>
      <sheetName val="기초공"/>
      <sheetName val="설계명세서"/>
      <sheetName val="내역서(총)"/>
      <sheetName val="공통부대비"/>
      <sheetName val="가설공사"/>
      <sheetName val="골조시행"/>
      <sheetName val="ITB COST"/>
      <sheetName val="원본"/>
      <sheetName val="96수출"/>
      <sheetName val="원형맨홀수량"/>
      <sheetName val="투자효율분석"/>
      <sheetName val="견"/>
      <sheetName val="협조전"/>
      <sheetName val="IMPEADENCE MAP 취수장"/>
      <sheetName val="EUPDAT2"/>
      <sheetName val="1안"/>
      <sheetName val="견적서세부내용"/>
      <sheetName val="견적내용입력"/>
      <sheetName val="발신정보"/>
      <sheetName val="wall"/>
      <sheetName val="단중표"/>
      <sheetName val="mcc일위대가"/>
      <sheetName val="연령현황"/>
      <sheetName val="내역(전체)"/>
      <sheetName val="design criteria"/>
      <sheetName val="plan&amp;section of foundation"/>
      <sheetName val="횡배수관"/>
      <sheetName val="투찰"/>
      <sheetName val="설계내역(2001)"/>
      <sheetName val="3련 BOX"/>
      <sheetName val="중기사용료산출근거"/>
      <sheetName val="22단가(철거)"/>
      <sheetName val="49단가"/>
      <sheetName val="49단가(철거)"/>
      <sheetName val="22단가"/>
      <sheetName val="과천MAIN"/>
      <sheetName val="EQ-R1"/>
      <sheetName val="품목"/>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우각부보강"/>
      <sheetName val="hvac내역서(제어동)"/>
      <sheetName val="형식별 개략공사비"/>
      <sheetName val="DWG-CAB-I"/>
      <sheetName val="철거산출근거"/>
      <sheetName val="AIR SHOWER(3인용)"/>
      <sheetName val="재집"/>
      <sheetName val="직재"/>
      <sheetName val="전차선로 물량표"/>
      <sheetName val="접지수량"/>
      <sheetName val="TOT"/>
      <sheetName val="손익분석"/>
      <sheetName val="인건-측정"/>
      <sheetName val="수량"/>
      <sheetName val="CTEMCOST"/>
      <sheetName val="보합"/>
      <sheetName val="예산명세서"/>
      <sheetName val="우배수"/>
      <sheetName val="맨홀"/>
      <sheetName val="금호"/>
      <sheetName val="49-119"/>
      <sheetName val="연부97-1"/>
      <sheetName val="갑지1"/>
      <sheetName val="적용(기계)"/>
      <sheetName val="옹벽수량집계"/>
      <sheetName val="관로"/>
      <sheetName val="제수변수량"/>
      <sheetName val="공기변수량"/>
      <sheetName val="포장공"/>
      <sheetName val="상수도토공집계표"/>
      <sheetName val="PO-BOQ"/>
      <sheetName val="일반수량총괄"/>
      <sheetName val="구조물철거타공정이월"/>
      <sheetName val="의왕내역"/>
      <sheetName val="입출재고현황 (2)"/>
      <sheetName val="변경비교-을"/>
      <sheetName val=" 상부공통집계(총괄)"/>
      <sheetName val="참조-(1)"/>
      <sheetName val="인건비 "/>
      <sheetName val="Mc1"/>
      <sheetName val="2000,9월 일위"/>
      <sheetName val="현장관리비 "/>
      <sheetName val="금액결정"/>
      <sheetName val="견적대비"/>
      <sheetName val="01_ 원가계산서"/>
      <sheetName val="FAB별"/>
      <sheetName val="간이연락"/>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9-1차이내역"/>
      <sheetName val="금액내역서"/>
      <sheetName val="설비내역서"/>
      <sheetName val="건축내역서"/>
      <sheetName val="전기내역서"/>
      <sheetName val="가설건물"/>
      <sheetName val="품셈"/>
      <sheetName val="적용공정"/>
      <sheetName val="L_RPTB02_01"/>
      <sheetName val="원가계산서"/>
      <sheetName val="금리계산"/>
      <sheetName val="Sheet17"/>
      <sheetName val="96보완계획7.12"/>
      <sheetName val="C3"/>
      <sheetName val="단위수량"/>
      <sheetName val="건축내역"/>
      <sheetName val="design load"/>
      <sheetName val="working load at the btm ft."/>
      <sheetName val="stability check"/>
      <sheetName val="견적내역"/>
      <sheetName val="보도경계블럭"/>
      <sheetName val="리터팬내장형"/>
      <sheetName val="내역총괄표"/>
      <sheetName val="DATA-1"/>
      <sheetName val="기자재비"/>
      <sheetName val="SLAB&quot;1&quot;"/>
      <sheetName val="단락전류-A"/>
      <sheetName val="DPRKMHDT"/>
      <sheetName val="2002계약현황"/>
      <sheetName val="BSD (2)"/>
      <sheetName val="P.M 별"/>
      <sheetName val="PREFACE"/>
      <sheetName val="가설공사내역"/>
      <sheetName val="401"/>
      <sheetName val="중기일위대가"/>
      <sheetName val="단위단가"/>
      <sheetName val="율촌법률사무소2내역"/>
      <sheetName val="지주목시비량산출서"/>
      <sheetName val="Macro2"/>
      <sheetName val="계수시트"/>
      <sheetName val="고분전시관"/>
      <sheetName val="설비"/>
      <sheetName val="검사조서"/>
      <sheetName val="집계(총괄)"/>
      <sheetName val="구성비"/>
      <sheetName val="실적보고"/>
      <sheetName val="표준안전집계"/>
      <sheetName val="표준안전내역"/>
      <sheetName val="증감대비"/>
      <sheetName val="모델링"/>
      <sheetName val="하중계산"/>
      <sheetName val="5차설계"/>
      <sheetName val="guard(mac)"/>
      <sheetName val="FUSE_MCB"/>
      <sheetName val="Site E㽟Ĵ_x0000__x0000_䗐ଌ⃤"/>
      <sheetName val="예산"/>
      <sheetName val="Customer Databas"/>
      <sheetName val="KMT물량"/>
      <sheetName val="FACTOR"/>
      <sheetName val="준공조서"/>
      <sheetName val="공사준공계"/>
      <sheetName val="준공검사보고서"/>
      <sheetName val="COVER"/>
      <sheetName val="일반수량집계"/>
      <sheetName val="날개벽(TYPE1)"/>
      <sheetName val="공종"/>
      <sheetName val="출력-내역서"/>
      <sheetName val="WO"/>
      <sheetName val="분전함신설"/>
      <sheetName val="주경기-오배수"/>
      <sheetName val="공사비내역서"/>
      <sheetName val="갑지(추정)"/>
      <sheetName val="IMF Code"/>
      <sheetName val="Top PO"/>
      <sheetName val="특수선일위대가"/>
      <sheetName val="맨홀토공수량"/>
      <sheetName val="날개벽(좌,우=45도,75도)"/>
      <sheetName val="사용자정의"/>
      <sheetName val="제품표준규격"/>
      <sheetName val="내역기준"/>
      <sheetName val="노원열병합  건축렀䡟ԯ_x0000_缀_x0000__x0000_"/>
      <sheetName val="노원열병합  건축︀ᇕ԰_x0000_缀_x0000__x0000_"/>
      <sheetName val="노원열병합  건축ﻕᇕ԰_x0000_缀_x0000__x0000_"/>
      <sheetName val="노원열병합  건축렀こ렀䡟ԯ_x0000_缀"/>
      <sheetName val=" 견적서"/>
      <sheetName val="차수"/>
      <sheetName val="Proposal"/>
      <sheetName val="Tot-sum"/>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99총공사내역서"/>
      <sheetName val="고등학교"/>
      <sheetName val="제1장"/>
      <sheetName val="제2장"/>
      <sheetName val="제3장"/>
      <sheetName val="ELECTRIC"/>
      <sheetName val="SCHEDULE"/>
      <sheetName val="2.펌프장(사급자재)"/>
      <sheetName val="직공비"/>
      <sheetName val="주관사업"/>
      <sheetName val="저"/>
      <sheetName val="경상비"/>
      <sheetName val="CODE"/>
      <sheetName val="품셈표"/>
      <sheetName val="부대대비"/>
      <sheetName val="냉연집계"/>
      <sheetName val="산출내역서"/>
      <sheetName val="기본DATA"/>
      <sheetName val="일위대가(계측기설치)"/>
      <sheetName val="CC16-내역서"/>
      <sheetName val="공사비"/>
      <sheetName val="가드레일산근"/>
      <sheetName val="수량집계표"/>
      <sheetName val="단가비교"/>
      <sheetName val="적용2002"/>
      <sheetName val="중기"/>
      <sheetName val="교대(A1-A2)"/>
      <sheetName val="45,46"/>
      <sheetName val="토목주소"/>
      <sheetName val="프랜트면허"/>
      <sheetName val="공통가설"/>
      <sheetName val="기타시설"/>
      <sheetName val="판매시설"/>
      <sheetName val="아파트"/>
      <sheetName val="주민복지관"/>
      <sheetName val="지하주차장"/>
      <sheetName val="토사(PE)"/>
      <sheetName val="청천내"/>
      <sheetName val="개요"/>
      <sheetName val="MEXICO-C"/>
      <sheetName val="실행대비"/>
      <sheetName val="간접"/>
      <sheetName val="문학간접"/>
      <sheetName val="매입세"/>
      <sheetName val="투입(관수_건축)"/>
      <sheetName val="투입(APT500)"/>
      <sheetName val="투입(분당)"/>
      <sheetName val="작성지침서2)"/>
      <sheetName val="투입스케쥴양식"/>
      <sheetName val="투입(APT1200)"/>
      <sheetName val="투입(평촌)"/>
      <sheetName val="투입(APT1000)"/>
      <sheetName val="별표 "/>
      <sheetName val="관접합및부설"/>
      <sheetName val="96노임기준"/>
      <sheetName val="시중노임(공사)"/>
      <sheetName val="물가"/>
      <sheetName val="Project Brief"/>
      <sheetName val="치수표"/>
      <sheetName val="FRT_O"/>
      <sheetName val="FAB_I"/>
      <sheetName val="주방환기"/>
      <sheetName val="건축개요"/>
      <sheetName val="할증 "/>
      <sheetName val="조경일람"/>
      <sheetName val="총집계표"/>
      <sheetName val="9811"/>
      <sheetName val="투찰내역"/>
      <sheetName val="COVER-P"/>
      <sheetName val="기본단가"/>
      <sheetName val="영업소실적"/>
      <sheetName val="약품설비"/>
      <sheetName val="전선"/>
      <sheetName val="CABLE"/>
      <sheetName val="토량산출서"/>
      <sheetName val="OPGW기별"/>
      <sheetName val="CA지입"/>
      <sheetName val="U-TYPE(1)"/>
      <sheetName val="공종별내역서"/>
      <sheetName val="6PILE  (돌출)"/>
      <sheetName val="98NS-N"/>
      <sheetName val="L_RPTA05_목록"/>
      <sheetName val="지진시"/>
      <sheetName val="설직재-1"/>
      <sheetName val="본부소개"/>
      <sheetName val="주사무실종합"/>
      <sheetName val="기초자료"/>
      <sheetName val="여과지동"/>
      <sheetName val="내역표지"/>
      <sheetName val="BOQ"/>
      <sheetName val="역T형교대(말뚝기초)"/>
      <sheetName val="한강운반비"/>
      <sheetName val="자재"/>
      <sheetName val="연결임시"/>
      <sheetName val="계산식"/>
      <sheetName val="가도공"/>
      <sheetName val="철거집계"/>
      <sheetName val="48평단가"/>
      <sheetName val="57단가"/>
      <sheetName val="54평단가"/>
      <sheetName val="66평단가"/>
      <sheetName val="61단가"/>
      <sheetName val="89평단가"/>
      <sheetName val="84평단가"/>
      <sheetName val="경상직원"/>
      <sheetName val="가시설흙막이"/>
      <sheetName val="자동 철거"/>
      <sheetName val="자동 설치"/>
      <sheetName val="토목 철주"/>
      <sheetName val="한전고리-을"/>
      <sheetName val="설명서 "/>
      <sheetName val="일위_파일"/>
      <sheetName val="다이꾸"/>
      <sheetName val="SKETCH"/>
      <sheetName val="배수문수량산출(3)"/>
      <sheetName val="MFAB"/>
      <sheetName val="MFRT"/>
      <sheetName val="MPKG"/>
      <sheetName val="MPRD"/>
      <sheetName val="제수"/>
      <sheetName val="공기"/>
      <sheetName val="LP-S"/>
      <sheetName val="°ø»çºñ¿¹»ê¼­(Åä¸ñºÐ)"/>
      <sheetName val="°¢Çü¸ÇÈ¦"/>
      <sheetName val="¼ö¸ñ´Ü°¡"/>
      <sheetName val="½Ã¼³¼ö·®Ç¥"/>
      <sheetName val="½ÄÀç¼ö·®Ç¥"/>
      <sheetName val="ÀÏÀ§¸ñ·Ï"/>
      <sheetName val="ÀÚÀç´Ü°¡"/>
      <sheetName val="°¡·Îµî"/>
      <sheetName val="전기혼잡제경비(45)"/>
      <sheetName val="통합"/>
      <sheetName val="설계명세서(선로)"/>
      <sheetName val="작업내역"/>
      <sheetName val="(2)"/>
      <sheetName val="내역1"/>
      <sheetName val="36신설수량"/>
      <sheetName val="부하LOAD"/>
      <sheetName val="전류"/>
      <sheetName val="일위목차"/>
      <sheetName val="포장절단"/>
      <sheetName val="일위단가"/>
      <sheetName val="일위(설)"/>
      <sheetName val="교대(A1)"/>
      <sheetName val="A 견적"/>
      <sheetName val="전기공사일위대가"/>
      <sheetName val="건축공사실행"/>
      <sheetName val="품셈기준"/>
      <sheetName val="단가목록"/>
      <sheetName val="15"/>
      <sheetName val="수로교총재료집계"/>
      <sheetName val="48일위"/>
      <sheetName val="48수량"/>
      <sheetName val="22수량"/>
      <sheetName val="49일위"/>
      <sheetName val="22일위"/>
      <sheetName val="49수량"/>
      <sheetName val="LD일"/>
      <sheetName val="FA설치명세"/>
      <sheetName val="FD"/>
      <sheetName val="공종단가"/>
      <sheetName val="주차구획선수량"/>
      <sheetName val="접속도로1"/>
      <sheetName val="공사별 가중치 산출근거(토목)"/>
      <sheetName val="가중치근거(조경)"/>
      <sheetName val="공사별 가중치 산출근거(건축)"/>
      <sheetName val="일위집계표"/>
      <sheetName val="집수A"/>
      <sheetName val="기계경비일람"/>
      <sheetName val="FAX"/>
      <sheetName val="종합기별"/>
      <sheetName val="노무비명세서"/>
      <sheetName val="소요자재명세서"/>
      <sheetName val="MACRO(MCC)"/>
      <sheetName val="AS복구"/>
      <sheetName val="중기터파기"/>
      <sheetName val="변수값"/>
      <sheetName val="중기상차"/>
      <sheetName val="실행갑지"/>
      <sheetName val="견적990322"/>
      <sheetName val="단가산출서"/>
      <sheetName val="교통량조사"/>
      <sheetName val="결과조달"/>
      <sheetName val="부안일위"/>
      <sheetName val="정공공사"/>
      <sheetName val="1공구 건정토건 철콘"/>
      <sheetName val="2공구하도급내역서"/>
      <sheetName val="도급내역"/>
      <sheetName val="세부내역"/>
      <sheetName val="구조물공"/>
      <sheetName val="투찰추정"/>
      <sheetName val="도급내역5+800"/>
      <sheetName val="수목표준대가"/>
      <sheetName val="부대공"/>
      <sheetName val="도급금액"/>
      <sheetName val="재노경"/>
      <sheetName val="적현로"/>
      <sheetName val="배수공"/>
      <sheetName val="6공구(당초)"/>
      <sheetName val="1"/>
      <sheetName val="목록"/>
      <sheetName val="1.범위"/>
      <sheetName val="2.편성"/>
      <sheetName val="3개요"/>
      <sheetName val="5내역"/>
      <sheetName val="6.GAS"/>
      <sheetName val="7임급실"/>
      <sheetName val="미제출"/>
      <sheetName val="소방1"/>
      <sheetName val="소방2"/>
      <sheetName val="왜UP"/>
      <sheetName val="기본단가표"/>
      <sheetName val="샤워실위생"/>
      <sheetName val="현장경비"/>
      <sheetName val="경비산출"/>
      <sheetName val="부표총괄"/>
      <sheetName val="재료집계"/>
      <sheetName val="2.노무비명세서(수직보垰7埼"/>
      <sheetName val="견적의뢰서"/>
      <sheetName val="철거 일위대가(1-19)"/>
      <sheetName val="철거 일위대가(20-22)"/>
      <sheetName val="설치 일위대가(23-45호)"/>
      <sheetName val="설치 일위대가(46~78호)"/>
      <sheetName val="개소별수량산출"/>
      <sheetName val="사각맨홀"/>
      <sheetName val="배"/>
      <sheetName val="단가표"/>
      <sheetName val="내역_FILE"/>
      <sheetName val="NAI"/>
      <sheetName val="2공구수량"/>
      <sheetName val="cost"/>
      <sheetName val="정화조동내역"/>
      <sheetName val="관리사무소"/>
      <sheetName val="대구-교대(A1-A2)"/>
      <sheetName val="원형1호맨홀토공수량"/>
      <sheetName val="수안보-MBR1"/>
      <sheetName val="입력DATA"/>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건축"/>
      <sheetName val="단가산출서 (2)"/>
      <sheetName val="재정비직인"/>
      <sheetName val="재정비내역"/>
      <sheetName val="지적고시내역"/>
      <sheetName val="부대시설"/>
      <sheetName val="Apt내역"/>
      <sheetName val="BJJIN"/>
      <sheetName val="시공계획"/>
      <sheetName val="제품별"/>
      <sheetName val="목동1절주.bh01"/>
      <sheetName val="기자재대비표"/>
      <sheetName val="현장설명서"/>
      <sheetName val="견적조건서"/>
      <sheetName val="시공일반사항"/>
      <sheetName val="현장설명서갑지"/>
      <sheetName val="하도급선정의뢰서(습식공사)"/>
      <sheetName val="H-pile(298x299)"/>
      <sheetName val="H-pile(250x250)"/>
      <sheetName val="DS-최종"/>
      <sheetName val="일반맨홀수량집계(A-7 LINE)"/>
      <sheetName val="설계변경내역서"/>
      <sheetName val="COPING"/>
      <sheetName val="CAL"/>
      <sheetName val="진우+대광"/>
      <sheetName val="옥외"/>
      <sheetName val="찍기"/>
      <sheetName val="시중노임단가"/>
      <sheetName val="工완성공사율"/>
      <sheetName val="Ampecity Data"/>
      <sheetName val="MCC제원"/>
      <sheetName val="공사기본자료"/>
      <sheetName val="몰탈재료산출"/>
      <sheetName val="단위목록"/>
      <sheetName val="기계경비목록"/>
      <sheetName val="관급"/>
      <sheetName val="공내역"/>
      <sheetName val="백호우계수"/>
      <sheetName val="1SPAN"/>
      <sheetName val="영구청"/>
      <sheetName val="영구청이설"/>
      <sheetName val="사당2"/>
      <sheetName val="사당4"/>
      <sheetName val="기성"/>
      <sheetName val="기성내역 진짜"/>
      <sheetName val="기성갑지"/>
      <sheetName val="2회기성사정"/>
      <sheetName val="3회기성갑지"/>
      <sheetName val="3회총괄"/>
      <sheetName val="3회기성"/>
      <sheetName val="사당4이설"/>
      <sheetName val="교대2"/>
      <sheetName val="교대2이설"/>
      <sheetName val="교대3"/>
      <sheetName val="교대3이설"/>
      <sheetName val="수서3"/>
      <sheetName val="수서3이설"/>
      <sheetName val="영구청afc"/>
      <sheetName val="ⴭⴭⴭⴭ"/>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기초자료입력"/>
      <sheetName val="역집계1"/>
      <sheetName val="단위가격"/>
      <sheetName val="각종장비전압강하계산"/>
      <sheetName val="일위대가(출입)"/>
      <sheetName val="본선토량운반계산서(1)0"/>
      <sheetName val="신공항A-9(원가수정)"/>
      <sheetName val="G.R300경비"/>
      <sheetName val="11.자재단가"/>
      <sheetName val="full (2)"/>
      <sheetName val="154TW"/>
      <sheetName val="98수금사업"/>
      <sheetName val="집수정"/>
      <sheetName val="과세표준율-2"/>
      <sheetName val="면적분양가"/>
      <sheetName val="분양면적(1123)"/>
      <sheetName val="출력소스"/>
      <sheetName val="98수문일위"/>
      <sheetName val="삼보지질"/>
      <sheetName val="7.전산해석결과"/>
      <sheetName val="4.하중"/>
      <sheetName val="우각부검토"/>
      <sheetName val="송우내역서"/>
      <sheetName val="도급"/>
      <sheetName val="명세서"/>
      <sheetName val="날개벽(시점좌측)"/>
      <sheetName val="내역서 "/>
      <sheetName val="사전공사"/>
      <sheetName val="공비대비"/>
      <sheetName val="적상기초자료"/>
      <sheetName val="화재 탐지 설비"/>
      <sheetName val="대림경상68억"/>
      <sheetName val="MBR9"/>
      <sheetName val="차수공개요"/>
      <sheetName val="unit"/>
      <sheetName val="단가 "/>
      <sheetName val="12월31일"/>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const."/>
      <sheetName val="별표"/>
      <sheetName val="동해title"/>
      <sheetName val="3.내역서"/>
      <sheetName val="첨부1"/>
      <sheetName val="대,유,램"/>
      <sheetName val="데리네이타현황"/>
      <sheetName val="합의경상"/>
      <sheetName val="전체내역서"/>
      <sheetName val="시멘트"/>
      <sheetName val="실행(표지,갑,을)"/>
      <sheetName val="자  재"/>
      <sheetName val="접속슬라브"/>
      <sheetName val="산근"/>
      <sheetName val="토공(우물통,기타) "/>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CIVIL"/>
      <sheetName val="빌딩 안내"/>
      <sheetName val="통신물량"/>
      <sheetName val="총수량집계표"/>
      <sheetName val="EQUIPMENT -2"/>
      <sheetName val="NYS"/>
      <sheetName val="집수정(600-700)"/>
      <sheetName val="현관"/>
      <sheetName val="구리토평1전기"/>
      <sheetName val="1공구 건정토건 토공"/>
      <sheetName val="세목전체"/>
      <sheetName val="변경내역을"/>
      <sheetName val="대외공문"/>
      <sheetName val="유첨#2"/>
      <sheetName val="노무비산출"/>
      <sheetName val="96정변2"/>
      <sheetName val="입적표"/>
      <sheetName val="중기사용료"/>
      <sheetName val="총괄집계 "/>
      <sheetName val="현금"/>
      <sheetName val="현장"/>
      <sheetName val="와동25-3(변경)"/>
      <sheetName val="1단계"/>
      <sheetName val="70%"/>
      <sheetName val="1,2공구원가계산서"/>
      <sheetName val="1공구산출내역서"/>
      <sheetName val="단면"/>
      <sheetName val="A갑지"/>
      <sheetName val="인사자료총집계"/>
      <sheetName val="Data&amp;Result"/>
      <sheetName val="탑(을지)"/>
      <sheetName val="건축내역서 (경제상무실)"/>
      <sheetName val="노임(1차)"/>
      <sheetName val="정화조방수미장"/>
      <sheetName val="기초자료입력및 K치 확인"/>
      <sheetName val="basic"/>
      <sheetName val="소포내역 (2)"/>
      <sheetName val="암거단위"/>
      <sheetName val="설계예시"/>
      <sheetName val="DATA 입력란"/>
      <sheetName val="내역(중앙)"/>
      <sheetName val="내역(창신)"/>
      <sheetName val="J01"/>
      <sheetName val="당사"/>
      <sheetName val="기본자료"/>
      <sheetName val="2월"/>
      <sheetName val="3월"/>
      <sheetName val="4월"/>
      <sheetName val="5월"/>
      <sheetName val="평교-내역"/>
      <sheetName val="1. 설계조건 2.단면가정 3. 하중계산"/>
      <sheetName val="CB"/>
      <sheetName val="CS2"/>
      <sheetName val="실행"/>
      <sheetName val="1._x0018_변전설비"/>
      <sheetName val="실행예산"/>
      <sheetName val="경산"/>
      <sheetName val=" 총괄표"/>
      <sheetName val="단가(반정1교-원주)"/>
      <sheetName val="내역서 (2)"/>
      <sheetName val="유동표(변경)"/>
      <sheetName val="중동상가"/>
      <sheetName val="2000년 공정표"/>
      <sheetName val="교각별철근수량집계표"/>
      <sheetName val="FOOTING단면력"/>
      <sheetName val="8.PILE  (돌출)"/>
      <sheetName val="산출(전주P7)"/>
      <sheetName val="H-PILE수량집계"/>
      <sheetName val="TC표지"/>
      <sheetName val="변품8-37"/>
      <sheetName val="BOX"/>
      <sheetName val="기계"/>
      <sheetName val="시초1교"/>
      <sheetName val="매매"/>
      <sheetName val="전신"/>
      <sheetName val="기간등록"/>
      <sheetName val="상행-교대(A1)"/>
      <sheetName val="장비당단가 (1)"/>
      <sheetName val="REINF."/>
      <sheetName val="1F"/>
      <sheetName val="중기목록표"/>
      <sheetName val="간접재료비산출표-27-30"/>
      <sheetName val="2006기계䈌ᅪ԰_x0000_缀"/>
      <sheetName val="960318-1"/>
      <sheetName val="CRUDE RE-bar"/>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9509"/>
      <sheetName val="3.설계예산내역서(예산서)"/>
      <sheetName val="2.예정공정표"/>
      <sheetName val="준설량산정표"/>
      <sheetName val="담장산출"/>
      <sheetName val="기둥"/>
      <sheetName val="저판(버림100)"/>
      <sheetName val="재료-CODE"/>
      <sheetName val="9.2단가산출서"/>
      <sheetName val="손료"/>
      <sheetName val="총공사내역서"/>
      <sheetName val="일위대가내역"/>
      <sheetName val="대전-교대(A1-A2)"/>
      <sheetName val="금액"/>
      <sheetName val="만수배관단가"/>
      <sheetName val="FRP배관단가(만수)"/>
      <sheetName val="건축토목내역"/>
      <sheetName val="금액집계"/>
      <sheetName val="기본"/>
      <sheetName val="DWPM"/>
      <sheetName val="전기2005"/>
      <sheetName val="통신2005"/>
      <sheetName val="실행(1)"/>
      <sheetName val="전체도급"/>
      <sheetName val="내역총괄"/>
      <sheetName val="내역총괄2"/>
      <sheetName val="내역총괄3"/>
      <sheetName val="펌프장수량산출(토)"/>
      <sheetName val="공사내역서(을)실행"/>
      <sheetName val="두앙"/>
      <sheetName val="토공정보"/>
      <sheetName val="2"/>
      <sheetName val="전기설계변경"/>
      <sheetName val="내역서(토목)"/>
      <sheetName val="노임변동률"/>
      <sheetName val="단양 00 아파트-세부내역"/>
      <sheetName val="1차 내역서"/>
      <sheetName val="기계설비"/>
      <sheetName val="MIJIBI"/>
      <sheetName val="건축직"/>
      <sheetName val="노임이"/>
      <sheetName val="대림산업"/>
      <sheetName val="갈현동"/>
      <sheetName val="경비"/>
      <sheetName val="보할공정"/>
      <sheetName val="현장지지물물량"/>
      <sheetName val="TRE TABLE"/>
      <sheetName val="Y_WORK"/>
      <sheetName val="약품공급2"/>
      <sheetName val="자탐수량산출서"/>
      <sheetName val="C1ㅇ"/>
      <sheetName val="견적"/>
      <sheetName val="base"/>
      <sheetName val="CAT_5"/>
      <sheetName val="STD"/>
      <sheetName val="Option"/>
      <sheetName val="P-산#1-1(WOWA1)"/>
      <sheetName val="공정"/>
      <sheetName val="견적율"/>
      <sheetName val="물가대비표"/>
      <sheetName val="단  가  대  비  표"/>
      <sheetName val="일  위  대  가  목  록"/>
      <sheetName val="COMPRESSOR"/>
      <sheetName val="1공구(을)"/>
      <sheetName val="대공종"/>
      <sheetName val="총인원"/>
      <sheetName val="직급인원"/>
      <sheetName val="BOQ(전체)"/>
      <sheetName val="백암비스타내역"/>
      <sheetName val="DB"/>
      <sheetName val="차종별"/>
      <sheetName val="10월"/>
      <sheetName val="2.대외공문"/>
      <sheetName val="연면적"/>
      <sheetName val="991029UTP용 M.D.F"/>
      <sheetName val="현장점검 1"/>
      <sheetName val="상가을 "/>
      <sheetName val="3.사용전검사(1000KW이상)(본동-수정)"/>
      <sheetName val="결재갑지"/>
      <sheetName val="계획예산입력자료"/>
      <sheetName val="EKOG10건축"/>
      <sheetName val="암거날개벽재료집계"/>
      <sheetName val="WEON"/>
      <sheetName val="경상"/>
      <sheetName val="가설"/>
      <sheetName val="Man Power &amp; Comp"/>
      <sheetName val="220 (2)"/>
      <sheetName val="일위산출"/>
      <sheetName val="PIPE"/>
      <sheetName val="VALVE"/>
      <sheetName val="3본사"/>
      <sheetName val="예산M11A"/>
      <sheetName val="세부내역서"/>
      <sheetName val="tggwan(mac)"/>
      <sheetName val="물량집계"/>
      <sheetName val="HRSG SMALL07220"/>
      <sheetName val="간선"/>
      <sheetName val="전압"/>
      <sheetName val="조도"/>
      <sheetName val="동력"/>
      <sheetName val="공사진행"/>
      <sheetName val="가격조사서"/>
      <sheetName val="버스운행안내"/>
      <sheetName val="예방접종계획"/>
      <sheetName val="근태계획서"/>
      <sheetName val="제진기"/>
      <sheetName val="덕소내역"/>
      <sheetName val="단위량당중기"/>
      <sheetName val="선정요령"/>
      <sheetName val="출력X"/>
      <sheetName val="수량이동"/>
      <sheetName val="전체_1설계"/>
      <sheetName val="자재일람"/>
      <sheetName val="단면설계"/>
      <sheetName val="메서,변+증"/>
      <sheetName val="개보수공사BM"/>
      <sheetName val="인수공총괄"/>
      <sheetName val="loading"/>
      <sheetName val="w't table"/>
      <sheetName val="UR2-Calculation"/>
      <sheetName val="Main"/>
      <sheetName val="4차원가계산서"/>
      <sheetName val="예산M12A"/>
      <sheetName val="환율-LIBOR"/>
      <sheetName val="품종별-이름"/>
      <sheetName val=" 갑  지 "/>
      <sheetName val="소방사항"/>
      <sheetName val="AS포장복구_"/>
      <sheetName val="경산(을)"/>
      <sheetName val="부서현황"/>
      <sheetName val="진주방향"/>
      <sheetName val="마산방향"/>
      <sheetName val="준공평가"/>
      <sheetName val="실행간접비용"/>
      <sheetName val="기성내역서표지"/>
      <sheetName val="J"/>
      <sheetName val="사급자재"/>
      <sheetName val="총괄서"/>
      <sheetName val="내역서01"/>
      <sheetName val="01AC"/>
      <sheetName val="중간부"/>
      <sheetName val="위치조서"/>
      <sheetName val="BEND LOSS"/>
      <sheetName val="통합내역"/>
      <sheetName val="실행내역서 "/>
      <sheetName val="변경내역서"/>
      <sheetName val="식재인부"/>
      <sheetName val="일위대가(1)"/>
      <sheetName val="관급자재"/>
      <sheetName val="제경비"/>
      <sheetName val="초기화면"/>
      <sheetName val="토공사"/>
      <sheetName val="정렬"/>
      <sheetName val="계약내역서"/>
      <sheetName val="충주"/>
      <sheetName val="AH-1 "/>
      <sheetName val="OHU"/>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세부내역서(전기)"/>
      <sheetName val="단위별 일위대가표"/>
      <sheetName val="0"/>
      <sheetName val="역T형"/>
      <sheetName val="CAPVC"/>
      <sheetName val="일위대가(동대문운동장별관)"/>
      <sheetName val="S鮲"/>
      <sheetName val="TYPE-U800"/>
      <sheetName val="공사내역"/>
      <sheetName val="공통비"/>
      <sheetName val="VENDOR LIST"/>
      <sheetName val="소운반"/>
      <sheetName val="일위대가-1"/>
      <sheetName val="배관내역"/>
      <sheetName val="변경품셈총괄"/>
      <sheetName val="eq_data"/>
      <sheetName val="POWER"/>
      <sheetName val="2공구_x0005__x0000_"/>
      <sheetName val="2공구爘7"/>
      <sheetName val="기계경비(_x0005__x0000__x0000_"/>
      <sheetName val="2공구焸F"/>
      <sheetName val="2공구沈4"/>
      <sheetName val="2공구軰_x0014_"/>
      <sheetName val="2공구鉐_x001e_"/>
      <sheetName val="2공구_x001e_"/>
      <sheetName val="2공구議_x001e_"/>
      <sheetName val="2공구滘C"/>
      <sheetName val="BREAKDOWN"/>
      <sheetName val="조도계산(가로등NEW)"/>
      <sheetName val="조명율데이타"/>
      <sheetName val="MACRO(전선관)"/>
      <sheetName val="단"/>
      <sheetName val="교통대책내역"/>
      <sheetName val="건설장비기초단가"/>
      <sheetName val="합천내역"/>
      <sheetName val="EP0618"/>
      <sheetName val="골재산출"/>
      <sheetName val="2002하반기노임기준"/>
      <sheetName val="본부장"/>
      <sheetName val="세부견적서(DAS Call Back)"/>
      <sheetName val="³ëÀÓ"/>
      <sheetName val="표층포설및다짐"/>
      <sheetName val="지하1층"/>
      <sheetName val="단가조사-1"/>
      <sheetName val="단가조사-2"/>
      <sheetName val="내역서(전체)"/>
      <sheetName val="기계경비및산출근거서"/>
      <sheetName val="MANUFACTORY"/>
      <sheetName val="강북라우터"/>
      <sheetName val="철근량 검토"/>
      <sheetName val="견적서(대외) (2)"/>
      <sheetName val="__MAIN"/>
      <sheetName val="°úÃµMAIN"/>
      <sheetName val="ÅÍ³ÎÁ¶µµ"/>
      <sheetName val="1.¼³°è±âÁØ"/>
      <sheetName val="3Â÷¼³°è"/>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부산4"/>
      <sheetName val="CALCULATION"/>
      <sheetName val="3_바닥판설계"/>
      <sheetName val="Piping Design Data"/>
      <sheetName val="H PILE수량"/>
      <sheetName val="종배수관"/>
      <sheetName val="STBOX"/>
      <sheetName val="기준액"/>
      <sheetName val="연습장소"/>
      <sheetName val="상세내역,전력산출서"/>
      <sheetName val="7.1유효폭"/>
      <sheetName val="유기공정"/>
      <sheetName val="IBASE"/>
      <sheetName val="Cost bd-&quot;A&quot;"/>
      <sheetName val="기술자료 (연수)"/>
      <sheetName val="단가대비"/>
      <sheetName val="날개벽수량표"/>
      <sheetName val="예산M6-B"/>
      <sheetName val="갑(전기)"/>
      <sheetName val="내역아"/>
      <sheetName val="울타리"/>
      <sheetName val="대로근거"/>
      <sheetName val="토목내역서"/>
      <sheetName val="COL"/>
      <sheetName val="01"/>
      <sheetName val="국별인원"/>
      <sheetName val="설치공사비"/>
      <sheetName val="지수"/>
      <sheetName val="덕전리"/>
      <sheetName val="계약표지"/>
      <sheetName val="기흥하도용"/>
      <sheetName val="전기 원가계산서"/>
      <sheetName val="평가데이터"/>
      <sheetName val="관리,부대비"/>
      <sheetName val="저리조양"/>
      <sheetName val="환"/>
      <sheetName val="적용기준표(98년상반기)"/>
      <sheetName val="예산내역서"/>
      <sheetName val="노임,재료비"/>
      <sheetName val="지주설치제원"/>
      <sheetName val="하중산정"/>
      <sheetName val="기기리스트"/>
      <sheetName val="단가산출-기,교"/>
      <sheetName val=" 냉각수펌프"/>
      <sheetName val="아파트건축"/>
      <sheetName val="일위대가(건축)"/>
      <sheetName val="경율산정"/>
      <sheetName val="기준"/>
      <sheetName val="현장예산"/>
      <sheetName val="Macro3"/>
      <sheetName val="3.자재비(총괄)"/>
      <sheetName val="aa"/>
      <sheetName val="현금흐름"/>
      <sheetName val="연결관암거"/>
      <sheetName val="SULKEA"/>
      <sheetName val="잔수량(작성)"/>
      <sheetName val="효동"/>
      <sheetName val="전체철근집계"/>
      <sheetName val="토목공사"/>
      <sheetName val="토공산출(주차장)"/>
      <sheetName val="적용단위길이"/>
      <sheetName val="피벗테이블데이터분석"/>
      <sheetName val="특수기호강도거푸집"/>
      <sheetName val="종배수관면벽신"/>
      <sheetName val="종배수관(신)"/>
      <sheetName val="성서방향-교대(A2)"/>
      <sheetName val="유림골조"/>
      <sheetName val="★도급내역"/>
      <sheetName val="신표지1"/>
      <sheetName val="과세내역(세부)"/>
      <sheetName val="LAB"/>
      <sheetName val="Inquiry"/>
      <sheetName val="증감분석"/>
      <sheetName val="산재 안전"/>
      <sheetName val="노무비 경비"/>
      <sheetName val="산정표"/>
      <sheetName val="공사비총괄표"/>
      <sheetName val="BQ(실행)"/>
      <sheetName val="교량하부공"/>
      <sheetName val="본체"/>
      <sheetName val="T6-6(2)"/>
      <sheetName val="Upgrades pricing"/>
      <sheetName val="2003상반기노임기준"/>
      <sheetName val="중기조종사 단위단가"/>
      <sheetName val="내역(가지)"/>
      <sheetName val="GI-LIST"/>
      <sheetName val="신공"/>
      <sheetName val="내역서비교"/>
      <sheetName val="Á¡°ËÃÑ°ý"/>
      <sheetName val="»ó¼öµµÅä°øÁý°èÇ¥"/>
      <sheetName val="°ßÀû´ëºñ"/>
      <sheetName val="ÀÏÀ§´ë°¡Ç¥(À¯´Ü°¡)"/>
      <sheetName val="ÀÚÀç¸ñ·Ï"/>
      <sheetName val="20°ü¸®ºñÀ²"/>
      <sheetName val="전력구구조물산근"/>
      <sheetName val="사원등록"/>
      <sheetName val="호봉 (2)"/>
      <sheetName val="하도급변경대비표"/>
      <sheetName val="2000용수잠관-수량집계"/>
      <sheetName val="균열"/>
      <sheetName val="단가및재료비"/>
      <sheetName val="노᠀⁷"/>
      <sheetName val="1공구(입찰내역)"/>
      <sheetName val="교각별수량"/>
      <sheetName val="원가산출서"/>
      <sheetName val="Dae_Jiju"/>
      <sheetName val="Sikje_ingun"/>
      <sheetName val="TREE_D"/>
      <sheetName val="오동"/>
      <sheetName val="대조"/>
      <sheetName val="나한"/>
      <sheetName val="INPUT(덕도방향-시점)"/>
      <sheetName val="실행예산서"/>
      <sheetName val="급명"/>
      <sheetName val="L형옹벽측구"/>
      <sheetName val="남양구조시험동"/>
      <sheetName val="CHITIET VL-NC-TT -1p"/>
      <sheetName val="TDTKP1"/>
      <sheetName val="bearing"/>
      <sheetName val="현장별계약현황('98.10.31)"/>
      <sheetName val="현장관리비데이타"/>
      <sheetName val="1)fs"/>
      <sheetName val="구조     ."/>
      <sheetName val="자재집계"/>
      <sheetName val="우수"/>
      <sheetName val="연돌일위집계"/>
      <sheetName val="설계기준"/>
      <sheetName val="공주-교대(A1)"/>
      <sheetName val="TYPE-1"/>
      <sheetName val="계약내역서(을지)"/>
      <sheetName val="빗물받이(910-510-410)"/>
      <sheetName val="Piping(Methanol)"/>
      <sheetName val="장문교(대전)"/>
      <sheetName val="CLAUSE"/>
      <sheetName val="약품설︀"/>
      <sheetName val="건축내역(진해석동)"/>
      <sheetName val="Working(wo WTs)"/>
      <sheetName val="주조정실"/>
      <sheetName val="Requirements"/>
      <sheetName val="단가보완"/>
      <sheetName val="Rates"/>
      <sheetName val="Front"/>
      <sheetName val="1-1"/>
      <sheetName val="화설내"/>
      <sheetName val="웅진교-S2"/>
      <sheetName val="배수관토공"/>
      <sheetName val="인공(100P,배선반)"/>
      <sheetName val="설내역서 "/>
      <sheetName val="전기공사"/>
      <sheetName val="입력"/>
      <sheetName val="납부서"/>
      <sheetName val="일위대가(여기까지)"/>
      <sheetName val="단위_xdc00_ὗ␀"/>
      <sheetName val="조명일위"/>
      <sheetName val="인상효1"/>
      <sheetName val="수성페인트도장 내역서"/>
      <sheetName val="본선 토공 분배표"/>
      <sheetName val="1.토공"/>
      <sheetName val="제출내역 (2)"/>
      <sheetName val="산근1"/>
      <sheetName val="관리,공감"/>
      <sheetName val="입찰"/>
      <sheetName val="현경"/>
      <sheetName val="전화번호DATA (2001)"/>
      <sheetName val="장비"/>
      <sheetName val="자압"/>
      <sheetName val="106C0300"/>
      <sheetName val="통로box전기"/>
      <sheetName val="밧데리"/>
      <sheetName val="진접"/>
      <sheetName val="사급자재(1단계)"/>
      <sheetName val="조명투자및환수계획"/>
      <sheetName val="제조중간결과"/>
      <sheetName val="구조물터파기수량집계"/>
      <sheetName val="배수공 시멘트 및 골재량 산출"/>
      <sheetName val="공내ᰖ"/>
      <sheetName val="열린교실"/>
      <sheetName val="1.우편집중내역서"/>
      <sheetName val="경산锼_x0013_閄"/>
      <sheetName val="단면瑌)"/>
      <sheetName val="22단"/>
      <sheetName val="22단锼"/>
      <sheetName val="AS_x0005__x0000_"/>
      <sheetName val="8.현장관리비"/>
      <sheetName val="7.안전관리비"/>
      <sheetName val="기본설계도급항목"/>
      <sheetName val="기초일위"/>
      <sheetName val="시설일위"/>
      <sheetName val="DATA 입력부"/>
      <sheetName val="승용"/>
      <sheetName val="Recovered_Sheet1"/>
      <sheetName val="원가상세내역"/>
      <sheetName val="2004경영(비목별)"/>
      <sheetName val="2004경영"/>
      <sheetName val="s"/>
      <sheetName val="직원동원SCH"/>
      <sheetName val="계획금액"/>
      <sheetName val="변경후-SHEET"/>
      <sheetName val="도급양식"/>
      <sheetName val="장비집계"/>
      <sheetName val="손익집계(공장별)"/>
      <sheetName val="금융비용"/>
      <sheetName val="바닥판"/>
      <sheetName val="변경내역"/>
      <sheetName val="교대"/>
      <sheetName val="캔개발배경"/>
      <sheetName val="시장"/>
      <sheetName val="일정표"/>
      <sheetName val="품셈집계표"/>
      <sheetName val="자재조사표(참고용)"/>
      <sheetName val="일반부표집계표"/>
      <sheetName val="접지1종"/>
      <sheetName val="2002상반기노임기준"/>
      <sheetName val="구동"/>
      <sheetName val="5.공종별예산내역서"/>
      <sheetName val="E총"/>
      <sheetName val="테이블"/>
      <sheetName val="변경총괄지(1)"/>
      <sheetName val="원내역서3"/>
      <sheetName val="101동"/>
      <sheetName val="3도로"/>
      <sheetName val="토적표"/>
      <sheetName val="대비내역"/>
      <sheetName val="소방"/>
      <sheetName val="환률"/>
      <sheetName val="공사비명세서"/>
      <sheetName val="자재집계 &amp; 총괄표"/>
      <sheetName val="기계경비(땭⽀_x0005__x0000_"/>
      <sheetName val="2공구瀨B"/>
      <sheetName val="제원.浨+닑⽟"/>
      <sheetName val="제원.닑⼣_x0005__x0000_"/>
      <sheetName val="2006기계䈌ᅪ԰"/>
      <sheetName val="Change rate"/>
      <sheetName val="현장유지관리비"/>
      <sheetName val="A-8 PD(도로중앙)"/>
      <sheetName val="명단원자료(이전)"/>
      <sheetName val="대비표"/>
      <sheetName val="S0"/>
      <sheetName val="하부철근수량"/>
      <sheetName val="단위중기"/>
      <sheetName val="기성수금(단단위)"/>
      <sheetName val="원가매출(단단위)"/>
      <sheetName val="화해(함평)"/>
      <sheetName val="화해(장성)"/>
      <sheetName val="신천3호용수로"/>
      <sheetName val="B1(반포1차)"/>
      <sheetName val="가시설"/>
      <sheetName val="현장관리비"/>
      <sheetName val="설변물량"/>
      <sheetName val="2공구滘0"/>
      <sheetName val="OCM"/>
      <sheetName val="정산내역서"/>
      <sheetName val="공사비PK5월"/>
      <sheetName val="간접비(1)"/>
      <sheetName val="간접총괄"/>
      <sheetName val="품셈(기초)"/>
      <sheetName val="PUMP"/>
      <sheetName val="적용환율"/>
      <sheetName val="공종별 집계"/>
      <sheetName val="123"/>
      <sheetName val="전체공내역서"/>
      <sheetName val="적용토목"/>
      <sheetName val="용소리교"/>
      <sheetName val="단가산출1"/>
      <sheetName val="기초입력"/>
      <sheetName val="설-원가"/>
      <sheetName val="박스토공"/>
      <sheetName val="공정량산출내역서 "/>
      <sheetName val="내역전기"/>
      <sheetName val="36신丵〒_x0005_"/>
      <sheetName val="설명"/>
      <sheetName val="총체보활공정표"/>
      <sheetName val="22단가(철完9"/>
      <sheetName val="지질조사"/>
      <sheetName val="T1"/>
      <sheetName val="단가결정"/>
      <sheetName val="A(Rev.3)"/>
      <sheetName val="부총"/>
      <sheetName val="신공항A-9헾】_x0005__x0000__x0000_"/>
      <sheetName val="견적대비표"/>
      <sheetName val="판"/>
      <sheetName val="아산경희980422"/>
      <sheetName val="자재비"/>
      <sheetName val="공사비증감"/>
      <sheetName val="기초ա_x0000_"/>
      <sheetName val="물량尜"/>
      <sheetName val="토공,철콘"/>
      <sheetName val="대,怀፵"/>
      <sheetName val="변경비丵〒_x0005_"/>
      <sheetName val="물량丵"/>
      <sheetName val="광혁기성"/>
      <sheetName val="º¯°æ»çÀ5"/>
      <sheetName val="AILC005"/>
      <sheetName val="AILC00_x0000_"/>
      <sheetName val="AILC00_x0010_"/>
      <sheetName val="자재조사표"/>
      <sheetName val="전선_및_전선ࠝ"/>
      <sheetName val="연동내역서"/>
      <sheetName val="산근(목록)"/>
      <sheetName val="이형관중량"/>
      <sheetName val="스케즐"/>
      <sheetName val="PAINT"/>
      <sheetName val="NAMES"/>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시운전연료"/>
      <sheetName val="22단헾"/>
      <sheetName val="상 부"/>
      <sheetName val="차선도색현황"/>
      <sheetName val="단가적용(터널)"/>
      <sheetName val="단위가격_할증"/>
      <sheetName val="Instruction"/>
      <sheetName val="총괄집䠄ᡏ"/>
      <sheetName val="제"/>
      <sheetName val="일위대가 "/>
      <sheetName val="4.2.1 마루높이 검토"/>
      <sheetName val="이토변실(A3-LINE)"/>
      <sheetName val="4)유동표"/>
      <sheetName val="견적단가"/>
      <sheetName val="산출및내역"/>
      <sheetName val="적용(기尜_x0013_"/>
      <sheetName val="2.1  노무비 평균단가산출"/>
      <sheetName val="3CHBDC"/>
      <sheetName val="1-11조직표"/>
      <sheetName val="96.12"/>
      <sheetName val="포쐀䑣"/>
      <sheetName val="포䠟⥏"/>
      <sheetName val="포䠠⥏"/>
      <sheetName val="포䈀㙪"/>
      <sheetName val="22단丵"/>
      <sheetName val="조경"/>
      <sheetName val="정산입력"/>
      <sheetName val="SLIDES"/>
      <sheetName val="E.P.T수량산출서"/>
      <sheetName val="개산공사비"/>
      <sheetName val="감액총괄표"/>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내역."/>
      <sheetName val="부대"/>
      <sheetName val="실행변경(1차)"/>
      <sheetName val="2000,缈,罌,헾"/>
      <sheetName val="2000,薸!藼!헾"/>
      <sheetName val="2000,螨_x0013_蟬_x0013_헾"/>
      <sheetName val="퍼스트"/>
      <sheetName val="안양1공구_건축"/>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단위집계표"/>
      <sheetName val="견적堀᎟"/>
      <sheetName val="4렀቟԰"/>
      <sheetName val="4︀ᇕ԰"/>
      <sheetName val="경영상태"/>
      <sheetName val="현장설က_x0000_蠀ᛟ"/>
      <sheetName val="학생내역"/>
      <sheetName val="인부신상자료"/>
      <sheetName val="기성공제요청서"/>
      <sheetName val="하도기성내역 수정"/>
      <sheetName val="기성공제 동의서"/>
      <sheetName val="기성공제 합의서(쓰레기처리비)"/>
      <sheetName val="969910( R)"/>
      <sheetName val="전장품(관리용)"/>
      <sheetName val="3.하중산정4.지지력"/>
      <sheetName val="사각맨0"/>
      <sheetName val="적용기준"/>
      <sheetName val="105,106,107동"/>
      <sheetName val="수로교총재료齘_x0013_"/>
      <sheetName val="통신단가조사"/>
      <sheetName val="산출2-기기동력"/>
      <sheetName val="견적의ᰀ፜"/>
      <sheetName val="사각맨᠜"/>
      <sheetName val="공기԰_x0000_缀"/>
      <sheetName val="설계睮め_x0005_"/>
      <sheetName val="MAT"/>
      <sheetName val="CF"/>
      <sheetName val="전기일위목록"/>
      <sheetName val="RE9604"/>
      <sheetName val="거푸집물량"/>
      <sheetName val="가계부"/>
      <sheetName val="제품목록"/>
      <sheetName val="매입매출관리"/>
      <sheetName val="토공실행"/>
      <sheetName val="영동(D)"/>
      <sheetName val="L-type"/>
      <sheetName val="중기목록"/>
      <sheetName val="구간산출"/>
      <sheetName val="Ext. Stone-P"/>
      <sheetName val="전력"/>
      <sheetName val="토공집계표"/>
      <sheetName val="이름정의"/>
      <sheetName val="초기화면1"/>
      <sheetName val="분양가격표"/>
      <sheetName val="원가계산하도"/>
      <sheetName val="단위_x0000__x0000_尀"/>
      <sheetName val="단위ࠀᎄ䰀"/>
      <sheetName val="단위倀❹缀"/>
      <sheetName val="단위耀ὡ"/>
      <sheetName val="변경서식"/>
      <sheetName val="적점"/>
      <sheetName val="원내역서 그대로"/>
      <sheetName val="시가지우회도로공내역서"/>
      <sheetName val="파이프"/>
      <sheetName val="결합부검토"/>
      <sheetName val="회로내역(승인)"/>
      <sheetName val="실행비교"/>
      <sheetName val="기계실"/>
      <sheetName val="PART_DISCOUNT"/>
      <sheetName val="변경실행(2차) "/>
      <sheetName val="TYPE집계표"/>
      <sheetName val="호표"/>
      <sheetName val="설계산출표지"/>
      <sheetName val="ꀀ"/>
      <sheetName val="공사비집_x0005_"/>
      <sheetName val="예비품"/>
      <sheetName val="조견표"/>
      <sheetName val="개봉3동하수관"/>
      <sheetName val="bCord공정"/>
      <sheetName val="d수량"/>
      <sheetName val="e대가"/>
      <sheetName val="g단가"/>
      <sheetName val="h집계"/>
      <sheetName val="송전재료비"/>
      <sheetName val="Macro(전동기)"/>
      <sheetName val="2터널시점"/>
      <sheetName val="자재노임단가"/>
      <sheetName val="크레인5ton"/>
      <sheetName val="단가산출-2"/>
      <sheetName val="기초수량-1"/>
      <sheetName val="단가산출-1"/>
      <sheetName val="입찰사유서 제4공종 (흙깎기)"/>
      <sheetName val="본사인상전"/>
      <sheetName val="설계개요"/>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1_설계조건"/>
      <sheetName val="3-1_CB"/>
      <sheetName val="단__가__대__비__표"/>
      <sheetName val="일__위__대__가__목__록"/>
      <sheetName val="90_03실행_"/>
      <sheetName val="3_공통공사대비"/>
      <sheetName val="내역(토목)"/>
      <sheetName val="깨기수량"/>
      <sheetName val="공조기"/>
      <sheetName val="가CP"/>
      <sheetName val="APT"/>
      <sheetName val="AIR_SHOWER(3인용)"/>
      <sheetName val="공종구간"/>
      <sheetName val="WING3"/>
      <sheetName val="master(total)"/>
      <sheetName val="예산조서(무선)"/>
      <sheetName val="산출0"/>
      <sheetName val="의정부문예회관변경내역"/>
      <sheetName val="POL6차-PIPING"/>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97 사업추정(WEKI)"/>
      <sheetName val="입고장부 (4)"/>
      <sheetName val="위성"/>
      <sheetName val="Summary"/>
      <sheetName val="바이오"/>
      <sheetName val="잡철물"/>
      <sheetName val="단가비교표 (계측제어)"/>
      <sheetName val="미지급내역"/>
      <sheetName val="단중표-ST"/>
      <sheetName val="기초코徸"/>
      <sheetName val="예산조서(︀ᇕ԰"/>
      <sheetName val="cable-data"/>
      <sheetName val="전체내역 (2)"/>
      <sheetName val="ITB_COST"/>
      <sheetName val="96보완계획7_12"/>
      <sheetName val="제품"/>
      <sheetName val="기본일위"/>
      <sheetName val="keyword"/>
      <sheetName val="11"/>
      <sheetName val="1._x005f_x0018_변전설비"/>
      <sheetName val=" 토목 처리장도급내역서 "/>
      <sheetName val="콘_재료분리(1)"/>
      <sheetName val="다곡2교"/>
      <sheetName val="TYPE1"/>
      <sheetName val="철근량"/>
      <sheetName val="입렀"/>
      <sheetName val="입栀"/>
      <sheetName val="입ꠀ"/>
      <sheetName val="계정"/>
      <sheetName val="BIDDING-SUM"/>
      <sheetName val="평균환율-USD"/>
      <sheetName val="인원동원계획"/>
      <sheetName val="입︀"/>
      <sheetName val="Languages"/>
      <sheetName val="년도별노임표"/>
      <sheetName val="기존단가 (2)"/>
      <sheetName val="OZ049E"/>
      <sheetName val="층"/>
      <sheetName val="배수내역(총수량)"/>
      <sheetName val="기지국"/>
      <sheetName val="3련 B_x0005__x0000_"/>
      <sheetName val="아수배전(1회)"/>
      <sheetName val="인건비_조사"/>
      <sheetName val="적용건축"/>
      <sheetName val="설치 일위대가(4԰_x0000_缀_x0000__x0000__x0000_"/>
      <sheetName val="프로젝트"/>
      <sheetName val="99년신청"/>
      <sheetName val="0217상가미분양자산"/>
      <sheetName val="BOX 본체"/>
      <sheetName val="단위중량"/>
      <sheetName val="INDEX"/>
      <sheetName val="15100"/>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견적서1"/>
      <sheetName val="2.2.2입적표"/>
      <sheetName val="단가비교표_공통1"/>
      <sheetName val="꣈፺"/>
      <sheetName val="¼ö·®»êÃÈ"/>
      <sheetName val="저፺"/>
      <sheetName val="¼ö·®»êÃX"/>
      <sheetName val="壈᎟"/>
      <sheetName val="쀀ፐ"/>
      <sheetName val="죈፺"/>
      <sheetName val="惈፵"/>
      <sheetName val="토공A"/>
      <sheetName val="내역서(삼호)"/>
      <sheetName val="주beam"/>
      <sheetName val="음봉방향"/>
      <sheetName val="자료(통합)"/>
      <sheetName val="발주내역"/>
      <sheetName val="제3장 기술업무"/>
      <sheetName val="대포2교접속"/>
      <sheetName val="일반전기C"/>
      <sheetName val="POOM_MOTO"/>
      <sheetName val="세동별비상"/>
      <sheetName val="Vari by Vendor"/>
      <sheetName val="DATA-UPS"/>
      <sheetName val="일(4)"/>
      <sheetName val="품목납기"/>
      <sheetName val="시화점실행"/>
      <sheetName val=" 소방공사 산출근거"/>
      <sheetName val="1._x005f_x005f_x005f_x0018_변전설비"/>
      <sheetName val="YES.XLS"/>
      <sheetName val="장비명"/>
      <sheetName val="경비공통"/>
      <sheetName val="pbs_lambda"/>
      <sheetName val="Matériel embarqué PVC"/>
      <sheetName val="평3"/>
      <sheetName val="2000.11¿ù¼³餀㢘ԯ_x0000_缀_x0000_"/>
      <sheetName val="산#2-1 (2)"/>
      <sheetName val="밀양노선별공사비명세서"/>
      <sheetName val="샘플표지"/>
      <sheetName val="일위산출근거"/>
      <sheetName val="수량산출서-2"/>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용산1(해보)"/>
      <sheetName val="단가조사표"/>
      <sheetName val="설계내역서(기계)"/>
      <sheetName val="수주실적0709"/>
      <sheetName val="건축원가"/>
      <sheetName val="제4절-1"/>
      <sheetName val="총괄-1"/>
      <sheetName val="BOX(1.5X1.5)"/>
      <sheetName val="기초및구체공"/>
      <sheetName val="홈통받이수량"/>
      <sheetName val="공통가설공사"/>
      <sheetName val="공사수행방안"/>
      <sheetName val="2000년하반기"/>
      <sheetName val="Data2"/>
      <sheetName val="2BOX본체"/>
      <sheetName val="우수공"/>
      <sheetName val="대가목록"/>
      <sheetName val="약전닥트"/>
      <sheetName val="건축부하"/>
      <sheetName val="내역서단가산출용"/>
      <sheetName val="청구내역(9807)"/>
      <sheetName val="(전체발주,금회3차공사)내역서"/>
      <sheetName val="Macro(AT)"/>
      <sheetName val="PW3"/>
      <sheetName val="PW4"/>
      <sheetName val="SC1"/>
      <sheetName val="PE"/>
      <sheetName val="PM"/>
      <sheetName val="TR"/>
      <sheetName val="0001(arch)"/>
      <sheetName val="금호산업"/>
      <sheetName val="표 지"/>
      <sheetName val="b_balju"/>
      <sheetName val="총괄갑 "/>
      <sheetName val="총(신설)"/>
      <sheetName val="96작생능"/>
      <sheetName val="평가내역"/>
      <sheetName val="직접인건비"/>
      <sheetName val="토공대가"/>
      <sheetName val="구조대가"/>
      <sheetName val="포설대가1"/>
      <sheetName val="부대대가"/>
      <sheetName val="B.O.M"/>
      <sheetName val="화전내"/>
      <sheetName val="기준표"/>
      <sheetName val="보호공"/>
      <sheetName val="0.갑지"/>
      <sheetName val="구의33고"/>
      <sheetName val="건축공사 집계표"/>
      <sheetName val="골조"/>
      <sheetName val="빙축열"/>
      <sheetName val="등록업체"/>
      <sheetName val="견적정보"/>
      <sheetName val="노임단가표"/>
      <sheetName val="5.동별횡주관경"/>
      <sheetName val="일위(시설)"/>
      <sheetName val="남대문빌딩"/>
      <sheetName val="공통대가"/>
      <sheetName val="Pier 3"/>
      <sheetName val="민감도"/>
      <sheetName val="수안보-_x0005__x0000__x0000_"/>
      <sheetName val="도로경계블럭단위수량"/>
      <sheetName val="도로경계블럭단위토공"/>
      <sheetName val="L형측구단위수량"/>
      <sheetName val="L형측구연장조서"/>
      <sheetName val="공제구간조서"/>
      <sheetName val="9-1차이내역."/>
      <sheetName val="Sheet22"/>
      <sheetName val="동원인원산출"/>
      <sheetName val="가시설수량"/>
      <sheetName val="암센터"/>
      <sheetName val="TYPE-B 평균H"/>
      <sheetName val="공종목록표"/>
      <sheetName val="인부임"/>
      <sheetName val="특기사항"/>
      <sheetName val="하도내역 (철콘)"/>
      <sheetName val="GAEYO"/>
      <sheetName val="원가서"/>
      <sheetName val="명세"/>
      <sheetName val="견적서(1)"/>
      <sheetName val="2234"/>
      <sheetName val="조립1부실적"/>
      <sheetName val="능률"/>
      <sheetName val="Despacho (c.civil)"/>
      <sheetName val="1을"/>
      <sheetName val="감가상각"/>
      <sheetName val="인원"/>
      <sheetName val="자판실행"/>
      <sheetName val="D16"/>
      <sheetName val="D25"/>
      <sheetName val="D22"/>
      <sheetName val="단위세대물량"/>
      <sheetName val="낙찰표"/>
      <sheetName val="변경품셈"/>
      <sheetName val="제丵"/>
      <sheetName val="설계산출기초"/>
      <sheetName val="도급예산내역서봉투"/>
      <sheetName val="도급예산내역서총괄표"/>
      <sheetName val="을부담운반비"/>
      <sheetName val="운반비산출"/>
      <sheetName val="기준비용"/>
      <sheetName val="보호"/>
      <sheetName val="성남여성복지내역"/>
      <sheetName val="(A)내역서"/>
      <sheetName val="B부대공"/>
      <sheetName val="소일위대가코드표"/>
      <sheetName val="UPDATA"/>
      <sheetName val="원가계산서(남측)"/>
      <sheetName val="5사남"/>
      <sheetName val="설계변경내역 98"/>
      <sheetName val="목록1"/>
      <sheetName val="목록2"/>
      <sheetName val="원본(갑지)"/>
      <sheetName val="배관배선 단가조사"/>
      <sheetName val="동력배선"/>
      <sheetName val="본선동력배선"/>
      <sheetName val="본선조명"/>
      <sheetName val="전력간선배선"/>
      <sheetName val="전열배선"/>
      <sheetName val="Macro"/>
      <sheetName val="참조(2)"/>
      <sheetName val="참조"/>
      <sheetName val="성원계약"/>
      <sheetName val="굴착현장"/>
      <sheetName val="케이블"/>
      <sheetName val="가로등제어반 설치공사(수량)"/>
      <sheetName val="내역서1"/>
      <sheetName val="세목별"/>
      <sheetName val="소개"/>
      <sheetName val="#REF!"/>
      <sheetName val="일별1"/>
      <sheetName val="계열사현황종합"/>
      <sheetName val="basic_info"/>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성내동"/>
      <sheetName val="업체별기성내역"/>
      <sheetName val="매입내역 "/>
      <sheetName val="거래처별지출내역"/>
      <sheetName val="총공사비"/>
      <sheetName val="사급자재총괄"/>
      <sheetName val="SRC-B3U2"/>
      <sheetName val="현대물량"/>
      <sheetName val="EQT-ESTN"/>
      <sheetName val="주간계획"/>
      <sheetName val="PIPING"/>
      <sheetName val="선택"/>
      <sheetName val="205동"/>
      <sheetName val="萀⅜"/>
      <sheetName val="자재테이블"/>
      <sheetName val="자재 단가표"/>
      <sheetName val="당정동경상이수"/>
      <sheetName val="당정동공통이수"/>
      <sheetName val="자재목록표"/>
      <sheetName val="단중聀"/>
      <sheetName val="貭♘"/>
      <sheetName val="일위대가표(무)"/>
      <sheetName val="일위대가산출기초"/>
      <sheetName val="도장수량(하1)"/>
      <sheetName val="추가예산"/>
      <sheetName val="GTG TR PIT"/>
      <sheetName val="BLR-S"/>
      <sheetName val="LIST"/>
      <sheetName val="북방3터널"/>
      <sheetName val="esc"/>
      <sheetName val="당진1,2호기전선관설치및접지4차공사내역서-을지"/>
      <sheetName val="투입비"/>
      <sheetName val="손익계산서"/>
      <sheetName val="대차대조표"/>
      <sheetName val="폐토수익화 "/>
      <sheetName val="열차제어동"/>
      <sheetName val="전기성능동"/>
      <sheetName val="차량시스템인자"/>
      <sheetName val="차량부품동"/>
      <sheetName val="신.분"/>
      <sheetName val="1호맨홀토공"/>
      <sheetName val="소상 &quot;1&quot;"/>
      <sheetName val="PROCESS"/>
      <sheetName val="인원계획"/>
      <sheetName val="Formulas &amp; Tables"/>
      <sheetName val="시행예산"/>
      <sheetName val="자압1"/>
      <sheetName val="고창방향"/>
      <sheetName val="현장일보"/>
      <sheetName val="A1_본체_수량산출서"/>
      <sheetName val="대창(함평)"/>
      <sheetName val="쌍송교"/>
      <sheetName val="공정코드"/>
      <sheetName val="대구-교대(A1)"/>
      <sheetName val="정화조"/>
      <sheetName val="구조물"/>
      <sheetName val="공사설계서"/>
      <sheetName val="수곡내역"/>
      <sheetName val="RAHMEN"/>
      <sheetName val="등록׃】"/>
      <sheetName val="등록_x0010__x0000_"/>
      <sheetName val="48신설수량"/>
      <sheetName val="도장 및 용접 수량"/>
      <sheetName val="현황산출서"/>
      <sheetName val="Sheet16 (2)"/>
      <sheetName val="C.배수관공"/>
      <sheetName val="01상노임"/>
      <sheetName val="총(철거)"/>
      <sheetName val="기성내역서"/>
      <sheetName val="우,오수"/>
      <sheetName val="팔당터널(1공구)"/>
      <sheetName val="재료표"/>
      <sheetName val="card1"/>
      <sheetName val="흙쌓기도수로설치현황(1)"/>
      <sheetName val="참조M"/>
      <sheetName val="식재-외주 (2)"/>
      <sheetName val="유효폭의 계산"/>
      <sheetName val="총괄집桶青"/>
      <sheetName val="토 적 표"/>
      <sheetName val="진주䈀ᅪ"/>
      <sheetName val="사업수지"/>
      <sheetName val="기계경비단가"/>
      <sheetName val="栍ᾆ"/>
      <sheetName val="부하"/>
      <sheetName val="도체종-상수표"/>
      <sheetName val="자재 집계표"/>
      <sheetName val="무전표"/>
      <sheetName val="시추주상도"/>
      <sheetName val="archi(본사)"/>
      <sheetName val="※참고자료※"/>
      <sheetName val="자(3.0m)"/>
      <sheetName val="원가총괄"/>
      <sheetName val="5. 차단기 용량계산"/>
      <sheetName val="22-1소단"/>
      <sheetName val="22-2M단"/>
      <sheetName val="EVALUATE물량산출서"/>
      <sheetName val="49"/>
      <sheetName val="1_설계기준"/>
      <sheetName val="Sheet1_(2)"/>
      <sheetName val="원가계산서 (2)"/>
      <sheetName val="집계표(육상)"/>
      <sheetName val="내역(설계,도급)정이준"/>
      <sheetName val=" ｹ-ﾌﾞﾙ"/>
      <sheetName val="환율change"/>
      <sheetName val="Ⅴ-2.공종별내역"/>
      <sheetName val="총괄분 설계서용지"/>
      <sheetName val="식재일위대가"/>
      <sheetName val="등록자료"/>
      <sheetName val="입력정보"/>
      <sheetName val="토공 total"/>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변경후원본2"/>
      <sheetName val="LABTOTAL"/>
      <sheetName val="COA-17"/>
      <sheetName val="C-18"/>
      <sheetName val="경성자금"/>
      <sheetName val="SUB일위대가"/>
      <sheetName val="평자재단가"/>
      <sheetName val="95년12월말"/>
      <sheetName val="교량전기"/>
      <sheetName val="오억미만"/>
      <sheetName val="철거산출헾】"/>
      <sheetName val="철거산출午_x0013_"/>
      <sheetName val="토목(용인)"/>
      <sheetName val="건축집계"/>
      <sheetName val="관세,통관수수료,운반비"/>
      <sheetName val="적격점수&lt;300억미만&gt;"/>
      <sheetName val="개별직종노임단가(2005.1)"/>
      <sheetName val="맨홀수량"/>
      <sheetName val="노임,자재"/>
      <sheetName val="기계경비(맨홀)"/>
      <sheetName val="인수공규격"/>
      <sheetName val="수량산출1"/>
      <sheetName val="가시설(TYPE-A)"/>
      <sheetName val="1호맨홀가감수량"/>
      <sheetName val="1-1평균터파기고(1)"/>
      <sheetName val="1호맨홀수량산출"/>
      <sheetName val="가공2원도"/>
      <sheetName val="4.2유효폭의 계산"/>
      <sheetName val="간이영수증"/>
      <sheetName val="수전기기DATA"/>
      <sheetName val="99 조정금액"/>
      <sheetName val="대가단최종"/>
      <sheetName val="부丵〒"/>
      <sheetName val="부司2"/>
      <sheetName val="M-EQPT-Z"/>
      <sheetName val="총괄집렇♑"/>
      <sheetName val="현장관리비 산출내역"/>
      <sheetName val="암거"/>
      <sheetName val="정보"/>
      <sheetName val="간접경상비"/>
      <sheetName val="한화 둔산 내역서"/>
      <sheetName val="미드수량"/>
      <sheetName val="내역(정지)"/>
      <sheetName val="8월"/>
      <sheetName val="12월"/>
      <sheetName val="1월"/>
      <sheetName val="7월"/>
      <sheetName val="6월"/>
      <sheetName val="11월"/>
      <sheetName val="9월"/>
      <sheetName val="교실"/>
      <sheetName val="1차배부(JB포함)"/>
      <sheetName val="설계내역일위"/>
      <sheetName val="RING WALL"/>
      <sheetName val="단산"/>
      <sheetName val="거래명세서"/>
      <sheetName val="4.설계예산내역서"/>
      <sheetName val="6.관급자재조서"/>
      <sheetName val="사업성분석"/>
      <sheetName val="22신설수량"/>
      <sheetName val="계약원가"/>
      <sheetName val="인공산출"/>
      <sheetName val="01하반기노임"/>
      <sheetName val="울진항공등화 내역서"/>
      <sheetName val="현장대리인계"/>
      <sheetName val="단가견적조사표"/>
      <sheetName val="안정검토(온1)"/>
      <sheetName val="공무공A"/>
      <sheetName val="36신설수翇"/>
      <sheetName val="36신설수︀"/>
      <sheetName val="견적꓀᥻"/>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철근총괄집계표"/>
      <sheetName val="공사착공계"/>
      <sheetName val="참조 DATA"/>
      <sheetName val="spec"/>
      <sheetName val="program"/>
      <sheetName val="studbolt no."/>
      <sheetName val="studbolt size"/>
      <sheetName val="item sort no"/>
      <sheetName val="정보매체A동"/>
      <sheetName val="파형강관집계"/>
      <sheetName val="원하도급내역서(당초)"/>
      <sheetName val="포장공자재집계표"/>
      <sheetName val="March"/>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9."/>
      <sheetName val="5."/>
      <sheetName val="12."/>
      <sheetName val="14."/>
      <sheetName val="13"/>
      <sheetName val="7."/>
      <sheetName val="8."/>
      <sheetName val="10."/>
      <sheetName val="일위대가서식"/>
      <sheetName val="일위대가양식"/>
      <sheetName val="표지판현황"/>
      <sheetName val="11+040(통로)"/>
      <sheetName val="102역사"/>
      <sheetName val="ATM기초철가"/>
      <sheetName val="일위1"/>
      <sheetName val="Param"/>
      <sheetName val="Personnaliser..."/>
      <sheetName val="Takt Time"/>
      <sheetName val="KS-301_WBS"/>
      <sheetName val="자금청구"/>
      <sheetName val="PARAMETER"/>
      <sheetName val="세부내역(직접인건비)"/>
      <sheetName val="집계(세부총괄)"/>
      <sheetName val="︀ᇕ"/>
      <sheetName val="怀፵"/>
      <sheetName val="자단"/>
      <sheetName val="주사무실︀ᇕ"/>
      <sheetName val="주사무실ꠀ፺"/>
      <sheetName val="BOX ꠀ፺"/>
      <sheetName val="㗈቎"/>
      <sheetName val="¼ö·®»êÃ¨"/>
      <sheetName val="주사무실ֳ_x0000_"/>
      <sheetName val="新철폐복2"/>
      <sheetName val="新철폐복3"/>
      <sheetName val="¼ö·®»êÃ_x0005_"/>
      <sheetName val="¼ö·®»êÃ "/>
      <sheetName val="䋈ᅪ"/>
      <sheetName val="거실통로등"/>
      <sheetName val="주사무실墳᎟"/>
      <sheetName val="BOX ︀ᇕ"/>
      <sheetName val="BOX 저፺"/>
      <sheetName val="일위대가1"/>
      <sheetName val="8.석축단위(H=1.5M)"/>
      <sheetName val="주사무실԰_x0000_"/>
      <sheetName val="ﻈ䓕"/>
      <sheetName val="BOX ︀釕"/>
      <sheetName val="위치︀釕"/>
      <sheetName val="BOX ᢝ"/>
      <sheetName val="ꠀ፺"/>
      <sheetName val="︀動"/>
      <sheetName val="BOX ᠀ᶛ"/>
      <sheetName val="위치᠀ᶛ"/>
      <sheetName val="수지표"/>
      <sheetName val="셀명"/>
      <sheetName val="D"/>
      <sheetName val="기성내역"/>
      <sheetName val="저ᚙ"/>
      <sheetName val="ꠀ᪘"/>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B3.PERSONEL-Ucret"/>
      <sheetName val="실행(ALT1)"/>
      <sheetName val="nomi "/>
      <sheetName val="ᓈባ"/>
      <sheetName val="︀盕"/>
      <sheetName val="壈▞"/>
      <sheetName val="범용개발순소요비용"/>
      <sheetName val="왕십리방향"/>
      <sheetName val="용수간선"/>
      <sheetName val="유림총괄"/>
      <sheetName val="노무비(첨부4-4)"/>
      <sheetName val="변수데이타"/>
      <sheetName val="일반부표"/>
      <sheetName val="Oper Amount"/>
      <sheetName val="총괄원가 "/>
      <sheetName val="기본사항"/>
      <sheetName val="CON'C"/>
      <sheetName val="2.주요계수총괄"/>
      <sheetName val="영흥TL(UP,DOWN) "/>
      <sheetName val="sheets"/>
      <sheetName val="N頀ᚃ"/>
      <sheetName val="N"/>
      <sheetName val="경로,구간현황"/>
      <sheetName val="물墸᎟鰀"/>
      <sheetName val="화재 탐지_x0005__x0000_"/>
      <sheetName val="가중치"/>
      <sheetName val="WIND-EQ"/>
      <sheetName val="FEXS"/>
      <sheetName val="PUMP SHT"/>
      <sheetName val="FIN TUBE"/>
      <sheetName val="HED. &amp; PIPE"/>
      <sheetName val="배수내역"/>
      <sheetName val="시설물"/>
      <sheetName val="식재"/>
      <sheetName val="총괄표(1)"/>
      <sheetName val="b_gunmul"/>
      <sheetName val="b_balju (2)"/>
      <sheetName val="갑(계장)"/>
      <sheetName val="B"/>
      <sheetName val="입력값1"/>
      <sheetName val="MixBed"/>
      <sheetName val="CondPol"/>
      <sheetName val="010101"/>
      <sheetName val="임대견적서"/>
      <sheetName val="방음벽 기초 일반헾】"/>
      <sheetName val="토공총괄표"/>
      <sheetName val="자재표"/>
      <sheetName val="96월별PL"/>
      <sheetName val="양식(직판용)"/>
      <sheetName val="수주추정"/>
      <sheetName val="회사99"/>
      <sheetName val="집"/>
      <sheetName val="물塠"/>
      <sheetName val="물徸"/>
      <sheetName val="guard(mac¸"/>
      <sheetName val="물嬼"/>
      <sheetName val="물闰"/>
      <sheetName val="guard(macð"/>
      <sheetName val="물呈"/>
      <sheetName val="guard(macH"/>
      <sheetName val="2차공사"/>
      <sheetName val="일위대가 (PM)"/>
      <sheetName val="대전21토목내역서"/>
      <sheetName val="BID9697"/>
      <sheetName val="OCT.FDN"/>
      <sheetName val="설계일반"/>
      <sheetName val="토목검측서"/>
      <sheetName val="PAD TR보호대기초"/>
      <sheetName val="가로등기초"/>
      <sheetName val="HANDHOLE(2)"/>
      <sheetName val="방배동내역(리라)"/>
      <sheetName val="건축공사집계표"/>
      <sheetName val="방배동내역 (총괄)"/>
      <sheetName val="부대공사총괄"/>
      <sheetName val="gvl"/>
      <sheetName val="TNC(1안)"/>
      <sheetName val="작용하중산정"/>
      <sheetName val="40총괄"/>
      <sheetName val="40집계"/>
      <sheetName val="평균높이산출근거"/>
      <sheetName val="지하"/>
      <sheetName val="제잡비"/>
      <sheetName val="hvac(제어동)"/>
      <sheetName val="할丵〒"/>
      <sheetName val="중로근거"/>
      <sheetName val="실㔀቎԰"/>
      <sheetName val="실︀껕ԯ"/>
      <sheetName val="실ԯ_x0000_缀"/>
      <sheetName val="금리׉"/>
      <sheetName val="실頀▀_xdc00_"/>
      <sheetName val="횡배위치"/>
      <sheetName val="계산중"/>
      <sheetName val="000000"/>
      <sheetName val="내역서(당초변경)"/>
      <sheetName val="기계경비산출"/>
      <sheetName val="신규 품"/>
      <sheetName val="품종별월계"/>
      <sheetName val="조정내역"/>
      <sheetName val="장비경비"/>
      <sheetName val="전체제잡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상가지급현황"/>
      <sheetName val="D-3109"/>
      <sheetName val="13LPMCC"/>
      <sheetName val="sub"/>
      <sheetName val="마장"/>
      <sheetName val="단위목헾"/>
      <sheetName val="산출내역(K2)"/>
      <sheetName val="관기성공.내"/>
      <sheetName val="횡배수관위치조서"/>
      <sheetName val="2000_x0005__x0000__x0000_"/>
      <sheetName val="견적사양비교표"/>
      <sheetName val="AHU집계"/>
      <sheetName val="공조기휀"/>
      <sheetName val="계양가시설"/>
      <sheetName val="삼성전기"/>
      <sheetName val="일목"/>
      <sheetName val="º¯°æ»çÀþ"/>
      <sheetName val="제수변︀ᇕ"/>
      <sheetName val="결과조Ⴚ"/>
      <sheetName val="결과조º"/>
      <sheetName val="º¯°æ»çÀ¸"/>
      <sheetName val="º¯°æ»çÀ "/>
      <sheetName val="제수변﹔ᇕ"/>
      <sheetName val="º¯°æ»çÀB"/>
      <sheetName val="단가일䊱"/>
      <sheetName val="K1자재(3차등)"/>
      <sheetName val="1.취수장"/>
      <sheetName val="전체내ﰀ⁗"/>
      <sheetName val="내역서-전체낙찰율"/>
      <sheetName val="제수변䊱ᅪ"/>
      <sheetName val="2호맨홀공제수량"/>
      <sheetName val="재료단가"/>
      <sheetName val="원가계墬ᥓ"/>
      <sheetName val="원가계Ⴌ_x0000_"/>
      <sheetName val="관로토공집계표"/>
      <sheetName val="3회기성헾】"/>
      <sheetName val="변경비교헾】"/>
      <sheetName val="접속도로"/>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준공정산"/>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VS P-Q"/>
      <sheetName val="금액결揄"/>
      <sheetName val="기존구조물철거집계계표"/>
      <sheetName val="내역서(교량)전체"/>
      <sheetName val="암거공"/>
      <sheetName val="-15.0"/>
      <sheetName val="해평견적"/>
      <sheetName val="사리부설"/>
      <sheetName val="5.3 단면가정"/>
      <sheetName val="예산대비"/>
      <sheetName val="KSHAHU-6"/>
      <sheetName val="LANGUAGE"/>
      <sheetName val="금광1터널"/>
      <sheetName val="전기내역서(총계)"/>
      <sheetName val="일위(PN)"/>
      <sheetName val="순공사비"/>
      <sheetName val="산출"/>
      <sheetName val="VXXXXXXX"/>
      <sheetName val="배전반용량계산"/>
      <sheetName val="세정탑 설계"/>
      <sheetName val="건축-물가변동"/>
      <sheetName val="기계설비-물가변동"/>
      <sheetName val="FB25JN"/>
      <sheetName val="교대시점"/>
      <sheetName val="단가표 (2)"/>
      <sheetName val="안양동교 1안"/>
      <sheetName val="소각장스케줄"/>
      <sheetName val="동원인원계획표"/>
      <sheetName val="교대(A1挔"/>
      <sheetName val="전체내역갑지"/>
      <sheetName val="평균터파기고(1-2,ASP)"/>
      <sheetName val="실행내역서 (조경)"/>
      <sheetName val="시설물기초"/>
      <sheetName val="수안보-헾】_x0005__x0000_"/>
      <sheetName val="준공조서갑지"/>
      <sheetName val="증栀ᙿ가"/>
      <sheetName val="국공유지및사유지"/>
      <sheetName val="MW-BM"/>
      <sheetName val="»êÃ렀䡟ԯ_x0000_缀"/>
      <sheetName val="»êÃ︀ᇕ԰_x0000_缀"/>
      <sheetName val="4/_x0000_䠀"/>
      <sheetName val="4쌇栅/"/>
      <sheetName val="4က_x0000_က"/>
      <sheetName val="코드"/>
      <sheetName val="환율"/>
      <sheetName val="페인트"/>
      <sheetName val="제철"/>
      <sheetName val="PANEL"/>
      <sheetName val="대가 (보완)"/>
      <sheetName val="IMP_(REACTOR)"/>
      <sheetName val="카렌스센터계량기설치공사"/>
      <sheetName val="EJ"/>
      <sheetName val="앉음벽 (2)"/>
      <sheetName val="선로정수계산"/>
      <sheetName val="지입자재"/>
      <sheetName val="식재가격"/>
      <sheetName val="식재총괄"/>
      <sheetName val="피스표"/>
      <sheetName val="설계(안)"/>
      <sheetName val="콘센트신설"/>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O＆P"/>
      <sheetName val="결재판(삭제하지말아주세요)"/>
      <sheetName val="유첨䈀ᅪ"/>
      <sheetName val="토공,기초"/>
      <sheetName val="TG9504"/>
      <sheetName val="1995년 섹터별 매출"/>
      <sheetName val="ROOF(ALKALI)"/>
      <sheetName val="역T형옹벽(3.0)"/>
      <sheetName val="전신환매도徸"/>
      <sheetName val="FO"/>
      <sheetName val="Summary Sheet"/>
      <sheetName val="노무비_근거"/>
      <sheetName val="8__안정검토"/>
      <sheetName val="6PILE__(돌출)"/>
      <sheetName val="철근량_검토"/>
      <sheetName val="기술자료_(연수)"/>
      <sheetName val="±âÀÚÀç´ëºñÇ¥"/>
      <sheetName val="¿¬°áÀÓ½Ã"/>
      <sheetName val="°ü±Þ"/>
      <sheetName val="임시전기공사설계서"/>
      <sheetName val="포장재료집계표"/>
      <sheetName val="포장면적산출"/>
      <sheetName val="포장수량집계"/>
      <sheetName val="5.공종별尜_x0013_層_x0013_闰"/>
      <sheetName val="과세면세표"/>
      <sheetName val="인제내역"/>
      <sheetName val="사통"/>
      <sheetName val="사다리"/>
      <sheetName val="현장지䀀ኀ㠀ኃ"/>
      <sheetName val="물가변동잔여물량세부내역서"/>
      <sheetName val="신규(방류시설)"/>
      <sheetName val="덤프트럭계수"/>
      <sheetName val="카메라"/>
      <sheetName val="상-교대(A1-A2)"/>
      <sheetName val="공사비 내역"/>
      <sheetName val="T13(P68~72,78)"/>
      <sheetName val="㩷"/>
      <sheetName val="렀ⵘ"/>
      <sheetName val="֭_x0000_"/>
      <sheetName val="성곽내역서"/>
      <sheetName val="16-1"/>
      <sheetName val="PIPE(UG)내역"/>
      <sheetName val="토적계산"/>
      <sheetName val="96 능제취입"/>
      <sheetName val="M+1"/>
      <sheetName val="광,철광석 사용량(2000)"/>
      <sheetName val="포,철광석 사용량(2000)"/>
      <sheetName val="91,92황산"/>
      <sheetName val="사용성검토"/>
      <sheetName val="입찰보Ⳡ"/>
      <sheetName val="RangeObject"/>
      <sheetName val="분뇨"/>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2000.05"/>
      <sheetName val="#3_일위대가목록"/>
      <sheetName val="#2_일위대가목록"/>
      <sheetName val="영구峤"/>
      <sheetName val="단가_x0005__x0000_"/>
      <sheetName val="영구_x0005_"/>
      <sheetName val="영구射"/>
      <sheetName val="영구嶄"/>
      <sheetName val="본사공가현황"/>
      <sheetName val="음성방향"/>
      <sheetName val="수압집계"/>
      <sheetName val="SP-B1"/>
      <sheetName val="암거단위-1련"/>
      <sheetName val="수안보-墰5壼5"/>
      <sheetName val="/_x0000_"/>
      <sheetName val="က_x0000_"/>
      <sheetName val="포장쌅"/>
      <sheetName val="동력부하계산"/>
      <sheetName val="배관단가조사서"/>
      <sheetName val="예산내역"/>
      <sheetName val="총괄수지표"/>
      <sheetName val="조건입력"/>
      <sheetName val="조건입력(2)"/>
      <sheetName val="장비선정"/>
      <sheetName val="토목원가계窨_x0013_"/>
      <sheetName val="건공실"/>
      <sheetName val="설계서"/>
      <sheetName val="목표세부명세"/>
      <sheetName val="倀ᑙ"/>
      <sheetName val="1x"/>
      <sheetName val="栈᲋"/>
      <sheetName val="_xd810_᱓"/>
      <sheetName val="내역서적용수량"/>
      <sheetName val="토목내역서 (도급단가)"/>
      <sheetName val="측구터파기공수량집계"/>
      <sheetName val="부대집계"/>
      <sheetName val="물량증감"/>
      <sheetName val="9902"/>
      <sheetName val="97노임단가"/>
      <sheetName val="입력란"/>
      <sheetName val="적격"/>
      <sheetName val="DT"/>
      <sheetName val="롤러"/>
      <sheetName val="BH"/>
      <sheetName val="펌프차타설"/>
      <sheetName val="방음벽 기초_x0005__x0000__x0000__x0000_"/>
      <sheetName val="foxz"/>
      <sheetName val="제㗇"/>
      <sheetName val="주차구丵〒_x0005__x0000_"/>
      <sheetName val="역삼"/>
      <sheetName val="배수관연장산출서"/>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YES.XLS][YES.XLS][YES.XLS]신표司/"/>
      <sheetName val="신표丵⾒"/>
      <sheetName val="신표丵⽀"/>
      <sheetName val="신표錰!"/>
      <sheetName val="신표鋐_x0014_"/>
      <sheetName val="신표丵⼣"/>
      <sheetName val="신표鍀#"/>
      <sheetName val="신표_x0000__x0000_"/>
      <sheetName val="신표丵⾲"/>
      <sheetName val="신표券&quot;"/>
      <sheetName val="2.조명기구철거(일괄철거분)"/>
      <sheetName val="형틀공사"/>
      <sheetName val="6차2회변경내역서"/>
      <sheetName val="자재단가_x0005_"/>
      <sheetName val="공사"/>
      <sheetName val="변경비_x0000__x0000_Ѡ"/>
      <sheetName val="8.일위대가표(1)"/>
      <sheetName val="8.일위대가표(2)"/>
      <sheetName val="7.청제공기계기구조서"/>
      <sheetName val="실내건축일위대가"/>
      <sheetName val="5.단가대비표"/>
      <sheetName val="Sheet2 (2)"/>
      <sheetName val="갑지(0_x0000_頀"/>
      <sheetName val="갑지(저妶瘍"/>
      <sheetName val="갑지(濪瘊"/>
      <sheetName val="갑지(᐀ባ혀"/>
      <sheetName val="입출재고현황 (2_x0010_"/>
      <sheetName val="갑지(᠀̨瘗"/>
      <sheetName val="갑지(栀ৢ瘊"/>
      <sheetName val="갑지(ꀀ㱹瘆"/>
      <sheetName val="갑지(쐂饣/"/>
      <sheetName val="귀래 설계 공내역서"/>
      <sheetName val="종단계산"/>
      <sheetName val="B767"/>
      <sheetName val="견적시담(송포2공구)"/>
      <sheetName val="LD"/>
      <sheetName val="제조 경영"/>
      <sheetName val="총괄집㸁䧾"/>
      <sheetName val="3련 B姨#"/>
      <sheetName val="마산방향철근집계"/>
      <sheetName val="전력구구조물산근2구간"/>
      <sheetName val="전부인쇄"/>
      <sheetName val="1.외주공사"/>
      <sheetName val="2.직영공사"/>
      <sheetName val="첨부"/>
      <sheetName val="계산DATA입력"/>
      <sheetName val="총괄집ᨈꥬ"/>
      <sheetName val="총괄집_x0000__x0000_"/>
      <sheetName val="제품橂"/>
      <sheetName val="맨홀물량"/>
      <sheetName val="케이블트레이"/>
      <sheetName val="일위집계(기존)"/>
      <sheetName val="북제주-표지"/>
      <sheetName val="COVERSHEET"/>
      <sheetName val="적정성평가표(8번)(1순위)"/>
      <sheetName val="적정성평가표(12번)(6순위)"/>
      <sheetName val="기별(종합)"/>
      <sheetName val="8. 안_x0000__x0000__x0005_"/>
      <sheetName val="새공통"/>
      <sheetName val="부하집계"/>
      <sheetName val="설계명세_x0000_"/>
      <sheetName val="설계명세揄"/>
      <sheetName val="설계명세䡲"/>
      <sheetName val="설계명세_x0005_"/>
      <sheetName val="DATA 입᠒ᎍ"/>
      <sheetName val="상반기손익차2총괄"/>
      <sheetName val="DRAIN DRUM PIT D-301"/>
      <sheetName val="토목공사일반"/>
      <sheetName val="구조물공집계"/>
      <sheetName val="요약"/>
      <sheetName val="전등부하"/>
      <sheetName val="관헾"/>
      <sheetName val="원가(1︀"/>
      <sheetName val="원가(1䠀"/>
      <sheetName val="관聈"/>
      <sheetName val="날개벽(좌,우=60도-4개)"/>
      <sheetName val="신표司/"/>
      <sheetName val="9GN邷㭘"/>
      <sheetName val="shtOpr"/>
      <sheetName val="정거장"/>
      <sheetName val="길내기"/>
      <sheetName val="¹׃】_x0000_"/>
      <sheetName val="주소록"/>
      <sheetName val="1.3.1절점좌표"/>
      <sheetName val="1.1설계기준"/>
      <sheetName val="[YES.XLS]신표司/"/>
      <sheetName val="[YES.XLS][YES.XLS]신표司/"/>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_x0005__x0006__x0008__x0003_"/>
      <sheetName val="_x0000_ _x0000__x0006__x0000__x0006_"/>
      <sheetName val="건0_x0000_蠀"/>
      <sheetName val="금0_x0000_䠀"/>
      <sheetName val="금蠣㡎耀"/>
      <sheetName val="석재장조사"/>
      <sheetName val="파일의이용"/>
      <sheetName val="유동표"/>
      <sheetName val="견적접수"/>
      <sheetName val="견적내역서"/>
      <sheetName val="전체실적"/>
      <sheetName val="품셈총괄표"/>
      <sheetName val="산#3-1"/>
      <sheetName val="산#3-2"/>
      <sheetName val="배관BM(일반)"/>
      <sheetName val="산#3-2-2"/>
      <sheetName val="투찰금액"/>
      <sheetName val="재료집계표3"/>
      <sheetName val="5정거장"/>
      <sheetName val="1-3길내기"/>
      <sheetName val="교사기준면적(초등)"/>
      <sheetName val="토공및부대2차"/>
      <sheetName val="3절_CheckList_구분"/>
      <sheetName val="옹벽기초자료"/>
      <sheetName val="비탈면보호공수량산출"/>
      <sheetName val="당사실시1"/>
      <sheetName val="내역단가"/>
      <sheetName val="주요재료비(원본)"/>
      <sheetName val="Stem Footing"/>
      <sheetName val="(14)전기품셈정산"/>
      <sheetName val="(12)전기경비"/>
      <sheetName val="가공사"/>
      <sheetName val="자재수량"/>
      <sheetName val="옹벽1"/>
      <sheetName val="교대일반수량"/>
      <sheetName val="비용"/>
      <sheetName val="공통단가"/>
      <sheetName val="운반비"/>
      <sheetName val="배수관접합및부설  "/>
      <sheetName val="CT "/>
      <sheetName val="용산3(영광)"/>
      <sheetName val="남양내역"/>
      <sheetName val="도급내역서"/>
      <sheetName val="설계서(설치)"/>
      <sheetName val="지급자재대"/>
      <sheetName val="05 BOX"/>
      <sheetName val="02 SLAB"/>
      <sheetName val="전기단가조사서"/>
      <sheetName val="PI蒨9"/>
      <sheetName val="영창26"/>
      <sheetName val="비교1"/>
      <sheetName val="법면"/>
      <sheetName val="배수공1"/>
      <sheetName val="도급단가-아파트"/>
      <sheetName val="작성"/>
      <sheetName val="행거,슈,볼트,펌프,잡재"/>
      <sheetName val="을-ATYPE"/>
      <sheetName val="선수금"/>
      <sheetName val="지중자재단가"/>
      <sheetName val="22단傠"/>
      <sheetName val="22단圬"/>
      <sheetName val="일위대가표_(2)"/>
      <sheetName val="5호광장_(만점)"/>
      <sheetName val="인천국제_(만점)_(2)"/>
      <sheetName val="설_계"/>
      <sheetName val="단가표_"/>
      <sheetName val="방음벽_기초_일반수량"/>
      <sheetName val="I_설계조건"/>
      <sheetName val="2F_회의실견적(5_14_일대)"/>
      <sheetName val="제원_설계조건"/>
      <sheetName val="설산1_나"/>
      <sheetName val="노원열병합__건축공사기성내역서"/>
      <sheetName val="형상"/>
      <sheetName val="수량산출기초(케블등)"/>
      <sheetName val="도급FORM"/>
      <sheetName val="Data Vol"/>
      <sheetName val="지표"/>
      <sheetName val="36+45-113-18+19+20I"/>
      <sheetName val="일반동력(380V)"/>
    </sheetNames>
    <sheetDataSet>
      <sheetData sheetId="0">
        <row r="22">
          <cell r="F22">
            <v>148</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sheetData sheetId="651"/>
      <sheetData sheetId="652"/>
      <sheetData sheetId="653"/>
      <sheetData sheetId="654"/>
      <sheetData sheetId="655"/>
      <sheetData sheetId="656"/>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sheetData sheetId="670"/>
      <sheetData sheetId="671"/>
      <sheetData sheetId="672"/>
      <sheetData sheetId="673"/>
      <sheetData sheetId="674"/>
      <sheetData sheetId="675" refreshError="1"/>
      <sheetData sheetId="676" refreshError="1"/>
      <sheetData sheetId="677" refreshError="1"/>
      <sheetData sheetId="678" refreshError="1"/>
      <sheetData sheetId="679" refreshError="1"/>
      <sheetData sheetId="680" refreshError="1"/>
      <sheetData sheetId="681"/>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sheetData sheetId="983"/>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sheetData sheetId="1141"/>
      <sheetData sheetId="1142" refreshError="1"/>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sheetData sheetId="1353"/>
      <sheetData sheetId="1354"/>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sheetData sheetId="1631" refreshError="1"/>
      <sheetData sheetId="1632" refreshError="1"/>
      <sheetData sheetId="1633" refreshError="1"/>
      <sheetData sheetId="1634" refreshError="1"/>
      <sheetData sheetId="1635" refreshError="1"/>
      <sheetData sheetId="1636"/>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sheetData sheetId="1846"/>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sheetData sheetId="2291" refreshError="1"/>
      <sheetData sheetId="2292" refreshError="1"/>
      <sheetData sheetId="2293" refreshError="1"/>
      <sheetData sheetId="2294" refreshError="1"/>
      <sheetData sheetId="2295" refreshError="1"/>
      <sheetData sheetId="2296" refreshError="1"/>
      <sheetData sheetId="2297"/>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sheetData sheetId="2336"/>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sheetData sheetId="2573"/>
      <sheetData sheetId="2574"/>
      <sheetData sheetId="2575"/>
      <sheetData sheetId="2576"/>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sheetData sheetId="2720"/>
      <sheetData sheetId="272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sheetData sheetId="3218"/>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sheetData sheetId="3317"/>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
      <sheetName val="단가"/>
      <sheetName val="Y_WORK"/>
      <sheetName val="ILWI"/>
      <sheetName val="IMP(MAIN)"/>
      <sheetName val="IMP (REACTOR)"/>
      <sheetName val="ITEM"/>
      <sheetName val="Macro(차단기)"/>
      <sheetName val="제수"/>
      <sheetName val="공기"/>
      <sheetName val="을"/>
      <sheetName val="제품"/>
      <sheetName val="A"/>
      <sheetName val="DATA"/>
      <sheetName val="일위대가목차"/>
      <sheetName val="가로등기초"/>
      <sheetName val="전기일위대가"/>
      <sheetName val="Sheet10"/>
      <sheetName val="포장직선구간"/>
      <sheetName val="전선 및 전선관"/>
      <sheetName val="Macro(전선)"/>
      <sheetName val="토공"/>
      <sheetName val="2.건축"/>
      <sheetName val="설비"/>
      <sheetName val="계산근거"/>
      <sheetName val="부표총괄"/>
      <sheetName val="정부노임단가"/>
      <sheetName val="지주토목내역서"/>
      <sheetName val="일위대가목록"/>
      <sheetName val="Y-WORK"/>
      <sheetName val="기둥(원형)"/>
      <sheetName val="공통가설"/>
      <sheetName val="단가산출2"/>
      <sheetName val="경산(을)"/>
      <sheetName val="조명율표"/>
      <sheetName val="단가비교표"/>
      <sheetName val="HANDHOLE(2)"/>
      <sheetName val="DATA1"/>
      <sheetName val="견적업체"/>
      <sheetName val="기계경비(시간당)"/>
      <sheetName val="램머"/>
      <sheetName val="BID"/>
      <sheetName val="데이타"/>
      <sheetName val="단면가정"/>
      <sheetName val="노임"/>
      <sheetName val="SG"/>
      <sheetName val="LEGEND"/>
      <sheetName val="1.수인터널"/>
      <sheetName val="3BL공동구 수량"/>
      <sheetName val="#REF"/>
      <sheetName val="보도경계블럭"/>
      <sheetName val="부대내역"/>
      <sheetName val="부하LOAD"/>
      <sheetName val="MOTOR"/>
      <sheetName val="내역"/>
      <sheetName val="PAD TR보호대기초"/>
      <sheetName val="ilch"/>
      <sheetName val="시설물일위"/>
      <sheetName val="인건비"/>
      <sheetName val="수량산출"/>
      <sheetName val="전기일위대가목록"/>
      <sheetName val="계장ANAL"/>
      <sheetName val="날개벽(시점좌측)"/>
      <sheetName val="손익분석"/>
      <sheetName val="목차"/>
      <sheetName val="내역서 "/>
      <sheetName val="별표"/>
      <sheetName val="일위대가"/>
      <sheetName val="eq_data"/>
      <sheetName val="CODE"/>
      <sheetName val="2.단가산출서(총괄)"/>
      <sheetName val="경비2내역"/>
      <sheetName val="간선계산"/>
      <sheetName val="danga"/>
      <sheetName val="8.자재단가"/>
      <sheetName val="노원열병합  건축공사기성내역서"/>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단면"/>
      <sheetName val="RAHMEN"/>
      <sheetName val="SAP(W.S.D)"/>
      <sheetName val="SAP(U.S.D)"/>
      <sheetName val="seis1"/>
      <sheetName val="SAP(SEISMIC)"/>
      <sheetName val="하중조합"/>
      <sheetName val="단면력"/>
      <sheetName val="사용성검토"/>
      <sheetName val="우각부보강"/>
      <sheetName val="기초지지력검토"/>
      <sheetName val="말뚝하중산정"/>
      <sheetName val="저판설계"/>
      <sheetName val="날개벽"/>
    </sheetNames>
    <sheetDataSet>
      <sheetData sheetId="0"/>
      <sheetData sheetId="1" refreshError="1">
        <row r="7">
          <cell r="AL7">
            <v>1.2</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MOTOR"/>
      <sheetName val="단가비교표"/>
      <sheetName val="Chart1"/>
      <sheetName val="내역서"/>
      <sheetName val="단위내역목록"/>
      <sheetName val="단위내역서"/>
      <sheetName val="총괄표"/>
      <sheetName val="원가(1)"/>
      <sheetName val="원가(2)"/>
      <sheetName val="공량산출서"/>
      <sheetName val="표지"/>
      <sheetName val="원가계산"/>
      <sheetName val="원가계산기준"/>
      <sheetName val="집계표"/>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견적갑지"/>
      <sheetName val="입찰참가보고 (2)"/>
      <sheetName val="내역"/>
      <sheetName val="부대공II"/>
      <sheetName val="가설사무실"/>
      <sheetName val="조직도"/>
      <sheetName val="카메라"/>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Sheet1"/>
      <sheetName val="공사비"/>
      <sheetName val="단가산출"/>
      <sheetName val="가드레일산근"/>
      <sheetName val="수량집계표"/>
      <sheetName val="수량"/>
      <sheetName val="단가비교"/>
      <sheetName val="적용2002"/>
      <sheetName val="중기"/>
      <sheetName val="Module1"/>
      <sheetName val="ITEM"/>
      <sheetName val="DS-LOAD"/>
      <sheetName val="적쒩2002"/>
      <sheetName val="단위내엍목록"/>
      <sheetName val="원가계산서"/>
      <sheetName val="설계내역서"/>
      <sheetName val="제어반공량"/>
      <sheetName val="가격조사"/>
      <sheetName val="제어반견적"/>
      <sheetName val="주요물량"/>
      <sheetName val="일반공사"/>
      <sheetName val="2F 회의실견적(5_14 일대)"/>
      <sheetName val="CONCRETE"/>
      <sheetName val="P礔CKAGE"/>
      <sheetName val="WORK"/>
      <sheetName val="남양시작동자105노65기1.3화1.2"/>
      <sheetName val="ilch"/>
      <sheetName val="정부노임단가"/>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대비"/>
      <sheetName val="간선계산"/>
      <sheetName val="A-4"/>
      <sheetName val="토공계산서(부체도로)"/>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데이타"/>
      <sheetName val="터널조도"/>
      <sheetName val="운반비(전선륐)"/>
      <sheetName val="D-3503"/>
      <sheetName val="지급자재"/>
      <sheetName val="차액보증"/>
      <sheetName val="경비"/>
      <sheetName val="공통비"/>
      <sheetName val="전기일위대가"/>
      <sheetName val="Y-WORK"/>
      <sheetName val="건축내역"/>
      <sheetName val="날개벽"/>
      <sheetName val="11.자재단가"/>
      <sheetName val="내역분기"/>
      <sheetName val="노원열병합  건축공사기성내역서"/>
      <sheetName val="공통가설"/>
      <sheetName val="타공종이기"/>
      <sheetName val="소비자가"/>
      <sheetName val="GIS재"/>
      <sheetName val="MTR재(한기)"/>
      <sheetName val="GIS.Ry재"/>
      <sheetName val="BQ"/>
      <sheetName val="Sheet1 (2)"/>
      <sheetName val="투찰"/>
      <sheetName val="TEL"/>
      <sheetName val="자재단가"/>
      <sheetName val="BLOCK(1)"/>
      <sheetName val="98지급계획"/>
      <sheetName val="코드"/>
      <sheetName val="출근부"/>
      <sheetName val="SG"/>
      <sheetName val="결과조달"/>
      <sheetName val="CTEMCOST"/>
      <sheetName val="노무비"/>
      <sheetName val="조도계산서 (도서)"/>
      <sheetName val="CODE"/>
      <sheetName val="부대내역"/>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c_balju"/>
      <sheetName val="토공"/>
      <sheetName val="001"/>
      <sheetName val="금액내역서"/>
      <sheetName val="공사비집계"/>
      <sheetName val="전차선로 물량표"/>
      <sheetName val="연결임시"/>
      <sheetName val="현금"/>
      <sheetName val="sw1"/>
      <sheetName val="NOMUBI"/>
      <sheetName val="I.설계조건"/>
      <sheetName val="단위중량"/>
      <sheetName val="31.고_x0000_RTU"/>
      <sheetName val="집1"/>
      <sheetName val="8.PILE  (돌출)"/>
      <sheetName val="설계예산내역서"/>
      <sheetName val="토공(완충)"/>
      <sheetName val="#REF"/>
      <sheetName val="품목"/>
      <sheetName val="자재집계"/>
      <sheetName val="중기일위대가"/>
      <sheetName val="견적시담(송포2공구)"/>
      <sheetName val="인건비"/>
      <sheetName val="중기사용료"/>
      <sheetName val="L형옹벽(key)"/>
      <sheetName val="한강운반비"/>
      <sheetName val="관람석제출"/>
      <sheetName val="기계내역"/>
      <sheetName val="수량산출"/>
      <sheetName val="내역서(총)"/>
      <sheetName val="횡배위치"/>
      <sheetName val="구조물철거타공정이월"/>
      <sheetName val="6호기"/>
      <sheetName val="판"/>
      <sheetName val="실행예산"/>
      <sheetName val="TOTAL"/>
      <sheetName val="최초침전지집계표"/>
      <sheetName val="K1자재(3차등)"/>
      <sheetName val="ABUT수량-A1"/>
      <sheetName val="환률"/>
      <sheetName val="기초공"/>
      <sheetName val="기둥(원형)"/>
      <sheetName val="단가조사서"/>
      <sheetName val="DATE"/>
      <sheetName val="백호우계수"/>
      <sheetName val="공사개요"/>
      <sheetName val="수목단가"/>
      <sheetName val="시설수량표"/>
      <sheetName val="식재수량표"/>
      <sheetName val="일위목록"/>
      <sheetName val="BID"/>
      <sheetName val="Sheet4"/>
      <sheetName val="BJJIN"/>
      <sheetName val="단가"/>
      <sheetName val="시설물일위"/>
      <sheetName val="fitting"/>
      <sheetName val="계산근거"/>
      <sheetName val="현장지지물물량"/>
      <sheetName val="토 적 표"/>
      <sheetName val="총계"/>
      <sheetName val="내역서 "/>
      <sheetName val="준검 내역서"/>
      <sheetName val="품질 및 특성 보정계수"/>
      <sheetName val="32.銅기기초"/>
      <sheetName val="COST"/>
      <sheetName val="겉장"/>
      <sheetName val="기성검사원"/>
      <sheetName val="원가"/>
      <sheetName val="건축"/>
      <sheetName val="토목"/>
      <sheetName val="화재 탐지 설비"/>
      <sheetName val="금액집계"/>
      <sheetName val="입력DATA"/>
      <sheetName val="바닥판"/>
      <sheetName val="총괄내역서"/>
      <sheetName val="을"/>
      <sheetName val="단가산출2"/>
      <sheetName val="일위대가목록"/>
      <sheetName val="전신환매도율"/>
      <sheetName val="조경"/>
      <sheetName val="March"/>
      <sheetName val="공통부대비"/>
      <sheetName val="정렬"/>
      <sheetName val="danga"/>
      <sheetName val="설계조건"/>
      <sheetName val="안정계산"/>
      <sheetName val="단면검토"/>
      <sheetName val="실행철강하도"/>
      <sheetName val="산거각호표"/>
      <sheetName val="교각계산"/>
      <sheetName val="입찰"/>
      <sheetName val="현경"/>
      <sheetName val="일위대가목차"/>
      <sheetName val="실행내역"/>
      <sheetName val="경비2내역"/>
      <sheetName val="보합"/>
      <sheetName val="말뚝물량"/>
      <sheetName val="NEWDRAW"/>
      <sheetName val="일위대가 (목록)"/>
      <sheetName val="eq_data"/>
      <sheetName val="토목주소"/>
      <sheetName val="프랜트면허"/>
      <sheetName val="IMP(MAIN)"/>
      <sheetName val="IMP (REACTOR)"/>
      <sheetName val="8.자재단가"/>
      <sheetName val="자재단가표"/>
      <sheetName val="3BL공동구 수량"/>
      <sheetName val="몰탈재료산출"/>
      <sheetName val="수량산출서"/>
      <sheetName val="5. COST SCHEDULE PER EXPENSE"/>
      <sheetName val="B"/>
      <sheetName val="노임"/>
      <sheetName val="2.예산냴역검토서"/>
      <sheetName val="DATA(BAC)"/>
      <sheetName val="물량산출근거"/>
      <sheetName val="FACTOR"/>
      <sheetName val="손익분석"/>
      <sheetName val="총집계표"/>
      <sheetName val="가공비"/>
      <sheetName val="난방열교"/>
      <sheetName val="급탕열교"/>
      <sheetName val="1.수인터널"/>
      <sheetName val="견적서"/>
      <sheetName val="31.고"/>
      <sheetName val="공틀공사"/>
      <sheetName val="플랜트 설치"/>
      <sheetName val="TYPE-B 평균H"/>
      <sheetName val="한전고리-을"/>
      <sheetName val="(2)"/>
      <sheetName val="일위대가표"/>
      <sheetName val="맨홀수량집계"/>
      <sheetName val="7.1유효폭"/>
      <sheetName val="교각1"/>
      <sheetName val="신공"/>
      <sheetName val="Site Expenses"/>
      <sheetName val="소업1교"/>
      <sheetName val="JUCK"/>
      <sheetName val="토공총괄집계"/>
      <sheetName val="설변물량"/>
      <sheetName val="점수계산1-2"/>
      <sheetName val="설계예산서"/>
      <sheetName val="수량집계"/>
      <sheetName val="총괄집계표"/>
      <sheetName val="총투자비산정"/>
      <sheetName val="ROE(FI)"/>
      <sheetName val="Sens&amp;Anal"/>
      <sheetName val="장비집계"/>
      <sheetName val="P.M 별"/>
      <sheetName val="35_x000e_장주신설"/>
      <sheetName val="Customer Databas"/>
      <sheetName val="골조시행"/>
      <sheetName val="단면가정"/>
      <sheetName val="현장"/>
      <sheetName val="Sheet2"/>
      <sheetName val="여흥"/>
      <sheetName val="기계실"/>
      <sheetName val="Explanation for Page 17"/>
      <sheetName val="STORAGE"/>
      <sheetName val="UNIT"/>
      <sheetName val="토목내역"/>
      <sheetName val="회사99"/>
      <sheetName val="내역1"/>
      <sheetName val="2000년1차"/>
      <sheetName val="2000전체분"/>
      <sheetName val="개요"/>
      <sheetName val="터파기및재료"/>
      <sheetName val="EUPDAT2"/>
      <sheetName val="Dae_Jiju"/>
      <sheetName val="Sikje_ingun"/>
      <sheetName val="TREE_D"/>
      <sheetName val="조건표"/>
      <sheetName val="년"/>
      <sheetName val="사용성검토"/>
      <sheetName val="단면 (2)"/>
      <sheetName val="SE-611"/>
      <sheetName val="산근"/>
      <sheetName val="검색"/>
      <sheetName val="산업개발안내서"/>
      <sheetName val="FRP배관단가(만수)"/>
      <sheetName val="만수배관단가"/>
      <sheetName val="귀래 설계 공내역서"/>
      <sheetName val="대비표"/>
      <sheetName val="장문교(대전)"/>
      <sheetName val="건축(충일분)"/>
      <sheetName val="dtxl"/>
      <sheetName val="woo(mac)"/>
      <sheetName val="단가대비표"/>
      <sheetName val="초"/>
      <sheetName val="C &amp; G RHS"/>
      <sheetName val="예산변경사항"/>
      <sheetName val="TABLE"/>
      <sheetName val="연수동"/>
      <sheetName val="아파트건축"/>
      <sheetName val="9GNG운반"/>
      <sheetName val="단면(RW1)"/>
      <sheetName val="예산서"/>
      <sheetName val="단위세대"/>
      <sheetName val="구리토평1전기"/>
      <sheetName val="06-BATCH "/>
      <sheetName val="공종별 집계"/>
      <sheetName val="변화치수"/>
      <sheetName val="hvac(제어동)"/>
      <sheetName val="Sheet5"/>
      <sheetName val="단중표"/>
      <sheetName val="기계경비"/>
      <sheetName val="전기일위목록"/>
      <sheetName val="설계산출표지"/>
      <sheetName val="공사원가계산서"/>
      <sheetName val="설계산출기초"/>
      <sheetName val="도급예산내역서총괄표"/>
      <sheetName val="을부담운반비"/>
      <sheetName val="운반비산출"/>
      <sheetName val="직노"/>
      <sheetName val="Macro1"/>
      <sheetName val="TYPE1"/>
      <sheetName val="unit 4"/>
      <sheetName val="실시설계"/>
      <sheetName val="구왤집계표"/>
      <sheetName val="Ⅴ-2.공종별내역"/>
      <sheetName val="관거공사비"/>
      <sheetName val="2.대외공문"/>
      <sheetName val="45,46"/>
      <sheetName val="sum1 (2)"/>
      <sheetName val="major"/>
      <sheetName val="#230,#235"/>
      <sheetName val="오산갈곳"/>
      <sheetName val="부대공집계표"/>
      <sheetName val="자료"/>
      <sheetName val="원형맨홀수량"/>
      <sheetName val="전체총괄표"/>
      <sheetName val="요소별"/>
      <sheetName val="전기요금"/>
      <sheetName val="도급대비"/>
      <sheetName val="조건"/>
      <sheetName val="한전위탁공사비2"/>
      <sheetName val="1을"/>
      <sheetName val="철거수량"/>
      <sheetName val="계획"/>
      <sheetName val="계획세부"/>
      <sheetName val="사용내역서"/>
      <sheetName val="항목별내역서"/>
      <sheetName val="안전담당자"/>
      <sheetName val="유도원"/>
      <sheetName val="안전사진"/>
      <sheetName val="Breakdown"/>
      <sheetName val="건축원가계산서"/>
      <sheetName val="관리비"/>
      <sheetName val="현장관리비집계표"/>
      <sheetName val="물량표"/>
      <sheetName val="내역전기"/>
      <sheetName val="조도"/>
      <sheetName val="Model"/>
      <sheetName val="Ⅱ1-0타"/>
      <sheetName val="내역총괄표"/>
      <sheetName val="공사설명서"/>
      <sheetName val="96수출"/>
      <sheetName val="일위단가"/>
      <sheetName val="부대대비"/>
      <sheetName val="냉연집계"/>
      <sheetName val="dg"/>
      <sheetName val="방송노임"/>
      <sheetName val="비대칭계수"/>
      <sheetName val="설계명세서(선로)"/>
      <sheetName val=" 견적서"/>
      <sheetName val="진주방향"/>
      <sheetName val="계화배수"/>
      <sheetName val="하수급견적대비"/>
      <sheetName val="국공유지및사유지"/>
      <sheetName val="CALCULATION"/>
      <sheetName val="DESIGN_CRETERIA"/>
      <sheetName val="Base_Data"/>
      <sheetName val="전동기 SPEC"/>
      <sheetName val="U-TYPE(1)"/>
      <sheetName val="5공철탑검토표"/>
      <sheetName val="4공철탑검토"/>
      <sheetName val="CS2"/>
      <sheetName val="LOPCALC"/>
      <sheetName val="제경비"/>
      <sheetName val="표지 (2)"/>
      <sheetName val="별표"/>
      <sheetName val="J直材4"/>
      <sheetName val="명세서"/>
      <sheetName val="장비당단가 (1)"/>
      <sheetName val="단위수량"/>
      <sheetName val="일"/>
      <sheetName val="본부소개"/>
      <sheetName val="Indirect Cost"/>
      <sheetName val="단가조정"/>
      <sheetName val="코드표"/>
      <sheetName val="표지1"/>
      <sheetName val="교통대책내역"/>
      <sheetName val="예산M12A"/>
      <sheetName val="Qheet3"/>
      <sheetName val="예산내역서"/>
      <sheetName val="을지"/>
      <sheetName val="Page 1A - Proposal Strategy "/>
      <sheetName val="T진도"/>
      <sheetName val="토사(PE)"/>
      <sheetName val="대비2"/>
      <sheetName val="동원인원산출"/>
      <sheetName val="DS-최종"/>
      <sheetName val="Coeffiecient"/>
      <sheetName val="Parts 1 Feb 2004"/>
      <sheetName val="을 2"/>
      <sheetName val="계ԯ"/>
      <sheetName val="LOPCAL_x0005_"/>
      <sheetName val="공종분류"/>
      <sheetName val="CABLE_SIZE_CALCULATION_SHEET"/>
      <sheetName val="IMPEADENCE_MAP_"/>
      <sheetName val="IMPEADENCE_"/>
      <sheetName val="입찰참가보고_(2)"/>
      <sheetName val="공정현황보고(3_20)_(2)"/>
      <sheetName val="추진공정(법인)3_20"/>
      <sheetName val="공정현황보고(3_27)_(2)"/>
      <sheetName val="추진공정(법인)3_27"/>
      <sheetName val="공정현황보고(4_2)"/>
      <sheetName val="1_공사집행계획서"/>
      <sheetName val="2_예산내역검토서"/>
      <sheetName val="3_실행원가내역서"/>
      <sheetName val="4_실행예산단가산출서(단가)"/>
      <sheetName val="4_실행예산단가산출서(금액)"/>
      <sheetName val="5_현장관리비"/>
      <sheetName val="6_공사예정공정표"/>
      <sheetName val="7_인원동원현황"/>
      <sheetName val="8_장비투입현황"/>
      <sheetName val="9_문제점_및_대책"/>
      <sheetName val="10_설계변경_및_추가공사"/>
      <sheetName val="1_철주신설"/>
      <sheetName val="2_철주신설"/>
      <sheetName val="3_철주신설"/>
      <sheetName val="4_비임신설"/>
      <sheetName val="5_기기가대"/>
      <sheetName val="6_철주기초"/>
      <sheetName val="7_기기기초"/>
      <sheetName val="8_기기기초"/>
      <sheetName val="9_기기기초"/>
      <sheetName val="10_단권변압기"/>
      <sheetName val="11_가스절연"/>
      <sheetName val="12_전자식제어반"/>
      <sheetName val="13_고장점표정반"/>
      <sheetName val="14_GP"/>
      <sheetName val="15_전철용RTU"/>
      <sheetName val="16_R-C_BANK"/>
      <sheetName val="17_모선배선"/>
      <sheetName val="18_제어및전력케이블"/>
      <sheetName val="19_핏트"/>
      <sheetName val="20_배수로"/>
      <sheetName val="21_스틸그레이팅"/>
      <sheetName val="22_접지장치"/>
      <sheetName val="23_옥외전선관"/>
      <sheetName val="24_옥외외등"/>
      <sheetName val="25_무인화설비"/>
      <sheetName val="26_콘크리트포장"/>
      <sheetName val="27_자갈부설"/>
      <sheetName val="28_휀스"/>
      <sheetName val="29_소내용TR"/>
      <sheetName val="골재집계"/>
      <sheetName val="200"/>
      <sheetName val="작성"/>
      <sheetName val="보도경계블럭"/>
      <sheetName val="말뚝지지력산정"/>
      <sheetName val="건물현황"/>
      <sheetName val="재무가정"/>
      <sheetName val="일용노임단가"/>
      <sheetName val="단가비교표_공통1"/>
      <sheetName val="입찰안"/>
      <sheetName val="DIAPHRAGM"/>
      <sheetName val="BOQ-Summary_Form A2"/>
      <sheetName val="견적조건"/>
      <sheetName val="dt0301"/>
      <sheetName val="dtt0301"/>
      <sheetName val="쵽괄표"/>
      <sheetName val="쵽물량표"/>
      <sheetName val="정산민량표"/>
      <sheetName val="4.실행예산단가삼출서(단갌)"/>
      <sheetName val="4.실행예산단가삼출서(금액)"/>
      <sheetName val="5.현잣관리비"/>
      <sheetName val="실행내역서"/>
      <sheetName val="CIVIL"/>
      <sheetName val="전기"/>
      <sheetName val="설계서"/>
      <sheetName val="전압강하계산"/>
      <sheetName val="단가조사"/>
      <sheetName val="봉방동근생"/>
      <sheetName val="Despacho (c.civil)"/>
      <sheetName val="입적표"/>
      <sheetName val="일위대가(계측기설치)"/>
      <sheetName val="단면치수"/>
      <sheetName val="Proposal"/>
      <sheetName val="SLAB"/>
      <sheetName val="월선수금"/>
      <sheetName val="EP0618"/>
      <sheetName val="총누계"/>
      <sheetName val="VXXX"/>
      <sheetName val="공사내역"/>
      <sheetName val="118.세금과공과"/>
      <sheetName val="부재력정리"/>
      <sheetName val="공통"/>
      <sheetName val="기타 정보통신공사"/>
      <sheetName val="설계명세서"/>
      <sheetName val="백암비스타내역"/>
      <sheetName val="현대물량"/>
      <sheetName val="20관리비율"/>
      <sheetName val="설변내역1"/>
      <sheetName val="8.자재단가비교표"/>
      <sheetName val="5.수량집계"/>
      <sheetName val="3.일위대가표"/>
      <sheetName val="언어보정"/>
      <sheetName val="품질보정"/>
      <sheetName val="효성CB 1P기초"/>
      <sheetName val="수량산출근거"/>
      <sheetName val="단가표 "/>
      <sheetName val="양식"/>
      <sheetName val="투자효율분석"/>
      <sheetName val="부하계산서"/>
      <sheetName val="재료집계"/>
      <sheetName val="원가계산서(남측)"/>
      <sheetName val="심사계산"/>
      <sheetName val="심사물량"/>
      <sheetName val="보차도경계석"/>
      <sheetName val="가설건물"/>
      <sheetName val="IP좌표"/>
      <sheetName val="CRUDE RE-bar"/>
      <sheetName val="Main"/>
      <sheetName val="KP1590_E"/>
      <sheetName val="설산1.나"/>
      <sheetName val="본사S"/>
      <sheetName val="날개벽(시점좌측)"/>
      <sheetName val="RAHMEN"/>
      <sheetName val="부하LOAD"/>
      <sheetName val="남ꌀ전JC"/>
      <sheetName val="D040416"/>
      <sheetName val="배수공토공"/>
      <sheetName val="1.설계조건"/>
      <sheetName val="Baby일위대가"/>
      <sheetName val="INPUT"/>
      <sheetName val="안정검토"/>
      <sheetName val="비교표"/>
      <sheetName val="정산입력"/>
      <sheetName val="3.현장배치"/>
      <sheetName val="설계내역(2001)"/>
      <sheetName val="Studio"/>
      <sheetName val="#4DUCT SUPPORT 체크LIST"/>
      <sheetName val="부재리스트"/>
      <sheetName val="Budget 2005(DW)"/>
      <sheetName val="ins"/>
      <sheetName val="도장수량"/>
      <sheetName val="당초수량"/>
      <sheetName val="구조물공"/>
      <sheetName val="일반맨홀수량집계"/>
      <sheetName val="토&amp;흙"/>
      <sheetName val="투찰내역"/>
      <sheetName val="가설공사내역"/>
      <sheetName val="가시설(TYPE-A)"/>
      <sheetName val="1-1평균터파기고(1)"/>
      <sheetName val="1NYS(당)"/>
      <sheetName val="토류판설치(t=60)"/>
      <sheetName val="식재"/>
      <sheetName val="1호맨홀가감수량"/>
      <sheetName val="시설물"/>
      <sheetName val="식재출력용"/>
      <sheetName val="유지관리"/>
      <sheetName val="1호맨홀수량산출"/>
      <sheetName val="CAPVC"/>
      <sheetName val="세부내역서(전기)"/>
      <sheetName val="b_balju_cho"/>
      <sheetName val="BSD (2)"/>
      <sheetName val="요율"/>
      <sheetName val="FILE1"/>
      <sheetName val="일위대가(가설)"/>
      <sheetName val="통합"/>
      <sheetName val="ATS단가"/>
      <sheetName val="세목별"/>
      <sheetName val="재집"/>
      <sheetName val="직재"/>
      <sheetName val="내역표지"/>
      <sheetName val="물가"/>
      <sheetName val="COVER"/>
      <sheetName val="배수관공"/>
      <sheetName val="4.말뚝설계"/>
      <sheetName val="가격조사서"/>
      <sheetName val="견적정보"/>
      <sheetName val="FAB별"/>
      <sheetName val="단가조사표"/>
      <sheetName val="공사비명세서"/>
      <sheetName val="EQUIPMENT -2"/>
      <sheetName val="FLANGE"/>
      <sheetName val="VALVE"/>
      <sheetName val="배"/>
      <sheetName val="기계"/>
      <sheetName val="I一般比"/>
      <sheetName val="원가집계"/>
      <sheetName val="기계경비(시간당)"/>
      <sheetName val="가시설수량"/>
      <sheetName val="전선 및 전선관"/>
      <sheetName val="내역서(기성청구)"/>
      <sheetName val="IMPEADENC_x0000__x0000_"/>
      <sheetName val=""/>
      <sheetName val="B부대공"/>
      <sheetName val="재해-호표"/>
      <sheetName val="품셈(기초)"/>
      <sheetName val="대전21토목내역서"/>
      <sheetName val="토공(우물통,기타) "/>
      <sheetName val="방음벽 기초 일반수량"/>
      <sheetName val="신천교(음성)"/>
      <sheetName val="SORCE1"/>
      <sheetName val="가시설단위수량"/>
      <sheetName val="사진"/>
      <sheetName val="부대공"/>
      <sheetName val="방호벽"/>
      <sheetName val="교통표지"/>
      <sheetName val="낙석방지책"/>
      <sheetName val="도급및 실행내역"/>
      <sheetName val="순공사비총괄"/>
      <sheetName val="5지구단위"/>
      <sheetName val="부대공Ⅱ"/>
      <sheetName val="현장관리비내역서"/>
      <sheetName val="B767"/>
      <sheetName val="98수금사업"/>
      <sheetName val="GI_x0000__x0000_"/>
      <sheetName val="GI0_x0000_"/>
      <sheetName val="3.건축(현장안)"/>
      <sheetName val="단가(1)"/>
      <sheetName val="J"/>
      <sheetName val="L형옹벽"/>
      <sheetName val="치수표"/>
      <sheetName val="TCA"/>
      <sheetName val="지장물C"/>
      <sheetName val="원본"/>
      <sheetName val="FLA"/>
      <sheetName val="구의33고"/>
      <sheetName val="공통가설공사"/>
      <sheetName val="기본자료"/>
      <sheetName val="99총공사내역서"/>
      <sheetName val="대림경상68억"/>
      <sheetName val="저"/>
      <sheetName val="BQ-Offsite"/>
      <sheetName val="PipWT"/>
      <sheetName val="자판실행"/>
      <sheetName val="타워기초"/>
      <sheetName val="견적"/>
      <sheetName val="합계"/>
      <sheetName val="세부내역"/>
      <sheetName val="현장별계약현황('98.10.31)"/>
      <sheetName val="맨홀수량"/>
      <sheetName val="쵽괄墌"/>
      <sheetName val="착공내역"/>
      <sheetName val="1.우편집중내역서"/>
      <sheetName val="갑지(추정)"/>
      <sheetName val="내역(전체)"/>
      <sheetName val="전기단가조사서"/>
      <sheetName val="하조서"/>
      <sheetName val="적현로"/>
      <sheetName val="각종장비전압강하계산"/>
      <sheetName val="부대공헾】_x0005_"/>
      <sheetName val="계획세헾"/>
      <sheetName val="품셈TABLE"/>
      <sheetName val="견적을지"/>
      <sheetName val="변경내역"/>
      <sheetName val="현장경비"/>
      <sheetName val="MAT"/>
      <sheetName val="TB-내역서"/>
      <sheetName val="단가표"/>
      <sheetName val="재료"/>
      <sheetName val="6공구전체"/>
      <sheetName val="토공 토적표"/>
      <sheetName val="DESIGN CRETERIA"/>
      <sheetName val="1.취수장"/>
      <sheetName val="신축수량"/>
      <sheetName val="배수공"/>
      <sheetName val="암거"/>
      <sheetName val="3련 BOX"/>
      <sheetName val="건축공사"/>
      <sheetName val="계렀቟԰"/>
      <sheetName val="건축내역서"/>
      <sheetName val="건축마감(E)"/>
      <sheetName val="BOX"/>
      <sheetName val="토공,기초"/>
      <sheetName val="Galaxy 소비자가격표"/>
      <sheetName val="건설성적"/>
      <sheetName val="항목별내역헾"/>
      <sheetName val="말뚝지ᘀ᨜԰_x0000_"/>
      <sheetName val="Ⅴ-2.공ᛇ᨜԰_x0000_"/>
      <sheetName val="오산갈醜"/>
      <sheetName val="말뚝지怀፵∀ᩃ"/>
      <sheetName val="부대_x0005__x0000_"/>
      <sheetName val="견적_x0005__x0000_"/>
      <sheetName val="남양내역"/>
      <sheetName val="포장공"/>
      <sheetName val="-15.0"/>
      <sheetName val="공사기본내용입력"/>
      <sheetName val="조명시설"/>
      <sheetName val="Condition"/>
      <sheetName val="말뚝지怀፵ን"/>
      <sheetName val="30_고배용VCB"/>
      <sheetName val="31_고배용RTU"/>
      <sheetName val="32_기기기초"/>
      <sheetName val="33_지중케이블"/>
      <sheetName val="34_전력용관로"/>
      <sheetName val="35_장주신설"/>
      <sheetName val="36_맨홀"/>
      <sheetName val="37_운반비"/>
      <sheetName val="복구량산정_및_전용회선_사용"/>
      <sheetName val="공구손료_산출내역"/>
      <sheetName val="2F_회의실견적(5_14_일대)"/>
      <sheetName val="남양시작동자105노65기1_3화1_2"/>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신규단가-00_11_30"/>
      <sheetName val="전차선로_물량표"/>
      <sheetName val="노원열병합__건축공사기성내역서"/>
      <sheetName val="I_설계조건"/>
      <sheetName val="31_고RTU"/>
      <sheetName val="00내역서"/>
      <sheetName val="BOQ건축"/>
      <sheetName val="DNW"/>
      <sheetName val="입출재고현황 (2)"/>
      <sheetName val="산출내역서집계표"/>
      <sheetName val="시행예산"/>
      <sheetName val="날개벽(좌,우=45도,75도)"/>
      <sheetName val="설비내역서"/>
      <sheetName val="전기내역서"/>
      <sheetName val="123"/>
      <sheetName val="토공사"/>
      <sheetName val="실행내역서 "/>
      <sheetName val="dg-VTu"/>
      <sheetName val="APT내역"/>
      <sheetName val="SUB일위대가"/>
      <sheetName val="부대시설"/>
      <sheetName val="보집계표"/>
      <sheetName val="COPING"/>
      <sheetName val="99.6"/>
      <sheetName val="2공구산출내역"/>
      <sheetName val="일반전기"/>
      <sheetName val="배수공1"/>
      <sheetName val="사급자재"/>
      <sheetName val="성토도수로현황"/>
      <sheetName val="plan&amp;section of foundation"/>
      <sheetName val="design criteria"/>
      <sheetName val="DS_3Q"/>
      <sheetName val="Sitec120"/>
      <sheetName val="대우단가(풍산)"/>
      <sheetName val="3.하중산정4.지지력"/>
      <sheetName val="예산M5A"/>
      <sheetName val="포장복구집계"/>
      <sheetName val="2002년요약"/>
      <sheetName val="참고"/>
      <sheetName val="산๿"/>
      <sheetName val="CAL"/>
      <sheetName val="기타공"/>
      <sheetName val="배수집계"/>
      <sheetName val="BOM-Form A.1.III"/>
      <sheetName val="L_RPTA05_목록"/>
      <sheetName val="품질 및 缀ᨎ԰_x0000_缀_x0000__x0000_"/>
      <sheetName val="안က_x0000_瀀"/>
      <sheetName val="안/_x0000_ "/>
      <sheetName val="재료缀ᨎ"/>
      <sheetName val="명헾】"/>
      <sheetName val="BQ(실행)"/>
      <sheetName val="2001예정공정표 "/>
      <sheetName val="맨홀토공수량"/>
      <sheetName val="총괄-1"/>
      <sheetName val="6동"/>
      <sheetName val="일반부하"/>
      <sheetName val="B토목"/>
      <sheetName val="전체"/>
      <sheetName val="AP1"/>
      <sheetName val="품의서"/>
      <sheetName val="실행철헾】_x0005_"/>
      <sheetName val="PRO_DCI"/>
      <sheetName val="INST_DCI"/>
      <sheetName val="HVAC_DCI"/>
      <sheetName val="PIPE_DCI"/>
      <sheetName val="공사비 내역 (가)"/>
      <sheetName val="장비"/>
      <sheetName val="계획세_x0005_"/>
      <sheetName val="계획세喀"/>
      <sheetName val="s"/>
      <sheetName val="경비_원본"/>
      <sheetName val="6PILE  (돌출)"/>
      <sheetName val="개ᰀ"/>
      <sheetName val="부하(성남)"/>
      <sheetName val="내역(자100%,노100%)기아화성UD동"/>
      <sheetName val="1.설계설명서"/>
      <sheetName val="기준자료"/>
      <sheetName val="을 1"/>
      <sheetName val="자재단䈀Ὢ"/>
      <sheetName val="인사자료총집계"/>
      <sheetName val="표지판현황"/>
      <sheetName val="편입토지조서"/>
      <sheetName val="공사비총괄표"/>
      <sheetName val="단가조๿"/>
      <sheetName val="1-1"/>
      <sheetName val="가감수량"/>
      <sheetName val="맨홀수량산출"/>
      <sheetName val="내역(원안-대안)"/>
      <sheetName val="working load at the btm ft."/>
      <sheetName val="토사԰_x0000_缀_x0000_"/>
      <sheetName val="비대缀ᨎ԰"/>
      <sheetName val="산尜"/>
      <sheetName val="부대"/>
      <sheetName val="RING WALL"/>
      <sheetName val="기초견적가"/>
      <sheetName val="MW-S"/>
      <sheetName val="NYS"/>
      <sheetName val="MW-BM"/>
      <sheetName val="Data&amp;Result"/>
      <sheetName val="오산︀폕"/>
      <sheetName val="stability check"/>
      <sheetName val="design load"/>
      <sheetName val="type-F"/>
      <sheetName val="CAT_5"/>
      <sheetName val="별첨1"/>
      <sheetName val="아파트1"/>
      <sheetName val="1호맨홀토공"/>
      <sheetName val="갑지1"/>
      <sheetName val="연습"/>
      <sheetName val="J直材_x0005_"/>
      <sheetName val=" ԰_x0000_缀"/>
      <sheetName val="슬래브(유곡)"/>
      <sheetName val="전기簀፰쐀፰"/>
      <sheetName val="D01"/>
      <sheetName val="자료(통합)"/>
      <sheetName val="대상공사(조달청)"/>
      <sheetName val="Mp-team 1"/>
      <sheetName val="SUMMARY"/>
      <sheetName val="PAINT"/>
      <sheetName val="콘크리트타설집계표"/>
      <sheetName val="일반맨홀수량집계(A-7 LINE)"/>
      <sheetName val="물량산〒_x0005_"/>
      <sheetName val="부紀ዱ԰"/>
      <sheetName val="물︀"/>
      <sheetName val="Testing"/>
      <sheetName val="GL연결용"/>
      <sheetName val="비교缀"/>
      <sheetName val="화산경계"/>
      <sheetName val="을부담_x0000__x0000_頀"/>
      <sheetName val="견적서-을지"/>
      <sheetName val="목차 "/>
      <sheetName val="Modeþ"/>
      <sheetName val="Mode_x0000_"/>
      <sheetName val="BASIC (2)"/>
      <sheetName val="Macro(전선)"/>
      <sheetName val="광속"/>
      <sheetName val="Macro(전등)"/>
      <sheetName val="포장공사"/>
      <sheetName val="XL4Poppy"/>
      <sheetName val="list price"/>
      <sheetName val="토 _x0000__x0000__x0005_"/>
      <sheetName val="KSTAR-M"/>
      <sheetName val="조도계산"/>
      <sheetName val="시공측량-을"/>
      <sheetName val="FRT_O"/>
      <sheetName val="FAB_I"/>
      <sheetName val="NEYOK"/>
      <sheetName val="45,4H"/>
      <sheetName val="MFAB"/>
      <sheetName val="MFRT"/>
      <sheetName val="MPKG"/>
      <sheetName val="MPRD"/>
      <sheetName val="전동기 SP԰_x0000_"/>
      <sheetName val="부대頀ኗ"/>
      <sheetName val="호표산출내역"/>
      <sheetName val="제잡비계산"/>
      <sheetName val="국공유԰_x0000_缀_x0000__x0000_"/>
      <sheetName val="단가산출집계"/>
      <sheetName val="5.정산서"/>
      <sheetName val="1.설계기준"/>
      <sheetName val="guard(mac)"/>
      <sheetName val="부대헾】"/>
      <sheetName val="개별직종노임단가(2003.9)"/>
      <sheetName val="내역서01"/>
      <sheetName val="공구원가계산"/>
      <sheetName val="중기사용료산출근거"/>
      <sheetName val="단가 및 재료비"/>
      <sheetName val="설계밇譤0_x0000_"/>
      <sheetName val="조경일람"/>
      <sheetName val="부대廠_x0013_"/>
      <sheetName val="골재헾】"/>
      <sheetName val="실행철강矨_x001e_"/>
      <sheetName val="말뚝지ᴀᨈ԰_x0000_"/>
      <sheetName val="개԰"/>
      <sheetName val="입력1"/>
      <sheetName val="공사원가_x0005__x0000_"/>
      <sheetName val="총공사비"/>
      <sheetName val="단가조건(02년)"/>
      <sheetName val="단위헾】"/>
      <sheetName val="S1"/>
      <sheetName val="내역서(우)"/>
      <sheetName val="sheets"/>
      <sheetName val="전등"/>
      <sheetName val="문학간접"/>
      <sheetName val="기자재비"/>
      <sheetName val="DRAIN DRUM PIT D-301"/>
      <sheetName val="단가址&quot;垌"/>
      <sheetName val="CC16-내역서"/>
      <sheetName val="보렀቟԰"/>
      <sheetName val="자재집계표"/>
      <sheetName val="물량산출근䡲"/>
      <sheetName val="보ᰀ፜搀"/>
      <sheetName val="40총괄"/>
      <sheetName val="40집계"/>
      <sheetName val="부대尜_x0013_"/>
      <sheetName val="하수급_x0005__x0000__x0000_"/>
      <sheetName val="31.고_x005f_x0000_RTU"/>
      <sheetName val="35_x005f_x000e_장주신설"/>
      <sheetName val="기성내역서표지"/>
      <sheetName val="5공철탑ⶅ︀"/>
      <sheetName val="조달요청서"/>
      <sheetName val="8&amp;장비투입현황"/>
      <sheetName val="ꕬ완터널조명(할증제외)"/>
      <sheetName val="굤완터널소화기(할증)"/>
      <sheetName val="일밐공사"/>
      <sheetName val="약품공급2"/>
      <sheetName val="가로등기초"/>
      <sheetName val="신우"/>
      <sheetName val="증감대비"/>
      <sheetName val="FUSE_MCB"/>
      <sheetName val="대로근거"/>
      <sheetName val="철거丵〒"/>
      <sheetName val="직_x0005_"/>
      <sheetName val="제조98"/>
      <sheetName val="7내역"/>
      <sheetName val="설계명세서က_x0000_ꠀ"/>
      <sheetName val="설산1⥸"/>
      <sheetName val="설산1⠀ᡶ"/>
      <sheetName val="설산1찀᎔"/>
      <sheetName val="설산1倀⮓"/>
      <sheetName val="설산1저ᱵ"/>
      <sheetName val="설산1Ⰰ⊎"/>
      <sheetName val="설산1ᵈ"/>
      <sheetName val="부재泬#洴"/>
      <sheetName val="설산1⍬"/>
      <sheetName val="설산1蠀⍶"/>
      <sheetName val="설산1ࠀṴ"/>
      <sheetName val="부재_x0005__x0000_"/>
      <sheetName val="설산1_xdc00_ㅭ"/>
      <sheetName val="설산1谀❳"/>
      <sheetName val="설산1氀ᥰ"/>
      <sheetName val="설계명세서韈.헾⿓"/>
      <sheetName val="부재韈.헾"/>
      <sheetName val="설산1䠀ⅷ"/>
      <sheetName val="자재총집계"/>
      <sheetName val="N賃率-職"/>
      <sheetName val="JUCKEYK"/>
      <sheetName val="Ԁ"/>
      <sheetName val="TYPE-A"/>
      <sheetName val="문산방향-교대(A2)"/>
      <sheetName val="공사원가계산㔀"/>
      <sheetName val="㗇቎"/>
      <sheetName val="설산1렀⑙"/>
      <sheetName val="계墨"/>
      <sheetName val="계橂"/>
      <sheetName val="계唸"/>
      <sheetName val="계_x0005_"/>
      <sheetName val="계勠"/>
      <sheetName val="설산1䈀潪"/>
      <sheetName val="수문일1"/>
      <sheetName val="진행 DATA (2)"/>
      <sheetName val="설산1_x0000_艭"/>
      <sheetName val="집수정단"/>
      <sheetName val="말뚝지㰀᎕萀᎕"/>
      <sheetName val="도급대԰"/>
      <sheetName val="4.2유효폭의 계산"/>
      <sheetName val="옹벽"/>
      <sheetName val="AS복구"/>
      <sheetName val="중기터파기"/>
      <sheetName val="변수값"/>
      <sheetName val="중기상차"/>
      <sheetName val="기본(98)"/>
      <sheetName val="청제공기계일위대가"/>
      <sheetName val="J直材㥨"/>
      <sheetName val="J直材_x0010_"/>
      <sheetName val="쌌ᄅ"/>
      <sheetName val="총누怸"/>
      <sheetName val="총누_x0010_"/>
      <sheetName val="지계"/>
      <sheetName val="내역서(total)"/>
      <sheetName val="증감내역서"/>
      <sheetName val="118.세금丵⼞_x0005_"/>
      <sheetName val="비목군단가비교표"/>
      <sheetName val="Ⅴ-2.缀ᨎ԰_x0000_缀"/>
      <sheetName val="Ⅴ-2.ᰀ፜搀፜"/>
      <sheetName val="총괄내역԰"/>
      <sheetName val="날개벽(TYPE3)"/>
      <sheetName val="예산M︀ᇕ԰"/>
      <sheetName val="ASEM내역"/>
      <sheetName val="데리네이타현황"/>
      <sheetName val="별鰀"/>
      <sheetName val="계摠"/>
      <sheetName val="Ⅴ-2.砀鹅瘂/"/>
      <sheetName val="오산갈橂"/>
      <sheetName val="EACT10"/>
      <sheetName val="전도금청구서_(2)"/>
      <sheetName val="금전출납_"/>
      <sheetName val="식대_"/>
      <sheetName val="기성고조서(폐기물)_(2)"/>
      <sheetName val="Sheet3_(5)"/>
      <sheetName val="Sheet3_(6)"/>
      <sheetName val="Sheet1_(2)"/>
      <sheetName val="8_PILE__(돌출)"/>
      <sheetName val="11_자재단가"/>
      <sheetName val="내역서_"/>
      <sheetName val="준검_내역서"/>
      <sheetName val="화재_탐지_설비"/>
      <sheetName val="3BL공동구_수량"/>
      <sheetName val="Site_Expenses"/>
      <sheetName val="조도계산서_(도서)"/>
      <sheetName val="7_1유효폭"/>
      <sheetName val="32_銅기기초"/>
      <sheetName val="원형䀀ኀ㠀ኃ"/>
      <sheetName val="원형︀ᇕ԰_x0000_"/>
      <sheetName val="전동기 SP︀ᇕ"/>
      <sheetName val="적聀_x0012_"/>
      <sheetName val="일︀ᇕ԰"/>
      <sheetName val="공사원가계산_x0000_"/>
      <sheetName val="구왤집계徸"/>
      <sheetName val="1,2공구원가계산서"/>
      <sheetName val="1공구산출내역서"/>
      <sheetName val="단면炜_x0013_"/>
      <sheetName val="부Ç_x0000_Ԁ"/>
      <sheetName val="항목별내԰_x0000_"/>
      <sheetName val="적용 기준(환율)-1"/>
      <sheetName val="적용 기준(환율)"/>
      <sheetName val="자재단가 "/>
      <sheetName val="단가산출3"/>
      <sheetName val="단가산출_목록"/>
      <sheetName val="일반맨԰_x0000_缀_x0000__x0000_"/>
      <sheetName val="분석"/>
      <sheetName val="Ⅴ-2.԰_x0000_缀_x0000__x0000_"/>
      <sheetName val="제품목록"/>
      <sheetName val="계丵"/>
      <sheetName val="유도0"/>
      <sheetName val="유도렀"/>
      <sheetName val="유도_x0000_"/>
      <sheetName val="오산갈׃"/>
      <sheetName val="Ⅴ-2.공종별0_x0000_"/>
      <sheetName val="안전쌎ᄅ0"/>
      <sheetName val="오산갈_x0010_"/>
      <sheetName val="입력"/>
      <sheetName val="단︀ᇕ԰"/>
      <sheetName val="부쌔ᄅ0"/>
      <sheetName val="단က_x0000_　"/>
      <sheetName val="96보완계획7.12"/>
      <sheetName val="산_x0005_"/>
      <sheetName val="배수贘_x0013_릠"/>
      <sheetName val="배수午_x0013_ᡐ"/>
      <sheetName val="8.자재_x0000__x0000_"/>
      <sheetName val="대치판정"/>
      <sheetName val="기초부재력검토"/>
      <sheetName val="Proposa_x0005_"/>
      <sheetName val="비교尜"/>
      <sheetName val="원가계산 (2)"/>
      <sheetName val="방음벽 기초 尜_x0013_層_x0013_"/>
      <sheetName val="ᰀ፜"/>
      <sheetName val="계화배尜"/>
      <sheetName val="154TW"/>
      <sheetName val="방음벽 기초 丵〒_x0005__x0000_"/>
      <sheetName val="노무"/>
      <sheetName val="자재"/>
      <sheetName val="안㔀቎԰"/>
      <sheetName val="118.세금과丵〒"/>
      <sheetName val="경상비내역서"/>
      <sheetName val="명단"/>
      <sheetName val="역T형"/>
      <sheetName val="비교_x0005_"/>
      <sheetName val="4)유동표"/>
      <sheetName val="재1"/>
      <sheetName val="Sheet17"/>
      <sheetName val="Parameter"/>
      <sheetName val="수량산출근窨"/>
      <sheetName val="6-3차"/>
      <sheetName val="간접비내역-1"/>
      <sheetName val="부안일위"/>
      <sheetName val="입찰견적보고서"/>
      <sheetName val="부재치수입력"/>
      <sheetName val="일위대가(1)"/>
      <sheetName val="SRC CLOUMN 설계"/>
      <sheetName val="산丵"/>
      <sheetName val="관거공︀࿕"/>
      <sheetName val="구왤䈀ԯ"/>
      <sheetName val="구왤瀀ፒ밀"/>
      <sheetName val="구왤ꀀᙒ"/>
      <sheetName val="구왤ԯ_x0000_缀"/>
      <sheetName val="구왤씀䰖ԯ"/>
      <sheetName val="평균물량산출서"/>
      <sheetName val="Studiþ"/>
      <sheetName val="차수"/>
      <sheetName val="공사원가계산_x0005_"/>
      <sheetName val="DATA-UPS"/>
      <sheetName val="철거산출근거"/>
      <sheetName val="노단"/>
      <sheetName val="36단가"/>
      <sheetName val="운반비집계"/>
      <sheetName val="일위대가표(유단가)"/>
      <sheetName val="계장ANAL"/>
      <sheetName val="00하노임"/>
      <sheetName val="환율"/>
      <sheetName val="소요자재명세서"/>
      <sheetName val="노무비명세서"/>
      <sheetName val="단가_x0005__x0000_"/>
      <sheetName val="작성방법"/>
      <sheetName val="2선재"/>
      <sheetName val="월선︀ᇕ"/>
      <sheetName val="기본DATA"/>
      <sheetName val="산출"/>
      <sheetName val="송중자재"/>
      <sheetName val="_견적서"/>
      <sheetName val="Manual Valve List"/>
      <sheetName val="Data Vol"/>
      <sheetName val="물량"/>
      <sheetName val="직공비"/>
      <sheetName val="코헾⿾"/>
      <sheetName val="파일의이용"/>
      <sheetName val="소요자재"/>
      <sheetName val="05년5월"/>
      <sheetName val="자재㔰቎԰"/>
      <sheetName val="계화㔀቎"/>
      <sheetName val="자재㗇቎԰"/>
      <sheetName val="자재㗈቎԰"/>
      <sheetName val="자재㔀቎԰"/>
      <sheetName val="자재㕑቎԰"/>
      <sheetName val="미드수량"/>
      <sheetName val="종합"/>
      <sheetName val="코드蚘"/>
      <sheetName val="표지頀ᎆ뤀ᨇ"/>
      <sheetName val="내역頀ᎆ뤀"/>
      <sheetName val="내역︀ᇕ԰"/>
      <sheetName val="계화徸〒"/>
      <sheetName val="KP1590__x0005_"/>
      <sheetName val="견적990322"/>
      <sheetName val="d_x0010_"/>
      <sheetName val="노임(1차)"/>
      <sheetName val="우각부보강"/>
      <sheetName val="관거공ԯ_x0000_"/>
      <sheetName val="20"/>
      <sheetName val="관리사무소"/>
      <sheetName val="오산갈漰"/>
      <sheetName val="오산갈_x0005_"/>
      <sheetName val="사급자재총괄"/>
      <sheetName val="일위산출"/>
      <sheetName val="예산"/>
      <sheetName val="PILE길이산출(DRA)"/>
      <sheetName val="CAL."/>
      <sheetName val="SILICATE"/>
      <sheetName val="일위대가㢸"/>
      <sheetName val="J︀ᇕ԰"/>
      <sheetName val="자료입력"/>
      <sheetName val="공정코드"/>
      <sheetName val="POL6차-PIPING"/>
      <sheetName val="MRS세부"/>
      <sheetName val="노임변동률"/>
      <sheetName val="채권(하반기)"/>
      <sheetName val="CONTENTS"/>
      <sheetName val="Ⅴ-2.︀ᇕ԰_x0000_缀"/>
      <sheetName val="M1"/>
      <sheetName val="전기공사"/>
      <sheetName val="GI_x0010__x0000_"/>
      <sheetName val="구왤렀቟԰"/>
      <sheetName val="도급양식"/>
      <sheetName val="총누헾"/>
      <sheetName val="근고 블록 유형별 수량"/>
      <sheetName val="계획세_x0010_"/>
      <sheetName val="오ԯ_x0000_缀"/>
      <sheetName val="오砀⦁︀"/>
      <sheetName val="공사비예산서(토목분)"/>
      <sheetName val="기계내역서"/>
      <sheetName val="Motor Data"/>
      <sheetName val="설산岘_x001b_幌"/>
      <sheetName val="설산嗸0丵"/>
      <sheetName val="설산_x0000__x0000_嬜"/>
      <sheetName val="단가¬⽘"/>
      <sheetName val="단가֬_x0000_"/>
      <sheetName val="연돌일위집계"/>
      <sheetName val="工완성공사율"/>
      <sheetName val="적용환율"/>
      <sheetName val="예산변경_x0000__x0000_"/>
      <sheetName val="방송丵〒"/>
      <sheetName val=" ︀ו԰"/>
      <sheetName val=" ︀Õ԰"/>
      <sheetName val=" 䠀嚚谀"/>
      <sheetName val=" ꠀ筊가"/>
      <sheetName val=" 䅰㰀"/>
      <sheetName val="공사ࠗ欀"/>
      <sheetName val="공사頀欀"/>
      <sheetName val="장비당단가 (ﺳ諕"/>
      <sheetName val="직䣈"/>
      <sheetName val="재료-CODE"/>
      <sheetName val="내역_FILE"/>
      <sheetName val="9.2단가산출서"/>
      <sheetName val="손료"/>
      <sheetName val="0"/>
      <sheetName val="Code-&gt;No"/>
      <sheetName val="sc0314 Index"/>
      <sheetName val="EQUIP-H"/>
      <sheetName val="장비당단가 ︀ᇕ԰"/>
      <sheetName val="P.쀀⊒缀"/>
      <sheetName val="P.尀⊓ꐀ"/>
      <sheetName val="부표총괄"/>
      <sheetName val="도급예산내역᐀ባ搀腳"/>
      <sheetName val="101동"/>
      <sheetName val="업무처리전"/>
      <sheetName val="L형옹๿"/>
      <sheetName val="L형옹_x0005_"/>
      <sheetName val="봉방동근_x0005_"/>
      <sheetName val="L형옹尜"/>
      <sheetName val="세부내역서"/>
      <sheetName val="토목내역서 (도급단가)"/>
      <sheetName val="견적내용입력"/>
      <sheetName val="발신정보"/>
      <sheetName val="가설_x0005__x0000_"/>
      <sheetName val="1"/>
      <sheetName val="Facility Information"/>
      <sheetName val="General"/>
      <sheetName val="Instructions"/>
      <sheetName val="People"/>
      <sheetName val="Quality"/>
      <sheetName val="Risk"/>
      <sheetName val="Training"/>
      <sheetName val="Calcs"/>
      <sheetName val="c.s"/>
      <sheetName val="개쌈"/>
      <sheetName val="산徸"/>
      <sheetName val="FILE¸"/>
      <sheetName val="FILE_x0000_"/>
      <sheetName val="c._x0010_"/>
      <sheetName val="c.¨"/>
      <sheetName val="산_x0010_"/>
      <sheetName val="E총15"/>
      <sheetName val="코鰀፰"/>
      <sheetName val="direct"/>
      <sheetName val="wage"/>
      <sheetName val="부대浜_x0015_"/>
      <sheetName val="DPRKMHDT"/>
      <sheetName val="날개벽수량표"/>
      <sheetName val="점공통경비배부"/>
      <sheetName val="연령현황"/>
      <sheetName val="︀ᇕ"/>
      <sheetName val="견ԯ_x0000_缀"/>
      <sheetName val="총누_x0005_"/>
      <sheetName val="설계산출기䀀"/>
      <sheetName val="Wt of Mod."/>
      <sheetName val="내역총헾】"/>
      <sheetName val="부翇ᨎ԰"/>
      <sheetName val="부缀ᨎ԰"/>
      <sheetName val="예가표"/>
      <sheetName val="현장유지관리비"/>
      <sheetName val="공통(20-91)"/>
      <sheetName val="견֮_x0000_缀"/>
      <sheetName val="총 원가계산"/>
      <sheetName val="118.세금Ԉ_x0000_缀"/>
      <sheetName val="입헾】"/>
      <sheetName val="3) 클레임 반영시"/>
      <sheetName val="남원(내)"/>
      <sheetName val="암거공"/>
      <sheetName val="투︀ᇕ԰"/>
      <sheetName val="단0_x0000_"/>
      <sheetName val="단0_x0000_砀"/>
      <sheetName val="단堀᎟鰀"/>
      <sheetName val="공사입력"/>
      <sheetName val="설계산㔀቎԰"/>
      <sheetName val="11"/>
      <sheetName val="현장관리비참조"/>
      <sheetName val="철거수_x0000_"/>
      <sheetName val="공조생기"/>
      <sheetName val="96수︀"/>
      <sheetName val="토사(᐀ባ切"/>
      <sheetName val="토사(ꃈፐ"/>
      <sheetName val="J直԰_x0000_"/>
      <sheetName val="1_철주신_x0005_"/>
      <sheetName val="현장관리비๿〚_x0005_"/>
      <sheetName val="현장관리비_x0005__x0000_"/>
      <sheetName val="현장관리비헾】_x0005_"/>
      <sheetName val="1_철주신尜"/>
      <sheetName val="1_철주신徸"/>
      <sheetName val="개렀"/>
      <sheetName val="총괄내역렀"/>
      <sheetName val="입적헾"/>
      <sheetName val="Mode¸"/>
      <sheetName val="Modex"/>
      <sheetName val="RAHME"/>
      <sheetName val="예산Mꠀ⹿"/>
      <sheetName val="예산Mᕙ렀"/>
      <sheetName val="예산Mԯ_x0000_缀"/>
      <sheetName val="예산MㅾⰀ"/>
      <sheetName val="예산M룇졟ԯ"/>
      <sheetName val="예산M㠀㑔렀"/>
      <sheetName val="예산M᠀㙖렀"/>
      <sheetName val="깨기"/>
      <sheetName val="사진대지"/>
      <sheetName val="공종"/>
      <sheetName val="총괄내역㔀"/>
      <sheetName val="1_철주신丵"/>
      <sheetName val="개㔀"/>
      <sheetName val="전기㔀቎԰_x0000_"/>
      <sheetName val="전기︀ᇕ"/>
      <sheetName val="입적橂"/>
      <sheetName val="member design"/>
      <sheetName val="soil bearing check"/>
      <sheetName val="설계산砊ⵍ堀"/>
      <sheetName val="설계산砷ⵍ쀀"/>
      <sheetName val="설계산硁ⵍꠀ"/>
      <sheetName val="설계산砊ⵍࠀ"/>
      <sheetName val="명԰_x0000_"/>
      <sheetName val="설계가"/>
      <sheetName val="짬뽕최종2-2"/>
      <sheetName val="각형맨홀"/>
      <sheetName val="설계서을"/>
      <sheetName val="Input Names"/>
      <sheetName val="건԰_x0000_缀"/>
      <sheetName val="건ᰀ፜搀"/>
      <sheetName val="주요항목별"/>
      <sheetName val="뚝토공"/>
      <sheetName val="토공정보"/>
      <sheetName val="PIPE"/>
      <sheetName val="원가서"/>
      <sheetName val="예산M렀቟԰"/>
      <sheetName val="U-TYPE(15"/>
      <sheetName val="안_x0000__x0000__x0005_"/>
      <sheetName val="지표"/>
      <sheetName val="유_x0010__x0000_"/>
      <sheetName val="단위਀魉"/>
      <sheetName val="구왤집︀ᇕ"/>
      <sheetName val="산헾"/>
      <sheetName val="archi(본사)"/>
      <sheetName val="물량내역"/>
      <sheetName val="FB25JN"/>
      <sheetName val="부ﻇᇕ԰"/>
      <sheetName val="안᐀ባ혀"/>
      <sheetName val="구왤_x0000__x0000_⯐"/>
      <sheetName val="HRSG SMALL07220"/>
      <sheetName val="품셈"/>
      <sheetName val="수량산๿〚_x0005_"/>
      <sheetName val="비교硐"/>
      <sheetName val="계Ԁ "/>
      <sheetName val="구왤집계甌"/>
      <sheetName val="계0_x0000_砀"/>
      <sheetName val="96_x0005__x0000_"/>
      <sheetName val="9က_x0000_堀"/>
      <sheetName val="9က_x0000_倀"/>
      <sheetName val="9က_x0000_退"/>
      <sheetName val="118.세금과_x0000__x0000_"/>
      <sheetName val="9-1차이내역"/>
      <sheetName val="해평견적"/>
      <sheetName val="단㔀቎԰"/>
      <sheetName val="구왤집䈀ᑪ"/>
      <sheetName val="118.세금劈,橂"/>
      <sheetName val="특수선일위대가"/>
      <sheetName val="하도금액분계"/>
      <sheetName val="설계缀ᨪ԰_x0000_"/>
      <sheetName val="입〒"/>
      <sheetName val="예산爋ⱈ0"/>
      <sheetName val="안전壠6"/>
      <sheetName val="단가디비"/>
      <sheetName val="경비실"/>
      <sheetName val="P.԰_x0000_缀"/>
      <sheetName val="광주광역시신청사"/>
      <sheetName val="문정동3차조합"/>
      <sheetName val="연세대국제대학원"/>
      <sheetName val="기안"/>
      <sheetName val="입缀蜎"/>
      <sheetName val="입 ⭷"/>
      <sheetName val="입倀᩵"/>
      <sheetName val="수지표"/>
      <sheetName val="셀명"/>
      <sheetName val="1.수인터翇"/>
      <sheetName val="구왤집Ⰰ⭸"/>
      <sheetName val="계԰_x0000_缀"/>
      <sheetName val="공종분尜"/>
      <sheetName val="차량한계11M (2)"/>
      <sheetName val="전기일ԯ_x0000_缀"/>
      <sheetName val="공종분徸"/>
      <sheetName val="95WBS"/>
      <sheetName val="국공유지및԰_x0000_缀"/>
      <sheetName val="[DS-LOAD.XLS]안/_x0000_ "/>
      <sheetName val="[DS-LOAD.XLS]Ⅴ-2.砀鹅瘂/"/>
      <sheetName val="Macro(전기)"/>
      <sheetName val="주요업체"/>
      <sheetName val="풍하중1"/>
      <sheetName val="BM"/>
      <sheetName val="GR"/>
      <sheetName val="OCT.FDN"/>
      <sheetName val="단면ᘀ᨜"/>
      <sheetName val="Inquiry"/>
      <sheetName val="HORI. VESSEL"/>
      <sheetName val="2.설계제원"/>
      <sheetName val="Manpower"/>
      <sheetName val="가시_x0005__x0000_"/>
      <sheetName val="구왤헾】_x0005_"/>
      <sheetName val="물가시세"/>
      <sheetName val="구왤집계闰"/>
      <sheetName val="배수공炕"/>
      <sheetName val="사업부배부A"/>
      <sheetName val="9호관로"/>
      <sheetName val="사통"/>
      <sheetName val="입_x0005__x0000_"/>
      <sheetName val="보԰_x0000_缀"/>
      <sheetName val="말뚝지지0_x0000_怀"/>
      <sheetName val="오산갈墨"/>
      <sheetName val="wall"/>
      <sheetName val="96작생능"/>
      <sheetName val="견頀⢀_xdc00_"/>
      <sheetName val="인건비 "/>
      <sheetName val="현장코드"/>
      <sheetName val="해외코드"/>
      <sheetName val="RH-BEAM"/>
      <sheetName val="우석문틀"/>
      <sheetName val="안전사尀"/>
      <sheetName val="안전사֬"/>
      <sheetName val="안전사ԯ"/>
      <sheetName val="안전사堀"/>
      <sheetName val="MEXICO-C"/>
      <sheetName val="단讬ᨪ԰"/>
      <sheetName val="일위대가(계측_x0005__x0000__x0000_"/>
      <sheetName val="일위대가(계측垀*闰⼯"/>
      <sheetName val="일위대가(계측闰⽌_x0005__x0000_"/>
      <sheetName val="일위대가(계측埬_x0012_場_x0012_"/>
      <sheetName val="일위대가(계측徸⿚_x0005__x0000_"/>
      <sheetName val="안ᰀ፜搀"/>
      <sheetName val="예산ᰀ፜搀"/>
      <sheetName val="안蠱⥐蠀"/>
      <sheetName val="안頴⥞ꠀ"/>
      <sheetName val="설계명세서丵〒_x0005__x0000_"/>
      <sheetName val="AC-01-원본"/>
      <sheetName val="JOINT1"/>
      <sheetName val="D-ELECT"/>
      <sheetName val="General Data"/>
      <sheetName val="L형옹丵"/>
      <sheetName val="물량 산출 통신 맨홀"/>
      <sheetName val="버스운행안내"/>
      <sheetName val="단가԰_x0000_缀"/>
      <sheetName val="CB"/>
      <sheetName val="Macro2"/>
      <sheetName val="경영혁신본부"/>
      <sheetName val="BOJUNGGM"/>
      <sheetName val="조직"/>
      <sheetName val="MEMBER"/>
      <sheetName val="목창호"/>
      <sheetName val="견적대비표"/>
      <sheetName val="금액"/>
      <sheetName val="하중계산"/>
      <sheetName val="과천MAIN"/>
      <sheetName val="경영상태"/>
      <sheetName val="예산Mꠀᕗ䈀"/>
      <sheetName val="예산Mࠀ⩗䈀"/>
      <sheetName val="예산M䈀뉪ԯ"/>
      <sheetName val="예산M栀⡓䈀"/>
      <sheetName val="U-TYPE(1ø"/>
      <sheetName val="실행_x0005__x0000_"/>
      <sheetName val="건축원恽べ_x0000__x0000_"/>
      <sheetName val="건축원_x0000__x0000_Ἐ_x0000_"/>
      <sheetName val="건축원_x0000__x0000_혠_x0000_"/>
      <sheetName val="건축원_x0000__x0000_᫰_x0000_"/>
      <sheetName val="건축원懇⿔_x0000__x0000_"/>
      <sheetName val="수량산唈&amp;橂"/>
      <sheetName val="96수헾"/>
      <sheetName val="수목데이타"/>
      <sheetName val="Mobilization"/>
      <sheetName val="Input Table"/>
      <sheetName val="unit_4"/>
      <sheetName val="TYPE-B_평균H"/>
      <sheetName val="35장주신설"/>
      <sheetName val="31_고"/>
      <sheetName val="일위대가_(목록)"/>
      <sheetName val="단면_(2)"/>
      <sheetName val="공종별_집계"/>
      <sheetName val="Explanation_for_Page_17"/>
      <sheetName val="06-BATCH_"/>
      <sheetName val="Customer_Databas"/>
      <sheetName val="토_적_표"/>
      <sheetName val="귀래_설계_공내역서"/>
      <sheetName val="2_예산냴역검토서"/>
      <sheetName val="Indirect_Cost"/>
      <sheetName val="플랜트_설치"/>
      <sheetName val="1_수인터널"/>
      <sheetName val="8_자재단가"/>
      <sheetName val="Ⅴ-2_공종별내역"/>
      <sheetName val="품질_및_특성_보정계수"/>
      <sheetName val="P_M_별"/>
      <sheetName val="IMP_(REACTOR)"/>
      <sheetName val="장비당단가_(1)"/>
      <sheetName val="2_대외공문"/>
      <sheetName val="다이꾸"/>
      <sheetName val="A-11 Steel Str (2)"/>
      <sheetName val="IPL_SCHEDULE"/>
      <sheetName val="Material"/>
      <sheetName val="전체내역서"/>
      <sheetName val="ᰀЀࠀ܀ЀԀЀ؀̀"/>
      <sheetName val="입사시직위"/>
      <sheetName val="전체실적"/>
      <sheetName val="물缀ᨎ"/>
      <sheetName val="계缀ᨎ԰"/>
      <sheetName val=" 견徸〒"/>
      <sheetName val=" 견헾】"/>
      <sheetName val=" 견丵〒"/>
      <sheetName val="운반헾】_x0005_"/>
      <sheetName val="전신환매︀ᇕ"/>
      <sheetName val="수량산출서-2"/>
      <sheetName val="일석"/>
      <sheetName val="간접비"/>
      <sheetName val="1F"/>
      <sheetName val="공주-교대(A1)"/>
      <sheetName val="설산1ꠀᑶ"/>
      <sheetName val="설산1ꠀᡳ"/>
      <sheetName val="설산1⠀ᙵ"/>
      <sheetName val="설산1⠀❴"/>
      <sheetName val="설산1ԯ_x0000_"/>
      <sheetName val="설산1저⺗"/>
      <sheetName val="계획세׃"/>
      <sheetName val="조명율데이타"/>
      <sheetName val="ꀀፐ"/>
      <sheetName val="별표총괄표"/>
      <sheetName val="쵽_x0005__x0000_"/>
      <sheetName val="유도ֹ"/>
      <sheetName val="유도㔀"/>
      <sheetName val="UR2-Calculation"/>
      <sheetName val="내역_ver1.0"/>
      <sheetName val="현장관리비집尜_x0013_"/>
      <sheetName val="2.입력"/>
      <sheetName val="롤러"/>
      <sheetName val="Recording,Phone,Headset,PC"/>
      <sheetName val="부대᐀፣"/>
      <sheetName val="기본입력"/>
      <sheetName val="고려단가"/>
      <sheetName val="일위대가표-3"/>
      <sheetName val="주경기-오배수"/>
      <sheetName val="118.세금과丵⼼"/>
      <sheetName val="118.세금과_x0005__x0000_"/>
      <sheetName val="부대tu"/>
      <sheetName val="ModeÄ"/>
      <sheetName val="증감분석"/>
      <sheetName val="기초일위"/>
      <sheetName val="시설일위"/>
      <sheetName val="식재일위"/>
      <sheetName val="계화㠀⡿"/>
      <sheetName val="ꠀ፺"/>
      <sheetName val=""/>
      <sheetName val="/_x0000_"/>
      <sheetName val="Ⰰὖ"/>
      <sheetName val="䀀⹛"/>
      <sheetName val="국내조달(통합-1)"/>
      <sheetName val="　ፙ"/>
      <sheetName val="Construction"/>
      <sheetName val="자탐수량산출서"/>
      <sheetName val="裁"/>
      <sheetName val="쏁"/>
      <sheetName val="怀"/>
      <sheetName val="쀀ፐ"/>
      <sheetName val="缀ᨎ"/>
      <sheetName val="TRE TABLE"/>
      <sheetName val="#2_일위대가목록"/>
      <sheetName val="倀Ṙ"/>
      <sheetName val=" ㇆"/>
      <sheetName val="_x0000_㇇"/>
      <sheetName val="က_x0000_"/>
      <sheetName val="정보매체A동"/>
      <sheetName val="노무비계"/>
      <sheetName val="봉방동근︀"/>
      <sheetName val="견적업체"/>
      <sheetName val="물량산출_x0005__x0000_"/>
      <sheetName val="Tot-sum"/>
      <sheetName val="단위竀7"/>
      <sheetName val="TIE-IN"/>
      <sheetName val="EE-PROP"/>
      <sheetName val="횡배수관"/>
      <sheetName val="공사비내역서"/>
      <sheetName val="D-3109"/>
      <sheetName val="비용"/>
      <sheetName val="IO LIST"/>
      <sheetName val="총괄내_x0000__x0000_"/>
      <sheetName val="토적표"/>
      <sheetName val="정읍농소"/>
      <sheetName val="8월현금흐름표"/>
      <sheetName val="Ⅴ-2.공尜_x0013_層_x0013_"/>
      <sheetName val="Ⅴ-2.공徸〒_x0005__x0000_"/>
      <sheetName val="미지급이자(분쟁대상)"/>
      <sheetName val="JUYO"/>
      <sheetName val="오산԰"/>
      <sheetName val="오산缀"/>
      <sheetName val="오산缀_xdf0e_"/>
      <sheetName val="오산"/>
      <sheetName val="오산뀀⵺"/>
      <sheetName val="오산缀뤎"/>
      <sheetName val="오산　"/>
      <sheetName val="오산뭇"/>
      <sheetName val="감가상각"/>
      <sheetName val="B76_x0005_"/>
      <sheetName val="산怀"/>
      <sheetName val="B76_x001c_"/>
      <sheetName val="물ᘀ᨜"/>
      <sheetName val="오산ꈀ"/>
      <sheetName val="오산Ⰰⵕ"/>
      <sheetName val="평당"/>
      <sheetName val="건㔀቎԰"/>
      <sheetName val="DS-최_x0005_"/>
      <sheetName val="DS-최畠"/>
      <sheetName val="기본사항"/>
      <sheetName val="찍기"/>
      <sheetName val="중연"/>
      <sheetName val="집"/>
      <sheetName val="포장직선구간"/>
      <sheetName val="H-PILE수량집계"/>
      <sheetName val="목표세부명세"/>
      <sheetName val="공사蠀㑬턀"/>
      <sheetName val="공사ᒎ_x0000_"/>
      <sheetName val="공사倀Ẓ_x0000_"/>
      <sheetName val="공사큁Ợ_x0000_"/>
      <sheetName val="공사偁Ẓ_x0000_"/>
      <sheetName val="공사灁ẋ_x0000_"/>
      <sheetName val="공사衁㑬턀"/>
      <sheetName val="공사ԯ_x0000_缀"/>
      <sheetName val="공사㡁䙱턀"/>
      <sheetName val="변䈀ᅪ԰"/>
      <sheetName val="Ⅴ-2.︀ԯ_x0000_缀"/>
      <sheetName val="부대僰_x0013_"/>
      <sheetName val="토사(僰_x0013_闰"/>
      <sheetName val="물가단가"/>
      <sheetName val="표지(도서)"/>
      <sheetName val="변압기용량"/>
      <sheetName val="발전기"/>
      <sheetName val="발전기부하"/>
      <sheetName val="축전지"/>
      <sheetName val="전압조건(도서)"/>
      <sheetName val="전압(도서)"/>
      <sheetName val="부하조건(도서)"/>
      <sheetName val="조도계산서 _도서_"/>
      <sheetName val="케이블"/>
      <sheetName val="총괄내畠_x0013_"/>
      <sheetName val="을부담운반헾"/>
      <sheetName val="2. 공원조도"/>
      <sheetName val="토 닑⿭_x0005_"/>
      <sheetName val="기초"/>
      <sheetName val="오㠀ⶀ簀"/>
      <sheetName val="1_x0005_"/>
      <sheetName val="출력X"/>
      <sheetName val="사방수량근거"/>
      <sheetName val="재료비"/>
      <sheetName val="변전소+TIE POST"/>
      <sheetName val="전차선설비공사"/>
      <sheetName val="118.세금과공簀"/>
      <sheetName val="118.세금과공缀"/>
      <sheetName val="118.세금과공ꠀ"/>
      <sheetName val="기계경비일람"/>
      <sheetName val="산揄"/>
      <sheetName val="형상"/>
      <sheetName val="자재԰_x0000_缀"/>
      <sheetName val="연동 내역서"/>
      <sheetName val="J直材崀"/>
      <sheetName val="설산1餀"/>
      <sheetName val="설계명세서_x0005__x0000__x0000_"/>
      <sheetName val="배수관헾"/>
      <sheetName val="관경별우수관집계"/>
      <sheetName val="대차대조표"/>
      <sheetName val="손익계산서"/>
      <sheetName val="단락전류-A"/>
      <sheetName val="노무비(DB)"/>
      <sheetName val="안전԰_x0000_缀"/>
      <sheetName val="연부97-1"/>
      <sheetName val="부ԯ_x0000_缀"/>
      <sheetName val="당초Ȁ腳"/>
      <sheetName val="48일위"/>
      <sheetName val="22일위"/>
      <sheetName val="49일위"/>
      <sheetName val="쵽괄_x0005_"/>
      <sheetName val="물가대비표"/>
      <sheetName val="건축원가계산懊"/>
      <sheetName val="건축원가계산懇"/>
      <sheetName val="건축원가계산㡨"/>
      <sheetName val="건축원가계산㛘"/>
      <sheetName val="건축원가계산㧨"/>
      <sheetName val="건축원가계산㏈"/>
      <sheetName val="건축원가계산㒸"/>
      <sheetName val="운반비정산"/>
      <sheetName val="정산"/>
      <sheetName val="관리대장(2001장비)"/>
      <sheetName val="견적조ᰀ"/>
      <sheetName val="118.세금과공᳇"/>
      <sheetName val="오산︀ᇕ"/>
      <sheetName val="조헾"/>
      <sheetName val="조竈"/>
      <sheetName val="설계︀"/>
      <sheetName val="장비당단가 (︀ᇕ"/>
      <sheetName val="단면헾】"/>
      <sheetName val="물헾】"/>
      <sheetName val="공틀⡀"/>
      <sheetName val="외주"/>
      <sheetName val="BOX규격및 설계조건입력"/>
      <sheetName val="다각결합형"/>
      <sheetName val="산근1"/>
      <sheetName val="A-8 PD(도로중앙)"/>
      <sheetName val="오산쀀♖"/>
      <sheetName val="BOM"/>
      <sheetName val="부䕇ԯ"/>
      <sheetName val="공정현황보고(3_27呐/䟣⿏_x0005_"/>
      <sheetName val="부倀⽔"/>
      <sheetName val="부僇⽔"/>
      <sheetName val="부က_x0000_렀"/>
      <sheetName val="관거공⠏᜶"/>
      <sheetName val="관거공䈀ᅪ"/>
      <sheetName val="관거공耀⩩"/>
      <sheetName val="항목蠀㑗䈀ᝪ"/>
      <sheetName val="항목簀䐼ᨱ"/>
      <sheetName val="계화⪔"/>
      <sheetName val="설계⪔堀"/>
      <sheetName val="NAI"/>
      <sheetName val="상촌2교-일반수량집계"/>
      <sheetName val="집계"/>
      <sheetName val="전선(IEC)"/>
      <sheetName val="기별수량산출서"/>
      <sheetName val="DS-최尜"/>
      <sheetName val="방배동내역(리라)"/>
      <sheetName val="부대공사총괄"/>
      <sheetName val="건축공사집계표"/>
      <sheetName val="방배동내역 (총괄)"/>
      <sheetName val="계화_x0005__x0000_"/>
      <sheetName val="계화髜_x0013_"/>
      <sheetName val="Front"/>
      <sheetName val="코드猂"/>
      <sheetName val="계화丵〒"/>
      <sheetName val="전체_x0005__x0000_"/>
      <sheetName val="전체헾⼝_x0005_"/>
      <sheetName val="C1ㅇ"/>
      <sheetName val="crude.SLAB RE-bar"/>
      <sheetName val="품질 및 특성 쌞ᄅ0_x0000_"/>
      <sheetName val="별䠍"/>
      <sheetName val="월별자금계획"/>
      <sheetName val="총공사내역서"/>
      <sheetName val="총누_x0000_"/>
      <sheetName val="도로구조공사비"/>
      <sheetName val="도로토공공사비"/>
      <sheetName val="여수토공사비"/>
      <sheetName val="Ⅴ-2.공종별_x0005__x0000_"/>
      <sheetName val="계화배׃"/>
      <sheetName val="C &amp; Ô_x0000_Ԁ_x0000_耀"/>
      <sheetName val="C &amp; Ô_x0000_Ԁ_x0000__x0000_"/>
      <sheetName val="보차도경계석수량"/>
      <sheetName val="쵽괄夰"/>
      <sheetName val="안전사Ԁ"/>
      <sheetName val="특별교실"/>
      <sheetName val="SLAB&quot;1&quot;"/>
      <sheetName val="토목공사"/>
      <sheetName val="1_철주신圠"/>
      <sheetName val="건︀ᇕ԰"/>
      <sheetName val="적용률"/>
      <sheetName val="일반맨홀鲕ԯ_x0000_"/>
      <sheetName val=""/>
      <sheetName val="원하대비"/>
      <sheetName val="원도급"/>
      <sheetName val="하도급"/>
      <sheetName val="주소록"/>
      <sheetName val="인원계획-미화"/>
      <sheetName val="운영및유지보수"/>
      <sheetName val="ASP"/>
      <sheetName val="총사업비명세"/>
      <sheetName val="DSRA"/>
      <sheetName val="재원조달계획"/>
      <sheetName val="유지관리비외"/>
      <sheetName val="3_2_집기비품교체주기"/>
      <sheetName val="계᐀ባ切"/>
      <sheetName val="DS-장비"/>
      <sheetName val="NW-장비"/>
      <sheetName val="C &amp; G RH_x0000_"/>
      <sheetName val="ASALTOTA"/>
      <sheetName val="견"/>
      <sheetName val="예산변︽ᇕ԰"/>
      <sheetName val="품셈1-17"/>
      <sheetName val="장비분석"/>
      <sheetName val="물⩿〚"/>
      <sheetName val="#3E1_GCR"/>
      <sheetName val="공사원가계산헾"/>
      <sheetName val="공사원가계산丵"/>
      <sheetName val="중로근거"/>
      <sheetName val="항목별蠀᝙㔀"/>
      <sheetName val="항목별㔀艎ԯ"/>
      <sheetName val="항목별ㅊ䈀"/>
      <sheetName val="항목별䈀Ꝫԯ"/>
      <sheetName val="설계예시"/>
      <sheetName val="발주설계서(당초)"/>
      <sheetName val="2차공사"/>
      <sheetName val="설산1က፭"/>
      <sheetName val="H-pile(298x299)"/>
      <sheetName val="H-pile(250x250)"/>
      <sheetName val="맨홀공 수량집계표"/>
      <sheetName val="설산1蠀᥮"/>
      <sheetName val="비대ⴀ癆顶"/>
      <sheetName val="단위傡"/>
      <sheetName val="단위_x0000__x0000_"/>
      <sheetName val="단위䈳牪"/>
      <sheetName val="단위䈳奪"/>
      <sheetName val="지질조사"/>
      <sheetName val="Construction Schedule"/>
      <sheetName val="공사비산출내역"/>
      <sheetName val="별㔀"/>
      <sheetName val="수량이동"/>
      <sheetName val="수목데이타 "/>
      <sheetName val="전체헾】_x0005_"/>
      <sheetName val="3헾】_x0005_"/>
      <sheetName val="재무가Ç"/>
      <sheetName val="䈀ᅪ"/>
      <sheetName val="직勨"/>
      <sheetName val="봉방_x0000__x0000_沰"/>
      <sheetName val="봉방䡲る_x0000_"/>
      <sheetName val="부_x0000__x0000_杻"/>
      <sheetName val="부郯"/>
      <sheetName val="밸브설치"/>
      <sheetName val="Macro(차단기)"/>
      <sheetName val="자재砀⪜︀"/>
      <sheetName val="견적대비"/>
      <sheetName val="공종분_x0005_"/>
      <sheetName val="MCC제원"/>
      <sheetName val="예산변ﻔᇕ԰"/>
      <sheetName val=" 閍"/>
      <sheetName val="실행๿〚_x0005_"/>
      <sheetName val="Architecture Work"/>
      <sheetName val="건축일위"/>
      <sheetName val="그라우팅일위"/>
      <sheetName val="도체종-상수표"/>
      <sheetName val="예산礊"/>
      <sheetName val="견적쌐똅"/>
      <sheetName val="디자이너"/>
      <sheetName val="이익영"/>
      <sheetName val="계양가시설"/>
      <sheetName val="2-2.매출분석"/>
      <sheetName val="GAEYO"/>
      <sheetName val="내역서(1)"/>
      <sheetName val="IMP (REAC䕝瘙蚰ɡ"/>
      <sheetName val="전산망"/>
      <sheetName val="98수문일위"/>
      <sheetName val="일위집계표"/>
      <sheetName val="BOX 본체"/>
      <sheetName val="방음벽 기초䈀㉪ԯ_x0000_缀"/>
      <sheetName val="물량산출ᣇẞ"/>
      <sheetName val="관尜_x0013_"/>
      <sheetName val="6공구_x0005__x0000_"/>
      <sheetName val="9ԯ_x0000_缀"/>
      <sheetName val="오산ᰀ፜"/>
      <sheetName val="9ᰀ፜搀"/>
      <sheetName val="을헾"/>
      <sheetName val="도"/>
      <sheetName val="건축외주"/>
      <sheetName val="자  재"/>
      <sheetName val="[DS-LOAD.XLS]/_x0000_"/>
      <sheetName val="내︀ᇕ԰"/>
      <sheetName val="IMPEADENCE MAP 취수장"/>
      <sheetName val="단위별 일위대가표"/>
      <sheetName val="보도경계블Ç"/>
      <sheetName val="안정검토(온1)"/>
      <sheetName val="◀-▶"/>
      <sheetName val="모델링"/>
      <sheetName val="DATA (EPS)"/>
      <sheetName val="DATA (TRAY)"/>
      <sheetName val="부대시설-부하계산서"/>
      <sheetName val="Languages"/>
      <sheetName val="조명투자및환수계획"/>
      <sheetName val="제조중간결과"/>
      <sheetName val="SE-退ꩽ܁"/>
      <sheetName val="협조전"/>
      <sheetName val="코徸〒"/>
      <sheetName val="4.동력"/>
      <sheetName val="YES-T"/>
      <sheetName val="설계산렀ꮫԯ"/>
      <sheetName val="입丵⼳"/>
      <sheetName val="입啨/"/>
      <sheetName val="설산㔀቎԰"/>
      <sheetName val="총누䟣"/>
      <sheetName val="새공통"/>
      <sheetName val="사용자정의"/>
      <sheetName val="제품표준규격"/>
      <sheetName val="7단가"/>
      <sheetName val="총누荈"/>
      <sheetName val="M-EQPT-Z"/>
      <sheetName val="명_x0005__x0000_"/>
      <sheetName val="장비당단가֬_x0000_缀_x0000_"/>
      <sheetName val="제잡비"/>
      <sheetName val="렀"/>
      <sheetName val="㔀"/>
      <sheetName val="BQLIST"/>
      <sheetName val="일위대가표(DEEP)"/>
      <sheetName val="Assumptions"/>
      <sheetName val="A-General"/>
      <sheetName val="직簀"/>
      <sheetName val="직谀"/>
      <sheetName val="직Ⰰ"/>
      <sheetName val="직_xdc00_"/>
      <sheetName val="PUMP"/>
      <sheetName val="설계산출ᰀ፜"/>
      <sheetName val="부채상환계획"/>
      <sheetName val="J直丵〒"/>
      <sheetName val="입찰참가㖬቎԰_x0000_缀_x0000_"/>
      <sheetName val="입찰참가㗇቎԰_x0000_缀_x0000_"/>
      <sheetName val="J直_x0005__x0000_"/>
      <sheetName val="입찰참가ׇ_x0000_缀_x0000__x0000__x0000_"/>
      <sheetName val="96냇ᕓ"/>
      <sheetName val="노무자도장2"/>
      <sheetName val="주빔의 설계"/>
      <sheetName val="확약서"/>
      <sheetName val="설계명세서(怀፵"/>
      <sheetName val="부대공ԯ_x0000_缀"/>
      <sheetName val="설계명세서(԰_x0000_缀"/>
      <sheetName val="총누᠀"/>
      <sheetName val="기계경縸"/>
      <sheetName val="토공A"/>
      <sheetName val="첨부파일"/>
      <sheetName val="䠾㥿"/>
      <sheetName val="DS적용내역서"/>
      <sheetName val="DATE2001"/>
      <sheetName val="평가데이터"/>
      <sheetName val="118.세금删%剬"/>
      <sheetName val="2000.11월설계내역"/>
      <sheetName val="단면_x0005__x0000_"/>
      <sheetName val="Indirect Cosþ"/>
      <sheetName val="봉방동헾】"/>
      <sheetName val="사무실1"/>
      <sheetName val="LKVL-CK-HT-GD1"/>
      <sheetName val="TONGKE-HT"/>
      <sheetName val="수로단위수량"/>
      <sheetName val="견적서을2"/>
      <sheetName val="P.M_x0005__x0000_"/>
      <sheetName val="설비운영"/>
      <sheetName val="부대Ç_x0000_退="/>
      <sheetName val="오산헾】"/>
      <sheetName val="쵽午_x0013_"/>
      <sheetName val="쵽䡲る"/>
      <sheetName val="dH"/>
      <sheetName val="도급예산내역서총괄_x0005_"/>
      <sheetName val="도급예산내역서총괄罸"/>
      <sheetName val="전체도급"/>
      <sheetName val="SUMMARY(S)"/>
      <sheetName val="동해title"/>
      <sheetName val="BKDN"/>
      <sheetName val="STRUCTURAL STEEL"/>
      <sheetName val="개0"/>
      <sheetName val="검사현황"/>
      <sheetName val="5월"/>
      <sheetName val="근태"/>
      <sheetName val="현장설명서"/>
      <sheetName val="운반_x0000__x0000_㚐"/>
      <sheetName val="명鉈0"/>
      <sheetName val="Constant"/>
      <sheetName val="일위대가(계측기설㔀቎"/>
      <sheetName val="일위대가(계측기설︀ᇕ"/>
      <sheetName val="1.2.1 마루높이결정"/>
      <sheetName val="BID9697"/>
      <sheetName val="유도"/>
      <sheetName val="오산갈_x0000_"/>
      <sheetName val="오산갈헾"/>
      <sheetName val="Ⅴ-2.က_x0000_⠀밴쌏"/>
      <sheetName val="설계산출기Ç"/>
      <sheetName val="오산갈壸"/>
      <sheetName val="오산갈嬨"/>
      <sheetName val="오산갈蔈"/>
      <sheetName val="䀀"/>
      <sheetName val="ꠀ蘒"/>
      <sheetName val="안전Ç_x0000_ꠀ"/>
      <sheetName val="안전Ç_x0000_"/>
      <sheetName val="유도栀"/>
      <sheetName val="배수공Ô澾"/>
      <sheetName val="계頀塔攀"/>
      <sheetName val="계Ç_x0000_"/>
      <sheetName val="유도쐂"/>
      <sheetName val="계Ç_x0000_렀"/>
      <sheetName val="현황산출서"/>
      <sheetName val="산#3-1"/>
      <sheetName val="별표 "/>
      <sheetName val="자재테이블"/>
      <sheetName val="외자배분"/>
      <sheetName val="조인트"/>
      <sheetName val="노임단가(0.3)"/>
      <sheetName val="콘크리트 블록 유형별 수량"/>
      <sheetName val="내력서"/>
      <sheetName val="spec1"/>
      <sheetName val="단가표 (2)"/>
      <sheetName val="하수실행"/>
      <sheetName val="단가대비"/>
      <sheetName val="壓降計算基本資料"/>
      <sheetName val="견적접수"/>
      <sheetName val="견적내역서"/>
      <sheetName val="비대칭ׇ_x0000_"/>
      <sheetName val="공사착공계"/>
      <sheetName val="[DS-LOAD.XLS][DS-LOAD.XLS]안/_x0000_ "/>
      <sheetName val="구왤֮"/>
      <sheetName val="구왤룠቟԰"/>
      <sheetName val="구왤㗇ԯ"/>
      <sheetName val="구왤낼㝗ﰀ"/>
      <sheetName val="[DS-LOAD.XLS][DS-LOAD.XLS]/_x0000_"/>
      <sheetName val="정산표"/>
      <sheetName val="년차계산분"/>
      <sheetName val="3.CCTV설비공사"/>
      <sheetName val="예산蔘_x001c_蕜_x001c_"/>
      <sheetName val="예산诘_x001c_谜_x001c_"/>
      <sheetName val="(자가망)일위대가표"/>
      <sheetName val="단԰_x0000_缀"/>
      <sheetName val="산㔀"/>
      <sheetName val="단栀፿㔀"/>
      <sheetName val="Q827"/>
      <sheetName val="수량산출근헾"/>
      <sheetName val="총누㠀"/>
      <sheetName val="수량산출근_xdaa2_"/>
      <sheetName val="계_x0000_ፓ䰀"/>
      <sheetName val="계_xd800_ᙘ儀"/>
      <sheetName val="부대단위수량"/>
      <sheetName val="[DS-LOAD.XLS]입啨/"/>
      <sheetName val="전동기 ⹠敇"/>
      <sheetName val="전동기 ԯ_x0000_缀_x0000_"/>
      <sheetName val="전동기 밀ⱙЀⱚ"/>
      <sheetName val="전동기 퀀Ⱡ袕"/>
      <sheetName val="전동기 축ԯ_x0000_"/>
      <sheetName val="전동기 ԯ_x0000_"/>
      <sheetName val="전동기 _xdc00_⡘␀⡙"/>
      <sheetName val="전동기 ⍡辕"/>
      <sheetName val="전동기 㔀ݎ԰_x0000_"/>
      <sheetName val="전동기 塴㍒렀륟"/>
      <sheetName val="전동기 ︀ԯ_x0000_"/>
      <sheetName val="전동기 㕴㥎ԯ_x0000_"/>
      <sheetName val="전동기 倀䅒鰀䅒"/>
      <sheetName val="Int'l_Price_List"/>
      <sheetName val="전동기 㔀畎ԯ_x0000_"/>
      <sheetName val="전동기 爂版0_x0000_"/>
      <sheetName val="부산"/>
      <sheetName val="고객상담실"/>
      <sheetName val="서부산"/>
      <sheetName val="양산"/>
      <sheetName val="부품기술(1)"/>
      <sheetName val="상용부품"/>
      <sheetName val="상용정비"/>
      <sheetName val="서대구"/>
      <sheetName val="서울서부"/>
      <sheetName val="서울정비"/>
      <sheetName val="승용부품"/>
      <sheetName val="광주정비"/>
      <sheetName val="정비교육"/>
      <sheetName val="인천정비"/>
      <sheetName val="정비기술"/>
      <sheetName val="정비운영팀"/>
      <sheetName val="조달팀"/>
      <sheetName val="기획및경리팀"/>
      <sheetName val="중부부품물류"/>
      <sheetName val="해외서비스담당"/>
      <sheetName val="전주정비"/>
      <sheetName val="관리팀"/>
      <sheetName val="구로"/>
      <sheetName val="국민차"/>
      <sheetName val="대전"/>
      <sheetName val="신탄진"/>
      <sheetName val="동서울"/>
      <sheetName val="원주"/>
      <sheetName val="전동기 렀慟ԯ_x0000_"/>
      <sheetName val="현장관리비聀_x0012_茸"/>
      <sheetName val="명세헾"/>
      <sheetName val="현장관리비⩿〚_x0005_"/>
      <sheetName val="공사설ᰀ፜"/>
      <sheetName val="공사설렀቟"/>
      <sheetName val="예산䠀ད䰁"/>
      <sheetName val="예산_x0000__x0000_Ԁ"/>
      <sheetName val="수량산출서 (2)"/>
      <sheetName val="기초코드"/>
      <sheetName val="전산output"/>
      <sheetName val="예산䠀⥖䈀"/>
      <sheetName val="용수간선"/>
      <sheetName val="설계내역(2_x0005__x0000__x0000_"/>
      <sheetName val="jan"/>
      <sheetName val="2월"/>
      <sheetName val="20_배_x0005__x0000_"/>
      <sheetName val="계정"/>
      <sheetName val="도급예산내역서ᰖ〚_x0005_"/>
      <sheetName val="ITEMLIST990101"/>
      <sheetName val="비대_x0001__x0000_䀀"/>
      <sheetName val="비대ﴀ汅恵"/>
      <sheetName val="bearing"/>
      <sheetName val="구왤집䈀ᅪ"/>
      <sheetName val="오산갈㥝"/>
      <sheetName val="7.PILE  (돌출)"/>
      <sheetName val="1근거"/>
      <sheetName val="별က"/>
      <sheetName val="배수공_x0005__x0000_"/>
      <sheetName val="배수공橂】"/>
      <sheetName val="DJ1"/>
      <sheetName val="구왤집계謀"/>
      <sheetName val="을부/_x0000_퀀¤"/>
      <sheetName val="을부က_x0000_᠀蘸"/>
      <sheetName val="명芘'"/>
      <sheetName val="토사(闰⾘_x0005_"/>
      <sheetName val="12.3P"/>
      <sheetName val="우수"/>
      <sheetName val="식재인부"/>
      <sheetName val="지사인원"/>
      <sheetName val="70%"/>
      <sheetName val="공사원가헾】_x0005_"/>
      <sheetName val="단_x0005__x0004__x0004_"/>
      <sheetName val="_x0000__x0005__x0000__x0005__x0000__x0013__x0000_"/>
      <sheetName val="ȀЀԀ؀Ԁ̀ЀऀЀ"/>
      <sheetName val="_x0009__x0000__x0005__x0000_"/>
      <sheetName val="̀Ȁ̀"/>
      <sheetName val=" _x0000__x0005__x0000_"/>
      <sheetName val="분류표"/>
      <sheetName val="위치조서"/>
      <sheetName val="별ꠀ"/>
      <sheetName val="옥내아파트(전기)"/>
      <sheetName val="TABLE3"/>
      <sheetName val="중기조종사 단위단가"/>
      <sheetName val="자怀"/>
      <sheetName val="DOGI"/>
      <sheetName val="도급정산"/>
      <sheetName val="IN"/>
      <sheetName val="제품(수출)매출"/>
      <sheetName val="상품보조수불"/>
      <sheetName val="제조원가계산서 (2)"/>
      <sheetName val="제품입고(생산)"/>
      <sheetName val="bm-marine"/>
      <sheetName val="d"/>
      <sheetName val="P.M猂⿻"/>
      <sheetName val="P.M塈_x0016_"/>
      <sheetName val="국공유지및사︀ᇕ"/>
      <sheetName val="Ⅴ-2.공종별헾】"/>
      <sheetName val="NEGO"/>
      <sheetName val="입喸)"/>
      <sheetName val="입력값1"/>
      <sheetName val="DS-LOAD.XLS"/>
      <sheetName val="WIND-EQ"/>
      <sheetName val="EQUIPMENT"/>
      <sheetName val="Piping"/>
      <sheetName val="WORKING"/>
      <sheetName val="BQ List MNHRS"/>
      <sheetName val="BQ_Equip_Pipe"/>
      <sheetName val="insulation"/>
      <sheetName val="PBS"/>
      <sheetName val="GROUNDING SYSTEM"/>
      <sheetName val="9_문제점_및_대저"/>
      <sheetName val="9_문제점_및_대밅"/>
      <sheetName val="비교丵"/>
      <sheetName val="단가견적조사표"/>
      <sheetName val="을부담_xd800_⑖턀"/>
      <sheetName val="1.수인터ﻇ"/>
      <sheetName val="단0_x0000_倀"/>
      <sheetName val="관급"/>
      <sheetName val="재료ⵓ"/>
      <sheetName val="관⩿〚"/>
      <sheetName val="설비"/>
      <sheetName val="S0"/>
      <sheetName val="본공사"/>
      <sheetName val="전체현황"/>
      <sheetName val="단면치缙"/>
      <sheetName val="효성CB︀ᇕ԰_x0000_缀"/>
      <sheetName val="배수공토婜"/>
      <sheetName val="배수공토_x0005_"/>
      <sheetName val="기본"/>
      <sheetName val="PREFACE"/>
      <sheetName val="하수급㥝〒_x0005__x0000_"/>
      <sheetName val="표지 렔ጺ頀"/>
      <sheetName val="CABLE_SIZE_CALCULATION_SHEET2"/>
      <sheetName val="IMPEADENCE_MAP_2"/>
      <sheetName val="IMPEADENCE_2"/>
      <sheetName val="입찰참가보고_(2)2"/>
      <sheetName val="공정현황보고(3_20)_(2)2"/>
      <sheetName val="추진공정(법인)3_202"/>
      <sheetName val="공정현황보고(3_27)_(2)2"/>
      <sheetName val="추진공정(법인)3_272"/>
      <sheetName val="공정현황보고(4_2)2"/>
      <sheetName val="1_공사집행계획서2"/>
      <sheetName val="2_예산내역검토서2"/>
      <sheetName val="3_실행원가내역서2"/>
      <sheetName val="4_실행예산단가산출서(단가)2"/>
      <sheetName val="4_실행예산단가산출서(금액)2"/>
      <sheetName val="5_현장관리비2"/>
      <sheetName val="6_공사예정공정표2"/>
      <sheetName val="7_인원동원현황2"/>
      <sheetName val="8_장비투입현황2"/>
      <sheetName val="9_문제점_및_대책2"/>
      <sheetName val="10_설계변경_및_추가공사2"/>
      <sheetName val="1_철주신설2"/>
      <sheetName val="2_철주신설2"/>
      <sheetName val="3_철주신설2"/>
      <sheetName val="4_비임신설2"/>
      <sheetName val="5_기기가대2"/>
      <sheetName val="6_철주기초2"/>
      <sheetName val="7_기기기초2"/>
      <sheetName val="8_기기기초2"/>
      <sheetName val="9_기기기초2"/>
      <sheetName val="10_단권변압기2"/>
      <sheetName val="11_가스절연2"/>
      <sheetName val="12_전자식제어반2"/>
      <sheetName val="13_고장점표정반2"/>
      <sheetName val="14_GP2"/>
      <sheetName val="15_전철용RTU2"/>
      <sheetName val="16_R-C_BANK2"/>
      <sheetName val="17_모선배선2"/>
      <sheetName val="18_제어및전력케이블2"/>
      <sheetName val="19_핏트2"/>
      <sheetName val="20_배수로2"/>
      <sheetName val="21_스틸그레이팅2"/>
      <sheetName val="22_접지장치2"/>
      <sheetName val="23_옥외전선관2"/>
      <sheetName val="24_옥외외등2"/>
      <sheetName val="25_무인화설비2"/>
      <sheetName val="26_콘크리트포장2"/>
      <sheetName val="27_자갈부설2"/>
      <sheetName val="28_휀스2"/>
      <sheetName val="29_소내용TR2"/>
      <sheetName val="30_고배용VCB2"/>
      <sheetName val="31_고배용RTU2"/>
      <sheetName val="32_기기기초2"/>
      <sheetName val="33_지중케이블2"/>
      <sheetName val="34_전력용관로2"/>
      <sheetName val="35_장주신설2"/>
      <sheetName val="36_맨홀2"/>
      <sheetName val="37_운반비2"/>
      <sheetName val="복구량산정_및_전용회선_사용2"/>
      <sheetName val="공구손료_산출내역2"/>
      <sheetName val="2F_회의실견적(5_14_일대)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남양시작동자105노65기1_3화1_22"/>
      <sheetName val="전차선로_물량표2"/>
      <sheetName val="노원열병합__건축공사기성내역서2"/>
      <sheetName val="신규단가-00_11_302"/>
      <sheetName val="Sheet1_(2)2"/>
      <sheetName val="11_자재단가2"/>
      <sheetName val="I_설계조건2"/>
      <sheetName val="전도금청구서_(2)2"/>
      <sheetName val="금전출납_2"/>
      <sheetName val="식대_2"/>
      <sheetName val="기성고조서(폐기물)_(2)2"/>
      <sheetName val="Sheet3_(5)2"/>
      <sheetName val="Sheet3_(6)2"/>
      <sheetName val="내역서_2"/>
      <sheetName val="준검_내역서2"/>
      <sheetName val="8_PILE__(돌출)2"/>
      <sheetName val="3BL공동구_수량2"/>
      <sheetName val="32_銅기기초2"/>
      <sheetName val="화재_탐지_설비2"/>
      <sheetName val="조도계산서_(도서)2"/>
      <sheetName val="Site_Expenses2"/>
      <sheetName val="7_1유효폭2"/>
      <sheetName val="TYPE-B_평균H2"/>
      <sheetName val="장비당단가_(1)2"/>
      <sheetName val="품질_및_특성_보정계수2"/>
      <sheetName val="31_고2"/>
      <sheetName val="C_&amp;_G_RHS2"/>
      <sheetName val="Customer_Databas2"/>
      <sheetName val="Explanation_for_Page_172"/>
      <sheetName val="단면_(2)2"/>
      <sheetName val="토_적_표2"/>
      <sheetName val="공종별_집계2"/>
      <sheetName val="일위대가_(목록)2"/>
      <sheetName val="귀래_설계_공내역서2"/>
      <sheetName val="unit_42"/>
      <sheetName val="2_예산냴역검토서2"/>
      <sheetName val="토공(우물통,기타)_2"/>
      <sheetName val="1_수인터널2"/>
      <sheetName val="플랜트_설치2"/>
      <sheetName val="BOQ-Summary_Form_A22"/>
      <sheetName val="06-BATCH_2"/>
      <sheetName val="P_M_별2"/>
      <sheetName val="IMP_(REACTOR)2"/>
      <sheetName val="방음벽_기초_일반수량2"/>
      <sheetName val="설산1_나2"/>
      <sheetName val="8_자재단가2"/>
      <sheetName val="5__COST_SCHEDULE_PER_EXPENSE2"/>
      <sheetName val="C_&amp;_G_RHS"/>
      <sheetName val="토공(우물통,기타)_"/>
      <sheetName val="BOQ-Summary_Form_A2"/>
      <sheetName val="방음벽_기초_일반수량"/>
      <sheetName val="설산1_나"/>
      <sheetName val="5__COST_SCHEDULE_PER_EXPENSE"/>
      <sheetName val="CABLE_SIZE_CALCULATION_SHEET1"/>
      <sheetName val="IMPEADENCE_MAP_1"/>
      <sheetName val="IMPEADENCE_1"/>
      <sheetName val="입찰참가보고_(2)1"/>
      <sheetName val="공정현황보고(3_20)_(2)1"/>
      <sheetName val="추진공정(법인)3_201"/>
      <sheetName val="공정현황보고(3_27)_(2)1"/>
      <sheetName val="추진공정(법인)3_271"/>
      <sheetName val="공정현황보고(4_2)1"/>
      <sheetName val="1_공사집행계획서1"/>
      <sheetName val="2_예산내역검토서1"/>
      <sheetName val="3_실행원가내역서1"/>
      <sheetName val="4_실행예산단가산출서(단가)1"/>
      <sheetName val="4_실행예산단가산출서(금액)1"/>
      <sheetName val="5_현장관리비1"/>
      <sheetName val="6_공사예정공정표1"/>
      <sheetName val="7_인원동원현황1"/>
      <sheetName val="8_장비투입현황1"/>
      <sheetName val="9_문제점_및_대책1"/>
      <sheetName val="10_설계변경_및_추가공사1"/>
      <sheetName val="1_철주신설1"/>
      <sheetName val="2_철주신설1"/>
      <sheetName val="3_철주신설1"/>
      <sheetName val="4_비임신설1"/>
      <sheetName val="5_기기가대1"/>
      <sheetName val="6_철주기초1"/>
      <sheetName val="7_기기기초1"/>
      <sheetName val="8_기기기초1"/>
      <sheetName val="9_기기기초1"/>
      <sheetName val="10_단권변압기1"/>
      <sheetName val="11_가스절연1"/>
      <sheetName val="12_전자식제어반1"/>
      <sheetName val="13_고장점표정반1"/>
      <sheetName val="14_GP1"/>
      <sheetName val="15_전철용RTU1"/>
      <sheetName val="16_R-C_BANK1"/>
      <sheetName val="17_모선배선1"/>
      <sheetName val="18_제어및전력케이블1"/>
      <sheetName val="19_핏트1"/>
      <sheetName val="20_배수로1"/>
      <sheetName val="21_스틸그레이팅1"/>
      <sheetName val="22_접지장치1"/>
      <sheetName val="23_옥외전선관1"/>
      <sheetName val="24_옥외외등1"/>
      <sheetName val="25_무인화설비1"/>
      <sheetName val="26_콘크리트포장1"/>
      <sheetName val="27_자갈부설1"/>
      <sheetName val="28_휀스1"/>
      <sheetName val="29_소내용TR1"/>
      <sheetName val="30_고배용VCB1"/>
      <sheetName val="31_고배용RTU1"/>
      <sheetName val="32_기기기초1"/>
      <sheetName val="33_지중케이블1"/>
      <sheetName val="34_전력용관로1"/>
      <sheetName val="35_장주신설1"/>
      <sheetName val="36_맨홀1"/>
      <sheetName val="37_운반비1"/>
      <sheetName val="복구량산정_및_전용회선_사용1"/>
      <sheetName val="공구손료_산출내역1"/>
      <sheetName val="2F_회의실견적(5_14_일대)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남양시작동자105노65기1_3화1_21"/>
      <sheetName val="전차선로_물량표1"/>
      <sheetName val="노원열병합__건축공사기성내역서1"/>
      <sheetName val="신규단가-00_11_301"/>
      <sheetName val="Sheet1_(2)1"/>
      <sheetName val="11_자재단가1"/>
      <sheetName val="I_설계조건1"/>
      <sheetName val="전도금청구서_(2)1"/>
      <sheetName val="금전출납_1"/>
      <sheetName val="식대_1"/>
      <sheetName val="기성고조서(폐기물)_(2)1"/>
      <sheetName val="Sheet3_(5)1"/>
      <sheetName val="Sheet3_(6)1"/>
      <sheetName val="내역서_1"/>
      <sheetName val="준검_내역서1"/>
      <sheetName val="8_PILE__(돌출)1"/>
      <sheetName val="3BL공동구_수량1"/>
      <sheetName val="32_銅기기초1"/>
      <sheetName val="화재_탐지_설비1"/>
      <sheetName val="조도계산서_(도서)1"/>
      <sheetName val="Site_Expenses1"/>
      <sheetName val="7_1유효폭1"/>
      <sheetName val="TYPE-B_평균H1"/>
      <sheetName val="장비당단가_(1)1"/>
      <sheetName val="품질_및_특성_보정계수1"/>
      <sheetName val="31_고1"/>
      <sheetName val="C_&amp;_G_RHS1"/>
      <sheetName val="Customer_Databas1"/>
      <sheetName val="Explanation_for_Page_171"/>
      <sheetName val="단면_(2)1"/>
      <sheetName val="토_적_표1"/>
      <sheetName val="공종별_집계1"/>
      <sheetName val="일위대가_(목록)1"/>
      <sheetName val="귀래_설계_공내역서1"/>
      <sheetName val="unit_41"/>
      <sheetName val="2_예산냴역검토서1"/>
      <sheetName val="토공(우물통,기타)_1"/>
      <sheetName val="1_수인터널1"/>
      <sheetName val="플랜트_설치1"/>
      <sheetName val="BOQ-Summary_Form_A21"/>
      <sheetName val="06-BATCH_1"/>
      <sheetName val="P_M_별1"/>
      <sheetName val="IMP_(REACTOR)1"/>
      <sheetName val="방음벽_기초_일반수량1"/>
      <sheetName val="설산1_나1"/>
      <sheetName val="8_자재단가1"/>
      <sheetName val="5__COST_SCHEDULE_PER_EXPENSE1"/>
      <sheetName val="우배수"/>
      <sheetName val="개략"/>
      <sheetName val="o현장경비"/>
      <sheetName val="적용단위길이"/>
      <sheetName val="INSTR"/>
      <sheetName val="_x0005_"/>
      <sheetName val="þ"/>
      <sheetName val="8"/>
      <sheetName val="¸"/>
      <sheetName val="2001년 MCC 집계"/>
      <sheetName val="각종양식"/>
      <sheetName val="3CHBDC"/>
      <sheetName val="하도급업체"/>
      <sheetName val="유도쐃"/>
      <sheetName val="유도쐎"/>
      <sheetName val="부대공က_x0000_"/>
      <sheetName val="IMP (REAC罈_x001e_羌_x001e_"/>
      <sheetName val="dB"/>
      <sheetName val="코헾】"/>
      <sheetName val="코_x0005__x0000_"/>
      <sheetName val="장비당단가ԯ_x0000_缀_x0000_"/>
      <sheetName val="1차 내역서"/>
      <sheetName val="자㠅"/>
      <sheetName val="4_실행예산단가산출서(단壅Ꮕ"/>
      <sheetName val="구왤집炬⭯"/>
      <sheetName val="전_x0005_"/>
      <sheetName val="MACS-COIL(CW)"/>
      <sheetName val="관거공사_x0001_"/>
      <sheetName val="관거공사_x000c_"/>
      <sheetName val="관거공사ð"/>
      <sheetName val="물량산출근헾"/>
      <sheetName val="입찰헾"/>
      <sheetName val="물량산출근窨"/>
      <sheetName val="입찰窨"/>
      <sheetName val="실행내ﻔᇕ"/>
      <sheetName val="GIS._x0005__x0000__x0000_"/>
      <sheetName val="8. 내진해석"/>
      <sheetName val="가설공사"/>
      <sheetName val="단가결정"/>
      <sheetName val="내역아"/>
      <sheetName val="울타리"/>
      <sheetName val="단위︀ᇕ"/>
      <sheetName val="물량표S"/>
      <sheetName val="안䈀ᅪ԰"/>
      <sheetName val="Indirect Cos_x0005_"/>
      <sheetName val="철거ᨀꍙ"/>
      <sheetName val="공사설_x0010__x0000_"/>
      <sheetName val="공사설_x0000__x0000_"/>
      <sheetName val="P.M _x0000_"/>
      <sheetName val="안정缀䜎"/>
      <sheetName val="계緇"/>
      <sheetName val="산"/>
      <sheetName val="2006기계경비산출표"/>
      <sheetName val="1단계"/>
      <sheetName val="구왤_x0000__x0000_㶐"/>
      <sheetName val="3.자재비(총괄)"/>
      <sheetName val="건축집계표"/>
      <sheetName val="관로공내역서"/>
      <sheetName val="BOQ-Summary_F袹㛿㤂彩ᰀ樼"/>
      <sheetName val="을橂"/>
      <sheetName val="을齘"/>
      <sheetName val="1.수인터䋇"/>
      <sheetName val="토류판설치(t=60׈"/>
      <sheetName val="토류판설치(t=60磈"/>
      <sheetName val="일위㦐ͨ_xda0b_"/>
      <sheetName val="일위대가표 (2)"/>
      <sheetName val="을부담ԯ_x0000_缀"/>
      <sheetName val="참조일람"/>
      <sheetName val="E01-02(EV-1-LBS)"/>
      <sheetName val="sum1_(2)"/>
      <sheetName val="3_건축(현장안)"/>
      <sheetName val="Despacho_(c_civil)"/>
      <sheetName val="BSD_(2)"/>
      <sheetName val="GIS_Ry재"/>
      <sheetName val="118_세금과공과"/>
      <sheetName val="전동기_SPEC"/>
      <sheetName val="4_실행예산단가삼출서(단갌)"/>
      <sheetName val="4_실행예산단가삼출서(금액)"/>
      <sheetName val="5_현잣관리비"/>
      <sheetName val="단가표_"/>
      <sheetName val="1_취수장"/>
      <sheetName val="표지_(2)"/>
      <sheetName val="Page_1A_-_Proposal_Strategy_"/>
      <sheetName val="3_현장배치"/>
      <sheetName val="1_우편집중내역서"/>
      <sheetName val="토공_토적표"/>
      <sheetName val="DESIGN_CRETERIA1"/>
      <sheetName val="1_설계조건"/>
      <sheetName val="3_하중산정4_지지력"/>
      <sheetName val="EQUIPMENT_-2"/>
      <sheetName val="-15_0"/>
      <sheetName val="BOM-Form_A_1_III"/>
      <sheetName val="3련_BOX"/>
      <sheetName val="효성CB_1P기초"/>
      <sheetName val="품질_및_缀ᨎ԰缀"/>
      <sheetName val="적용_기준(환율)-1"/>
      <sheetName val="적용_기준(환율)"/>
      <sheetName val="자재단가_"/>
      <sheetName val="을_2"/>
      <sheetName val="Budget_2005(DW)"/>
      <sheetName val="기타_정보통신공사"/>
      <sheetName val="99_6"/>
      <sheetName val="RING_WALL"/>
      <sheetName val="아파薸(藼"/>
      <sheetName val="방음벽 기초䈀ｪԯ_x0000_缀"/>
      <sheetName val="[DS-LOAD.XLS]공정현황보고(3_27呐/䟣⿏_x0005_"/>
      <sheetName val="전신환︀ᇕ԰"/>
      <sheetName val="Ⅴ-2.공ﻇᇕ԰_x0000_"/>
      <sheetName val="부_x0000__x0000_Ԁ"/>
      <sheetName val="조橂"/>
      <sheetName val="오산䈀"/>
      <sheetName val="P&amp;L01-02GR"/>
      <sheetName val="오산/"/>
      <sheetName val="118.세금과공䀀"/>
      <sheetName val="1차분내역-2"/>
      <sheetName val="입丵〒"/>
      <sheetName val="입墐 "/>
      <sheetName val="입啐'"/>
      <sheetName val="입ꮸ⾚"/>
      <sheetName val="입呠0"/>
      <sheetName val="입牘!"/>
      <sheetName val="입ꮸ「"/>
      <sheetName val="입盀_x001d_"/>
      <sheetName val="입疰_x001e_"/>
      <sheetName val="오산"/>
      <sheetName val="유통망계획"/>
      <sheetName val="오산픀"/>
      <sheetName val="오산ን"/>
      <sheetName val="오산Ⰰ"/>
      <sheetName val="오산餀ኘ"/>
      <sheetName val="일위대가(계측기설쀀᝹"/>
      <sheetName val="입哨_x0013_"/>
      <sheetName val="오산ፔ"/>
      <sheetName val="건축원가계산呠"/>
      <sheetName val="입呠&amp;"/>
      <sheetName val="오산げ"/>
      <sheetName val="일반부표"/>
      <sheetName val="내역및총괄"/>
      <sheetName val="요⋞"/>
      <sheetName val="입׃⽾"/>
      <sheetName val="변수"/>
      <sheetName val="입合¾"/>
      <sheetName val="별ԯ"/>
      <sheetName val="별䋌"/>
      <sheetName val="96수_x0005_"/>
      <sheetName val="방음벽 기초 怀፵ꈀᇚ"/>
      <sheetName val="준공조서갑지"/>
      <sheetName val="공정 (총괄) (2)"/>
      <sheetName val="PRE"/>
      <sheetName val="L형옹呸"/>
      <sheetName val="구왤睮め_x0005_"/>
      <sheetName val="구왤丵〒_x0005_"/>
      <sheetName val="Moder"/>
      <sheetName val="Mode_x0010_"/>
      <sheetName val="인건-측정"/>
      <sheetName val="상수보호"/>
      <sheetName val="물량산출근_x0000_"/>
      <sheetName val="IW-LIST"/>
      <sheetName val="G.R300경비"/>
      <sheetName val="G_x0000__x0000__x0005_"/>
      <sheetName val="안ﺬ_xd9d5_ԯ"/>
      <sheetName val="안⢬㢂氀"/>
      <sheetName val="철거︀ᇕ"/>
      <sheetName val="철거ᰀ፜"/>
      <sheetName val="철거렀቟"/>
      <sheetName val="철거㔀቎"/>
      <sheetName val="현장관리비집계㔀"/>
      <sheetName val="계화배_x0005_"/>
      <sheetName val="횡배수관 토공량 산출"/>
      <sheetName val="FORM7"/>
      <sheetName val="Ⅴ-2.공㔀቎԰_x0000_"/>
      <sheetName val="실행대비"/>
      <sheetName val="간접비(1)"/>
      <sheetName val="Jꠀ⢄︀"/>
      <sheetName val="J0_x0000__x0000_"/>
      <sheetName val="J0_x0000_⠀"/>
      <sheetName val="2.대외_x0010__x0000_"/>
      <sheetName val="hvac(제어동徸"/>
      <sheetName val="견적서세부내용"/>
      <sheetName val="공문(신)"/>
      <sheetName val="6공구ମ⽝"/>
      <sheetName val="제경᠀"/>
      <sheetName val="제경렀"/>
      <sheetName val="구왤집ԯ_x0000_"/>
      <sheetName val="예산Mἀ膦ԯ"/>
      <sheetName val="예산Mⵗ㰀"/>
      <sheetName val="안缀ᨎ԰"/>
      <sheetName val="안/_x0000_"/>
      <sheetName val="안ࠋ቎蠀"/>
      <sheetName val="안/_x0000_뀀"/>
      <sheetName val="품질 및 특성 보_xdcf0_®"/>
      <sheetName val="참고(2)"/>
      <sheetName val="실행"/>
      <sheetName val="dÃ"/>
      <sheetName val="봉방_x0000__x0000_"/>
      <sheetName val="설계爏譈0_x0000_"/>
      <sheetName val="유림골조"/>
      <sheetName val="유도헾"/>
      <sheetName val="단위昀⭝"/>
      <sheetName val="단위3_x0000_"/>
      <sheetName val="비대甂㘼_x0001_"/>
      <sheetName val="비대_x0001__x0000_퀀"/>
      <sheetName val="비대저᥻԰"/>
      <sheetName val="구왤집계︀"/>
      <sheetName val="구왤집계䈀"/>
      <sheetName val="1호맨홀䈀ᅪ"/>
      <sheetName val="건축원가계산齘"/>
      <sheetName val="오산렀"/>
      <sheetName val="원형1호맨홀토공수량"/>
      <sheetName val="북방3터널"/>
      <sheetName val="Noname 1"/>
      <sheetName val="PROJECT"/>
      <sheetName val="계怀"/>
      <sheetName val="계餀"/>
      <sheetName val="4_실행예산단가산԰_x0000_缀_x0000__x0000__x0000_"/>
      <sheetName val="1_공사집๿〚_x0005__x0000_"/>
      <sheetName val="4_실행예산단가산缀ᨎ԰_x0000_缀_x0000_"/>
      <sheetName val="Ⅴ-2.Ԁ_x0000_缀_x0000__x0000_"/>
      <sheetName val="계֬"/>
      <sheetName val="계ᰀ"/>
      <sheetName val="계뢬"/>
      <sheetName val="계퀀"/>
      <sheetName val="계㔀"/>
      <sheetName val="계䀀"/>
      <sheetName val="계ﺬ"/>
      <sheetName val="계뀀"/>
      <sheetName val="계⠀"/>
      <sheetName val="오산갈䈀"/>
      <sheetName val="오산갈"/>
      <sheetName val="일위대가-1"/>
      <sheetName val="별쌐"/>
      <sheetName val="PLCAL"/>
      <sheetName val="추가예산"/>
      <sheetName val="예산窨_x0013_竬"/>
      <sheetName val="BOX(상시)"/>
      <sheetName val="ML"/>
      <sheetName val="VXXB"/>
      <sheetName val="수로BOX"/>
      <sheetName val="Ⅴ-2.공종별내렃"/>
      <sheetName val="Sh丵⼺_x0005__x0000_"/>
      <sheetName val="동력부하(도산)"/>
      <sheetName val="majo԰"/>
      <sheetName val="C &amp; G _x0000__x0000__x0005_"/>
      <sheetName val="C &amp; G "/>
      <sheetName val="방음벽 기초 일반纘$"/>
      <sheetName val="설계명세서렀቟԰_x0000_"/>
      <sheetName val="개산공사비"/>
      <sheetName val="Modeø"/>
      <sheetName val="Modeè"/>
      <sheetName val="철근량"/>
      <sheetName val="단"/>
      <sheetName val="Boq"/>
      <sheetName val="p"/>
      <sheetName val="sum_x0000__x0000_〸_x0000__x0000_"/>
      <sheetName val="명세厀"/>
      <sheetName val="계怀⽍렀"/>
      <sheetName val="여과지동"/>
      <sheetName val="내역(중앙)"/>
      <sheetName val="투찰가"/>
      <sheetName val="역T형교대(말뚝기초)"/>
      <sheetName val="가로등내역서"/>
      <sheetName val="9811"/>
      <sheetName val="템플릿"/>
      <sheetName val="물_x0005__x0000_"/>
      <sheetName val="예산M1_x0005__x0000_"/>
      <sheetName val="Id"/>
      <sheetName val="Intro2"/>
      <sheetName val="2004SS"/>
      <sheetName val="2004CJ"/>
      <sheetName val="원가계산서(남측_x0000_"/>
      <sheetName val="F4-F7"/>
      <sheetName val="장비당단가 _x0005__x0000__x0000_"/>
      <sheetName val="표지 (_x0005__x0000_"/>
      <sheetName val="표지 (嫐0"/>
      <sheetName val="표지 (垼+"/>
      <sheetName val="표지 (寠-"/>
      <sheetName val="표지 (妼_x001b_"/>
      <sheetName val="표지 (嚀#"/>
      <sheetName val="건물︀ᇕ"/>
      <sheetName val="실행간접비용"/>
      <sheetName val="민속촌메뉴"/>
      <sheetName val="특2호하천산근"/>
      <sheetName val="특2호부관하천산근"/>
      <sheetName val="전력구구조물산근"/>
      <sheetName val="종배수관면벽구"/>
      <sheetName val="계장 품셈표"/>
      <sheetName val="기별"/>
      <sheetName val="[DS-LOAD.XLS]오산/"/>
      <sheetName val="기기리스트"/>
      <sheetName val="3.1.4 F-FR8"/>
      <sheetName val="남대문빌딩"/>
      <sheetName val="봉방동근単"/>
      <sheetName val="봉방동근呐"/>
      <sheetName val="봉방동근丵"/>
      <sheetName val="봉방동근夘"/>
      <sheetName val="총_x0000__x0000_"/>
      <sheetName val="총쀀"/>
      <sheetName val="총迬"/>
      <sheetName val="총耀埭"/>
      <sheetName val="설계내역(㠵£_x0000_該"/>
      <sheetName val="총_x0000_问"/>
      <sheetName val="총뀀駪"/>
      <sheetName val="설계내역(豯V_x0000_萢"/>
      <sheetName val="총怀俬"/>
      <sheetName val="총Ⴭ㛭"/>
      <sheetName val="총⃅飫"/>
      <sheetName val="총瀀룯"/>
      <sheetName val="총耀ᷮ"/>
      <sheetName val="총࿟"/>
      <sheetName val="도_x0000__x0000__x0005_"/>
      <sheetName val="안정검_x0000_"/>
      <sheetName val="조԰"/>
      <sheetName val="조_x0005_"/>
      <sheetName val="내역 (2)"/>
      <sheetName val="구왤집ꠧ᭑"/>
      <sheetName val="예산변경사Z"/>
      <sheetName val="작성기준"/>
      <sheetName val="GIS԰"/>
      <sheetName val="도급예산내역서총橂】"/>
      <sheetName val="공璈ã瓌"/>
      <sheetName val="전 기"/>
      <sheetName val="아산추가1220"/>
      <sheetName val="실행(표지,갑,을)"/>
      <sheetName val="설계׃"/>
      <sheetName val="설계_x0005_"/>
      <sheetName val="명일작업계획 (3)"/>
      <sheetName val="변경비교-을"/>
      <sheetName val="단가 (2)"/>
      <sheetName val="FOOTING단면력"/>
      <sheetName val="추가및 공제(방파제)"/>
      <sheetName val="수문보고"/>
      <sheetName val="착공계"/>
      <sheetName val="근생APT-신마감"/>
      <sheetName val="복지관_FIART"/>
      <sheetName val="근생APT-FIART"/>
      <sheetName val="근생-FIART"/>
      <sheetName val="반중력식옹벽3.5"/>
      <sheetName val="J형측구단위수량"/>
      <sheetName val="D25"/>
      <sheetName val="D16"/>
      <sheetName val="D22"/>
      <sheetName val="Sheet3 (2)"/>
      <sheetName val="2002계약현황"/>
      <sheetName val="자재단가 산출근거"/>
      <sheetName val="투찰내缀"/>
      <sheetName val="관거午_x0013_ὐ"/>
      <sheetName val="관거午_x0013_㐨"/>
      <sheetName val="관거午_x0013_떰"/>
      <sheetName val="보0_x0000_蠀"/>
      <sheetName val="보0_x0000_堀"/>
      <sheetName val="보0_x0000_倀"/>
      <sheetName val="보0_x0000_"/>
      <sheetName val="보0_x0000_⠀"/>
      <sheetName val="업무연락"/>
      <sheetName val="CFLOW"/>
      <sheetName val="관거_x0000__x0000_篬"/>
      <sheetName val="관거薘$藜"/>
      <sheetName val="관거헾⾅_x0005_"/>
      <sheetName val="보정계수산정(1)"/>
      <sheetName val="보정계수산정(2)"/>
      <sheetName val="보정계수산정(3)"/>
      <sheetName val="장비작업내용"/>
      <sheetName val="기초단가"/>
      <sheetName val="99년신청"/>
      <sheetName val="ꠋ"/>
      <sheetName val="砌"/>
      <sheetName val="예산ᛅ⼝_x0005_"/>
      <sheetName val=""/>
      <sheetName val="밃"/>
      <sheetName val="노무산출서"/>
      <sheetName val="堇"/>
      <sheetName val="踂"/>
      <sheetName val="단위세萸"/>
      <sheetName val="단위세_x0005_"/>
      <sheetName val="견䋉ᅪ԰"/>
      <sheetName val="䋇ᅪ"/>
      <sheetName val="국공유翇ᨎ԰_x0000_缀"/>
      <sheetName val="국공유ﻇᇕ԰_x0000_缀"/>
      <sheetName val="설계명세서(선尜_x0013_"/>
      <sheetName val="공사원가丵〒_x0005_"/>
      <sheetName val="안전က_x0000_"/>
      <sheetName val="안전က_x0000_砀"/>
      <sheetName val="변_x0005__x0000__x0000_"/>
      <sheetName val="형강류 단가 CODE"/>
      <sheetName val="criteria"/>
      <sheetName val="계화膸)"/>
      <sheetName val="실행_x0000_Ԁ"/>
      <sheetName val="실행Ԕ_x0000_缀"/>
      <sheetName val="철거ﺬ鿕"/>
      <sheetName val="Parameters"/>
      <sheetName val="영업점별목표산출"/>
      <sheetName val="연평잔"/>
      <sheetName val="setup"/>
      <sheetName val="EXPENSE"/>
      <sheetName val="BAU-ITEMLIST"/>
      <sheetName val="시산"/>
      <sheetName val="WBS98"/>
      <sheetName val="Köpfe"/>
      <sheetName val="원_VL"/>
      <sheetName val="요Հ陭"/>
      <sheetName val="RAHME¨"/>
      <sheetName val="입적齘"/>
      <sheetName val="È"/>
      <sheetName val="BREAKDOWN(철거설치)"/>
      <sheetName val="99노임기준"/>
      <sheetName val="Man Power &amp; Comp"/>
      <sheetName val="자동제어"/>
      <sheetName val="예산변경䈀ᅪ"/>
      <sheetName val="내역조적"/>
      <sheetName val="hvac(헾⽯_x0005__x0000_"/>
      <sheetName val="2.내역서"/>
      <sheetName val="사각맨홀"/>
      <sheetName val="계약내력"/>
      <sheetName val="경산"/>
      <sheetName val="년도별시공"/>
      <sheetName val="구리토평ᬂ௓_x0001_"/>
      <sheetName val="토공 토䐀໰"/>
      <sheetName val="본사ᰖ"/>
      <sheetName val="단가︀ᇕ԰"/>
      <sheetName val="비대︀Ǖ԰"/>
      <sheetName val="8.릐̖Ā"/>
      <sheetName val="오산ᗂ恭"/>
      <sheetName val="조洕"/>
      <sheetName val="ITB COST"/>
      <sheetName val="단가蔨_x001b_᪸"/>
      <sheetName val="단가䶸!ﻠ"/>
      <sheetName val="단가懇⾢_x0000_"/>
      <sheetName val="예산׃⿢_x0000__x0000_"/>
      <sheetName val="예산_x0010__x0000_뻠ɂ"/>
      <sheetName val="예산׃⽞_x0000__x0000_"/>
      <sheetName val="예산_x0010__x0000_ꛈЦ"/>
      <sheetName val="정류기"/>
      <sheetName val="[DS-LOAD.XLS][DS-LOAD.XLS]오산/"/>
      <sheetName val="검ﺬ"/>
      <sheetName val="공사원가Â"/>
      <sheetName val="공정"/>
      <sheetName val="1.관로"/>
      <sheetName val="관집계"/>
      <sheetName val="수량산출(음암)"/>
      <sheetName val="전기일위헾⿕"/>
      <sheetName val="하수급︀ᇕ԰_x0000_"/>
      <sheetName val="본׃⿇"/>
      <sheetName val="소상 &quot;1&quot;"/>
      <sheetName val="옹벽기초자료"/>
      <sheetName val="안전담당"/>
      <sheetName val="예산M㄀抣ԯ"/>
      <sheetName val="예산M蠊⸴"/>
      <sheetName val="예산M蠑⸴"/>
      <sheetName val="전기䀀⒑"/>
      <sheetName val="전기↏"/>
      <sheetName val="전기退ろ"/>
      <sheetName val="KP1590_B"/>
      <sheetName val="DS-최怀"/>
      <sheetName val="2002상반기노임기준"/>
      <sheetName val="산耀"/>
      <sheetName val="G㑈ď鎀"/>
      <sheetName val=" 견적뀀"/>
      <sheetName val=" 견적瀀"/>
      <sheetName val="신설개소별 총집계표(동해-배전)"/>
      <sheetName val="안평역사 총집계"/>
      <sheetName val="당초"/>
      <sheetName val="연수_x0000_"/>
      <sheetName val="경비산출"/>
      <sheetName val="전기자료"/>
      <sheetName val="예산ᑛꈀ꣚"/>
      <sheetName val="5. COST SCHEDULE PER E绸o헾⾧_x0005__x0000_"/>
      <sheetName val="유도ԋ"/>
      <sheetName val="그림"/>
      <sheetName val="무정전통보"/>
      <sheetName val="인계"/>
      <sheetName val="지입재료비"/>
      <sheetName val="적요"/>
      <sheetName val="산출명세서"/>
      <sheetName val="일위대가호표"/>
      <sheetName val="단위단가"/>
      <sheetName val="b_gunmul"/>
      <sheetName val="b_balju (2)"/>
      <sheetName val="현장관리비집계Á"/>
      <sheetName val="중간"/>
      <sheetName val="설계산출기纘"/>
      <sheetName val="퀀⡖"/>
      <sheetName val="㔀ｎ"/>
      <sheetName val="예산ﺻ叕ԯ_x0000_"/>
      <sheetName val="설계산출표ԯ"/>
      <sheetName val="공Ö_x0000_Ԁ"/>
      <sheetName val="DS︀ᇕ԰"/>
      <sheetName val="내역서1"/>
      <sheetName val="입橂】"/>
      <sheetName val="INP킬❨"/>
      <sheetName val="ᩓ"/>
      <sheetName val="기본단가표"/>
      <sheetName val="CJE"/>
      <sheetName val="횡배수관토공수량"/>
      <sheetName val="hvac(제어동_x0005_"/>
      <sheetName val="C &amp; G R_x0000__x0000_"/>
      <sheetName val="SE-⠀⎃氀"/>
      <sheetName val="IMP (REACTO헾⽴"/>
      <sheetName val="국공유԰"/>
      <sheetName val="31.䈌"/>
      <sheetName val="[DS-LOAD.XLS][DS-LOAD.XLS]입啨/"/>
      <sheetName val="소운반"/>
      <sheetName val="물량산출근氐"/>
      <sheetName val="PAY"/>
      <sheetName val="96ׇ_x0000_"/>
      <sheetName val="별Ⴓ"/>
      <sheetName val="팬찰내역"/>
      <sheetName val="_xdbec_장공"/>
      <sheetName val="설계개요"/>
      <sheetName val="법면"/>
      <sheetName val="공감비"/>
      <sheetName val="준검 내엩서"/>
      <sheetName val="견적내역"/>
      <sheetName val="4_실행예산단가산㠀ᱫ鬀ﰓԯ_x0000_"/>
      <sheetName val="BOX복구단위수량"/>
      <sheetName val="총괄내_x0005__x0000_"/>
      <sheetName val="총괄내誀걜"/>
      <sheetName val="총괄내紴"/>
      <sheetName val="허용전류-IEC"/>
      <sheetName val="허용전류-IEC DATA"/>
      <sheetName val="마산방향"/>
      <sheetName val="개정1의 갑"/>
      <sheetName val="213"/>
      <sheetName val="공종별 집䀀"/>
      <sheetName val="원형맨홀_x0010__x0000_"/>
      <sheetName val="원형맨홀㡶"/>
      <sheetName val="원형_x0000__x0000__x0005__x0000_"/>
      <sheetName val="ERL_TBL"/>
      <sheetName val="설변내渀荷"/>
      <sheetName val="설변내≖"/>
      <sheetName val="etc"/>
      <sheetName val="계산표지"/>
      <sheetName val="내역총괄妌"/>
      <sheetName val="IMP "/>
      <sheetName val="DESIGN_Cჳ굲1_x0000__x0000__x0000__x0000_"/>
      <sheetName val="암거단위"/>
      <sheetName val="봉양~조차장간고하개명(신설)"/>
      <sheetName val="45,_x0000__x0000_"/>
      <sheetName val="瀀"/>
      <sheetName val="하수급_x0000__x0000__x0005__x0000_"/>
      <sheetName val=" 총괄표"/>
      <sheetName val="제주노형(금액)"/>
      <sheetName val="______C_WINDOWS_9605G_DS_LOAD_2"/>
      <sheetName val="35 장주신설"/>
      <sheetName val="관거損Ø稐"/>
      <sheetName val="관거뚸⒳_x0000_"/>
      <sheetName val="관거ᾏRꞨ"/>
      <sheetName val="관거ᾏRȰ"/>
      <sheetName val="관거㮀⡯_x0000_"/>
      <sheetName val="범용개발순소요비용"/>
      <sheetName val="제직재"/>
      <sheetName val="요︀훕"/>
      <sheetName val="덕전리"/>
      <sheetName val="실행철⑴䀀"/>
      <sheetName val="VXXXXXXX"/>
      <sheetName val="공사원가계산坨"/>
      <sheetName val="공사원가계산닑"/>
      <sheetName val="공사원가계산牰"/>
      <sheetName val="요소"/>
      <sheetName val="단༃_xdb6c_/"/>
      <sheetName val="주beam"/>
      <sheetName val="철거³_x0000_"/>
      <sheetName val="산출서집계"/>
      <sheetName val="hvac(제어동腘"/>
      <sheetName val="hvac(제어동헾"/>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sum"/>
      <sheetName val="견적을"/>
      <sheetName val="예산변턂붵尀"/>
      <sheetName val="3B"/>
      <sheetName val="APT"/>
      <sheetName val="Ⅴ-2.공종별헾⾓"/>
      <sheetName val="조작대(1연)"/>
      <sheetName val="개발운영비청구"/>
      <sheetName val="단가塸_x001e_娬"/>
      <sheetName val="VENDOR LIST"/>
      <sheetName val="C &amp; Ô"/>
      <sheetName val="토사԰"/>
      <sheetName val="견֮"/>
      <sheetName val="공사원가_x0005_"/>
      <sheetName val="전기일ԯ"/>
      <sheetName val="품질 및 缀ᨎ԰"/>
      <sheetName val="단က"/>
      <sheetName val="도장수량(하1)"/>
      <sheetName val="주형"/>
      <sheetName val="구왤 ⩘氀"/>
      <sheetName val="VXXp"/>
      <sheetName val="표지 ︀ᇕ԰"/>
      <sheetName val="표지 저፺ఀ"/>
      <sheetName val="내역서(삼호)"/>
      <sheetName val="하수급݈╯͔"/>
      <sheetName val="국공유지및사碌,"/>
      <sheetName val="정산입ᰀ"/>
      <sheetName val="정산입툀"/>
      <sheetName val="정산입㔀"/>
      <sheetName val="2_대외공문1"/>
      <sheetName val="118_세금과공과1"/>
      <sheetName val="단가표_1"/>
      <sheetName val="Ⅴ-2_공종별내역1"/>
      <sheetName val="기초헾】_x0005_"/>
      <sheetName val="부대徸〒"/>
      <sheetName val="전체총_x0000__x0000_"/>
      <sheetName val="전체총地+"/>
      <sheetName val="설계명세䑲〆_x0000__x0000_"/>
      <sheetName val="사  업  비  수  지  예  산  서"/>
      <sheetName val="원老㎿耜"/>
      <sheetName val="원态᣽_x001b_"/>
      <sheetName val="항목堐_x001c_塜_x001c_"/>
      <sheetName val="항목ሧ⿯_x0005__x0000_"/>
      <sheetName val="예산변_x0000__x0000__x0005_"/>
      <sheetName val="설산1丵⾾"/>
      <sheetName val="설산1爸_x0017_"/>
      <sheetName val="설산1浘_x0019_"/>
      <sheetName val="설산1_x0005__x0000_"/>
      <sheetName val="설산1橂⿇"/>
      <sheetName val="노무자DB"/>
      <sheetName val="견적_x0010_"/>
      <sheetName val="견적༨ʹ"/>
      <sheetName val="1.수인터Æ"/>
      <sheetName val="단면鰀፰"/>
      <sheetName val="단면쀀ፐ"/>
      <sheetName val="Ⅴ-2.공o_x0000_Ԁ_x0000_"/>
      <sheetName val="안전담_xdb00_ᆅ"/>
      <sheetName val="안전담텷ᆲ"/>
      <sheetName val="안전담_x0000__x0000_"/>
      <sheetName val="관기성공.내"/>
      <sheetName val="지수"/>
      <sheetName val="건축토목내역"/>
      <sheetName val="현장관리비집계헾"/>
      <sheetName val="COA-17"/>
      <sheetName val="C-18"/>
      <sheetName val="한전위탁공사頀គ"/>
      <sheetName val="장비당단가탕᭎_x0000_"/>
      <sheetName val="Ⅱ1蠀燿㤂"/>
      <sheetName val="Ⅱ1聵ᕹ蠀"/>
      <sheetName val="Ⅱ1蠀矿㤂"/>
      <sheetName val="Ⅱ1蠀盿㤁"/>
      <sheetName val="Ⅱ1퐀㬸⠀"/>
      <sheetName val="Ⅱ1퐁㜸"/>
      <sheetName val="내역총_x0001__x0000_"/>
      <sheetName val="B76"/>
      <sheetName val="Ⅴ-2_공尜層"/>
      <sheetName val="Ⅴ-2_공ᛇ᨜԰"/>
      <sheetName val="CAL_"/>
      <sheetName val="plan&amp;section_of_foundation"/>
      <sheetName val="design_criteria"/>
      <sheetName val="Ⅴ-2_砀鹅瘂/"/>
      <sheetName val="Ⅴ-2_ᰀ፜搀፜"/>
      <sheetName val="실행내역서_"/>
      <sheetName val="Ⅴ-2_공徸〒"/>
      <sheetName val="직"/>
      <sheetName val="#4DUCT_SUPPORT_체크LIST"/>
      <sheetName val="인월수표"/>
      <sheetName val="back-data"/>
      <sheetName val="_견적서1"/>
      <sheetName val="전동기_SPEC1"/>
      <sheetName val="GIS_Ry재1"/>
      <sheetName val="sum1_(2)1"/>
      <sheetName val="표지_(2)1"/>
      <sheetName val="Indirect_Cost1"/>
      <sheetName val="1_설계조건1"/>
      <sheetName val="EQUIPMENT_-21"/>
      <sheetName val="RING_WALL1"/>
      <sheetName val="4_실행예산단가삼출서(단갌)1"/>
      <sheetName val="4_실행예산단가삼출서(금액)1"/>
      <sheetName val="5_현잣관리비1"/>
      <sheetName val="효성CB_1P기초1"/>
      <sheetName val="Despacho_(c_civil)1"/>
      <sheetName val="BSD_(2)1"/>
      <sheetName val="Budget_2005(DW)1"/>
      <sheetName val="토공_토적표1"/>
      <sheetName val="기타_정보통신공사1"/>
      <sheetName val="-15_01"/>
      <sheetName val="3_현장배치1"/>
      <sheetName val="3련_BOX1"/>
      <sheetName val="Page_1A_-_Proposal_Strategy_1"/>
      <sheetName val="3_하중산정4_지지력1"/>
      <sheetName val="CAL_1"/>
      <sheetName val="plan&amp;section_of_foundation1"/>
      <sheetName val="design_criteria1"/>
      <sheetName val="Ⅴ-2_砀鹅瘂/1"/>
      <sheetName val="Ⅴ-2_ᰀ፜搀፜1"/>
      <sheetName val="DESIGN_CRETERIA2"/>
      <sheetName val="실행내역서_1"/>
      <sheetName val="99_61"/>
      <sheetName val="3_건축(현장안)1"/>
      <sheetName val="#4DUCT_SUPPORT_체크LIST1"/>
      <sheetName val="예산M렋ⴲ᠀"/>
      <sheetName val="입찰蔨"/>
      <sheetName val="SE-6︀ᇕ"/>
      <sheetName val="예산변­"/>
      <sheetName val="오산叀&gt;"/>
      <sheetName val="내역劬_x0010__x0000_"/>
      <sheetName val="보건노"/>
      <sheetName val="공종분_x0000_"/>
      <sheetName val="내역서(2)"/>
      <sheetName val="MANUFACTORY"/>
      <sheetName val="검뢬"/>
      <sheetName val="GIS_x0005_"/>
      <sheetName val="8.자재茸·"/>
      <sheetName val="8.자재蒨ÿ"/>
      <sheetName val="8.자재繘®"/>
      <sheetName val="8.자재_x0005__x0000_"/>
      <sheetName val="총괄내跀"/>
      <sheetName val="ᰰ"/>
      <sheetName val="단가LIST(8.16)"/>
      <sheetName val="관거_x0002__x0000_"/>
      <sheetName val="관거_x0001__x0000_"/>
      <sheetName val="관거_x0000__x0000__xdd28_"/>
      <sheetName val="관거밽"/>
      <sheetName val="관거밽á鿨"/>
      <sheetName val="예산M㠀ᎍ簀"/>
      <sheetName val="일위대가(계측기설㶃"/>
      <sheetName val="아파트_x0000__x0000_"/>
      <sheetName val="국사현황"/>
      <sheetName val="공사원가계_x0000_"/>
      <sheetName val="공사원가계_x0010__x0000_"/>
      <sheetName val="본관"/>
      <sheetName val="입찰참가보고_(2_x0000_"/>
      <sheetName val="안전사㡃"/>
      <sheetName val="공정현황보고(3_20)_(徸〒"/>
      <sheetName val="5. COST SCHEDULE럇ㅦ0_x0000_倀/_x0000__x0000_저耱䴆텳"/>
      <sheetName val="5. COST SCHEDULE랜❦0_x0000_㠀÷_x0000__x0000_က痸䠆얀"/>
      <sheetName val="C &amp; GÇ_x0000__x0000__x0001_"/>
      <sheetName val="수안보-MBR1"/>
      <sheetName val="계縸"/>
      <sheetName val="계興"/>
      <sheetName val="계蔈"/>
      <sheetName val="관거공사켁"/>
      <sheetName val="사업개요"/>
      <sheetName val="건축공사이월"/>
      <sheetName val="철거缤ᨎ"/>
      <sheetName val="steam table"/>
      <sheetName val="MP MOB"/>
      <sheetName val="Table_1"/>
      <sheetName val="MH_Data"/>
      <sheetName val="Name_ID"/>
      <sheetName val="TH-Dien"/>
      <sheetName val="L-type"/>
      <sheetName val="영동(D)"/>
      <sheetName val="오산갈쳐"/>
      <sheetName val="2011년상반기노임단가"/>
      <sheetName val="총사업비현황"/>
      <sheetName val="가격정보"/>
      <sheetName val="규격"/>
      <sheetName val="자재단暷⾒"/>
      <sheetName val="자재단_x0010__x0000_"/>
      <sheetName val="도급예산내역_x0000_㉕䰀㉕"/>
      <sheetName val="C &amp; G 䕝瞐"/>
      <sheetName val="이름표"/>
      <sheetName val="8.자재_xdee0_⪏"/>
      <sheetName val="8.자재賐⪏"/>
      <sheetName val="8.자재㳏"/>
      <sheetName val="8.자재"/>
      <sheetName val="도급예산내/_x0000_ꠀp_x0000_"/>
      <sheetName val="도급ø_x0000_"/>
      <sheetName val="철골공사"/>
      <sheetName val="1. 설계조건 2.단면가정 3. 하중계산"/>
      <sheetName val="IMP(MAIN"/>
      <sheetName val="철거ღ⯟"/>
      <sheetName val="계산중"/>
      <sheetName val="을부담운텐ꆲ"/>
      <sheetName val="보_x0005__x0000__x0000__x0000__x0000_"/>
      <sheetName val="을부담운脂ꆙ"/>
      <sheetName val="전㨰ኈ_x0000_"/>
      <sheetName val="적용기준"/>
      <sheetName val="관거공렀靟"/>
      <sheetName val="자재_x0005__x0000__x0000_"/>
      <sheetName val="admin"/>
      <sheetName val="한전위탁_x0000__x0000_Ԁ_x0000_"/>
      <sheetName val="ELECTRIC"/>
      <sheetName val="데리네이타_x0000__x0000_"/>
      <sheetName val="저콙"/>
      <sheetName val="Ⅴ-2.공종별내_x0005_"/>
      <sheetName val="5직접"/>
      <sheetName val="편성절차"/>
      <sheetName val="석축설면"/>
      <sheetName val="5. COST SCHEDULE PER E=_x0000_砀%_x0000__x0000_"/>
      <sheetName val="______C_WINDOWS_9605G_DS_LOAD_3"/>
      <sheetName val="대가근거_입력"/>
      <sheetName val="______C_WINDOWS_9605G_DS_LOAD_4"/>
      <sheetName val="하수급_xdc58_⍻_x0000__x0000_"/>
      <sheetName val="자단"/>
      <sheetName val="장비당단가怀倣԰_x0000_"/>
      <sheetName val="매출"/>
      <sheetName val="dÉ"/>
      <sheetName val="개소별수량산출"/>
      <sheetName val="신표지1"/>
      <sheetName val="샘플표지"/>
      <sheetName val="ET2TOT"/>
      <sheetName val="118.세금과迠ዘ"/>
      <sheetName val="118.세금과鐠寑"/>
      <sheetName val="부대栨ǥ"/>
      <sheetName val="부대栨ǂ"/>
      <sheetName val="부대栨ǭ"/>
      <sheetName val="WORK-VOL"/>
      <sheetName val="직접공사비 집계표"/>
      <sheetName val="보԰"/>
      <sheetName val="말뚝지지0"/>
      <sheetName val="부Ç"/>
      <sheetName val="안က"/>
      <sheetName val="안/"/>
      <sheetName val="Ⅴ-2.缀ᨎ԰"/>
      <sheetName val="일반맨԰"/>
      <sheetName val="Ⅴ-2.԰"/>
      <sheetName val="118.세금Ԉ"/>
      <sheetName val="일위대가(계측_x0005_"/>
      <sheetName val="단0"/>
      <sheetName val="Ⅴ-2.︀ᇕ԰"/>
      <sheetName val=" ԰"/>
      <sheetName val="현장관리비_x0005_"/>
      <sheetName val="예산Mԯ"/>
      <sheetName val="부재_x0005_"/>
      <sheetName val="가시_x0005_"/>
      <sheetName val="계0"/>
      <sheetName val="9က"/>
      <sheetName val="P.԰"/>
      <sheetName val="국공유지및԰"/>
      <sheetName val="을부담"/>
      <sheetName val="전체_x0005_"/>
      <sheetName val="실행_x0005_"/>
      <sheetName val="설계명세서က"/>
      <sheetName val="안전԰"/>
      <sheetName val="부ԯ"/>
      <sheetName val="설계명세서_x0005_"/>
      <sheetName val="부က"/>
      <sheetName val="[DS-LOAD.XLS]안/"/>
      <sheetName val="봉방"/>
      <sheetName val="Ⅴ-2.︀ԯ"/>
      <sheetName val="9ԯ"/>
      <sheetName val="[DS-LOAD.XLS][DS-LOAD.XLS]안/"/>
      <sheetName val="비대_x0001_"/>
      <sheetName val="장비당단가֬"/>
      <sheetName val="건԰"/>
      <sheetName val="설계명세서(԰"/>
      <sheetName val="방음벽 기초䈀㉪ԯ"/>
      <sheetName val="운반"/>
      <sheetName val="안"/>
      <sheetName val="설산"/>
      <sheetName val="예산변경攭⾵"/>
      <sheetName val="I-KAMAR"/>
      <sheetName val="오ԯ"/>
      <sheetName val="설계내역(2_x0005_"/>
      <sheetName val="Ⅴ-2.က"/>
      <sheetName val="안전Ç"/>
      <sheetName val="장비당단가ԯ"/>
      <sheetName val="자본금99(수)"/>
      <sheetName val="총렐䌴"/>
      <sheetName val="총耀쿟"/>
      <sheetName val="보차도경渀腷"/>
      <sheetName val="보차도경Ç_x0000_"/>
      <sheetName val="보차도경︀ᇕ"/>
      <sheetName val="보차도경ﻇᇕ"/>
      <sheetName val="노임이"/>
      <sheetName val="운반_x0010__x0000_ⓐ"/>
      <sheetName val="품질 및 특성 보정계碱"/>
      <sheetName val="품질 및 특성 보정계ֱ"/>
      <sheetName val="Pipe ID"/>
      <sheetName val="CBS"/>
      <sheetName val="EQT-ESTN"/>
      <sheetName val="Base Model"/>
      <sheetName val="7.5 재질별 수율"/>
      <sheetName val="Control Sheet"/>
      <sheetName val="장비당단가 (ᰀ፜"/>
      <sheetName val="조徸"/>
      <sheetName val="설계堀"/>
      <sheetName val="장비당단가 (렀቟"/>
      <sheetName val="Ⅴ-2.공종별ﻇᇕ"/>
      <sheetName val="효성CB︀ᇕ԰"/>
      <sheetName val="J直埰_x0012_"/>
      <sheetName val="건축원가계芘)"/>
      <sheetName val="부대공狇၄0"/>
      <sheetName val="Balance Sheet"/>
      <sheetName val="Charts"/>
      <sheetName val="쌍송교"/>
      <sheetName val="입啨_"/>
      <sheetName val="Content"/>
      <sheetName val="예산변鰀㵺"/>
      <sheetName val="제_x0003__x0000_"/>
      <sheetName val="2_입력"/>
      <sheetName val="총_원가계산"/>
      <sheetName val="31_고_x005f_x0000_RTU"/>
      <sheetName val="공사비_내역_(가)"/>
      <sheetName val="[DS-LOAD_XLS]입啨/"/>
      <sheetName val="[DS-LOAD_XLS][DS-LOAD_XLS]입啨/"/>
      <sheetName val="물량_산출_통신_맨홀"/>
      <sheetName val="입출재고현황_(2)"/>
      <sheetName val="쵽午"/>
      <sheetName val="2001예정공정표_"/>
      <sheetName val="6PILE__(돌출)"/>
      <sheetName val="설계명세서丵〒"/>
      <sheetName val="4_말뚝설계"/>
      <sheetName val="Galaxy_소비자가격표"/>
      <sheetName val="입"/>
      <sheetName val="working_load_at_the_btm_ft_"/>
      <sheetName val="현장별계약현황('98_10_31)"/>
      <sheetName val="stability_check"/>
      <sheetName val="design_load"/>
      <sheetName val="도급및_실행내역"/>
      <sheetName val="sc0314_Index"/>
      <sheetName val="General_Data"/>
      <sheetName val="8_자재"/>
      <sheetName val="쵽"/>
      <sheetName val="견頀⢀"/>
      <sheetName val="Motor_Data"/>
      <sheetName val="내역_ver1_0"/>
      <sheetName val="설산岘幌"/>
      <sheetName val="진행_DATA_(2)"/>
      <sheetName val="실행철강矨"/>
      <sheetName val="실행철헾】"/>
      <sheetName val="계획세"/>
      <sheetName val="1_설계설명서"/>
      <sheetName val="부대공헾】"/>
      <sheetName val="물량산〒"/>
      <sheetName val="비교"/>
      <sheetName val="일반맨홀수량집계(A-7_LINE)"/>
      <sheetName val="Mp-team_1"/>
      <sheetName val="_견徸〒"/>
      <sheetName val="_견헾】"/>
      <sheetName val="_견丵〒"/>
      <sheetName val="운반헾】"/>
      <sheetName val="1_설계기준"/>
      <sheetName val="CRUDE_RE-bar"/>
      <sheetName val="96보완계획7_12"/>
      <sheetName val="c_s"/>
      <sheetName val="Ⅴ-2_԰缀"/>
      <sheetName val="1_철주신"/>
      <sheetName val="현장관리비๿〚"/>
      <sheetName val="현장관리비"/>
      <sheetName val="현장관리비헾】"/>
      <sheetName val="부대浜"/>
      <sheetName val="배수贘릠"/>
      <sheetName val="배수午ᡐ"/>
      <sheetName val="c_"/>
      <sheetName val="c_¨"/>
      <sheetName val="Parts_1_Feb_2004"/>
      <sheetName val="list_price"/>
      <sheetName val="전선_및_전선관"/>
      <sheetName val="Wt_of_Mod_"/>
      <sheetName val="DRAIN_DRUM_PIT_D-301"/>
      <sheetName val="118_세금Ԉ缀"/>
      <sheetName val="SRC_CLOUMN_설계"/>
      <sheetName val="3)_클레임_반영시"/>
      <sheetName val="단가_및_재료비"/>
      <sheetName val="단면炜"/>
      <sheetName val="Ⅴ-2_缀ᨎ԰缀"/>
      <sheetName val="Ⅴ-2_공종별0"/>
      <sheetName val="부대廠"/>
      <sheetName val="개별직종노임단가(2003_9)"/>
      <sheetName val="Ⅴ-2_︀ᇕ԰缀"/>
      <sheetName val="STRUCTURAL_STEEL"/>
      <sheetName val="가설"/>
      <sheetName val="Facility_Information"/>
      <sheetName val="방음벽_기초_尜層"/>
      <sheetName val="Proposa"/>
      <sheetName val="원가계산_(2)"/>
      <sheetName val="방음벽_기초_丵〒"/>
      <sheetName val="118_세금과丵〒"/>
      <sheetName val="공사원가"/>
      <sheetName val="J直材"/>
      <sheetName val="_԰缀"/>
      <sheetName val="인건비_"/>
      <sheetName val="전체"/>
      <sheetName val="전체헾⼝"/>
      <sheetName val="을_1"/>
      <sheetName val="Input_Table"/>
      <sheetName val="A-11_Steel_Str_(2)"/>
      <sheetName val="118_세금丵⼞"/>
      <sheetName val="crude_SLAB_RE-bar"/>
      <sheetName val="품질_및_특성_쌞ᄅ0"/>
      <sheetName val="TRE_TABLE"/>
      <sheetName val="BASIC_(2)"/>
      <sheetName val="물량산출"/>
      <sheetName val="P_԰缀"/>
      <sheetName val="DATA_(EPS)"/>
      <sheetName val="DATA_(TRAY)"/>
      <sheetName val="수량산๿〚"/>
      <sheetName val="96"/>
      <sheetName val="118_세금과"/>
      <sheetName val="Input_Names"/>
      <sheetName val="부재"/>
      <sheetName val="설산1ㅭ"/>
      <sheetName val="설계명세서韈_헾⿓"/>
      <sheetName val="부재韈_헾"/>
      <sheetName val="맨홀공_수량집계표"/>
      <sheetName val="HORI__VESSEL"/>
      <sheetName val="2_설계제원"/>
      <sheetName val="실행"/>
      <sheetName val="4_2유효폭의_계산"/>
      <sheetName val="C_&amp;_G_RH"/>
      <sheetName val="4_동력"/>
      <sheetName val="KP1590_"/>
      <sheetName val="방배동내역_(총괄)"/>
      <sheetName val="Data_Vol"/>
      <sheetName val="계화"/>
      <sheetName val="계화髜"/>
      <sheetName val="Ⅴ-2_공종별"/>
      <sheetName val="Ⅴ-2_︀ԯ缀"/>
      <sheetName val="부대僰"/>
      <sheetName val="토사(僰闰"/>
      <sheetName val="DS-최"/>
      <sheetName val="설계명세서"/>
      <sheetName val="자__재"/>
      <sheetName val="단가_x0005_"/>
      <sheetName val="[DS-LOAD.XLS][DS-LOAD.XLS]_DS_2"/>
      <sheetName val="[DS-LOAD.XLS][DS-LOAD.XLS]__2_2"/>
      <sheetName val="말뚝지_x0000__x0000_Ԁ_x0000_"/>
      <sheetName val="118.세금뜈ǻ囉"/>
      <sheetName val="2.대외_x0005__x0000_"/>
      <sheetName val="터널-1"/>
      <sheetName val="유丵〒"/>
      <sheetName val="유睮め"/>
      <sheetName val="유_x0000__x0000_"/>
      <sheetName val="유奈_x001b_"/>
      <sheetName val="유慨_x0013_"/>
      <sheetName val="1공구(을)"/>
      <sheetName val="입찰참가㖬቎԰"/>
      <sheetName val="입찰참가㗇቎԰"/>
      <sheetName val="입찰참가ׇ"/>
      <sheetName val="도급예산내/"/>
      <sheetName val="산출3ƭ동력"/>
      <sheetName val="산출Ƶƭ피뢰침"/>
      <sheetName val="예산_x0010_"/>
      <sheetName val="부대Ç"/>
      <sheetName val="방음벽 기초䈀ｪԯ"/>
      <sheetName val="공사ԯ"/>
      <sheetName val="계Ç"/>
      <sheetName val="국공유翇ᨎ԰"/>
      <sheetName val="국공유ﻇᇕ԰"/>
      <sheetName val="안전က"/>
      <sheetName val="전동기 ԯ"/>
      <sheetName val="부대공က"/>
      <sheetName val="을부/"/>
      <sheetName val="을부က"/>
      <sheetName val="4_실행예산단가산缀ᨎ԰"/>
      <sheetName val="Ⅴ-2.Ԁ"/>
      <sheetName val="실행"/>
      <sheetName val="실행Ԕ"/>
      <sheetName val="내역총茨3"/>
      <sheetName val="내역총_x0000__x0000_"/>
      <sheetName val="구조물철거타공정이웜"/>
      <sheetName val="자재/_x0000_"/>
      <sheetName val="자재/_x0000_쀀"/>
      <sheetName val="자재␸蠀"/>
      <sheetName val="견䈀浪ԯ"/>
      <sheetName val="[DS-LOAD.XLS]자재/_x0000_"/>
      <sheetName val="[DS-LOAD.XLS]자재/_x0000_쀀"/>
      <sheetName val="요䈀ᅪ"/>
      <sheetName val="사용내역喜"/>
      <sheetName val="구리토헾】_x0005__x0000_"/>
      <sheetName val="오　聽԰"/>
      <sheetName val="오怀ⱔ가"/>
      <sheetName val="오餀侘ԯ"/>
      <sheetName val="소산진입"/>
      <sheetName val="118._x0000__x0000_Ԁ_x0000_䀀"/>
      <sheetName val="준공내역"/>
      <sheetName val="______C_WINDOWS_9605G_DS_LOAD_5"/>
      <sheetName val="TYԀ"/>
      <sheetName val="31.䃁"/>
      <sheetName val="TYԀ_x0000_缀"/>
      <sheetName val="단多뫿ࠀ"/>
      <sheetName val="단多뫿쀀"/>
      <sheetName val="재무가䣇"/>
      <sheetName val="재무가ﻇ"/>
      <sheetName val="hvac(제箘৓䑲"/>
      <sheetName val="hvac(제_x0000__x0000_⫰"/>
      <sheetName val="hvac(제_x0000__x0000_逸"/>
      <sheetName val="hvac(제_x0000__x0000_退"/>
      <sheetName val="hvac(제䑲⿷_x0000_"/>
      <sheetName val="hvac(제_x0000__x0000_"/>
      <sheetName val="06.04.28물량내역"/>
      <sheetName val="관거_x0010_"/>
      <sheetName val="관거_x0010__x0000_"/>
      <sheetName val="관거_x0010__x0000_㣀"/>
      <sheetName val="계화배跐"/>
      <sheetName val="공사원가계산毐"/>
      <sheetName val="공사원가계산牨"/>
      <sheetName val="변수2"/>
      <sheetName val="저항"/>
      <sheetName val="실행BOQ"/>
      <sheetName val="전산품의"/>
      <sheetName val="RAHME¸"/>
      <sheetName val="RAHME5"/>
      <sheetName val="설계산출표ퟰ"/>
      <sheetName val="설계산贠㡯"/>
      <sheetName val="설계산_xdad0_㡯"/>
      <sheetName val="단가산출퀀"/>
      <sheetName val="공종별 집耀"/>
      <sheetName val="전_x0013__x0000_"/>
      <sheetName val="한전위_x0000__x0000__x0005__x0000_邀"/>
      <sheetName val="하수급견적툀ᩘ"/>
      <sheetName val="하수급견적ⶁ"/>
      <sheetName val="Ⅴ-2.翇ᨎ԰_x0000_缀"/>
      <sheetName val="Ⅴ-2.᳇፜搀፜"/>
      <sheetName val="단면(RW_x0000_"/>
      <sheetName val="인버터"/>
      <sheetName val="군남내역서"/>
      <sheetName val="ꠀគ"/>
      <sheetName val="유鏠_x0013_"/>
      <sheetName val="유趐)"/>
      <sheetName val="한전위탁_x0000__x0000_倀1"/>
      <sheetName val="hvac(제어동닑"/>
      <sheetName val="5_정산서"/>
      <sheetName val="일위대가(계측"/>
      <sheetName val="일위대가(계측闰⽌"/>
      <sheetName val="일위대가(계측埬場"/>
      <sheetName val="일위대가(계측徸⿚"/>
      <sheetName val="118_세금과공簀"/>
      <sheetName val="118_세금과공缀"/>
      <sheetName val="118_세금과공ꠀ"/>
      <sheetName val="쵽괄"/>
      <sheetName val="Architecture_Work"/>
      <sheetName val="2-2_매출분석"/>
      <sheetName val="전동기_SP԰"/>
      <sheetName val="조午"/>
      <sheetName val="1련박스"/>
      <sheetName val="06-BATCHB"/>
      <sheetName val="관거_x0005__x0000_"/>
      <sheetName val="토 적 羸"/>
      <sheetName val="물량ׯ_x0000_缀_x0000_"/>
      <sheetName val="물량䣯╷谀╷"/>
      <sheetName val="sum1 (2橂"/>
      <sheetName val="sum1 (2洅"/>
      <sheetName val="BOQ-Summary_x0000__x0000__x0005__x0000_Ⴐ헐ĭ_x0000_"/>
      <sheetName val="9؀_x0001__x0000_"/>
      <sheetName val="열교환기"/>
      <sheetName val="수량계산"/>
      <sheetName val="제출내역 (2)"/>
      <sheetName val="도급대®"/>
      <sheetName val="가도공"/>
      <sheetName val="토 적 _x0000_"/>
      <sheetName val="Ⅴ-2.공종별내_x0000_"/>
      <sheetName val="관리_x0000_"/>
      <sheetName val="전신환매_x0000__x0000_"/>
      <sheetName val="오산鯆ሓ"/>
      <sheetName val="hvac(제어동_x0000_"/>
      <sheetName val="hvac(제어동昸"/>
      <sheetName val="Indirect C_x0000__x0000__x0005_"/>
      <sheetName val="간접경상비"/>
      <sheetName val="견_x0000__x0000_Ԁ"/>
      <sheetName val="견⠦┏휂"/>
      <sheetName val="현장관리비"/>
      <sheetName val="설산1Ç_x0000_"/>
      <sheetName val="보도︀ᇕ԰_x0000_"/>
      <sheetName val="ﻇᇕ"/>
      <sheetName val="[DS-LOAD.XLS][DS-LOAD.XLS]_DS_3"/>
      <sheetName val="[DS-LOAD.XLS][DS-LOAD.XLS]____2"/>
      <sheetName val="기계¾_x0000_"/>
      <sheetName val="현장관리비집계_x0000_"/>
      <sheetName val="장비당단가 (ីĢ"/>
      <sheetName val="4_실행예산단가산԰"/>
      <sheetName val="계섅ꅬ/"/>
      <sheetName val="예산헾⽕_x0005_"/>
      <sheetName val="31.고?RTU"/>
      <sheetName val="화설내"/>
      <sheetName val="도급예산내역서_x0000__x0000_Ā"/>
      <sheetName val="교대(A1-A2)"/>
      <sheetName val="물량_x0000__x0000_Ā_x0000_"/>
      <sheetName val="물량_x0000__x0000__x0005__x0000_"/>
      <sheetName val="물량_x0000__x0000_ȭ_x0000_"/>
      <sheetName val="가설개략"/>
      <sheetName val="난간벽단위"/>
      <sheetName val="요소_xdf88_"/>
      <sheetName val="아파트⃊"/>
      <sheetName val="합천내역"/>
      <sheetName val="C &amp;_xd800_밺"/>
      <sheetName val="관거_x0000__x0000_⹰"/>
      <sheetName val="관거櫰へ_x0000_"/>
      <sheetName val="도_x0000__x0000_Ā"/>
      <sheetName val="설산1︀ᇕ"/>
      <sheetName val="설산1ꠊₒ"/>
      <sheetName val="한전위탁저㾃ఀ㾄"/>
      <sheetName val="한전위탁缀稪ԯ_x0000_"/>
      <sheetName val="C &amp; G R厠ṏ"/>
      <sheetName val="공틀̂"/>
      <sheetName val="공틀_x0000__x0000_"/>
      <sheetName val="Apps"/>
      <sheetName val="내역서2안"/>
      <sheetName val="투㠀ㆄ簀"/>
      <sheetName val="월별수입"/>
      <sheetName val="전체헾〄_x0005_"/>
      <sheetName val="예산내ԯ_x0000_"/>
      <sheetName val="내역총喈#"/>
      <sheetName val="내역총囸$"/>
      <sheetName val="31._x0000_"/>
      <sheetName val="말뚝지_xdea6_蘁몽"/>
      <sheetName val="광산내역"/>
      <sheetName val="예산내역Ç"/>
      <sheetName val="변화_x0000__x0000_"/>
      <sheetName val="계약내역"/>
      <sheetName val="품셈표(CB)"/>
      <sheetName val="오︀ԯ"/>
      <sheetName val="철거₳"/>
      <sheetName val="전기ᰀ፜"/>
      <sheetName val="CABLE_SIZE_CALCULATION_SHEET3"/>
      <sheetName val="IMPEADENCE_MAP_3"/>
      <sheetName val="IMPEADENCE_3"/>
      <sheetName val="입찰참가보고_(2)3"/>
      <sheetName val="공정현황보고(3_20)_(2)3"/>
      <sheetName val="추진공정(법인)3_203"/>
      <sheetName val="공정현황보고(3_27)_(2)3"/>
      <sheetName val="추진공정(법인)3_273"/>
      <sheetName val="공정현황보고(4_2)3"/>
      <sheetName val="1_공사집행계획서3"/>
      <sheetName val="2_예산내역검토서3"/>
      <sheetName val="3_실행원가내역서3"/>
      <sheetName val="4_실행예산단가산출서(단가)3"/>
      <sheetName val="4_실행예산단가산출서(금액)3"/>
      <sheetName val="5_현장관리비3"/>
      <sheetName val="6_공사예정공정표3"/>
      <sheetName val="7_인원동원현황3"/>
      <sheetName val="8_장비투입현황3"/>
      <sheetName val="9_문제점_및_대책3"/>
      <sheetName val="10_설계변경_및_추가공사3"/>
      <sheetName val="1_철주신설3"/>
      <sheetName val="2_철주신설3"/>
      <sheetName val="3_철주신설3"/>
      <sheetName val="4_비임신설3"/>
      <sheetName val="5_기기가대3"/>
      <sheetName val="6_철주기초3"/>
      <sheetName val="7_기기기초3"/>
      <sheetName val="8_기기기초3"/>
      <sheetName val="9_기기기초3"/>
      <sheetName val="10_단권변압기3"/>
      <sheetName val="11_가스절연3"/>
      <sheetName val="12_전자식제어반3"/>
      <sheetName val="13_고장점표정반3"/>
      <sheetName val="14_GP3"/>
      <sheetName val="15_전철용RTU3"/>
      <sheetName val="16_R-C_BANK3"/>
      <sheetName val="17_모선배선3"/>
      <sheetName val="18_제어및전력케이블3"/>
      <sheetName val="19_핏트3"/>
      <sheetName val="20_배수로3"/>
      <sheetName val="21_스틸그레이팅3"/>
      <sheetName val="22_접지장치3"/>
      <sheetName val="23_옥외전선관3"/>
      <sheetName val="24_옥외외등3"/>
      <sheetName val="25_무인화설비3"/>
      <sheetName val="26_콘크리트포장3"/>
      <sheetName val="27_자갈부설3"/>
      <sheetName val="28_휀스3"/>
      <sheetName val="29_소내용TR3"/>
      <sheetName val="30_고배용VCB3"/>
      <sheetName val="31_고배용RTU3"/>
      <sheetName val="32_기기기초3"/>
      <sheetName val="33_지중케이블3"/>
      <sheetName val="34_전력용관로3"/>
      <sheetName val="35_장주신설3"/>
      <sheetName val="36_맨홀3"/>
      <sheetName val="37_운반비3"/>
      <sheetName val="복구량산정_및_전용회선_사용3"/>
      <sheetName val="공구손료_산출내역3"/>
      <sheetName val="2F_회의실견적(5_14_일대)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남양시작동자105노65기1_3화1_23"/>
      <sheetName val="전차선로_물량표3"/>
      <sheetName val="노원열병합__건축공사기성내역서3"/>
      <sheetName val="신규단가-00_11_303"/>
      <sheetName val="Sheet1_(2)3"/>
      <sheetName val="전도금청구서_(2)3"/>
      <sheetName val="금전출납_3"/>
      <sheetName val="식대_3"/>
      <sheetName val="기성고조서(폐기물)_(2)3"/>
      <sheetName val="Sheet3_(5)3"/>
      <sheetName val="Sheet3_(6)3"/>
      <sheetName val="11_자재단가3"/>
      <sheetName val="I_설계조건3"/>
      <sheetName val="조도계산서_(도서)3"/>
      <sheetName val="3BL공동구_수량3"/>
      <sheetName val="8_PILE__(돌출)3"/>
      <sheetName val="내역서_3"/>
      <sheetName val="준검_내역서3"/>
      <sheetName val="32_銅기기초3"/>
      <sheetName val="Site_Expenses3"/>
      <sheetName val="화재_탐지_설비3"/>
      <sheetName val="7_1유효폭3"/>
      <sheetName val="TYPE-B_평균H3"/>
      <sheetName val="31_고3"/>
      <sheetName val="Explanation_for_Page_173"/>
      <sheetName val="Customer_Databas3"/>
      <sheetName val="품질_및_특성_보정계수3"/>
      <sheetName val="일위대가_(목록)3"/>
      <sheetName val="귀래_설계_공내역서3"/>
      <sheetName val="공종별_집계3"/>
      <sheetName val="단면_(2)3"/>
      <sheetName val="unit_43"/>
      <sheetName val="토_적_표3"/>
      <sheetName val="06-BATCH_3"/>
      <sheetName val="2_예산냴역검토서3"/>
      <sheetName val="8_자재단가3"/>
      <sheetName val="C_&amp;_G_RHS3"/>
      <sheetName val="P_M_별3"/>
      <sheetName val="BOQ-Summary_Form_A23"/>
      <sheetName val="1_수인터널3"/>
      <sheetName val="장비당단가_(1)3"/>
      <sheetName val="플랜트_설치3"/>
      <sheetName val="IMP_(REACTOR)3"/>
      <sheetName val="5__COST_SCHEDULE_PER_EXPENSE3"/>
      <sheetName val="방음벽_기초_일반수량3"/>
      <sheetName val="4_말뚝설계1"/>
      <sheetName val="토공(우물통,기타)_3"/>
      <sheetName val="설산1_나3"/>
      <sheetName val="계화배"/>
      <sheetName val="8_자재단가비교표"/>
      <sheetName val="5_수량집계"/>
      <sheetName val="3_일위대가표"/>
      <sheetName val="LOPCAL"/>
      <sheetName val="118_세금과공︀"/>
      <sheetName val="차량한계11M_(2)"/>
      <sheetName val="방음벽_기초_怀፵ꈀᇚ"/>
      <sheetName val="횡배수관_토공량_산출"/>
      <sheetName val="1_수인터翇"/>
      <sheetName val="HRSG_SMALL07220"/>
      <sheetName val="118_세금劈,橂"/>
      <sheetName val="목차_"/>
      <sheetName val="member_design"/>
      <sheetName val="soil_bearing_check"/>
      <sheetName val="Ⅴ-2_공㔀቎԰"/>
      <sheetName val="Indirect_Cosþ"/>
      <sheetName val="Indirect_Cos"/>
      <sheetName val="118_세금과丵⼼"/>
      <sheetName val="단면"/>
      <sheetName val="2_대외"/>
      <sheetName val="Construction_Schedule"/>
      <sheetName val="관尜"/>
      <sheetName val="6공구"/>
      <sheetName val="7_PILE__(돌출)"/>
      <sheetName val="코"/>
      <sheetName val="계ᙘ儀"/>
      <sheetName val="현장관리비聀茸"/>
      <sheetName val="현장관리비⩿〚"/>
      <sheetName val="수량산출서_(2)"/>
      <sheetName val="장비당단가_(︀ᇕ"/>
      <sheetName val="BOX규격및_설계조건입력"/>
      <sheetName val="A-8_PD(도로중앙)"/>
      <sheetName val="9_2단가산출서"/>
      <sheetName val="1_2_1_마루높이결정"/>
      <sheetName val="공정_(총괄)_(2)"/>
      <sheetName val="20_배"/>
      <sheetName val="을부담⑖턀"/>
      <sheetName val="1_수인터ﻇ"/>
      <sheetName val="OCT_FDN"/>
      <sheetName val="[DS-LOAD_XLS]안/ "/>
      <sheetName val="[DS-LOAD_XLS]Ⅴ-2_砀鹅瘂/"/>
      <sheetName val="[DS-LOAD_XLS]/"/>
      <sheetName val="방음벽_기초䈀㉪ԯ缀"/>
      <sheetName val="수목데이타_"/>
      <sheetName val="전체헾】"/>
      <sheetName val="3헾】"/>
      <sheetName val="P_M_"/>
      <sheetName val="[DS-LOAD_XLS]오산/"/>
      <sheetName val="Ⅴ-2_က⠀밴쌏"/>
      <sheetName val="가시"/>
      <sheetName val="장비당단가_︀ᇕ԰"/>
      <sheetName val="구왤헾】"/>
      <sheetName val="실행๿〚"/>
      <sheetName val="총괄내畠"/>
      <sheetName val="BQ_List_MNHRS"/>
      <sheetName val="GROUNDING_SYSTEM"/>
      <sheetName val="Noname_1"/>
      <sheetName val="주빔의_설계"/>
      <sheetName val="연동_내역서"/>
      <sheetName val="조도계산서__도서_"/>
      <sheetName val="별표_"/>
      <sheetName val="노임단가(0_3)"/>
      <sheetName val="콘크리트_블록_유형별_수량"/>
      <sheetName val="단가표_(2)"/>
      <sheetName val="설계내역(2"/>
      <sheetName val="도급예산내역서ᰖ〚"/>
      <sheetName val="[DS-LOAD_XLS][DS-LOAD_XLS]안/ "/>
      <sheetName val="비대䀀"/>
      <sheetName val="도급예산내역서총괄"/>
      <sheetName val="C_&amp;_ÔԀ耀"/>
      <sheetName val="C_&amp;_ÔԀ"/>
      <sheetName val="하수급㥝〒"/>
      <sheetName val="표지_렔ጺ頀"/>
      <sheetName val="P_M猂⿻"/>
      <sheetName val="P_M塈"/>
      <sheetName val="배수공토"/>
      <sheetName val="3_CCTV설비공사"/>
      <sheetName val="IMPEADENCE_MAP_취수장"/>
      <sheetName val="DS-LOAD_XLS"/>
      <sheetName val="단위별_일위대가표"/>
      <sheetName val="전"/>
      <sheetName val="C &amp; G_x0000__x0000__x0000__x0000_"/>
      <sheetName val="______C_WINDOWS_9605G_DS_LOAD_6"/>
      <sheetName val="공정현황보고(3_27呐/䟣⿏"/>
      <sheetName val="Ⅴ-2_공ﻇᇕ԰"/>
      <sheetName val="[DS-LOAD_XLS]공정현황보고(3_27呐/䟣⿏"/>
      <sheetName val="P_M"/>
      <sheetName val="IO_LIST"/>
      <sheetName val="1_수인터䋇"/>
      <sheetName val="관거午ὐ"/>
      <sheetName val="관거午㐨"/>
      <sheetName val="관거午떰"/>
      <sheetName val="118_세금과공䀀"/>
      <sheetName val="입墐_"/>
      <sheetName val="입盀"/>
      <sheetName val="입疰"/>
      <sheetName val="입哨"/>
      <sheetName val="1차_내역서"/>
      <sheetName val="P_쀀⊒缀"/>
      <sheetName val="P_尀⊓ꐀ"/>
      <sheetName val="IMP_(REAC罈羌"/>
      <sheetName val="[DS-LOAD_XLS][DS-LOAD_XLS]/"/>
      <sheetName val="예산蔘蕜"/>
      <sheetName val="예산诘谜"/>
      <sheetName val="중기조종사_단위단가"/>
      <sheetName val="방음벽_기초䈀ｪԯ缀"/>
      <sheetName val="현장관리비집尜"/>
      <sheetName val="명일작업계획_(3)"/>
      <sheetName val="단가"/>
      <sheetName val="Manual_Valve_List"/>
      <sheetName val="전동기_SP︀ᇕ"/>
      <sheetName val="적聀"/>
      <sheetName val="근고_블록_유형별_수량"/>
      <sheetName val="제조원가계산서_(2)"/>
      <sheetName val="예산窨竬"/>
      <sheetName val="1_공사집๿〚"/>
      <sheetName val="Ⅴ-2_Ԁ缀"/>
      <sheetName val="118_세금删%剬"/>
      <sheetName val="2000_11월설계내역"/>
      <sheetName val="토사(闰⾘"/>
      <sheetName val="Ⅴ-2_공종별헾】"/>
      <sheetName val="8__내진해석"/>
      <sheetName val="GIS_"/>
      <sheetName val="국공유지및사_x0000__x0000_"/>
      <sheetName val="물가자료"/>
      <sheetName val="Qhe闰⾖_x0005_"/>
      <sheetName val="예산M12¬"/>
      <sheetName val="재정비직인"/>
      <sheetName val="재정비내역"/>
      <sheetName val="지적고시내역"/>
      <sheetName val="1.수인터餰"/>
      <sheetName val="1.수인터슠"/>
      <sheetName val="전압강닑⽿_x0005_"/>
      <sheetName val="한전위_x0000__x0000_Ā_x0000__x0005_"/>
      <sheetName val="P.駮ኘ԰"/>
      <sheetName val="배수통관(좌)"/>
      <sheetName val="용소리교"/>
      <sheetName val="토 "/>
      <sheetName val="하수급"/>
      <sheetName val="CABLE_SIZE_CALCULATION_SHEET7"/>
      <sheetName val="IMPEADENCE_MAP_7"/>
      <sheetName val="IMPEADENCE_7"/>
      <sheetName val="입찰참가보고_(2)7"/>
      <sheetName val="공정현황보고(3_20)_(2)7"/>
      <sheetName val="추진공정(법인)3_207"/>
      <sheetName val="공정현황보고(3_27)_(2)7"/>
      <sheetName val="추진공정(법인)3_277"/>
      <sheetName val="공정현황보고(4_2)7"/>
      <sheetName val="1_공사집행계획서7"/>
      <sheetName val="2_예산내역검토서7"/>
      <sheetName val="3_실행원가내역서7"/>
      <sheetName val="4_실행예산단가산출서(단가)7"/>
      <sheetName val="4_실행예산단가산출서(금액)7"/>
      <sheetName val="5_현장관리비7"/>
      <sheetName val="6_공사예정공정표7"/>
      <sheetName val="7_인원동원현황7"/>
      <sheetName val="8_장비투입현황7"/>
      <sheetName val="9_문제점_및_대책7"/>
      <sheetName val="10_설계변경_및_추가공사7"/>
      <sheetName val="1_철주신설7"/>
      <sheetName val="2_철주신설7"/>
      <sheetName val="3_철주신설7"/>
      <sheetName val="4_비임신설7"/>
      <sheetName val="5_기기가대7"/>
      <sheetName val="6_철주기초7"/>
      <sheetName val="7_기기기초7"/>
      <sheetName val="8_기기기초7"/>
      <sheetName val="9_기기기초7"/>
      <sheetName val="10_단권변압기7"/>
      <sheetName val="11_가스절연7"/>
      <sheetName val="12_전자식제어반7"/>
      <sheetName val="13_고장점표정반7"/>
      <sheetName val="14_GP7"/>
      <sheetName val="15_전철용RTU7"/>
      <sheetName val="16_R-C_BANK7"/>
      <sheetName val="17_모선배선7"/>
      <sheetName val="18_제어및전력케이블7"/>
      <sheetName val="19_핏트7"/>
      <sheetName val="20_배수로7"/>
      <sheetName val="21_스틸그레이팅7"/>
      <sheetName val="22_접지장치7"/>
      <sheetName val="23_옥외전선관7"/>
      <sheetName val="24_옥외외등7"/>
      <sheetName val="25_무인화설비7"/>
      <sheetName val="26_콘크리트포장7"/>
      <sheetName val="27_자갈부설7"/>
      <sheetName val="28_휀스7"/>
      <sheetName val="29_소내용TR7"/>
      <sheetName val="30_고배용VCB7"/>
      <sheetName val="31_고배용RTU7"/>
      <sheetName val="32_기기기초7"/>
      <sheetName val="33_지중케이블7"/>
      <sheetName val="34_전력용관로7"/>
      <sheetName val="35_장주신설7"/>
      <sheetName val="36_맨홀7"/>
      <sheetName val="37_운반비7"/>
      <sheetName val="복구량산정_및_전용회선_사용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공구손료_산출내역7"/>
      <sheetName val="2F_회의실견적(5_14_일대)7"/>
      <sheetName val="남양시작동자105노65기1_3화1_27"/>
      <sheetName val="Sheet1_(2)7"/>
      <sheetName val="신규단가-00_11_307"/>
      <sheetName val="노원열병합__건축공사기성내역서7"/>
      <sheetName val="전차선로_물량표7"/>
      <sheetName val="I_설계조건7"/>
      <sheetName val="전도금청구서_(2)7"/>
      <sheetName val="금전출납_7"/>
      <sheetName val="식대_7"/>
      <sheetName val="기성고조서(폐기물)_(2)7"/>
      <sheetName val="Sheet3_(5)7"/>
      <sheetName val="Sheet3_(6)7"/>
      <sheetName val="11_자재단가7"/>
      <sheetName val="8_PILE__(돌출)7"/>
      <sheetName val="TYPE-B_평균H7"/>
      <sheetName val="내역서_7"/>
      <sheetName val="준검_내역서7"/>
      <sheetName val="7_1유효폭7"/>
      <sheetName val="2_대외공문7"/>
      <sheetName val="3BL공동구_수량7"/>
      <sheetName val="Site_Expenses7"/>
      <sheetName val="화재_탐지_설비7"/>
      <sheetName val="조도계산서_(도서)7"/>
      <sheetName val="31_고7"/>
      <sheetName val="32_銅기기초7"/>
      <sheetName val="일위대가_(목록)7"/>
      <sheetName val="Explanation_for_Page_177"/>
      <sheetName val="06-BATCH_7"/>
      <sheetName val="공종별_집계7"/>
      <sheetName val="귀래_설계_공내역서7"/>
      <sheetName val="단면_(2)7"/>
      <sheetName val="Customer_Databas7"/>
      <sheetName val="2_예산냴역검토서7"/>
      <sheetName val="플랜트_설치7"/>
      <sheetName val="_견적서3"/>
      <sheetName val="Indirect_Cost7"/>
      <sheetName val="토_적_표7"/>
      <sheetName val="1_수인터널7"/>
      <sheetName val="unit_47"/>
      <sheetName val="Ⅴ-2_공종별내역7"/>
      <sheetName val="sum1_(2)3"/>
      <sheetName val="장비당단가_(1)7"/>
      <sheetName val="배수공헾⿐"/>
      <sheetName val="일위대가Â"/>
      <sheetName val="토 _x0000__x0000_Ԁ"/>
      <sheetName val="토 က_x0000_蠀"/>
      <sheetName val="토 _x0000__x0000_"/>
      <sheetName val="토 _x0000__x0000_가"/>
      <sheetName val="전_xda90_堏*"/>
      <sheetName val="전뽠⭖T"/>
      <sheetName val="내  역  서"/>
      <sheetName val="계ꨀᄞ԰"/>
      <sheetName val="계䈀ᅪ԰"/>
      <sheetName val="계਀腹԰"/>
      <sheetName val="BOQ-Summary닑⽜_x0005__x0000__x0000__x0000__x0000_"/>
      <sheetName val="BOQ-Summary刘v닑⿎_x0005__x0000__x0000_"/>
      <sheetName val="BOQ-Summary唐o啜o닑⼠_x0005__x0000_"/>
      <sheetName val="5공철厰?叼?"/>
      <sheetName val="수선비분석"/>
      <sheetName val="보0"/>
      <sheetName val="예산변"/>
      <sheetName val="설계내역(㠵£"/>
      <sheetName val="설계내역(豯V"/>
      <sheetName val="BOQ-Summary_For_x0000__x0000__x0000__x0000_"/>
      <sheetName val="입埰_x0015_"/>
      <sheetName val="입奐'"/>
      <sheetName val="입坈_x001c_"/>
      <sheetName val="입嘨%"/>
      <sheetName val="일위대가勀"/>
      <sheetName val="C &amp; G _x0000__x0000_ȶ"/>
      <sheetName val="C &amp; G _x0000__x0000_ɔ"/>
      <sheetName val="C &amp; G _x0000_彩_x0000_"/>
      <sheetName val="C &amp; G _x0000__x0000_Ȳ"/>
      <sheetName val="C &amp; G _x0000__x0000_ŏ"/>
      <sheetName val="C &amp; G 渨믎½"/>
      <sheetName val="C &amp; G ၒ_x0000__x0000_"/>
      <sheetName val="C &amp; G _x0000_ㅦ_x0000_"/>
      <sheetName val="C &amp; G _x0000_퇧_x0000_"/>
      <sheetName val="C &amp; G Ć_x0000__x0000_"/>
      <sheetName val="C &amp; G _x0000__x0000_Ā"/>
      <sheetName val="C &amp; G _x0000_㙌_x0000_"/>
      <sheetName val="C &amp; G _x0000_셡_x0000_"/>
      <sheetName val="C &amp; G _x0000_骻_x0000_"/>
      <sheetName val="C &amp; ׀_x0000_缀_x0000__x0000_"/>
      <sheetName val="C &amp; 飀፺_xdc00_፺︀"/>
      <sheetName val="SS"/>
      <sheetName val="전신환매헾⽁"/>
      <sheetName val="전신환매脘:"/>
      <sheetName val="전신환매莈:"/>
      <sheetName val="전신환매肘0"/>
      <sheetName val="대공종"/>
      <sheetName val="설계설명서 (2)"/>
      <sheetName val="대비표(토공1안)"/>
      <sheetName val="부대공ヿ邌䉄"/>
      <sheetName val="배관"/>
      <sheetName val="C &amp; G RH_x0010_"/>
      <sheetName val="현장관리비집퀀ည"/>
      <sheetName val="BOQ-Summary"/>
      <sheetName val="토목검측서"/>
      <sheetName val="__"/>
      <sheetName val="품질 및 특Ā考ᜈ̮業؀"/>
      <sheetName val="방음벽 기䈀ᅪ԰_x0000_缀_x0000_"/>
      <sheetName val="철"/>
      <sheetName val="철က_x0000__x0000_"/>
      <sheetName val="플랜트 설_x0005_"/>
      <sheetName val="설계산출."/>
      <sheetName val="설계산출쐃"/>
      <sheetName val="45︀ᇕ԰"/>
      <sheetName val="아파트건ﱁ"/>
      <sheetName val="3臨N般"/>
      <sheetName val="안영볷개터널조명(할증제외)"/>
      <sheetName val="안영볷개터널소화기(할증제외)"/>
      <sheetName val="아파트건_x0000_"/>
      <sheetName val="내역총0_x0000_"/>
      <sheetName val="명세_x0000_"/>
      <sheetName val="일위목차"/>
      <sheetName val="16-1"/>
      <sheetName val="물량산출翨4"/>
      <sheetName val="물량산출磨8"/>
      <sheetName val="오산单"/>
      <sheetName val="오산ↅ"/>
      <sheetName val="1.기타원가(BA)"/>
      <sheetName val="1.손익(CP)"/>
      <sheetName val="1.기타(CP)"/>
      <sheetName val="J直材가"/>
      <sheetName val="J直材⠀"/>
      <sheetName val="5CHBDC"/>
      <sheetName val="실행礊め_x0005_"/>
      <sheetName val="gyun"/>
      <sheetName val="한전위탁d_x0000_Ԁ_x0000_"/>
      <sheetName val="한전위탁³_x0000_Ԁ_x0000_"/>
      <sheetName val="한전위탁d"/>
      <sheetName val="31.d"/>
      <sheetName val="요킭"/>
      <sheetName val="Raw Data"/>
      <sheetName val="�장공"/>
      <sheetName val="%관리보수계산내역"/>
      <sheetName val="노무비(첨부4-4)"/>
      <sheetName val="명세쎮"/>
      <sheetName val="품질 및 _x0000_∖_x0002__x0000__x0000__x0000_"/>
      <sheetName val="기본일위"/>
      <sheetName val="철거_x0000__x0000_"/>
      <sheetName val="개별직종노임단가(2003_9)1"/>
      <sheetName val="목차_1"/>
      <sheetName val="BASIC_(2)1"/>
      <sheetName val="2_대외공문2"/>
      <sheetName val="118_세금과공과2"/>
      <sheetName val="표지_(2)2"/>
      <sheetName val="전동기_SPEC2"/>
      <sheetName val="Ⅴ-2_공종별내역2"/>
      <sheetName val="Despacho_(c_civil)2"/>
      <sheetName val="sum1_(2)2"/>
      <sheetName val="Indirect_Cost2"/>
      <sheetName val="_견적서2"/>
      <sheetName val="GIS_Ry재2"/>
      <sheetName val="Page_1A_-_Proposal_Strategy_2"/>
      <sheetName val="-15_02"/>
      <sheetName val="개별직종노임단가(2003_9)2"/>
      <sheetName val="1_설계조건2"/>
      <sheetName val="토공_토적표2"/>
      <sheetName val="EQUIPMENT_-22"/>
      <sheetName val="목차_2"/>
      <sheetName val="BASIC_(2)2"/>
      <sheetName val="효성CB_1P기초2"/>
      <sheetName val="3_현장배치2"/>
      <sheetName val="Budget_2005(DW)2"/>
      <sheetName val="기타_정보통신공사2"/>
      <sheetName val="CABLE_SIZE_CALCULATION_SHEET4"/>
      <sheetName val="IMPEADENCE_MAP_4"/>
      <sheetName val="IMPEADENCE_4"/>
      <sheetName val="복구량산정_및_전용회선_사용4"/>
      <sheetName val="입찰참가보고_(2)4"/>
      <sheetName val="공정현황보고(3_20)_(2)4"/>
      <sheetName val="추진공정(법인)3_204"/>
      <sheetName val="공정현황보고(3_27)_(2)4"/>
      <sheetName val="추진공정(법인)3_274"/>
      <sheetName val="공정현황보고(4_2)4"/>
      <sheetName val="1_공사집행계획서4"/>
      <sheetName val="2_예산내역검토서4"/>
      <sheetName val="3_실행원가내역서4"/>
      <sheetName val="4_실행예산단가산출서(단가)4"/>
      <sheetName val="4_실행예산단가산출서(금액)4"/>
      <sheetName val="5_현장관리비4"/>
      <sheetName val="6_공사예정공정표4"/>
      <sheetName val="7_인원동원현황4"/>
      <sheetName val="8_장비투입현황4"/>
      <sheetName val="9_문제점_및_대책4"/>
      <sheetName val="10_설계변경_및_추가공사4"/>
      <sheetName val="1_철주신설4"/>
      <sheetName val="2_철주신설4"/>
      <sheetName val="3_철주신설4"/>
      <sheetName val="4_비임신설4"/>
      <sheetName val="5_기기가대4"/>
      <sheetName val="6_철주기초4"/>
      <sheetName val="7_기기기초4"/>
      <sheetName val="8_기기기초4"/>
      <sheetName val="9_기기기초4"/>
      <sheetName val="10_단권변압기4"/>
      <sheetName val="11_가스절연4"/>
      <sheetName val="12_전자식제어반4"/>
      <sheetName val="13_고장점표정반4"/>
      <sheetName val="14_GP4"/>
      <sheetName val="15_전철용RTU4"/>
      <sheetName val="16_R-C_BANK4"/>
      <sheetName val="17_모선배선4"/>
      <sheetName val="18_제어및전력케이블4"/>
      <sheetName val="19_핏트4"/>
      <sheetName val="20_배수로4"/>
      <sheetName val="21_스틸그레이팅4"/>
      <sheetName val="22_접지장치4"/>
      <sheetName val="23_옥외전선관4"/>
      <sheetName val="24_옥외외등4"/>
      <sheetName val="25_무인화설비4"/>
      <sheetName val="26_콘크리트포장4"/>
      <sheetName val="27_자갈부설4"/>
      <sheetName val="28_휀스4"/>
      <sheetName val="29_소내용TR4"/>
      <sheetName val="30_고배용VCB4"/>
      <sheetName val="31_고배용RTU4"/>
      <sheetName val="32_기기기초4"/>
      <sheetName val="33_지중케이블4"/>
      <sheetName val="34_전력용관로4"/>
      <sheetName val="35_장주신설4"/>
      <sheetName val="36_맨홀4"/>
      <sheetName val="37_운반비4"/>
      <sheetName val="공구손료_산출내역4"/>
      <sheetName val="2F_회의실견적(5_14_일대)4"/>
      <sheetName val="남양시작동자105노65기1_3화1_2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전차선로_물량표4"/>
      <sheetName val="노원열병합__건축공사기성내역서4"/>
      <sheetName val="신규단가-00_11_304"/>
      <sheetName val="Sheet1_(2)4"/>
      <sheetName val="3BL공동구_수량4"/>
      <sheetName val="11_자재단가4"/>
      <sheetName val="전도금청구서_(2)4"/>
      <sheetName val="금전출납_4"/>
      <sheetName val="식대_4"/>
      <sheetName val="기성고조서(폐기물)_(2)4"/>
      <sheetName val="Sheet3_(5)4"/>
      <sheetName val="Sheet3_(6)4"/>
      <sheetName val="I_설계조건4"/>
      <sheetName val="8_PILE__(돌출)4"/>
      <sheetName val="내역서_4"/>
      <sheetName val="준검_내역서4"/>
      <sheetName val="7_1유효폭4"/>
      <sheetName val="조도계산서_(도서)4"/>
      <sheetName val="Site_Expenses4"/>
      <sheetName val="화재_탐지_설비4"/>
      <sheetName val="32_銅기기초4"/>
      <sheetName val="2_대외공문3"/>
      <sheetName val="118_세금과공과3"/>
      <sheetName val="표지_(2)3"/>
      <sheetName val="전동기_SPEC3"/>
      <sheetName val="Ⅴ-2_공종별내역3"/>
      <sheetName val="Despacho_(c_civil)3"/>
      <sheetName val="Indirect_Cost3"/>
      <sheetName val="GIS_Ry재3"/>
      <sheetName val="Page_1A_-_Proposal_Strategy_3"/>
      <sheetName val="-15_03"/>
      <sheetName val="개별직종노임단가(2003_9)3"/>
      <sheetName val="1_설계조건3"/>
      <sheetName val="토공_토적표3"/>
      <sheetName val="EQUIPMENT_-23"/>
      <sheetName val="목차_3"/>
      <sheetName val="BASIC_(2)3"/>
      <sheetName val="효성CB_1P기초3"/>
      <sheetName val="3_현장배치3"/>
      <sheetName val="Budget_2005(DW)3"/>
      <sheetName val="기타_정보통신공사3"/>
      <sheetName val="총괄㠸|⇸"/>
      <sheetName val="蠀"/>
      <sheetName val="︰"/>
      <sheetName val="ﻒ"/>
      <sheetName val="명세밀"/>
      <sheetName val="1.설계丵⿏"/>
      <sheetName val="1.설계_x0005__x0000_"/>
      <sheetName val="부대공수량산출"/>
      <sheetName val="T13(P68~72,78)"/>
      <sheetName val="연수헾"/>
      <sheetName val="전동기 ᡙ렀筟"/>
      <sheetName val="Despacho (¾_x0000_Ԁ_x0000_䀀ꄲ_x0007__x0000_"/>
      <sheetName val="Despacho (¾_x0000_Ԁ_x0000__x0000_툇_x000f__x0000_"/>
      <sheetName val="Despacho (¾_x0000_Ԁ_x0000_䀀붚_x000f__x0000_"/>
      <sheetName val="Despacho (¾_x0000_Ԁ_x0000__x0000_㾃_x000b__x0000_"/>
      <sheetName val="Despacho (¾_x0000_Ԁ_x0000_쀀毾 _x0000_"/>
      <sheetName val="Despacho (¾_x0000_Ԁ_x0000__x0000_덯_x000e__x0000_"/>
      <sheetName val="화전내"/>
      <sheetName val="안전炠〼"/>
      <sheetName val="설炠「"/>
      <sheetName val="현장관리蠁滿㤁㊄"/>
      <sheetName val="전채분"/>
      <sheetName val="진주방¬"/>
      <sheetName val="Controls"/>
      <sheetName val="빌딩 안내"/>
      <sheetName val="실행N"/>
      <sheetName val="실행Á"/>
      <sheetName val="예É_x0000_"/>
      <sheetName val="자재목록"/>
      <sheetName val="2.대외공㒮"/>
      <sheetName val="Indirect C닑"/>
      <sheetName val="용산1(해보)"/>
      <sheetName val="03.01.11"/>
      <sheetName val="Qhe?_x0000_Ԁ"/>
      <sheetName val="현장관리비집계萹"/>
      <sheetName val="31.Á"/>
      <sheetName val="실행Á_x0000_Ԁ"/>
      <sheetName val="Ⅴ-2.공종별내餀"/>
      <sheetName val="구왤집颙⽛"/>
      <sheetName val="C_d"/>
      <sheetName val="sum萹_x0000__x0000__x0005__x0000_"/>
      <sheetName val="돈암사업"/>
      <sheetName val="예정공정표(도급)"/>
      <sheetName val="2.대외공飈"/>
      <sheetName val="3.공통공사대비"/>
      <sheetName val="총괄 _x0000__x0000_"/>
      <sheetName val="Sh丵⼺"/>
      <sheetName val="전동기_⹠敇"/>
      <sheetName val="전동기_ԯ缀"/>
      <sheetName val="전동기_밀ⱙЀⱚ"/>
      <sheetName val="전동기_퀀Ⱡ袕"/>
      <sheetName val="전동기_축ԯ"/>
      <sheetName val="전동기_ԯ"/>
      <sheetName val="전동기_⡘␀⡙"/>
      <sheetName val="전동기_⍡辕"/>
      <sheetName val="전동기_㔀ݎ԰"/>
      <sheetName val="전동기_塴㍒렀륟"/>
      <sheetName val="전동기_︀ԯ"/>
      <sheetName val="전동기_㕴㥎ԯ"/>
      <sheetName val="전동기_倀䅒鰀䅒"/>
      <sheetName val="전동기_㔀畎ԯ"/>
      <sheetName val="전동기_爂版0"/>
      <sheetName val="전동기_렀慟ԯ"/>
      <sheetName val="1_우편집중내역서1"/>
      <sheetName val="BOM-Form_A_1_III1"/>
      <sheetName val="6PILE__(돌출)1"/>
      <sheetName val="DRAIN_DRUM_PIT_D-3011"/>
      <sheetName val="도급및_실행내역1"/>
      <sheetName val="1_취수장1"/>
      <sheetName val="c_s1"/>
      <sheetName val="c_¨1"/>
      <sheetName val="Parts_1_Feb_20041"/>
      <sheetName val="list_price1"/>
      <sheetName val="현장별계약현황('98_10_31)1"/>
      <sheetName val="1_설계기준1"/>
      <sheetName val="working_load_at_the_btm_ft_1"/>
      <sheetName val="공사비_내역_(가)1"/>
      <sheetName val="적용_기준(환율)-11"/>
      <sheetName val="적용_기준(환율)1"/>
      <sheetName val="자재단가_1"/>
      <sheetName val="stability_check1"/>
      <sheetName val="design_load1"/>
      <sheetName val="Galaxy_소비자가격표1"/>
      <sheetName val="전선_및_전선관1"/>
      <sheetName val="31_고_x005f_x0000_RTU1"/>
      <sheetName val="Wt_of_Mod_1"/>
      <sheetName val="일반맨홀수량집계(A-7_LINE)1"/>
      <sheetName val="총_원가계산1"/>
      <sheetName val="SRC_CLOUMN_설계1"/>
      <sheetName val="3)_클레임_반영시1"/>
      <sheetName val="CRUDE_RE-bar1"/>
      <sheetName val="96보완계획7_121"/>
      <sheetName val="입출재고현황_(2)1"/>
      <sheetName val="단가_및_재료비1"/>
      <sheetName val="Mp-team_11"/>
      <sheetName val="을_21"/>
      <sheetName val="2001예정공정표_1"/>
      <sheetName val="1_설계설명서1"/>
      <sheetName val="Input_Table1"/>
      <sheetName val="A-11_Steel_Str_(2)1"/>
      <sheetName val="을_11"/>
      <sheetName val="TRE_TABLE1"/>
      <sheetName val="Facility_Information1"/>
      <sheetName val="HORI__VESSEL1"/>
      <sheetName val="2_설계제원1"/>
      <sheetName val="설계명세서韈_헾⿓1"/>
      <sheetName val="부재韈_헾1"/>
      <sheetName val="진행_DATA_(2)1"/>
      <sheetName val="원가계산_(2)1"/>
      <sheetName val="118_세금과丵〒1"/>
      <sheetName val="4_2유효폭의_계산1"/>
      <sheetName val="맨홀공_수량집계표1"/>
      <sheetName val="2_입력1"/>
      <sheetName val="Construction_Schedule1"/>
      <sheetName val="물량_산출_통신_맨홀1"/>
      <sheetName val="General_Data1"/>
      <sheetName val="8_자재단가비교표1"/>
      <sheetName val="5_수량집계1"/>
      <sheetName val="3_일위대가표1"/>
      <sheetName val="[DS-LOAD_XLS]Ⅴ-2_砀鹅瘂/1"/>
      <sheetName val="Data_Vol1"/>
      <sheetName val="sc0314_Index1"/>
      <sheetName val="자__재1"/>
      <sheetName val="1_2_1_마루높이결정1"/>
      <sheetName val="장비당단가_︀ᇕ԰1"/>
      <sheetName val="crude_SLAB_RE-bar1"/>
      <sheetName val="Architecture_Work1"/>
      <sheetName val="_견徸〒1"/>
      <sheetName val="_견헾】1"/>
      <sheetName val="_견丵〒1"/>
      <sheetName val="주빔의_설계1"/>
      <sheetName val="IO_LIST1"/>
      <sheetName val="방배동내역_(총괄)1"/>
      <sheetName val="인건비_1"/>
      <sheetName val="DATA_(EPS)1"/>
      <sheetName val="DATA_(TRAY)1"/>
      <sheetName val="4_동력1"/>
      <sheetName val="[DS-LOAD_XLS]입啨/1"/>
      <sheetName val="조도계산서__도서_1"/>
      <sheetName val="2-2_매출분석1"/>
      <sheetName val="전동기_SP︀ᇕ1"/>
      <sheetName val="member_design1"/>
      <sheetName val="soil_bearing_check1"/>
      <sheetName val="3_CCTV설비공사1"/>
      <sheetName val="Motor_Data1"/>
      <sheetName val="내역_ver1_01"/>
      <sheetName val="전동기_⹠敇1"/>
      <sheetName val="전동기_밀ⱙЀⱚ1"/>
      <sheetName val="전동기_퀀Ⱡ袕1"/>
      <sheetName val="전동기_⍡辕1"/>
      <sheetName val="전동기_塴㍒렀륟1"/>
      <sheetName val="전동기_倀䅒鰀䅒1"/>
      <sheetName val="118_세금劈,橂1"/>
      <sheetName val="장비당단가_(︀ᇕ1"/>
      <sheetName val="BOX규격및_설계조건입력1"/>
      <sheetName val="A-8_PD(도로중앙)1"/>
      <sheetName val="9_2단가산출서1"/>
      <sheetName val="1_수인터翇1"/>
      <sheetName val="차량한계11M_(2)1"/>
      <sheetName val="수량산출서_(2)1"/>
      <sheetName val="Indirect_Cosþ1"/>
      <sheetName val="별표_1"/>
      <sheetName val="노임단가(0_3)1"/>
      <sheetName val="콘크리트_블록_유형별_수량1"/>
      <sheetName val="단가표_(2)1"/>
      <sheetName val="118_세금과공簀1"/>
      <sheetName val="118_세금과공缀1"/>
      <sheetName val="118_세금과공ꠀ1"/>
      <sheetName val="STRUCTURAL_STEEL1"/>
      <sheetName val="HRSG_SMALL072201"/>
      <sheetName val="5_정산서1"/>
      <sheetName val="7_PILE__(돌출)1"/>
      <sheetName val="P_M猂⿻1"/>
      <sheetName val="Input_Names1"/>
      <sheetName val="118_세금과공䀀1"/>
      <sheetName val="입墐_1"/>
      <sheetName val="수목데이타_1"/>
      <sheetName val="공정_(총괄)_(2)1"/>
      <sheetName val="OCT_FDN1"/>
      <sheetName val="118_세금删%剬1"/>
      <sheetName val="2000_11월설계내역1"/>
      <sheetName val="8__내진해석1"/>
      <sheetName val="4_실행예산단가삼출서(단갌)2"/>
      <sheetName val="4_실행예산단가삼출서(금액)2"/>
      <sheetName val="5_현잣관리비2"/>
      <sheetName val="#4DUCT_SUPPORT_체크LIST2"/>
      <sheetName val="BSD_(2)2"/>
      <sheetName val="3_건축(현장안)2"/>
      <sheetName val="1_우편집중내역서2"/>
      <sheetName val="3_하중산정4_지지력2"/>
      <sheetName val="BOM-Form_A_1_III2"/>
      <sheetName val="단가표_2"/>
      <sheetName val="3련_BOX2"/>
      <sheetName val="RING_WALL2"/>
      <sheetName val="6PILE__(돌출)2"/>
      <sheetName val="DRAIN_DRUM_PIT_D-3012"/>
      <sheetName val="99_62"/>
      <sheetName val="도급및_실행내역2"/>
      <sheetName val="1_취수장2"/>
      <sheetName val="DESIGN_CRETERIA3"/>
      <sheetName val="c_s2"/>
      <sheetName val="c_¨2"/>
      <sheetName val="Parts_1_Feb_20042"/>
      <sheetName val="list_price2"/>
      <sheetName val="현장별계약현황('98_10_31)2"/>
      <sheetName val="1_설계기준2"/>
      <sheetName val="design_criteria2"/>
      <sheetName val="working_load_at_the_btm_ft_2"/>
      <sheetName val="plan&amp;section_of_foundation2"/>
      <sheetName val="공사비_내역_(가)2"/>
      <sheetName val="적용_기준(환율)-12"/>
      <sheetName val="적용_기준(환율)2"/>
      <sheetName val="자재단가_2"/>
      <sheetName val="stability_check2"/>
      <sheetName val="design_load2"/>
      <sheetName val="Galaxy_소비자가격표2"/>
      <sheetName val="전선_및_전선관2"/>
      <sheetName val="실행내역서_2"/>
      <sheetName val="31_고_x005f_x0000_RTU2"/>
      <sheetName val="Wt_of_Mod_2"/>
      <sheetName val="일반맨홀수량집계(A-7_LINE)2"/>
      <sheetName val="총_원가계산2"/>
      <sheetName val="SRC_CLOUMN_설계2"/>
      <sheetName val="3)_클레임_반영시2"/>
      <sheetName val="CRUDE_RE-bar2"/>
      <sheetName val="96보완계획7_122"/>
      <sheetName val="입출재고현황_(2)2"/>
      <sheetName val="단가_및_재료비2"/>
      <sheetName val="Ⅴ-2_ᰀ፜搀፜2"/>
      <sheetName val="Mp-team_12"/>
      <sheetName val="을_22"/>
      <sheetName val="2001예정공정표_2"/>
      <sheetName val="4_말뚝설계2"/>
      <sheetName val="1_설계설명서2"/>
      <sheetName val="Ⅴ-2_砀鹅瘂/2"/>
      <sheetName val="Input_Table2"/>
      <sheetName val="CAL_2"/>
      <sheetName val="A-11_Steel_Str_(2)2"/>
      <sheetName val="을_12"/>
      <sheetName val="TRE_TABLE2"/>
      <sheetName val="Facility_Information2"/>
      <sheetName val="HORI__VESSEL2"/>
      <sheetName val="2_설계제원2"/>
      <sheetName val="설계명세서韈_헾⿓2"/>
      <sheetName val="부재韈_헾2"/>
      <sheetName val="진행_DATA_(2)2"/>
      <sheetName val="원가계산_(2)2"/>
      <sheetName val="118_세금과丵〒2"/>
      <sheetName val="4_2유효폭의_계산2"/>
      <sheetName val="맨홀공_수량집계표2"/>
      <sheetName val="2_입력2"/>
      <sheetName val="Construction_Schedule2"/>
      <sheetName val="물량_산출_통신_맨홀2"/>
      <sheetName val="General_Data2"/>
      <sheetName val="8_자재단가비교표2"/>
      <sheetName val="5_수량집계2"/>
      <sheetName val="3_일위대가표2"/>
      <sheetName val="[DS-LOAD_XLS]Ⅴ-2_砀鹅瘂/2"/>
      <sheetName val="Data_Vol2"/>
      <sheetName val="sc0314_Index2"/>
      <sheetName val="자__재2"/>
      <sheetName val="1_2_1_마루높이결정2"/>
      <sheetName val="장비당단가_︀ᇕ԰2"/>
      <sheetName val="crude_SLAB_RE-bar2"/>
      <sheetName val="Architecture_Work2"/>
      <sheetName val="_견徸〒2"/>
      <sheetName val="_견헾】2"/>
      <sheetName val="_견丵〒2"/>
      <sheetName val="주빔의_설계2"/>
      <sheetName val="IO_LIST2"/>
      <sheetName val="방배동내역_(총괄)2"/>
      <sheetName val="인건비_2"/>
      <sheetName val="DATA_(EPS)2"/>
      <sheetName val="DATA_(TRAY)2"/>
      <sheetName val="4_동력2"/>
      <sheetName val="[DS-LOAD_XLS]입啨/2"/>
      <sheetName val="조도계산서__도서_2"/>
      <sheetName val="2-2_매출분석2"/>
      <sheetName val="전동기_SP︀ᇕ2"/>
      <sheetName val="member_design2"/>
      <sheetName val="soil_bearing_check2"/>
      <sheetName val="3_CCTV설비공사2"/>
      <sheetName val="Motor_Data2"/>
      <sheetName val="내역_ver1_02"/>
      <sheetName val="전동기_⹠敇2"/>
      <sheetName val="전동기_밀ⱙЀⱚ2"/>
      <sheetName val="전동기_퀀Ⱡ袕2"/>
      <sheetName val="전동기_⍡辕2"/>
      <sheetName val="전동기_塴㍒렀륟2"/>
      <sheetName val="전동기_倀䅒鰀䅒2"/>
      <sheetName val="118_세금劈,橂2"/>
      <sheetName val="장비당단가_(︀ᇕ2"/>
      <sheetName val="BOX규격및_설계조건입력2"/>
      <sheetName val="A-8_PD(도로중앙)2"/>
      <sheetName val="9_2단가산출서2"/>
      <sheetName val="1_수인터翇2"/>
      <sheetName val="차량한계11M_(2)2"/>
      <sheetName val="수량산출서_(2)2"/>
      <sheetName val="Indirect_Cosþ2"/>
      <sheetName val="별표_2"/>
      <sheetName val="노임단가(0_3)2"/>
      <sheetName val="콘크리트_블록_유형별_수량2"/>
      <sheetName val="단가표_(2)2"/>
      <sheetName val="118_세금과공簀2"/>
      <sheetName val="118_세금과공缀2"/>
      <sheetName val="118_세금과공ꠀ2"/>
      <sheetName val="STRUCTURAL_STEEL2"/>
      <sheetName val="HRSG_SMALL072202"/>
      <sheetName val="5_정산서2"/>
      <sheetName val="7_PILE__(돌출)2"/>
      <sheetName val="P_M猂⿻2"/>
      <sheetName val="Input_Names2"/>
      <sheetName val="118_세금과공䀀2"/>
      <sheetName val="입墐_2"/>
      <sheetName val="수목데이타_2"/>
      <sheetName val="공정_(총괄)_(2)2"/>
      <sheetName val="OCT_FDN2"/>
      <sheetName val="118_세금删%剬2"/>
      <sheetName val="2000_11월설계내역2"/>
      <sheetName val="8__내진해석2"/>
      <sheetName val="2001년_MCC_집계"/>
      <sheetName val="방음벽_기초_일반纘$"/>
      <sheetName val="예산M1"/>
      <sheetName val="표지_("/>
      <sheetName val="표지_(嫐0"/>
      <sheetName val="표지_(垼+"/>
      <sheetName val="표지_(寠-"/>
      <sheetName val="표지_(妼"/>
      <sheetName val="표지_(嚀#"/>
      <sheetName val="3_자재비(총괄)"/>
      <sheetName val="장비당단가_"/>
      <sheetName val="12_3P"/>
      <sheetName val="단가_(2)"/>
      <sheetName val="추가및_공제(방파제)"/>
      <sheetName val="반중력식옹벽3_5"/>
      <sheetName val="Sheet3_(2)"/>
      <sheetName val="자재단가_산출근거"/>
      <sheetName val="비대甂㘼"/>
      <sheetName val="비대퀀"/>
      <sheetName val="Ⅴ-2_공종별내렃"/>
      <sheetName val="품질_및_특성_보®"/>
      <sheetName val="계장_품셈표"/>
      <sheetName val="설계명세서(선尜"/>
      <sheetName val="공사원가丵〒"/>
      <sheetName val="공사원가헾】"/>
      <sheetName val="C_&amp;_G_"/>
      <sheetName val="하수급"/>
      <sheetName val="3_1_4_F-FR8"/>
      <sheetName val="구왤睮め"/>
      <sheetName val="구왤丵〒"/>
      <sheetName val="형강류_단가_CODE"/>
      <sheetName val="관거공사"/>
      <sheetName val="Man_Power_&amp;_Comp"/>
      <sheetName val="전_기"/>
      <sheetName val="관거헾⾅"/>
      <sheetName val="8_릐̖Ā"/>
      <sheetName val="_견적뀀"/>
      <sheetName val="_견적瀀"/>
      <sheetName val="예산ᛅ⼝"/>
      <sheetName val="단위세"/>
      <sheetName val="분야별_집계표"/>
      <sheetName val="_공사설정_"/>
      <sheetName val="[DS-LOAD_XLS][DS-LOAD_XLS]오산/"/>
      <sheetName val="토_적_羸"/>
      <sheetName val="2_내역서"/>
      <sheetName val="hvac(헾⽯"/>
      <sheetName val="b_balju_(2)"/>
      <sheetName val="일위대가표_(2)"/>
      <sheetName val="1_수인터Æ"/>
      <sheetName val="원态᣽"/>
      <sheetName val="_"/>
      <sheetName val="토_"/>
      <sheetName val="부대尜"/>
      <sheetName val="변"/>
      <sheetName val="구리토평ᬂ௓"/>
      <sheetName val="토공_토䐀໰"/>
      <sheetName val="118_세금Ԉ"/>
      <sheetName val="품질_및_缀ᨎ԰"/>
      <sheetName val="공사원가"/>
      <sheetName val="Ⅴ-2_԰"/>
      <sheetName val="Ⅴ-2_缀ᨎ԰"/>
      <sheetName val="일위대가(계측"/>
      <sheetName val="[DS-LOAD_XLS]안/"/>
      <sheetName val="P_԰"/>
      <sheetName val="Ⅴ-2_︀ԯ"/>
      <sheetName val="부재"/>
      <sheetName val="Ⅴ-2_︀ᇕ԰"/>
      <sheetName val="방음벽_기초䈀㉪ԯ"/>
      <sheetName val="[DS-LOAD_XLS][DS-LOAD_XLS]안/"/>
      <sheetName val="비대"/>
      <sheetName val="C_&amp;_Ô"/>
      <sheetName val="1_관로"/>
      <sheetName val="ITB_COST"/>
      <sheetName val="Ⅴ-2_공종별헾⾓"/>
      <sheetName val="단가蔨᪸"/>
      <sheetName val="예산뻠ɂ"/>
      <sheetName val="예산ꛈЦ"/>
      <sheetName val="31_䈌"/>
      <sheetName val="IMP_(REACTO헾⽴"/>
      <sheetName val="을부담운ࢭ麀"/>
      <sheetName val="sum1 _x0000_꾒樱"/>
      <sheetName val="수량3"/>
      <sheetName val="설계鍠支÷"/>
      <sheetName val="전기ⶌ"/>
      <sheetName val="제출계산서"/>
      <sheetName val="LeadSchedule"/>
      <sheetName val="汇总"/>
      <sheetName val="GLOBAL"/>
      <sheetName val="변화치ި"/>
      <sheetName val="도급예산내역"/>
      <sheetName val="C &amp; ׀"/>
      <sheetName val="hvac(제어동刈"/>
      <sheetName val="계획세Ȁ"/>
      <sheetName val="Ⅴ-2.공碙᲎瀀摠"/>
      <sheetName val="Ⅴ-2.공킙Ű0_x0000_"/>
      <sheetName val="Ⅴ-2.공֙_x0000_缀_x0000_"/>
      <sheetName val="vs"/>
      <sheetName val="단가대_x0000__x0000_"/>
      <sheetName val="SE-6À_x0000_"/>
      <sheetName val="산瀀"/>
      <sheetName val="공조"/>
      <sheetName val="Ñ"/>
      <sheetName val="요소³"/>
      <sheetName val="DIAP䑲⾫_x0000__x0000_㛈"/>
      <sheetName val="C &amp; G RႾ_x0000_"/>
      <sheetName val="C &amp; G R¾_x0000_"/>
      <sheetName val="5. COST SCHEDULE PER E٘̔毅⾺_x0000__x0000_"/>
      <sheetName val="Mac䖇ñ땘"/>
      <sheetName val="예산M12_x0000_"/>
      <sheetName val="Mac"/>
      <sheetName val="C_&amp;_G_R"/>
      <sheetName val="자재단"/>
      <sheetName val="C_&amp;_G_䕝瞐"/>
      <sheetName val="신설개소별_총집계표(동해-배전)"/>
      <sheetName val="안평역사_총집계"/>
      <sheetName val="steam_table"/>
      <sheetName val="MP_MOB"/>
      <sheetName val="허용전류-IEC_DATA"/>
      <sheetName val="IMP (R糑ó訐⛒먘◿_x0000_"/>
      <sheetName val="장비당단가Õ_x0000_Ԁ_x0000_"/>
      <sheetName val="장비당단가Õ"/>
      <sheetName val="BOQ-Summary哈Ï닑⿃_x0005__x0000__x0000_"/>
      <sheetName val="CPM챠트"/>
      <sheetName val="도급예산/_x0000__x0000__x0000_"/>
      <sheetName val="도급예산/_x0000_ꠀP_x0000__x0000_"/>
      <sheetName val="도급예산렀⿓܁Ⲏ/_x0000_"/>
      <sheetName val="도급예산/_x0000_뀀_x0015__x0000__x0000_"/>
      <sheetName val="도급예산/_x0000_蠀_x0000__x0000_"/>
      <sheetName val="도급예산/_x0000_᠀Ñ_x0000__x0000_"/>
      <sheetName val="도급예산က_x0000__xd800_ﶹ쌉_xdc05_"/>
      <sheetName val="도급예산쌅ꄅ/_x0000_砀\"/>
      <sheetName val="도급예산/_x0000__x0000_î_x0000__x0000_"/>
      <sheetName val="도급예산က_x0000_퀀瓫܆㊎"/>
      <sheetName val="도급예산က_x0000_栀ݩ쌂씅"/>
      <sheetName val="도급예산紁쁠/_x0000_倀q"/>
      <sheetName val="도급예산䠏ፓ᠀鱁爇譈"/>
      <sheetName val="도급예산䠈ፓ렀넳爀譈"/>
      <sheetName val="도급예산䠈ፓ⠀爀譈"/>
      <sheetName val="도급예산䠈ፓ瀀怐爌譈"/>
      <sheetName val="도급예산䠌ፓ瀀쐌譣"/>
      <sheetName val="도급예산ᵏ　䎉紀"/>
      <sheetName val="BOQ-Summary_For_xd8d0_⽾ᰁ⽿"/>
      <sheetName val="품질 및 특성 보정_x0000__x0000_"/>
      <sheetName val="전기Հ_x0000_"/>
      <sheetName val="품질 및 _x0000_욚_x0000__x0000_Ā꥜K"/>
      <sheetName val="물량_x0005__x0000__x0000_"/>
      <sheetName val="spinning1"/>
      <sheetName val="실행_x0000__x0000__x0000__x0001_"/>
      <sheetName val="5. COST SCHEDULE PERࠀ鰣_x001e__x0000__x0000__x0000_吀讀"/>
      <sheetName val="관거羘᚝_x0000_"/>
      <sheetName val="5. COST SCHEDULE PER䠀ᛥᐃ⨑堀%_x0000_"/>
      <sheetName val="5. COST SCHEDULE PER저᐀ᄑ傐&quot;_x0000_"/>
      <sheetName val="관거_x0000__x0000__x0005_"/>
      <sheetName val="관거讀ɋ뺱"/>
      <sheetName val="COVER-P"/>
      <sheetName val="계ꃈ늒傡"/>
      <sheetName val="장비당단가 (壈."/>
      <sheetName val="WFGInfo"/>
      <sheetName val="MOPS"/>
      <sheetName val="도급예산내역서_x0004__x0000_Ą"/>
      <sheetName val="도급예산내역서_x0006__x0005__x000d_"/>
      <sheetName val="_x0000__x000a__x0000__x0005_"/>
      <sheetName val="GIS.ᨇ彬0"/>
      <sheetName val="지구단위계획"/>
      <sheetName val="신규품셈목차"/>
      <sheetName val="시중노임단가"/>
      <sheetName val="별표집계"/>
      <sheetName val="Daily summary "/>
      <sheetName val="HOC"/>
      <sheetName val="Home Office"/>
      <sheetName val="단가劐0勜"/>
      <sheetName val="전계가"/>
      <sheetName val="P.M 匈"/>
      <sheetName val="일위대가^"/>
      <sheetName val="참조"/>
      <sheetName val="1차증가원가계산"/>
      <sheetName val="전동기 S"/>
      <sheetName val="전동기 S_x0000__x0000__x0005_"/>
      <sheetName val="금융비용"/>
      <sheetName val="품종_품명"/>
      <sheetName val="Ⅱ1䁶⹸蠀"/>
      <sheetName val="총괄내역䃠"/>
      <sheetName val="cost9702"/>
      <sheetName val="05.04.22(6소초 물량)"/>
      <sheetName val="소방"/>
      <sheetName val="음료실행"/>
      <sheetName val="Despacho (¾_x0000_Ԁ_x0000_쀀毾_x0009__x0000_"/>
      <sheetName val="_x0009_"/>
      <sheetName val="식생블럭단위수량"/>
      <sheetName val="P.M 릘"/>
      <sheetName val="한전위탁퀀蠊혁敧"/>
      <sheetName val="안꣈澃︀"/>
      <sheetName val="5.모델링"/>
      <sheetName val="OPT"/>
      <sheetName val="부대공_xda02_ɵ쀁"/>
      <sheetName val="부대공蠂 "/>
      <sheetName val="안전담당쿚"/>
      <sheetName val="IMP (REAC_x0000__x0000__x0000__x0000_"/>
      <sheetName val="운반_x0010_"/>
      <sheetName val="단면 (2b"/>
      <sheetName val="비탈면보호공수량산출"/>
      <sheetName val="말고개터널조명전압강하"/>
      <sheetName val="공틀공頉"/>
      <sheetName val="피벗"/>
      <sheetName val="방송_x0005__x0000_"/>
      <sheetName val="원가계산서(남측耀"/>
      <sheetName val="진주방_x0000_"/>
      <sheetName val="Sens&amp;_x0000__x0000_뤰"/>
      <sheetName val="비대칭계ԯ"/>
      <sheetName val="IndirectȀ_x0000_᠀⺅鴃"/>
      <sheetName val="Indirect̀_x0000_栀劆崃"/>
      <sheetName val="전기일위목ം"/>
      <sheetName val="계턀傲ԯ"/>
      <sheetName val="¼_x0000_"/>
      <sheetName val="일위대V_x0000__x0000_"/>
      <sheetName val="내역荨7莬"/>
      <sheetName val="내역萈 葌"/>
      <sheetName val="단가및재료비"/>
      <sheetName val="물량산〒 "/>
      <sheetName val="총누 "/>
      <sheetName val="전동기 塐)墜)"/>
      <sheetName val="접지수량"/>
      <sheetName val="계수시트"/>
      <sheetName val="Total All By Trades highest 1st"/>
      <sheetName val="PROJ. DATA"/>
      <sheetName val="BULD.3"/>
      <sheetName val="Num_Word1"/>
      <sheetName val="FOOTING"/>
      <sheetName val="선수금"/>
      <sheetName val="OVERALL CURVE"/>
      <sheetName val="G"/>
      <sheetName val="단가조Ć"/>
      <sheetName val="인명부"/>
      <sheetName val="진주방"/>
      <sheetName val="진주방첬"/>
      <sheetName val="진주방袬"/>
      <sheetName val="시중노임(공사)"/>
      <sheetName val="설 계"/>
      <sheetName val="노임단가표"/>
      <sheetName val="전기요헾"/>
      <sheetName val="45,4닑"/>
      <sheetName val="실행჉_x0000_저딖"/>
      <sheetName val="월별생산"/>
      <sheetName val="영창26"/>
      <sheetName val="총¬_x0000_"/>
      <sheetName val="A"/>
      <sheetName val="토공(_x0005__x0004__x0003__x0012__x0004__x0009__x0009__x0006_"/>
      <sheetName val="_x0000__x0003__x0000__x0004__x0000__x0005__x0000__x0003__x0000__x0008__x0000__x0006__x0000_"/>
      <sheetName val="정비사업팀"/>
      <sheetName val="2.1 단락전류의 계산"/>
      <sheetName val="4-1 Cable(설명)-IEC"/>
      <sheetName val="4.3 전력간선 굵기"/>
      <sheetName val="도급예산내萹#㍄Ȕከ"/>
      <sheetName val="단위氚⾽"/>
      <sheetName val="파이프류"/>
      <sheetName val="31.고_x005f_x005f_x005f_x0000_RTU"/>
      <sheetName val="35_x005f_x005f_x005f_x000e_장주신설"/>
      <sheetName val="수입"/>
      <sheetName val="31.고_x005f_x005f_x005f_x005f_x005f_x005f_x005f_x0000_R"/>
      <sheetName val="35_x005f_x005f_x005f_x005f_x005f_x005f_x005f_x000e_장주신설"/>
      <sheetName val="가로수분설치현황"/>
      <sheetName val="6.INTER CONNECTING"/>
      <sheetName val="산#2-1 (2)"/>
      <sheetName val="WEIGHT LIST"/>
      <sheetName val="96룇቟"/>
      <sheetName val="蠉㲅"/>
      <sheetName val="전기_x0000_㠀"/>
      <sheetName val="아파Ć_x0000__x0000_"/>
      <sheetName val="C &amp; G RĆ_x0000_"/>
      <sheetName val="Indirect Co¬"/>
    </sheetNames>
    <sheetDataSet>
      <sheetData sheetId="0" refreshError="1"/>
      <sheetData sheetId="1">
        <row r="61">
          <cell r="B61">
            <v>2.5</v>
          </cell>
        </row>
      </sheetData>
      <sheetData sheetId="2">
        <row r="61">
          <cell r="B61">
            <v>2.5</v>
          </cell>
        </row>
      </sheetData>
      <sheetData sheetId="3">
        <row r="61">
          <cell r="B61">
            <v>2.5</v>
          </cell>
        </row>
      </sheetData>
      <sheetData sheetId="4">
        <row r="61">
          <cell r="B61">
            <v>2.5</v>
          </cell>
        </row>
      </sheetData>
      <sheetData sheetId="5">
        <row r="61">
          <cell r="B61">
            <v>2.5</v>
          </cell>
        </row>
      </sheetData>
      <sheetData sheetId="6">
        <row r="61">
          <cell r="B61">
            <v>2.5</v>
          </cell>
        </row>
      </sheetData>
      <sheetData sheetId="7">
        <row r="61">
          <cell r="B61">
            <v>2.5</v>
          </cell>
        </row>
      </sheetData>
      <sheetData sheetId="8">
        <row r="61">
          <cell r="B61">
            <v>2.5</v>
          </cell>
        </row>
      </sheetData>
      <sheetData sheetId="9">
        <row r="61">
          <cell r="B61">
            <v>2.5</v>
          </cell>
        </row>
      </sheetData>
      <sheetData sheetId="10">
        <row r="61">
          <cell r="B61">
            <v>2.5</v>
          </cell>
        </row>
      </sheetData>
      <sheetData sheetId="11">
        <row r="61">
          <cell r="B61">
            <v>2.5</v>
          </cell>
        </row>
      </sheetData>
      <sheetData sheetId="12" refreshError="1">
        <row r="61">
          <cell r="B61">
            <v>2.5</v>
          </cell>
          <cell r="C61" t="str">
            <v>KA</v>
          </cell>
          <cell r="D61">
            <v>4.1717686147384132</v>
          </cell>
          <cell r="E61">
            <v>5.5</v>
          </cell>
        </row>
        <row r="62">
          <cell r="B62">
            <v>5</v>
          </cell>
          <cell r="C62" t="str">
            <v>KA</v>
          </cell>
          <cell r="D62">
            <v>8.3435372294768264</v>
          </cell>
          <cell r="E62">
            <v>14</v>
          </cell>
        </row>
        <row r="63">
          <cell r="B63">
            <v>8</v>
          </cell>
          <cell r="C63" t="str">
            <v>KA</v>
          </cell>
          <cell r="D63">
            <v>13.349659567162922</v>
          </cell>
          <cell r="E63">
            <v>14</v>
          </cell>
        </row>
        <row r="64">
          <cell r="B64">
            <v>12.5</v>
          </cell>
          <cell r="C64" t="str">
            <v>KA</v>
          </cell>
          <cell r="D64">
            <v>20.858843073692068</v>
          </cell>
          <cell r="E64">
            <v>22</v>
          </cell>
        </row>
        <row r="65">
          <cell r="B65">
            <v>16</v>
          </cell>
          <cell r="C65" t="str">
            <v>KA</v>
          </cell>
          <cell r="D65">
            <v>26.699319134325844</v>
          </cell>
          <cell r="E65">
            <v>38</v>
          </cell>
        </row>
        <row r="66">
          <cell r="B66">
            <v>20</v>
          </cell>
          <cell r="C66" t="str">
            <v>KA</v>
          </cell>
          <cell r="D66">
            <v>33.374148917907306</v>
          </cell>
          <cell r="E66">
            <v>38</v>
          </cell>
        </row>
        <row r="67">
          <cell r="B67">
            <v>25</v>
          </cell>
          <cell r="C67" t="str">
            <v>KA</v>
          </cell>
          <cell r="D67">
            <v>41.717686147384136</v>
          </cell>
          <cell r="E67">
            <v>60</v>
          </cell>
        </row>
        <row r="68">
          <cell r="B68">
            <v>40</v>
          </cell>
          <cell r="C68" t="str">
            <v>KA</v>
          </cell>
          <cell r="D68">
            <v>66.748297835814611</v>
          </cell>
          <cell r="E68">
            <v>100</v>
          </cell>
        </row>
      </sheetData>
      <sheetData sheetId="13">
        <row r="61">
          <cell r="B61" t="str">
            <v>BC 1.6m</v>
          </cell>
        </row>
      </sheetData>
      <sheetData sheetId="14">
        <row r="61">
          <cell r="B61" t="str">
            <v>BC 1.6m</v>
          </cell>
        </row>
      </sheetData>
      <sheetData sheetId="15">
        <row r="61">
          <cell r="B61" t="str">
            <v>BC 1.6m</v>
          </cell>
        </row>
      </sheetData>
      <sheetData sheetId="16">
        <row r="61">
          <cell r="B61" t="str">
            <v>BC 1.6m</v>
          </cell>
        </row>
      </sheetData>
      <sheetData sheetId="17">
        <row r="61">
          <cell r="B61" t="str">
            <v>BC 1.6m</v>
          </cell>
        </row>
      </sheetData>
      <sheetData sheetId="18">
        <row r="61">
          <cell r="B61" t="str">
            <v>BC 1.6m</v>
          </cell>
        </row>
      </sheetData>
      <sheetData sheetId="19">
        <row r="61">
          <cell r="B61" t="str">
            <v>BC 1.6m</v>
          </cell>
        </row>
      </sheetData>
      <sheetData sheetId="20">
        <row r="61">
          <cell r="B61" t="str">
            <v>BC 1.6m</v>
          </cell>
        </row>
      </sheetData>
      <sheetData sheetId="21">
        <row r="61">
          <cell r="B61" t="str">
            <v>BC 1.6m</v>
          </cell>
        </row>
      </sheetData>
      <sheetData sheetId="22" refreshError="1"/>
      <sheetData sheetId="23" refreshError="1"/>
      <sheetData sheetId="24">
        <row r="61">
          <cell r="B61" t="str">
            <v>BC 1.6m</v>
          </cell>
        </row>
      </sheetData>
      <sheetData sheetId="25" refreshError="1"/>
      <sheetData sheetId="26" refreshError="1"/>
      <sheetData sheetId="27" refreshError="1"/>
      <sheetData sheetId="28" refreshError="1"/>
      <sheetData sheetId="29" refreshError="1"/>
      <sheetData sheetId="30">
        <row r="61">
          <cell r="B61" t="str">
            <v>BC 1.6m</v>
          </cell>
        </row>
      </sheetData>
      <sheetData sheetId="31">
        <row r="61">
          <cell r="B61" t="str">
            <v>BC 1.6m</v>
          </cell>
        </row>
      </sheetData>
      <sheetData sheetId="32">
        <row r="61">
          <cell r="B61" t="str">
            <v>BC 1.6m</v>
          </cell>
        </row>
      </sheetData>
      <sheetData sheetId="33">
        <row r="61">
          <cell r="B61" t="str">
            <v>BC 1.6m</v>
          </cell>
        </row>
      </sheetData>
      <sheetData sheetId="34">
        <row r="61">
          <cell r="B61" t="str">
            <v>BC 1.6m</v>
          </cell>
        </row>
      </sheetData>
      <sheetData sheetId="35" refreshError="1"/>
      <sheetData sheetId="36" refreshError="1"/>
      <sheetData sheetId="37" refreshError="1"/>
      <sheetData sheetId="38" refreshError="1"/>
      <sheetData sheetId="39" refreshError="1"/>
      <sheetData sheetId="40">
        <row r="61">
          <cell r="B61" t="str">
            <v>BC 1.6m</v>
          </cell>
        </row>
      </sheetData>
      <sheetData sheetId="41">
        <row r="61">
          <cell r="B61" t="str">
            <v>BC 1.6m</v>
          </cell>
        </row>
      </sheetData>
      <sheetData sheetId="42">
        <row r="61">
          <cell r="B61" t="str">
            <v>BC 1.6m</v>
          </cell>
        </row>
      </sheetData>
      <sheetData sheetId="43">
        <row r="61">
          <cell r="B61" t="str">
            <v>BC 1.6m</v>
          </cell>
        </row>
      </sheetData>
      <sheetData sheetId="44">
        <row r="61">
          <cell r="B61" t="str">
            <v>BC 1.6m</v>
          </cell>
        </row>
      </sheetData>
      <sheetData sheetId="45">
        <row r="61">
          <cell r="B61" t="str">
            <v>BC 1.6m</v>
          </cell>
        </row>
      </sheetData>
      <sheetData sheetId="46">
        <row r="61">
          <cell r="B61" t="str">
            <v>BC 1.6m</v>
          </cell>
        </row>
      </sheetData>
      <sheetData sheetId="47">
        <row r="61">
          <cell r="B61" t="str">
            <v>BC 1.6m</v>
          </cell>
        </row>
      </sheetData>
      <sheetData sheetId="48">
        <row r="61">
          <cell r="B61" t="str">
            <v>BC 1.6m</v>
          </cell>
        </row>
      </sheetData>
      <sheetData sheetId="49">
        <row r="61">
          <cell r="B61" t="str">
            <v>BC 1.6m</v>
          </cell>
        </row>
      </sheetData>
      <sheetData sheetId="50">
        <row r="61">
          <cell r="B61" t="str">
            <v>BC 1.6m</v>
          </cell>
        </row>
      </sheetData>
      <sheetData sheetId="51">
        <row r="61">
          <cell r="B61" t="str">
            <v>BC 1.6m</v>
          </cell>
        </row>
      </sheetData>
      <sheetData sheetId="52">
        <row r="61">
          <cell r="B61" t="str">
            <v>BC 1.6m</v>
          </cell>
        </row>
      </sheetData>
      <sheetData sheetId="53">
        <row r="61">
          <cell r="B61" t="str">
            <v>BC 1.6m</v>
          </cell>
        </row>
      </sheetData>
      <sheetData sheetId="54">
        <row r="61">
          <cell r="B61" t="str">
            <v>BC 1.6m</v>
          </cell>
        </row>
      </sheetData>
      <sheetData sheetId="55">
        <row r="61">
          <cell r="B61" t="str">
            <v>BC 1.6m</v>
          </cell>
        </row>
      </sheetData>
      <sheetData sheetId="56">
        <row r="61">
          <cell r="B61" t="str">
            <v>BC 1.6m</v>
          </cell>
        </row>
      </sheetData>
      <sheetData sheetId="57">
        <row r="61">
          <cell r="B61" t="str">
            <v>BC 1.6m</v>
          </cell>
        </row>
      </sheetData>
      <sheetData sheetId="58">
        <row r="61">
          <cell r="B61" t="str">
            <v>BC 1.6m</v>
          </cell>
        </row>
      </sheetData>
      <sheetData sheetId="59">
        <row r="61">
          <cell r="B61" t="str">
            <v>BC 1.6m</v>
          </cell>
        </row>
      </sheetData>
      <sheetData sheetId="60">
        <row r="61">
          <cell r="B61" t="str">
            <v>BC 1.6m</v>
          </cell>
        </row>
      </sheetData>
      <sheetData sheetId="61">
        <row r="61">
          <cell r="B61" t="str">
            <v>BC 1.6m</v>
          </cell>
        </row>
      </sheetData>
      <sheetData sheetId="62">
        <row r="61">
          <cell r="B61" t="str">
            <v>BC 1.6m</v>
          </cell>
        </row>
      </sheetData>
      <sheetData sheetId="63">
        <row r="61">
          <cell r="B61" t="str">
            <v>BC 1.6m</v>
          </cell>
        </row>
      </sheetData>
      <sheetData sheetId="64">
        <row r="61">
          <cell r="B61" t="str">
            <v>BC 1.6m</v>
          </cell>
        </row>
      </sheetData>
      <sheetData sheetId="65">
        <row r="61">
          <cell r="B61" t="str">
            <v>BC 1.6m</v>
          </cell>
        </row>
      </sheetData>
      <sheetData sheetId="66">
        <row r="61">
          <cell r="B61" t="str">
            <v>BC 1.6m</v>
          </cell>
        </row>
      </sheetData>
      <sheetData sheetId="67">
        <row r="61">
          <cell r="B61" t="str">
            <v>BC 1.6m</v>
          </cell>
        </row>
      </sheetData>
      <sheetData sheetId="68">
        <row r="61">
          <cell r="B61" t="str">
            <v>BC 1.6m</v>
          </cell>
        </row>
      </sheetData>
      <sheetData sheetId="69">
        <row r="61">
          <cell r="B61" t="str">
            <v>BC 1.6m</v>
          </cell>
        </row>
      </sheetData>
      <sheetData sheetId="70">
        <row r="61">
          <cell r="B61" t="str">
            <v>BC 1.6m</v>
          </cell>
        </row>
      </sheetData>
      <sheetData sheetId="71">
        <row r="61">
          <cell r="B61" t="str">
            <v>BC 1.6m</v>
          </cell>
        </row>
      </sheetData>
      <sheetData sheetId="72">
        <row r="61">
          <cell r="B61" t="str">
            <v>BC 1.6m</v>
          </cell>
        </row>
      </sheetData>
      <sheetData sheetId="73">
        <row r="61">
          <cell r="B61" t="str">
            <v>BC 1.6m</v>
          </cell>
        </row>
      </sheetData>
      <sheetData sheetId="74">
        <row r="61">
          <cell r="B61" t="str">
            <v>BC 1.6m</v>
          </cell>
        </row>
      </sheetData>
      <sheetData sheetId="75">
        <row r="61">
          <cell r="B61" t="str">
            <v>BC 1.6m</v>
          </cell>
        </row>
      </sheetData>
      <sheetData sheetId="76">
        <row r="61">
          <cell r="B61" t="str">
            <v>BC 1.6m</v>
          </cell>
        </row>
      </sheetData>
      <sheetData sheetId="77">
        <row r="61">
          <cell r="B61" t="str">
            <v>BC 1.6m</v>
          </cell>
        </row>
      </sheetData>
      <sheetData sheetId="78">
        <row r="61">
          <cell r="B61" t="str">
            <v>BC 1.6m</v>
          </cell>
        </row>
      </sheetData>
      <sheetData sheetId="79">
        <row r="61">
          <cell r="B61" t="str">
            <v>BC 1.6m</v>
          </cell>
        </row>
      </sheetData>
      <sheetData sheetId="80">
        <row r="61">
          <cell r="B61" t="str">
            <v>BC 1.6m</v>
          </cell>
        </row>
      </sheetData>
      <sheetData sheetId="81">
        <row r="61">
          <cell r="B61" t="str">
            <v>BC 1.6m</v>
          </cell>
        </row>
      </sheetData>
      <sheetData sheetId="82">
        <row r="61">
          <cell r="B61" t="str">
            <v>BC 1.6m</v>
          </cell>
        </row>
      </sheetData>
      <sheetData sheetId="83">
        <row r="61">
          <cell r="B61" t="str">
            <v>BC 1.6m</v>
          </cell>
        </row>
      </sheetData>
      <sheetData sheetId="84">
        <row r="61">
          <cell r="B61" t="str">
            <v>BC 1.6m</v>
          </cell>
        </row>
      </sheetData>
      <sheetData sheetId="85">
        <row r="61">
          <cell r="B61" t="str">
            <v>BC 1.6m</v>
          </cell>
        </row>
      </sheetData>
      <sheetData sheetId="86">
        <row r="61">
          <cell r="B61" t="str">
            <v>BC 1.6m</v>
          </cell>
        </row>
      </sheetData>
      <sheetData sheetId="87">
        <row r="61">
          <cell r="B61" t="str">
            <v>BC 1.6m</v>
          </cell>
        </row>
      </sheetData>
      <sheetData sheetId="88">
        <row r="61">
          <cell r="B61" t="str">
            <v>BC 1.6m</v>
          </cell>
        </row>
      </sheetData>
      <sheetData sheetId="89">
        <row r="61">
          <cell r="B61" t="str">
            <v>BC 1.6m</v>
          </cell>
        </row>
      </sheetData>
      <sheetData sheetId="90">
        <row r="61">
          <cell r="B61" t="str">
            <v>BC 1.6m</v>
          </cell>
        </row>
      </sheetData>
      <sheetData sheetId="91">
        <row r="61">
          <cell r="B61" t="str">
            <v>BC 1.6m</v>
          </cell>
        </row>
      </sheetData>
      <sheetData sheetId="92">
        <row r="61">
          <cell r="B61" t="str">
            <v>BC 1.6m</v>
          </cell>
        </row>
      </sheetData>
      <sheetData sheetId="93">
        <row r="61">
          <cell r="B61" t="str">
            <v>BC 1.6m</v>
          </cell>
        </row>
      </sheetData>
      <sheetData sheetId="94">
        <row r="61">
          <cell r="B61" t="str">
            <v>BC 1.6m</v>
          </cell>
        </row>
      </sheetData>
      <sheetData sheetId="95">
        <row r="61">
          <cell r="B61" t="str">
            <v>BC 1.6m</v>
          </cell>
        </row>
      </sheetData>
      <sheetData sheetId="96">
        <row r="61">
          <cell r="B61" t="str">
            <v>BC 1.6m</v>
          </cell>
        </row>
      </sheetData>
      <sheetData sheetId="97">
        <row r="61">
          <cell r="B61" t="str">
            <v>BC 1.6m</v>
          </cell>
        </row>
      </sheetData>
      <sheetData sheetId="98">
        <row r="61">
          <cell r="B61" t="str">
            <v>BC 1.6m</v>
          </cell>
        </row>
      </sheetData>
      <sheetData sheetId="99">
        <row r="61">
          <cell r="B61" t="str">
            <v>BC 1.6m</v>
          </cell>
        </row>
      </sheetData>
      <sheetData sheetId="100">
        <row r="61">
          <cell r="B61" t="str">
            <v>BC 1.6m</v>
          </cell>
        </row>
      </sheetData>
      <sheetData sheetId="101">
        <row r="61">
          <cell r="B61" t="str">
            <v>BC 1.6m</v>
          </cell>
        </row>
      </sheetData>
      <sheetData sheetId="102">
        <row r="61">
          <cell r="B61" t="str">
            <v>BC 1.6m</v>
          </cell>
        </row>
      </sheetData>
      <sheetData sheetId="103">
        <row r="61">
          <cell r="B61" t="str">
            <v>BC 1.6m</v>
          </cell>
        </row>
      </sheetData>
      <sheetData sheetId="104">
        <row r="61">
          <cell r="B61" t="str">
            <v>BC 1.6m</v>
          </cell>
        </row>
      </sheetData>
      <sheetData sheetId="105">
        <row r="61">
          <cell r="B61" t="str">
            <v>BC 1.6m</v>
          </cell>
        </row>
      </sheetData>
      <sheetData sheetId="106">
        <row r="61">
          <cell r="B61" t="str">
            <v>BC 1.6m</v>
          </cell>
        </row>
      </sheetData>
      <sheetData sheetId="107">
        <row r="61">
          <cell r="B61" t="str">
            <v>BC 1.6m</v>
          </cell>
        </row>
      </sheetData>
      <sheetData sheetId="108">
        <row r="61">
          <cell r="B61" t="str">
            <v>BC 1.6m</v>
          </cell>
        </row>
      </sheetData>
      <sheetData sheetId="109">
        <row r="61">
          <cell r="B61" t="str">
            <v>BC 1.6m</v>
          </cell>
        </row>
      </sheetData>
      <sheetData sheetId="110">
        <row r="61">
          <cell r="B61" t="str">
            <v>BC 1.6m</v>
          </cell>
        </row>
      </sheetData>
      <sheetData sheetId="111">
        <row r="61">
          <cell r="B61" t="str">
            <v>BC 1.6m</v>
          </cell>
        </row>
      </sheetData>
      <sheetData sheetId="112">
        <row r="61">
          <cell r="B61" t="str">
            <v>BC 1.6m</v>
          </cell>
        </row>
      </sheetData>
      <sheetData sheetId="113">
        <row r="61">
          <cell r="B61" t="str">
            <v>BC 1.6m</v>
          </cell>
        </row>
      </sheetData>
      <sheetData sheetId="114">
        <row r="61">
          <cell r="B61" t="str">
            <v>BC 1.6m</v>
          </cell>
        </row>
      </sheetData>
      <sheetData sheetId="115">
        <row r="61">
          <cell r="B61" t="str">
            <v>BC 1.6m</v>
          </cell>
        </row>
      </sheetData>
      <sheetData sheetId="116">
        <row r="61">
          <cell r="B61" t="str">
            <v>BC 1.6m</v>
          </cell>
        </row>
      </sheetData>
      <sheetData sheetId="117">
        <row r="61">
          <cell r="B61" t="str">
            <v>BC 1.6m</v>
          </cell>
        </row>
      </sheetData>
      <sheetData sheetId="118">
        <row r="61">
          <cell r="B61" t="str">
            <v>BC 1.6m</v>
          </cell>
        </row>
      </sheetData>
      <sheetData sheetId="119">
        <row r="61">
          <cell r="B61" t="str">
            <v>BC 1.6m</v>
          </cell>
        </row>
      </sheetData>
      <sheetData sheetId="120">
        <row r="61">
          <cell r="B61" t="str">
            <v>BC 1.6m</v>
          </cell>
        </row>
      </sheetData>
      <sheetData sheetId="121">
        <row r="61">
          <cell r="B61" t="str">
            <v>BC 1.6m</v>
          </cell>
        </row>
      </sheetData>
      <sheetData sheetId="122" refreshError="1"/>
      <sheetData sheetId="123">
        <row r="61">
          <cell r="B61" t="str">
            <v>BC 1.6m</v>
          </cell>
        </row>
      </sheetData>
      <sheetData sheetId="124">
        <row r="61">
          <cell r="B61" t="str">
            <v>BC 1.6m</v>
          </cell>
        </row>
      </sheetData>
      <sheetData sheetId="125">
        <row r="61">
          <cell r="B61" t="str">
            <v>BC 1.6m</v>
          </cell>
        </row>
      </sheetData>
      <sheetData sheetId="126">
        <row r="61">
          <cell r="B61" t="str">
            <v>BC 1.6m</v>
          </cell>
        </row>
      </sheetData>
      <sheetData sheetId="127">
        <row r="61">
          <cell r="B61" t="str">
            <v>BC 1.6m</v>
          </cell>
        </row>
      </sheetData>
      <sheetData sheetId="128">
        <row r="61">
          <cell r="B61" t="str">
            <v>BC 1.6m</v>
          </cell>
        </row>
      </sheetData>
      <sheetData sheetId="129">
        <row r="61">
          <cell r="B61" t="str">
            <v>BC 1.6m</v>
          </cell>
        </row>
      </sheetData>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ow r="61">
          <cell r="B61" t="str">
            <v>BC 1.6m</v>
          </cell>
        </row>
      </sheetData>
      <sheetData sheetId="139">
        <row r="61">
          <cell r="B61" t="str">
            <v>BC 1.6m</v>
          </cell>
        </row>
      </sheetData>
      <sheetData sheetId="140">
        <row r="61">
          <cell r="B61" t="str">
            <v>BC 1.6m</v>
          </cell>
        </row>
      </sheetData>
      <sheetData sheetId="141">
        <row r="61">
          <cell r="B61" t="str">
            <v>BC 1.6m</v>
          </cell>
        </row>
      </sheetData>
      <sheetData sheetId="142">
        <row r="61">
          <cell r="B61" t="str">
            <v>BC 1.6m</v>
          </cell>
        </row>
      </sheetData>
      <sheetData sheetId="143">
        <row r="61">
          <cell r="B61" t="str">
            <v>BC 1.6m</v>
          </cell>
        </row>
      </sheetData>
      <sheetData sheetId="144">
        <row r="61">
          <cell r="B61" t="str">
            <v>BC 1.6m</v>
          </cell>
        </row>
      </sheetData>
      <sheetData sheetId="145">
        <row r="61">
          <cell r="B61" t="str">
            <v>BC 1.6m</v>
          </cell>
        </row>
      </sheetData>
      <sheetData sheetId="146">
        <row r="61">
          <cell r="B61" t="str">
            <v>BC 1.6m</v>
          </cell>
        </row>
      </sheetData>
      <sheetData sheetId="147">
        <row r="61">
          <cell r="B61" t="str">
            <v>BC 1.6m</v>
          </cell>
        </row>
      </sheetData>
      <sheetData sheetId="148">
        <row r="61">
          <cell r="B61" t="str">
            <v>BC 1.6m</v>
          </cell>
        </row>
      </sheetData>
      <sheetData sheetId="149">
        <row r="61">
          <cell r="B61" t="str">
            <v>BC 1.6m</v>
          </cell>
        </row>
      </sheetData>
      <sheetData sheetId="150">
        <row r="61">
          <cell r="B61" t="str">
            <v>BC 1.6m</v>
          </cell>
        </row>
      </sheetData>
      <sheetData sheetId="151">
        <row r="61">
          <cell r="B61" t="str">
            <v>BC 1.6m</v>
          </cell>
        </row>
      </sheetData>
      <sheetData sheetId="152">
        <row r="61">
          <cell r="B61" t="str">
            <v>BC 1.6m</v>
          </cell>
        </row>
      </sheetData>
      <sheetData sheetId="153">
        <row r="61">
          <cell r="B61" t="str">
            <v>BC 1.6m</v>
          </cell>
        </row>
      </sheetData>
      <sheetData sheetId="154">
        <row r="61">
          <cell r="B61" t="str">
            <v>BC 1.6m</v>
          </cell>
        </row>
      </sheetData>
      <sheetData sheetId="155">
        <row r="61">
          <cell r="B61" t="str">
            <v>BC 1.6m</v>
          </cell>
        </row>
      </sheetData>
      <sheetData sheetId="156">
        <row r="61">
          <cell r="B61" t="str">
            <v>BC 1.6m</v>
          </cell>
        </row>
      </sheetData>
      <sheetData sheetId="157">
        <row r="61">
          <cell r="B61" t="str">
            <v>BC 1.6m</v>
          </cell>
        </row>
      </sheetData>
      <sheetData sheetId="158">
        <row r="61">
          <cell r="B61" t="str">
            <v>BC 1.6m</v>
          </cell>
        </row>
      </sheetData>
      <sheetData sheetId="159">
        <row r="61">
          <cell r="B61" t="str">
            <v>BC 1.6m</v>
          </cell>
        </row>
      </sheetData>
      <sheetData sheetId="160">
        <row r="61">
          <cell r="B61" t="str">
            <v>BC 1.6m</v>
          </cell>
        </row>
      </sheetData>
      <sheetData sheetId="161">
        <row r="61">
          <cell r="B61" t="str">
            <v>BC 1.6m</v>
          </cell>
        </row>
      </sheetData>
      <sheetData sheetId="162">
        <row r="61">
          <cell r="B61" t="str">
            <v>BC 1.6m</v>
          </cell>
        </row>
      </sheetData>
      <sheetData sheetId="163">
        <row r="61">
          <cell r="B61" t="str">
            <v>BC 1.6m</v>
          </cell>
        </row>
      </sheetData>
      <sheetData sheetId="164">
        <row r="61">
          <cell r="B61" t="str">
            <v>BC 1.6m</v>
          </cell>
        </row>
      </sheetData>
      <sheetData sheetId="165" refreshError="1"/>
      <sheetData sheetId="166"/>
      <sheetData sheetId="167">
        <row r="61">
          <cell r="B61" t="str">
            <v>BC 1.6m</v>
          </cell>
        </row>
      </sheetData>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ow r="61">
          <cell r="B61" t="str">
            <v>BC 1.6m</v>
          </cell>
        </row>
      </sheetData>
      <sheetData sheetId="177">
        <row r="61">
          <cell r="B61" t="str">
            <v>BC 1.6m</v>
          </cell>
        </row>
      </sheetData>
      <sheetData sheetId="178">
        <row r="61">
          <cell r="B61" t="str">
            <v>BC 1.6m</v>
          </cell>
        </row>
      </sheetData>
      <sheetData sheetId="179" refreshError="1"/>
      <sheetData sheetId="180">
        <row r="61">
          <cell r="B61" t="str">
            <v>BC 1.6m</v>
          </cell>
        </row>
      </sheetData>
      <sheetData sheetId="181" refreshError="1"/>
      <sheetData sheetId="182" refreshError="1"/>
      <sheetData sheetId="183">
        <row r="61">
          <cell r="B61" t="str">
            <v>BC 1.6m</v>
          </cell>
        </row>
      </sheetData>
      <sheetData sheetId="184" refreshError="1"/>
      <sheetData sheetId="185">
        <row r="61">
          <cell r="B61" t="str">
            <v>BC 1.6m</v>
          </cell>
        </row>
      </sheetData>
      <sheetData sheetId="186" refreshError="1"/>
      <sheetData sheetId="187" refreshError="1"/>
      <sheetData sheetId="188">
        <row r="61">
          <cell r="B61" t="str">
            <v>BC 1.6m</v>
          </cell>
        </row>
      </sheetData>
      <sheetData sheetId="189" refreshError="1"/>
      <sheetData sheetId="190" refreshError="1"/>
      <sheetData sheetId="191">
        <row r="61">
          <cell r="B61" t="str">
            <v>BC 1.6m</v>
          </cell>
        </row>
      </sheetData>
      <sheetData sheetId="192">
        <row r="61">
          <cell r="B61" t="str">
            <v>BC 1.6m</v>
          </cell>
        </row>
      </sheetData>
      <sheetData sheetId="193">
        <row r="61">
          <cell r="B61" t="str">
            <v>BC 1.6m</v>
          </cell>
        </row>
      </sheetData>
      <sheetData sheetId="194">
        <row r="61">
          <cell r="B61" t="str">
            <v>BC 1.6m</v>
          </cell>
        </row>
      </sheetData>
      <sheetData sheetId="195">
        <row r="61">
          <cell r="B61" t="str">
            <v>BC 1.6m</v>
          </cell>
        </row>
      </sheetData>
      <sheetData sheetId="196">
        <row r="61">
          <cell r="B61" t="str">
            <v>BC 1.6m</v>
          </cell>
        </row>
      </sheetData>
      <sheetData sheetId="197">
        <row r="61">
          <cell r="B61" t="str">
            <v>BC 1.6m</v>
          </cell>
        </row>
      </sheetData>
      <sheetData sheetId="198">
        <row r="61">
          <cell r="B61" t="str">
            <v>BC 1.6m</v>
          </cell>
        </row>
      </sheetData>
      <sheetData sheetId="199">
        <row r="61">
          <cell r="B61" t="str">
            <v>BC 1.6m</v>
          </cell>
        </row>
      </sheetData>
      <sheetData sheetId="200">
        <row r="61">
          <cell r="B61" t="str">
            <v>BC 1.6m</v>
          </cell>
        </row>
      </sheetData>
      <sheetData sheetId="201">
        <row r="61">
          <cell r="B61" t="str">
            <v>BC 1.6m</v>
          </cell>
        </row>
      </sheetData>
      <sheetData sheetId="202">
        <row r="61">
          <cell r="B61" t="str">
            <v>BC 1.6m</v>
          </cell>
        </row>
      </sheetData>
      <sheetData sheetId="203">
        <row r="61">
          <cell r="B61" t="str">
            <v>BC 1.6m</v>
          </cell>
        </row>
      </sheetData>
      <sheetData sheetId="204">
        <row r="61">
          <cell r="B61" t="str">
            <v>BC 1.6m</v>
          </cell>
        </row>
      </sheetData>
      <sheetData sheetId="205">
        <row r="61">
          <cell r="B61" t="str">
            <v>BC 1.6m</v>
          </cell>
        </row>
      </sheetData>
      <sheetData sheetId="206">
        <row r="61">
          <cell r="B61" t="str">
            <v>BC 1.6m</v>
          </cell>
        </row>
      </sheetData>
      <sheetData sheetId="207">
        <row r="61">
          <cell r="B61" t="str">
            <v>BC 1.6m</v>
          </cell>
        </row>
      </sheetData>
      <sheetData sheetId="208">
        <row r="61">
          <cell r="B61" t="str">
            <v>BC 1.6m</v>
          </cell>
        </row>
      </sheetData>
      <sheetData sheetId="209">
        <row r="61">
          <cell r="B61" t="str">
            <v>BC 1.6m</v>
          </cell>
        </row>
      </sheetData>
      <sheetData sheetId="210">
        <row r="61">
          <cell r="B61" t="str">
            <v>BC 1.6m</v>
          </cell>
        </row>
      </sheetData>
      <sheetData sheetId="211">
        <row r="61">
          <cell r="B61" t="str">
            <v>BC 1.6m</v>
          </cell>
        </row>
      </sheetData>
      <sheetData sheetId="212">
        <row r="61">
          <cell r="B61" t="str">
            <v>BC 1.6m</v>
          </cell>
        </row>
      </sheetData>
      <sheetData sheetId="213">
        <row r="61">
          <cell r="B61" t="str">
            <v>BC 1.6m</v>
          </cell>
        </row>
      </sheetData>
      <sheetData sheetId="214">
        <row r="61">
          <cell r="B61" t="str">
            <v>BC 1.6m</v>
          </cell>
        </row>
      </sheetData>
      <sheetData sheetId="215">
        <row r="61">
          <cell r="B61" t="str">
            <v>BC 1.6m</v>
          </cell>
        </row>
      </sheetData>
      <sheetData sheetId="216">
        <row r="61">
          <cell r="B61" t="str">
            <v>BC 1.6m</v>
          </cell>
        </row>
      </sheetData>
      <sheetData sheetId="217">
        <row r="61">
          <cell r="B61" t="str">
            <v>BC 1.6m</v>
          </cell>
        </row>
      </sheetData>
      <sheetData sheetId="218">
        <row r="61">
          <cell r="B61" t="str">
            <v>BC 1.6m</v>
          </cell>
        </row>
      </sheetData>
      <sheetData sheetId="219">
        <row r="61">
          <cell r="B61" t="str">
            <v>BC 1.6m</v>
          </cell>
        </row>
      </sheetData>
      <sheetData sheetId="220">
        <row r="61">
          <cell r="B61" t="str">
            <v>BC 1.6m</v>
          </cell>
        </row>
      </sheetData>
      <sheetData sheetId="221">
        <row r="61">
          <cell r="B61" t="str">
            <v>BC 1.6m</v>
          </cell>
        </row>
      </sheetData>
      <sheetData sheetId="222">
        <row r="61">
          <cell r="B61" t="str">
            <v>BC 1.6m</v>
          </cell>
        </row>
      </sheetData>
      <sheetData sheetId="223">
        <row r="61">
          <cell r="B61" t="str">
            <v>BC 1.6m</v>
          </cell>
        </row>
      </sheetData>
      <sheetData sheetId="224">
        <row r="61">
          <cell r="B61" t="str">
            <v>BC 1.6m</v>
          </cell>
        </row>
      </sheetData>
      <sheetData sheetId="225">
        <row r="61">
          <cell r="B61" t="str">
            <v>BC 1.6m</v>
          </cell>
        </row>
      </sheetData>
      <sheetData sheetId="226">
        <row r="61">
          <cell r="B61" t="str">
            <v>BC 1.6m</v>
          </cell>
        </row>
      </sheetData>
      <sheetData sheetId="227">
        <row r="61">
          <cell r="B61" t="str">
            <v>BC 1.6m</v>
          </cell>
        </row>
      </sheetData>
      <sheetData sheetId="228">
        <row r="61">
          <cell r="B61" t="str">
            <v>BC 1.6m</v>
          </cell>
        </row>
      </sheetData>
      <sheetData sheetId="229">
        <row r="61">
          <cell r="B61" t="str">
            <v>BC 1.6m</v>
          </cell>
        </row>
      </sheetData>
      <sheetData sheetId="230">
        <row r="61">
          <cell r="B61" t="str">
            <v>BC 1.6m</v>
          </cell>
        </row>
      </sheetData>
      <sheetData sheetId="231">
        <row r="61">
          <cell r="B61" t="str">
            <v>BC 1.6m</v>
          </cell>
        </row>
      </sheetData>
      <sheetData sheetId="232">
        <row r="61">
          <cell r="B61" t="str">
            <v>BC 1.6m</v>
          </cell>
        </row>
      </sheetData>
      <sheetData sheetId="233" refreshError="1"/>
      <sheetData sheetId="234" refreshError="1"/>
      <sheetData sheetId="235" refreshError="1"/>
      <sheetData sheetId="236" refreshError="1"/>
      <sheetData sheetId="237" refreshError="1"/>
      <sheetData sheetId="238" refreshError="1"/>
      <sheetData sheetId="239">
        <row r="61">
          <cell r="B61" t="str">
            <v>BC 1.6m</v>
          </cell>
        </row>
      </sheetData>
      <sheetData sheetId="240">
        <row r="61">
          <cell r="B61" t="str">
            <v>BC 1.6m</v>
          </cell>
        </row>
      </sheetData>
      <sheetData sheetId="241">
        <row r="61">
          <cell r="B61" t="str">
            <v>BC 1.6m</v>
          </cell>
        </row>
      </sheetData>
      <sheetData sheetId="242">
        <row r="61">
          <cell r="B61" t="str">
            <v>BC 1.6m</v>
          </cell>
        </row>
      </sheetData>
      <sheetData sheetId="243">
        <row r="61">
          <cell r="B61" t="str">
            <v>BC 1.6m</v>
          </cell>
        </row>
      </sheetData>
      <sheetData sheetId="244">
        <row r="61">
          <cell r="B61" t="str">
            <v>BC 1.6m</v>
          </cell>
        </row>
      </sheetData>
      <sheetData sheetId="245">
        <row r="61">
          <cell r="B61" t="str">
            <v>BC 1.6m</v>
          </cell>
        </row>
      </sheetData>
      <sheetData sheetId="246">
        <row r="61">
          <cell r="B61" t="str">
            <v>BC 1.6m</v>
          </cell>
        </row>
      </sheetData>
      <sheetData sheetId="247">
        <row r="61">
          <cell r="B61" t="str">
            <v>BC 1.6m</v>
          </cell>
        </row>
      </sheetData>
      <sheetData sheetId="248">
        <row r="61">
          <cell r="B61" t="str">
            <v>BC 1.6m</v>
          </cell>
        </row>
      </sheetData>
      <sheetData sheetId="249" refreshError="1"/>
      <sheetData sheetId="250" refreshError="1"/>
      <sheetData sheetId="251"/>
      <sheetData sheetId="252" refreshError="1"/>
      <sheetData sheetId="253"/>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refreshError="1"/>
      <sheetData sheetId="268" refreshError="1"/>
      <sheetData sheetId="269" refreshError="1"/>
      <sheetData sheetId="270" refreshError="1"/>
      <sheetData sheetId="271" refreshError="1"/>
      <sheetData sheetId="272" refreshError="1"/>
      <sheetData sheetId="273"/>
      <sheetData sheetId="274" refreshError="1"/>
      <sheetData sheetId="275" refreshError="1"/>
      <sheetData sheetId="276"/>
      <sheetData sheetId="277"/>
      <sheetData sheetId="278" refreshError="1"/>
      <sheetData sheetId="279" refreshError="1"/>
      <sheetData sheetId="280" refreshError="1"/>
      <sheetData sheetId="281" refreshError="1"/>
      <sheetData sheetId="282"/>
      <sheetData sheetId="283" refreshError="1"/>
      <sheetData sheetId="284"/>
      <sheetData sheetId="285" refreshError="1"/>
      <sheetData sheetId="286"/>
      <sheetData sheetId="287"/>
      <sheetData sheetId="288"/>
      <sheetData sheetId="289"/>
      <sheetData sheetId="290"/>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refreshError="1"/>
      <sheetData sheetId="421" refreshError="1"/>
      <sheetData sheetId="422" refreshError="1"/>
      <sheetData sheetId="423" refreshError="1"/>
      <sheetData sheetId="424" refreshError="1"/>
      <sheetData sheetId="425" refreshError="1"/>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sheetData sheetId="2675"/>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sheetData sheetId="3145"/>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sheetData sheetId="3224"/>
      <sheetData sheetId="3225"/>
      <sheetData sheetId="3226"/>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refreshError="1"/>
      <sheetData sheetId="3283" refreshError="1"/>
      <sheetData sheetId="3284" refreshError="1"/>
      <sheetData sheetId="3285"/>
      <sheetData sheetId="3286" refreshError="1"/>
      <sheetData sheetId="3287"/>
      <sheetData sheetId="3288" refreshError="1"/>
      <sheetData sheetId="3289" refreshError="1"/>
      <sheetData sheetId="3290" refreshError="1"/>
      <sheetData sheetId="3291" refreshError="1"/>
      <sheetData sheetId="3292" refreshError="1"/>
      <sheetData sheetId="3293" refreshError="1"/>
      <sheetData sheetId="3294" refreshError="1"/>
      <sheetData sheetId="3295"/>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sheetData sheetId="3327"/>
      <sheetData sheetId="3328"/>
      <sheetData sheetId="3329"/>
      <sheetData sheetId="3330"/>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ow r="61">
          <cell r="B61" t="str">
            <v>BC 1.6m</v>
          </cell>
        </row>
      </sheetData>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refreshError="1"/>
      <sheetData sheetId="3385" refreshError="1"/>
      <sheetData sheetId="3386" refreshError="1"/>
      <sheetData sheetId="3387"/>
      <sheetData sheetId="3388" refreshError="1"/>
      <sheetData sheetId="3389" refreshError="1"/>
      <sheetData sheetId="3390"/>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sheetData sheetId="3406"/>
      <sheetData sheetId="3407" refreshError="1"/>
      <sheetData sheetId="3408"/>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sheetData sheetId="3421"/>
      <sheetData sheetId="3422"/>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sheetData sheetId="3649"/>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sheetData sheetId="3714"/>
      <sheetData sheetId="3715" refreshError="1"/>
      <sheetData sheetId="3716"/>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sheetData sheetId="3795"/>
      <sheetData sheetId="3796" refreshError="1"/>
      <sheetData sheetId="3797" refreshError="1"/>
      <sheetData sheetId="3798"/>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ow r="61">
          <cell r="B61">
            <v>2.5</v>
          </cell>
        </row>
      </sheetData>
      <sheetData sheetId="3823">
        <row r="61">
          <cell r="B61">
            <v>2.5</v>
          </cell>
        </row>
      </sheetData>
      <sheetData sheetId="3824">
        <row r="61">
          <cell r="B61">
            <v>2.5</v>
          </cell>
        </row>
      </sheetData>
      <sheetData sheetId="3825">
        <row r="61">
          <cell r="B61">
            <v>2.5</v>
          </cell>
        </row>
      </sheetData>
      <sheetData sheetId="3826">
        <row r="61">
          <cell r="B61">
            <v>2.5</v>
          </cell>
        </row>
      </sheetData>
      <sheetData sheetId="3827"/>
      <sheetData sheetId="3828"/>
      <sheetData sheetId="3829"/>
      <sheetData sheetId="3830"/>
      <sheetData sheetId="3831">
        <row r="61">
          <cell r="B61" t="str">
            <v>BC 1.6m</v>
          </cell>
        </row>
      </sheetData>
      <sheetData sheetId="3832">
        <row r="61">
          <cell r="B61" t="str">
            <v>BC 1.6m</v>
          </cell>
        </row>
      </sheetData>
      <sheetData sheetId="3833">
        <row r="61">
          <cell r="B61" t="str">
            <v>BC 1.6m</v>
          </cell>
        </row>
      </sheetData>
      <sheetData sheetId="3834">
        <row r="61">
          <cell r="B61" t="str">
            <v>BC 1.6m</v>
          </cell>
        </row>
      </sheetData>
      <sheetData sheetId="3835">
        <row r="61">
          <cell r="B61" t="str">
            <v>BC 1.6m</v>
          </cell>
        </row>
      </sheetData>
      <sheetData sheetId="3836">
        <row r="61">
          <cell r="B61" t="str">
            <v>BC 1.6m</v>
          </cell>
        </row>
      </sheetData>
      <sheetData sheetId="3837">
        <row r="61">
          <cell r="B61" t="str">
            <v>BC 1.6m</v>
          </cell>
        </row>
      </sheetData>
      <sheetData sheetId="3838">
        <row r="61">
          <cell r="B61" t="str">
            <v>BC 1.6m</v>
          </cell>
        </row>
      </sheetData>
      <sheetData sheetId="3839">
        <row r="61">
          <cell r="B61" t="str">
            <v>BC 1.6m</v>
          </cell>
        </row>
      </sheetData>
      <sheetData sheetId="3840">
        <row r="61">
          <cell r="B61" t="str">
            <v>BC 1.6m</v>
          </cell>
        </row>
      </sheetData>
      <sheetData sheetId="3841">
        <row r="61">
          <cell r="B61" t="str">
            <v>BC 1.6m</v>
          </cell>
        </row>
      </sheetData>
      <sheetData sheetId="3842">
        <row r="61">
          <cell r="B61" t="str">
            <v>BC 1.6m</v>
          </cell>
        </row>
      </sheetData>
      <sheetData sheetId="3843">
        <row r="61">
          <cell r="B61" t="str">
            <v>BC 1.6m</v>
          </cell>
        </row>
      </sheetData>
      <sheetData sheetId="3844">
        <row r="61">
          <cell r="B61" t="str">
            <v>BC 1.6m</v>
          </cell>
        </row>
      </sheetData>
      <sheetData sheetId="3845">
        <row r="61">
          <cell r="B61" t="str">
            <v>BC 1.6m</v>
          </cell>
        </row>
      </sheetData>
      <sheetData sheetId="3846">
        <row r="61">
          <cell r="B61" t="str">
            <v>BC 1.6m</v>
          </cell>
        </row>
      </sheetData>
      <sheetData sheetId="3847">
        <row r="61">
          <cell r="B61" t="str">
            <v>BC 1.6m</v>
          </cell>
        </row>
      </sheetData>
      <sheetData sheetId="3848">
        <row r="61">
          <cell r="B61" t="str">
            <v>BC 1.6m</v>
          </cell>
        </row>
      </sheetData>
      <sheetData sheetId="3849">
        <row r="61">
          <cell r="B61" t="str">
            <v>BC 1.6m</v>
          </cell>
        </row>
      </sheetData>
      <sheetData sheetId="3850">
        <row r="61">
          <cell r="B61" t="str">
            <v>BC 1.6m</v>
          </cell>
        </row>
      </sheetData>
      <sheetData sheetId="3851">
        <row r="61">
          <cell r="B61" t="str">
            <v>BC 1.6m</v>
          </cell>
        </row>
      </sheetData>
      <sheetData sheetId="3852">
        <row r="61">
          <cell r="B61" t="str">
            <v>BC 1.6m</v>
          </cell>
        </row>
      </sheetData>
      <sheetData sheetId="3853">
        <row r="61">
          <cell r="B61" t="str">
            <v>BC 1.6m</v>
          </cell>
        </row>
      </sheetData>
      <sheetData sheetId="3854">
        <row r="61">
          <cell r="B61" t="str">
            <v>BC 1.6m</v>
          </cell>
        </row>
      </sheetData>
      <sheetData sheetId="3855">
        <row r="61">
          <cell r="B61" t="str">
            <v>BC 1.6m</v>
          </cell>
        </row>
      </sheetData>
      <sheetData sheetId="3856">
        <row r="61">
          <cell r="B61" t="str">
            <v>BC 1.6m</v>
          </cell>
        </row>
      </sheetData>
      <sheetData sheetId="3857">
        <row r="61">
          <cell r="B61" t="str">
            <v>BC 1.6m</v>
          </cell>
        </row>
      </sheetData>
      <sheetData sheetId="3858">
        <row r="61">
          <cell r="B61" t="str">
            <v>BC 1.6m</v>
          </cell>
        </row>
      </sheetData>
      <sheetData sheetId="3859">
        <row r="61">
          <cell r="B61" t="str">
            <v>BC 1.6m</v>
          </cell>
        </row>
      </sheetData>
      <sheetData sheetId="3860">
        <row r="61">
          <cell r="B61" t="str">
            <v>BC 1.6m</v>
          </cell>
        </row>
      </sheetData>
      <sheetData sheetId="3861">
        <row r="61">
          <cell r="B61" t="str">
            <v>BC 1.6m</v>
          </cell>
        </row>
      </sheetData>
      <sheetData sheetId="3862">
        <row r="61">
          <cell r="B61" t="str">
            <v>BC 1.6m</v>
          </cell>
        </row>
      </sheetData>
      <sheetData sheetId="3863">
        <row r="61">
          <cell r="B61" t="str">
            <v>BC 1.6m</v>
          </cell>
        </row>
      </sheetData>
      <sheetData sheetId="3864">
        <row r="61">
          <cell r="B61" t="str">
            <v>BC 1.6m</v>
          </cell>
        </row>
      </sheetData>
      <sheetData sheetId="3865">
        <row r="61">
          <cell r="B61" t="str">
            <v>BC 1.6m</v>
          </cell>
        </row>
      </sheetData>
      <sheetData sheetId="3866">
        <row r="61">
          <cell r="B61" t="str">
            <v>BC 1.6m</v>
          </cell>
        </row>
      </sheetData>
      <sheetData sheetId="3867">
        <row r="61">
          <cell r="B61" t="str">
            <v>BC 1.6m</v>
          </cell>
        </row>
      </sheetData>
      <sheetData sheetId="3868">
        <row r="61">
          <cell r="B61" t="str">
            <v>BC 1.6m</v>
          </cell>
        </row>
      </sheetData>
      <sheetData sheetId="3869">
        <row r="61">
          <cell r="B61" t="str">
            <v>BC 1.6m</v>
          </cell>
        </row>
      </sheetData>
      <sheetData sheetId="3870">
        <row r="61">
          <cell r="B61" t="str">
            <v>BC 1.6m</v>
          </cell>
        </row>
      </sheetData>
      <sheetData sheetId="3871">
        <row r="61">
          <cell r="B61" t="str">
            <v>BC 1.6m</v>
          </cell>
        </row>
      </sheetData>
      <sheetData sheetId="3872">
        <row r="61">
          <cell r="B61" t="str">
            <v>BC 1.6m</v>
          </cell>
        </row>
      </sheetData>
      <sheetData sheetId="3873">
        <row r="61">
          <cell r="B61" t="str">
            <v>BC 1.6m</v>
          </cell>
        </row>
      </sheetData>
      <sheetData sheetId="3874">
        <row r="61">
          <cell r="B61" t="str">
            <v>BC 1.6m</v>
          </cell>
        </row>
      </sheetData>
      <sheetData sheetId="3875">
        <row r="61">
          <cell r="B61" t="str">
            <v>BC 1.6m</v>
          </cell>
        </row>
      </sheetData>
      <sheetData sheetId="3876">
        <row r="61">
          <cell r="B61" t="str">
            <v>BC 1.6m</v>
          </cell>
        </row>
      </sheetData>
      <sheetData sheetId="3877">
        <row r="61">
          <cell r="B61" t="str">
            <v>BC 1.6m</v>
          </cell>
        </row>
      </sheetData>
      <sheetData sheetId="3878">
        <row r="61">
          <cell r="B61" t="str">
            <v>BC 1.6m</v>
          </cell>
        </row>
      </sheetData>
      <sheetData sheetId="3879">
        <row r="61">
          <cell r="B61" t="str">
            <v>BC 1.6m</v>
          </cell>
        </row>
      </sheetData>
      <sheetData sheetId="3880"/>
      <sheetData sheetId="3881"/>
      <sheetData sheetId="3882"/>
      <sheetData sheetId="3883"/>
      <sheetData sheetId="3884"/>
      <sheetData sheetId="3885">
        <row r="61">
          <cell r="B61" t="str">
            <v>BC 1.6m</v>
          </cell>
        </row>
      </sheetData>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row r="61">
          <cell r="B61">
            <v>2.5</v>
          </cell>
        </row>
      </sheetData>
      <sheetData sheetId="3946"/>
      <sheetData sheetId="3947"/>
      <sheetData sheetId="3948"/>
      <sheetData sheetId="3949"/>
      <sheetData sheetId="3950"/>
      <sheetData sheetId="3951"/>
      <sheetData sheetId="3952">
        <row r="61">
          <cell r="B61">
            <v>2.5</v>
          </cell>
        </row>
      </sheetData>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row r="61">
          <cell r="B61" t="str">
            <v>BC 1.6m</v>
          </cell>
        </row>
      </sheetData>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row r="61">
          <cell r="B61">
            <v>2.5</v>
          </cell>
        </row>
      </sheetData>
      <sheetData sheetId="4025">
        <row r="61">
          <cell r="B61">
            <v>2.5</v>
          </cell>
        </row>
      </sheetData>
      <sheetData sheetId="4026">
        <row r="61">
          <cell r="B61">
            <v>2.5</v>
          </cell>
        </row>
      </sheetData>
      <sheetData sheetId="4027">
        <row r="61">
          <cell r="B61">
            <v>2.5</v>
          </cell>
        </row>
      </sheetData>
      <sheetData sheetId="4028"/>
      <sheetData sheetId="4029"/>
      <sheetData sheetId="4030"/>
      <sheetData sheetId="4031"/>
      <sheetData sheetId="4032"/>
      <sheetData sheetId="4033"/>
      <sheetData sheetId="4034">
        <row r="61">
          <cell r="B61" t="str">
            <v>BC 1.6m</v>
          </cell>
        </row>
      </sheetData>
      <sheetData sheetId="4035">
        <row r="61">
          <cell r="B61" t="str">
            <v>BC 1.6m</v>
          </cell>
        </row>
      </sheetData>
      <sheetData sheetId="4036">
        <row r="61">
          <cell r="B61" t="str">
            <v>BC 1.6m</v>
          </cell>
        </row>
      </sheetData>
      <sheetData sheetId="4037">
        <row r="61">
          <cell r="B61" t="str">
            <v>BC 1.6m</v>
          </cell>
        </row>
      </sheetData>
      <sheetData sheetId="4038">
        <row r="61">
          <cell r="B61" t="str">
            <v>BC 1.6m</v>
          </cell>
        </row>
      </sheetData>
      <sheetData sheetId="4039">
        <row r="61">
          <cell r="B61" t="str">
            <v>BC 1.6m</v>
          </cell>
        </row>
      </sheetData>
      <sheetData sheetId="4040"/>
      <sheetData sheetId="404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ow r="61">
          <cell r="B61" t="str">
            <v>BC 1.6m</v>
          </cell>
        </row>
      </sheetData>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sheetData sheetId="4232" refreshError="1"/>
      <sheetData sheetId="4233"/>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sheetData sheetId="4251" refreshError="1"/>
      <sheetData sheetId="4252" refreshError="1"/>
      <sheetData sheetId="4253" refreshError="1"/>
      <sheetData sheetId="4254" refreshError="1"/>
      <sheetData sheetId="4255" refreshError="1"/>
      <sheetData sheetId="4256"/>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sheetData sheetId="4271" refreshError="1"/>
      <sheetData sheetId="4272"/>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sheetData sheetId="4547"/>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sheetData sheetId="4578"/>
      <sheetData sheetId="4579"/>
      <sheetData sheetId="4580"/>
      <sheetData sheetId="4581"/>
      <sheetData sheetId="4582"/>
      <sheetData sheetId="4583"/>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sheetData sheetId="4597"/>
      <sheetData sheetId="4598"/>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row r="61">
          <cell r="B61" t="str">
            <v>BC 1.6m</v>
          </cell>
        </row>
      </sheetData>
      <sheetData sheetId="4762">
        <row r="61">
          <cell r="B61" t="str">
            <v>BC 1.6m</v>
          </cell>
        </row>
      </sheetData>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row r="61">
          <cell r="B61" t="str">
            <v>BC 1.6m</v>
          </cell>
        </row>
      </sheetData>
      <sheetData sheetId="4778">
        <row r="61">
          <cell r="B61" t="str">
            <v>BC 1.6m</v>
          </cell>
        </row>
      </sheetData>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refreshError="1"/>
      <sheetData sheetId="4804" refreshError="1"/>
      <sheetData sheetId="4805">
        <row r="61">
          <cell r="B61" t="str">
            <v>BC 1.6m</v>
          </cell>
        </row>
      </sheetData>
      <sheetData sheetId="4806">
        <row r="61">
          <cell r="B61" t="str">
            <v>BC 1.6m</v>
          </cell>
        </row>
      </sheetData>
      <sheetData sheetId="4807"/>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ow r="61">
          <cell r="B61" t="str">
            <v>BC 1.6m</v>
          </cell>
        </row>
      </sheetData>
      <sheetData sheetId="4834">
        <row r="61">
          <cell r="B61" t="str">
            <v>BC 1.6m</v>
          </cell>
        </row>
      </sheetData>
      <sheetData sheetId="4835">
        <row r="61">
          <cell r="B61" t="str">
            <v>BC 1.6m</v>
          </cell>
        </row>
      </sheetData>
      <sheetData sheetId="4836"/>
      <sheetData sheetId="4837"/>
      <sheetData sheetId="4838"/>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sheetData sheetId="4959"/>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sheetData sheetId="4982" refreshError="1"/>
      <sheetData sheetId="4983" refreshError="1"/>
      <sheetData sheetId="4984" refreshError="1"/>
      <sheetData sheetId="4985" refreshError="1"/>
      <sheetData sheetId="4986" refreshError="1"/>
      <sheetData sheetId="4987"/>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sheetData sheetId="5006" refreshError="1"/>
      <sheetData sheetId="5007" refreshError="1"/>
      <sheetData sheetId="5008" refreshError="1"/>
      <sheetData sheetId="500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재료계산서"/>
      <sheetName val="설계계산"/>
      <sheetName val="봉암총"/>
      <sheetName val="지급"/>
      <sheetName val="내역"/>
      <sheetName val="한전"/>
      <sheetName val="노임"/>
      <sheetName val="99하노임"/>
      <sheetName val="도면"/>
      <sheetName val="상수도갑지"/>
      <sheetName val="상수도을지"/>
      <sheetName val="물가대비표"/>
      <sheetName val="맨홀기준"/>
      <sheetName val="단가 및 재료비"/>
      <sheetName val="중기사용료산출근거"/>
      <sheetName val="DATE"/>
      <sheetName val="요율"/>
      <sheetName val="인건비 "/>
      <sheetName val="데이타"/>
      <sheetName val="설계명세서"/>
      <sheetName val="A 견적"/>
      <sheetName val="일위대가표"/>
      <sheetName val="조도계산서 (도서)"/>
      <sheetName val="일위대가 "/>
      <sheetName val="I一般比"/>
      <sheetName val="내역서1"/>
      <sheetName val="3련 BOX"/>
      <sheetName val="TABLE"/>
      <sheetName val="MOTOR"/>
      <sheetName val="조명시설"/>
      <sheetName val="재료비"/>
      <sheetName val="내역서1999.8최종"/>
      <sheetName val="9909봉암"/>
      <sheetName val="간지"/>
      <sheetName val="Sheet1"/>
      <sheetName val="간지 (세)"/>
      <sheetName val="일반공사"/>
      <sheetName val="일위(통합 기존)"/>
      <sheetName val="을"/>
      <sheetName val="조도계산서 _도서_"/>
      <sheetName val="제비용"/>
      <sheetName val="기계경비(시간당)"/>
      <sheetName val="부하(성남)"/>
      <sheetName val="정부노임단가"/>
      <sheetName val="계산서(곡선부)"/>
      <sheetName val="-치수표(곡선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sheetName val="laroux"/>
      <sheetName val="표지"/>
      <sheetName val="교대철근"/>
      <sheetName val="집계표"/>
      <sheetName val="시점"/>
      <sheetName val="종점"/>
      <sheetName val="임시"/>
      <sheetName val="ⴭⴭⴭⴭ"/>
    </sheetNames>
    <sheetDataSet>
      <sheetData sheetId="0"/>
      <sheetData sheetId="1" refreshError="1"/>
      <sheetData sheetId="2"/>
      <sheetData sheetId="3"/>
      <sheetData sheetId="4"/>
      <sheetData sheetId="5"/>
      <sheetData sheetId="6"/>
      <sheetData sheetId="7"/>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7"/>
      <sheetName val="LOPCALC"/>
      <sheetName val="MCC순서"/>
      <sheetName val="기계 부하표"/>
      <sheetName val="부하표LIST"/>
      <sheetName val="TR용량"/>
      <sheetName val="TR용량 (1)"/>
      <sheetName val="TR용량 (2)"/>
      <sheetName val="CABLE SIZE CALCULATION SHEET"/>
      <sheetName val="CABLECALC"/>
      <sheetName val="IMPEADENCE MAP "/>
      <sheetName val="IMPEADENCE "/>
      <sheetName val="MCCCALC"/>
      <sheetName val="TR용량 (3)"/>
      <sheetName val="------LOPCALC-----"/>
      <sheetName val="Macro2"/>
      <sheetName val="TABLE"/>
      <sheetName val="IO-LIST"/>
      <sheetName val="IO-TOT"/>
      <sheetName val="DATA"/>
      <sheetName val="DATA1"/>
      <sheetName val="CABLE"/>
      <sheetName val="MOTOR"/>
      <sheetName val="계측기기 LIST"/>
      <sheetName val="Sheet1 (2)"/>
      <sheetName val="Sheet8"/>
      <sheetName val="Sheet9"/>
      <sheetName val="Sheet10"/>
      <sheetName val="Macro1"/>
      <sheetName val="부하LOAD"/>
      <sheetName val="중기일위대가"/>
      <sheetName val="Sheet17"/>
      <sheetName val="WORK"/>
      <sheetName val="내역"/>
      <sheetName val="입찰안"/>
      <sheetName val="관공일위대가"/>
      <sheetName val="단가 및 재료비"/>
      <sheetName val="토공부대공일위대가"/>
      <sheetName val="단가산출1"/>
      <sheetName val="단가산출2"/>
    </sheetNames>
    <sheetDataSet>
      <sheetData sheetId="0"/>
      <sheetData sheetId="1" refreshError="1">
        <row r="5">
          <cell r="B5" t="str">
            <v>LOP</v>
          </cell>
          <cell r="C5" t="str">
            <v>수량</v>
          </cell>
          <cell r="D5" t="str">
            <v>TYPE</v>
          </cell>
          <cell r="E5" t="str">
            <v>DIMENSION</v>
          </cell>
          <cell r="F5" t="str">
            <v>TAG</v>
          </cell>
          <cell r="G5" t="str">
            <v>설 비 명</v>
          </cell>
          <cell r="H5" t="str">
            <v>단위</v>
          </cell>
          <cell r="I5" t="str">
            <v>수량</v>
          </cell>
        </row>
        <row r="6">
          <cell r="B6" t="str">
            <v>NO.</v>
          </cell>
          <cell r="E6" t="str">
            <v>W x H x D x L</v>
          </cell>
          <cell r="F6" t="str">
            <v>NO.</v>
          </cell>
          <cell r="H6" t="str">
            <v>용량</v>
          </cell>
          <cell r="I6" t="str">
            <v>NL.</v>
          </cell>
          <cell r="J6" t="str">
            <v>SB.</v>
          </cell>
        </row>
        <row r="7">
          <cell r="B7" t="e">
            <v>#REF!</v>
          </cell>
        </row>
        <row r="8">
          <cell r="B8" t="str">
            <v>취수설비</v>
          </cell>
        </row>
      </sheetData>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봉양~조차장간고하총괄(신설)"/>
      <sheetName val="봉양~조차장간고하개명(신설)"/>
      <sheetName val="봉양~조차장간고하총괄 (철거)"/>
      <sheetName val="봉양~조차장간고하개명(철거)"/>
      <sheetName val="봉양~조차장간고상개명(철거)"/>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도담구내 개소별 명세"/>
      <sheetName val="을부담운반비"/>
      <sheetName val="단가비교"/>
      <sheetName val="MOTOR"/>
      <sheetName val="봉양_조차장간고하개명_신설_"/>
      <sheetName val="공사원가계산서"/>
      <sheetName val="도급예산내역서총괄표"/>
      <sheetName val="부하계산서"/>
      <sheetName val="ITEM"/>
      <sheetName val="일위대가목록"/>
      <sheetName val="건축공사"/>
      <sheetName val="설계예산서"/>
      <sheetName val="총계"/>
      <sheetName val="예산내역서"/>
      <sheetName val="401"/>
      <sheetName val="#REF"/>
      <sheetName val="부하(성남)"/>
      <sheetName val="요율"/>
      <sheetName val="제경비"/>
      <sheetName val="22내역"/>
      <sheetName val="자재단가"/>
      <sheetName val="2공구수량"/>
      <sheetName val="LOPCALC"/>
      <sheetName val="부하LOAD"/>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수량집계"/>
      <sheetName val="전기일위목록"/>
      <sheetName val="기성"/>
      <sheetName val="cost"/>
      <sheetName val="경안수량"/>
      <sheetName val="목차 "/>
      <sheetName val="일위대가"/>
      <sheetName val="내역서"/>
      <sheetName val="개명2"/>
      <sheetName val="Sheet1"/>
      <sheetName val="샘플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부하계산서"/>
      <sheetName val="UNIT-QT"/>
      <sheetName val="ITEM"/>
      <sheetName val="MOTOR"/>
      <sheetName val="부하LOAD"/>
      <sheetName val="합의경상"/>
      <sheetName val="JUCK"/>
      <sheetName val="MEXICO-C"/>
      <sheetName val="개요"/>
      <sheetName val="1.설계조건"/>
      <sheetName val="FOOTING단면력"/>
      <sheetName val="장비내역서"/>
      <sheetName val="BID"/>
      <sheetName val="명세서"/>
      <sheetName val="부대내역"/>
      <sheetName val="전차선로 물량표"/>
      <sheetName val="송장"/>
      <sheetName val="COPING"/>
      <sheetName val="노임단가"/>
      <sheetName val="정부노임단가"/>
      <sheetName val="#REF"/>
      <sheetName val="플랜트 설치"/>
      <sheetName val="내역서"/>
      <sheetName val="전기"/>
      <sheetName val="일반공사"/>
      <sheetName val="INPUT"/>
      <sheetName val="가설건물"/>
      <sheetName val="청구내역(9807)"/>
      <sheetName val="업체별기성내역"/>
      <sheetName val="DATA"/>
      <sheetName val="공통(20-91)"/>
      <sheetName val="Total"/>
      <sheetName val="CONCRETE"/>
      <sheetName val="봉양~조차장간고하개명(신설)"/>
      <sheetName val="001"/>
      <sheetName val="노원열병합  건축공사기성내역서"/>
      <sheetName val="포장공"/>
      <sheetName val="동력부하(도산)"/>
      <sheetName val="조명율데이타"/>
      <sheetName val="설계조건"/>
      <sheetName val="날개벽(TYPE3)"/>
      <sheetName val="유동표(변경)"/>
      <sheetName val="WORK"/>
      <sheetName val="Sheet3"/>
      <sheetName val="공용시설내역"/>
      <sheetName val="변경실행(2차) "/>
      <sheetName val="배수공 주요자재 집계표"/>
      <sheetName val="L-type"/>
      <sheetName val="내역"/>
      <sheetName val="터널조도"/>
      <sheetName val="데이타"/>
      <sheetName val="A-4"/>
      <sheetName val="비교표"/>
      <sheetName val="부하(성남)"/>
      <sheetName val="바닥판"/>
      <sheetName val="외천교"/>
      <sheetName val="Sheet17"/>
      <sheetName val="자재수량"/>
      <sheetName val="ⴭⴭⴭⴭ"/>
      <sheetName val="Sheet2"/>
      <sheetName val="2공구수량"/>
      <sheetName val="부하(반월)"/>
      <sheetName val="Y-WORK"/>
      <sheetName val="간접비"/>
      <sheetName val="LOPCALC"/>
      <sheetName val="인건-측정"/>
      <sheetName val="노무비"/>
      <sheetName val="MACRO(MCC)"/>
      <sheetName val="Macro(AT)"/>
      <sheetName val="cost"/>
      <sheetName val="수량산출"/>
      <sheetName val="CA지입"/>
      <sheetName val="Macro1"/>
      <sheetName val="Macro2"/>
      <sheetName val="3BL공동구 수량"/>
      <sheetName val="을"/>
      <sheetName val="수질정화시설"/>
      <sheetName val="날개벽수량표"/>
      <sheetName val="LOAD-AY"/>
      <sheetName val="입고장부 (4)"/>
      <sheetName val="토공A"/>
      <sheetName val="수량산출서"/>
      <sheetName val="wall"/>
      <sheetName val="전기일위대가"/>
      <sheetName val="자재단가"/>
      <sheetName val="주형"/>
      <sheetName val="BLOCK(1)"/>
      <sheetName val="ABUT수량-A1"/>
      <sheetName val="중기일위대가"/>
      <sheetName val="L_RPTA05_목록"/>
      <sheetName val="목차"/>
      <sheetName val="단면가정"/>
      <sheetName val="일위대가"/>
      <sheetName val="참조"/>
      <sheetName val="ilch"/>
      <sheetName val="CHITIET VL-NC-TT -1p"/>
      <sheetName val="TDTKP1"/>
      <sheetName val="Cost bd-&quot;A&quot;"/>
      <sheetName val="3련 BOX"/>
      <sheetName val="경비2내역"/>
      <sheetName val="전력구구조물산근"/>
      <sheetName val="도담구내 개소별 명세"/>
      <sheetName val="단가산출집계"/>
      <sheetName val="다이꾸"/>
      <sheetName val="U-TYPE(1)"/>
      <sheetName val="인건비"/>
      <sheetName val="TRE TABLE"/>
      <sheetName val="대구실행"/>
      <sheetName val="노임"/>
      <sheetName val="BQ(실행)"/>
      <sheetName val="Macro(차단기)"/>
      <sheetName val="EJ"/>
      <sheetName val="W-현원가"/>
      <sheetName val="품의서"/>
      <sheetName val="bearing"/>
      <sheetName val="부하(도서)"/>
      <sheetName val="MBR9"/>
      <sheetName val="차액보증"/>
      <sheetName val="기계경비일람"/>
      <sheetName val="Sheet4"/>
      <sheetName val="쌍송교"/>
      <sheetName val="DATE"/>
      <sheetName val="4)유동표"/>
      <sheetName val="I.설계조건"/>
      <sheetName val="전력구구조물산근2구간"/>
      <sheetName val="c_balju"/>
      <sheetName val="현장지지물물량"/>
      <sheetName val="FEXS"/>
      <sheetName val="소운반"/>
      <sheetName val="BSD (2)"/>
      <sheetName val="토목내역"/>
      <sheetName val="XL4Poppy"/>
      <sheetName val="토목주소"/>
      <sheetName val="프랜트면허"/>
      <sheetName val="견적서"/>
      <sheetName val="7.1유효폭"/>
      <sheetName val="날개벽(시점좌측)"/>
      <sheetName val="현장관리비내역서"/>
      <sheetName val="2000년1차"/>
      <sheetName val="Site Expenses"/>
      <sheetName val="유동표"/>
      <sheetName val="기초공"/>
      <sheetName val="기둥(원형)"/>
      <sheetName val="일위대가목록"/>
      <sheetName val="일위대가(계측기설치)"/>
      <sheetName val="조도계산서 (도서)"/>
      <sheetName val="200"/>
      <sheetName val="IMP(MAIN)"/>
      <sheetName val="IMP (REACTOR)"/>
      <sheetName val="J"/>
      <sheetName val="협조전"/>
      <sheetName val="맨홀수량집계"/>
      <sheetName val="TABLE"/>
      <sheetName val="5. 차단기 용량계산"/>
      <sheetName val="지진시"/>
      <sheetName val="배수관공"/>
      <sheetName val="우각부보강"/>
      <sheetName val="조명율표"/>
      <sheetName val="주식"/>
      <sheetName val="Sheet1 (2)"/>
      <sheetName val="기본일위"/>
      <sheetName val="기계실"/>
      <sheetName val="22-2M단"/>
      <sheetName val="22-1소단"/>
      <sheetName val="토사(PE)"/>
      <sheetName val="BQ"/>
      <sheetName val="관리사무소"/>
      <sheetName val="????"/>
      <sheetName val="현황산출서"/>
      <sheetName val="옹벽기초자료"/>
      <sheetName val="신규일위대가"/>
      <sheetName val="물량산출_LP-1"/>
      <sheetName val="물량산출_LP-2"/>
      <sheetName val="물량산출_LP-3"/>
      <sheetName val="물량산출_LP-4"/>
      <sheetName val="전압강하계산"/>
      <sheetName val="역T형"/>
      <sheetName val="굴착현장"/>
      <sheetName val="PILE"/>
      <sheetName val="매크로"/>
      <sheetName val="외주가공"/>
      <sheetName val="명단원자료(이전)"/>
      <sheetName val="단가대비표"/>
      <sheetName val="COVER"/>
      <sheetName val="표지 (2)"/>
      <sheetName val="1공구(을)"/>
      <sheetName val="부대공"/>
      <sheetName val="골재집계"/>
      <sheetName val="가도공"/>
      <sheetName val="단가"/>
      <sheetName val="시설물일위"/>
      <sheetName val="N賃率-職"/>
      <sheetName val="단면치수"/>
      <sheetName val="1-1"/>
      <sheetName val="2F 회의실견적(5_14 일대)"/>
      <sheetName val="조명률표"/>
      <sheetName val="설계자료"/>
      <sheetName val="말뚝물량"/>
      <sheetName val="비대칭계수"/>
      <sheetName val="전동기 SPEC"/>
      <sheetName val="가로등제어반 설치공사(수량)"/>
      <sheetName val="일위대가목차"/>
      <sheetName val="1"/>
      <sheetName val="노무"/>
      <sheetName val="96작생능"/>
      <sheetName val="뚝토공"/>
      <sheetName val="접속도로1"/>
      <sheetName val="Languages"/>
      <sheetName val="포장복구집계"/>
      <sheetName val="을부담운반비"/>
      <sheetName val="총괄표"/>
      <sheetName val="예산서"/>
      <sheetName val="일위산출"/>
      <sheetName val="한강운반비"/>
      <sheetName val="자재"/>
      <sheetName val="TYPE1"/>
      <sheetName val="철근량"/>
      <sheetName val="교각계산"/>
      <sheetName val="투찰"/>
      <sheetName val="안정검토"/>
      <sheetName val="토공"/>
      <sheetName val="설직재-1"/>
      <sheetName val="호안공"/>
      <sheetName val="DG-LAP6"/>
      <sheetName val="처리단락"/>
      <sheetName val="LD"/>
      <sheetName val="약전닥트"/>
      <sheetName val="건축부하"/>
      <sheetName val="일지-H"/>
      <sheetName val="FA설치명세"/>
      <sheetName val="김포IO"/>
      <sheetName val="E.P.T수량산출서"/>
      <sheetName val="수량"/>
      <sheetName val="집계표(육상)"/>
      <sheetName val="당초"/>
      <sheetName val="Process"/>
      <sheetName val="Sheet5"/>
      <sheetName val="견적정보"/>
      <sheetName val="토공(완충)"/>
      <sheetName val="입력DATA"/>
      <sheetName val="보차도경계석"/>
      <sheetName val="발신정보"/>
      <sheetName val="일위대가표"/>
      <sheetName val="LEVEL0~4"/>
      <sheetName val="주사무실종합"/>
      <sheetName val="간접"/>
      <sheetName val="계산근거"/>
      <sheetName val="BJJIN"/>
      <sheetName val="집수정단"/>
      <sheetName val="K"/>
      <sheetName val="단위중량"/>
      <sheetName val="원형맨홀수량"/>
      <sheetName val="타공종이기"/>
      <sheetName val="C1ㅇ"/>
      <sheetName val="工완성공사율"/>
      <sheetName val="설산1.나"/>
      <sheetName val="본사S"/>
      <sheetName val="품목납기"/>
      <sheetName val="장비집계"/>
      <sheetName val="직원동원SCH"/>
      <sheetName val="경상비"/>
      <sheetName val="공사비예산서(토목분)"/>
      <sheetName val="견"/>
      <sheetName val="RAHMEN"/>
      <sheetName val="조명시설"/>
      <sheetName val="실행철강하도"/>
      <sheetName val="환률"/>
      <sheetName val="안정계산"/>
      <sheetName val="단면검토"/>
      <sheetName val="단가비교표"/>
      <sheetName val="소비자가"/>
      <sheetName val="목록"/>
      <sheetName val="CATV"/>
      <sheetName val="토공및부대2차"/>
      <sheetName val="특별교실"/>
      <sheetName val="양식"/>
      <sheetName val="단중표"/>
      <sheetName val="공사비집계"/>
      <sheetName val="실행예산"/>
      <sheetName val="산거각호표"/>
      <sheetName val="경비"/>
      <sheetName val="TYPE-1"/>
      <sheetName val="정산입력"/>
      <sheetName val="변화치수"/>
      <sheetName val="1_설계조건"/>
      <sheetName val="전차선로_물량표"/>
      <sheetName val="노원열병합__건축공사기성내역서"/>
      <sheetName val="배수공_주요자재_집계표"/>
      <sheetName val="회사99"/>
      <sheetName val="일위대가(가설)"/>
      <sheetName val="LXLIST1"/>
      <sheetName val="LG제품"/>
      <sheetName val="설계내역(2001)"/>
      <sheetName val="5.정산서"/>
      <sheetName val="입찰안"/>
      <sheetName val="원가"/>
      <sheetName val="code"/>
      <sheetName val="TYPE-B 평균H"/>
      <sheetName val="오산갈곳"/>
      <sheetName val="Dae_Jiju"/>
      <sheetName val="Sikje_ingun"/>
      <sheetName val="TREE_D"/>
      <sheetName val="횡배수관집현황(2공구)"/>
      <sheetName val="물가시세"/>
      <sheetName val="표지"/>
      <sheetName val="갑지(추정)"/>
      <sheetName val="문학간접"/>
      <sheetName val="운용방안"/>
      <sheetName val="월선수금"/>
      <sheetName val="OZ049E"/>
      <sheetName val="내역서비교"/>
      <sheetName val="연습"/>
      <sheetName val="토공산출(주차장)"/>
      <sheetName val="현장관리"/>
      <sheetName val="공통가설"/>
      <sheetName val="매입"/>
      <sheetName val="공사개요"/>
      <sheetName val="토공산출 (아파트)"/>
      <sheetName val="8. 내진해석"/>
      <sheetName val="입력"/>
      <sheetName val="와동25-3(변경)"/>
      <sheetName val="TEL"/>
      <sheetName val="공사기본자료"/>
      <sheetName val="EP0618"/>
      <sheetName val="내역(정지)"/>
      <sheetName val="단위내역서"/>
      <sheetName val="역T형교대(말뚝기초)"/>
      <sheetName val="ROOF(ALKALI)"/>
      <sheetName val="산출근거"/>
      <sheetName val="기성집계"/>
      <sheetName val="자료입력"/>
      <sheetName val="설계서(설치)"/>
      <sheetName val="공통부대비"/>
      <sheetName val="Main"/>
      <sheetName val="Picture"/>
      <sheetName val="단위수량"/>
      <sheetName val="실행품의서"/>
      <sheetName val="SRC-B3U2"/>
      <sheetName val="할증 "/>
      <sheetName val="일위대가(원본)"/>
      <sheetName val="현금"/>
      <sheetName val="건축내역"/>
      <sheetName val="공사비증감"/>
      <sheetName val="기계내역"/>
      <sheetName val="MAT"/>
      <sheetName val="통합"/>
      <sheetName val="집행(2-1)"/>
      <sheetName val="L형측구단위수량"/>
      <sheetName val="L형측구연장조서"/>
      <sheetName val="도로경계블럭단위수량"/>
      <sheetName val="도로경계블럭단위토공"/>
      <sheetName val="PROJECT COST ESTIMATE (cont)"/>
      <sheetName val="지급자재"/>
      <sheetName val="환율"/>
      <sheetName val="단"/>
      <sheetName val="LEGEND"/>
      <sheetName val="전력"/>
      <sheetName val="자재대"/>
      <sheetName val="일반맨홀수량집계(A-7 LINE)"/>
      <sheetName val="내역(전체)"/>
      <sheetName val="횡배위치"/>
      <sheetName val="단가표 "/>
      <sheetName val="갑지"/>
      <sheetName val="원데이타"/>
      <sheetName val="찍기"/>
      <sheetName val="DA"/>
      <sheetName val="부대tu"/>
      <sheetName val="집계표"/>
      <sheetName val="아산추가1220"/>
      <sheetName val="교량명원본"/>
      <sheetName val="BOX제원원본"/>
      <sheetName val="표지판현황"/>
      <sheetName val="철근정산"/>
      <sheetName val="날개벽"/>
      <sheetName val="환율-LIBOR"/>
      <sheetName val="조명율"/>
      <sheetName val="가시설수량"/>
      <sheetName val="플랜트_설치"/>
      <sheetName val="3련_BOX"/>
      <sheetName val="I_설계조건"/>
      <sheetName val="변경실행(2차)_"/>
      <sheetName val="3BL공동구_수량"/>
      <sheetName val="기본DATA"/>
      <sheetName val="단가표"/>
      <sheetName val="내역_FILE"/>
      <sheetName val="견적시담(송포2공구)"/>
      <sheetName val="6호기"/>
      <sheetName val="Cost_bd-&quot;A&quot;"/>
      <sheetName val="TRE_TABLE"/>
      <sheetName val="일위목록"/>
      <sheetName val="요율"/>
      <sheetName val="사용자정의"/>
      <sheetName val="제품표준규격"/>
      <sheetName val="원형1호맨홀토공수량"/>
      <sheetName val="96수출"/>
      <sheetName val="6PILE  (돌출)"/>
      <sheetName val="type-F"/>
      <sheetName val="조견표"/>
      <sheetName val="국공유지및사유지"/>
      <sheetName val="0"/>
      <sheetName val="출근부"/>
      <sheetName val="견적내역서"/>
      <sheetName val="견적접수"/>
      <sheetName val="하중계산"/>
      <sheetName val="중기조종사 단위단가"/>
      <sheetName val="전기일위목록"/>
      <sheetName val="guard(mac)"/>
      <sheetName val="준공조서"/>
      <sheetName val="공사준공계"/>
      <sheetName val="준공검사보고서"/>
      <sheetName val="대포2교접속"/>
      <sheetName val="예정(3)"/>
      <sheetName val="동원(3)"/>
      <sheetName val="전기설계변경"/>
      <sheetName val="POL6차-PIPING"/>
      <sheetName val="인수공규격"/>
      <sheetName val="t-h HA THE"/>
      <sheetName val="DATA(BAC)"/>
      <sheetName val="Baby일위대가"/>
      <sheetName val="부표총괄"/>
      <sheetName val="설계내역서"/>
      <sheetName val="9GNG운반"/>
      <sheetName val="5공철탑검토표"/>
      <sheetName val="4공철탑검토"/>
      <sheetName val="토목변경"/>
      <sheetName val="BOX 본체"/>
      <sheetName val="---FAB#1업무일지---"/>
      <sheetName val="선로정수계산"/>
      <sheetName val="토공계산서(부체도로)"/>
      <sheetName val="내역(2000년)"/>
      <sheetName val="깨기"/>
      <sheetName val="적용단위길이"/>
      <sheetName val="대비"/>
      <sheetName val="#230,#235"/>
      <sheetName val="1_설계조건1"/>
      <sheetName val="경영혁신본부"/>
      <sheetName val="BOJUNGGM"/>
      <sheetName val="철거산출근거"/>
      <sheetName val="1을"/>
      <sheetName val="nomi "/>
      <sheetName val="현장"/>
      <sheetName val="SANBAISU"/>
      <sheetName val="SANTOGO"/>
      <sheetName val="3-1.CB"/>
      <sheetName val="약품공급2"/>
      <sheetName val="MCC제원"/>
      <sheetName val="준검 내역서"/>
      <sheetName val="SUM (INQNO."/>
      <sheetName val="99.6"/>
      <sheetName val="관세,통관수수료,운반비"/>
      <sheetName val="잡비"/>
      <sheetName val="아파트 "/>
      <sheetName val="SE-611"/>
      <sheetName val="장비당단가 (1)"/>
      <sheetName val="소업1교"/>
      <sheetName val="자료(통합)"/>
      <sheetName val="대상공사(조달청)"/>
      <sheetName val="가시설단위수량"/>
      <sheetName val="SORCE1"/>
      <sheetName val="음봉방향"/>
      <sheetName val="전선 및 전선관"/>
      <sheetName val="총계"/>
      <sheetName val="설계예산서"/>
      <sheetName val="예산내역서"/>
      <sheetName val="FD"/>
      <sheetName val="99관저"/>
      <sheetName val="FB25JN"/>
      <sheetName val="SLAB"/>
      <sheetName val="분뇨"/>
      <sheetName val="물가대비표"/>
      <sheetName val="단가조정표"/>
      <sheetName val="세부내역서(전기)"/>
      <sheetName val="견적"/>
      <sheetName val="설계명세서"/>
      <sheetName val="NAI"/>
      <sheetName val="관람석제출"/>
      <sheetName val="시설C"/>
      <sheetName val="공사비"/>
      <sheetName val="토공정보"/>
      <sheetName val="사진"/>
      <sheetName val="토목검측서"/>
      <sheetName val="인건비 "/>
      <sheetName val="조직표"/>
      <sheetName val="2.내역서"/>
      <sheetName val="식재인부"/>
      <sheetName val="빙축열"/>
      <sheetName val="설계가"/>
      <sheetName val="전신환매도율"/>
      <sheetName val="__Isyou_c_PJT_2000_R_6_____Fi_2"/>
      <sheetName val="종배수관(신)"/>
      <sheetName val="TYPE-A"/>
      <sheetName val="참조(2)"/>
      <sheetName val="조도계산(가로등NEW)"/>
      <sheetName val="세부내역"/>
      <sheetName val="작성"/>
      <sheetName val="견적업체"/>
      <sheetName val="AS복구"/>
      <sheetName val="중기터파기"/>
      <sheetName val="변수값"/>
      <sheetName val="중기상차"/>
      <sheetName val="단가산출1"/>
      <sheetName val="단가 및 재료비"/>
      <sheetName val="PI"/>
      <sheetName val="__Isyou_c_PJT_2000_R_6_____Fi_3"/>
      <sheetName val="SELTDATA"/>
      <sheetName val="물량산출근거"/>
      <sheetName val="FACTOR"/>
      <sheetName val="분석가정"/>
      <sheetName val="__Isyou_c_PJT_2000_R_6_____Fi_4"/>
      <sheetName val="__Isyou_c_PJT_2000_R_6_____Fi_5"/>
      <sheetName val="Macro(전선)"/>
      <sheetName val="BR.1(원)"/>
      <sheetName val="건축내역서"/>
      <sheetName val="설비내역서"/>
      <sheetName val="전기내역서"/>
      <sheetName val="중동공구"/>
      <sheetName val="주형지지보"/>
      <sheetName val="수문일1"/>
      <sheetName val="구체"/>
      <sheetName val="단면 (2)"/>
      <sheetName val="K1자재(3차등)"/>
      <sheetName val="STORAGE"/>
      <sheetName val="TYPE-U800"/>
      <sheetName val="구동"/>
      <sheetName val="Design Q'ty"/>
      <sheetName val="농로수량집계"/>
      <sheetName val="농로토공집계"/>
      <sheetName val="설계서(7)"/>
      <sheetName val="예산서(6)"/>
      <sheetName val="안정검토(온1)"/>
      <sheetName val="TOTAL인원"/>
      <sheetName val="1차증가원가계산"/>
      <sheetName val="품셈TABLE"/>
      <sheetName val="MFAB"/>
      <sheetName val="MFRT"/>
      <sheetName val="MPKG"/>
      <sheetName val="MPRD"/>
      <sheetName val="설계내"/>
      <sheetName val="세금자료"/>
      <sheetName val="L형옹벽측구"/>
      <sheetName val="통신부문노무임"/>
      <sheetName val="5. 설계명세서"/>
      <sheetName val="Oper Amount"/>
      <sheetName val="직노"/>
      <sheetName val="b_balju_cho"/>
      <sheetName val="전기품산출"/>
      <sheetName val="철근단면적"/>
      <sheetName val="단가조사표"/>
      <sheetName val="진주방향"/>
      <sheetName val="도급양식"/>
      <sheetName val="참조M"/>
      <sheetName val="교량하부공"/>
      <sheetName val="터파기및재료"/>
      <sheetName val="수안보-MBR1"/>
      <sheetName val="06_공정표"/>
      <sheetName val="4월가격"/>
      <sheetName val="일위"/>
      <sheetName val="공사비총괄표"/>
      <sheetName val="횡배수관단위수량"/>
      <sheetName val="I一般比"/>
      <sheetName val="4b Consolidated PL"/>
      <sheetName val="전계가"/>
      <sheetName val="일별1"/>
      <sheetName val="지질조사"/>
      <sheetName val="D-3503"/>
      <sheetName val="Data&amp;Result"/>
      <sheetName val="현황CODE"/>
      <sheetName val="손익현황"/>
      <sheetName val="수량집계"/>
      <sheetName val="일위대가집계"/>
      <sheetName val="GRDBS"/>
      <sheetName val="EQT-ESTN"/>
      <sheetName val="중기사용료"/>
      <sheetName val="을지"/>
      <sheetName val="working load at the btm ft."/>
      <sheetName val="stability check"/>
      <sheetName val="design criteria"/>
      <sheetName val="design load"/>
      <sheetName val="순환펌프"/>
      <sheetName val="저수조"/>
      <sheetName val="급,배기팬"/>
      <sheetName val="급탕순환펌프"/>
      <sheetName val="PLAN_FEB97"/>
      <sheetName val="Proposal"/>
      <sheetName val="02 SLAB"/>
      <sheetName val="05 BOX"/>
      <sheetName val="참조 (2)"/>
      <sheetName val="집수정(600-700)"/>
      <sheetName val="지표"/>
      <sheetName val="자재집계표"/>
      <sheetName val="증감내역서"/>
      <sheetName val="1련박스"/>
      <sheetName val="내역1"/>
      <sheetName val="card1"/>
      <sheetName val="실행내역서 "/>
      <sheetName val="효율&amp;역율"/>
      <sheetName val="변수2"/>
      <sheetName val="저항"/>
      <sheetName val="화재 탐지 설비"/>
      <sheetName val="영업소실적"/>
      <sheetName val="적정심사"/>
      <sheetName val="COMPRESSOR"/>
      <sheetName val="WIND-EQ"/>
      <sheetName val="대치판정"/>
      <sheetName val="1공구수량"/>
      <sheetName val="ATS단가"/>
      <sheetName val=" 내역"/>
      <sheetName val="간접경상비"/>
      <sheetName val="배수공"/>
      <sheetName val="암거"/>
      <sheetName val="6.교좌면보강"/>
      <sheetName val="수로집계"/>
      <sheetName val="Sheet10"/>
      <sheetName val="2월가격표-ESG-1월"/>
      <sheetName val="SPEC"/>
      <sheetName val="샘플표지"/>
      <sheetName val="KHRCPB_99"/>
      <sheetName val="Supplier Code"/>
      <sheetName val="VXXXXX"/>
      <sheetName val="정렬"/>
      <sheetName val="산출내역서"/>
      <sheetName val="가설경비"/>
      <sheetName val="총공사집계"/>
      <sheetName val="원가계산"/>
      <sheetName val="대가집계(1)"/>
      <sheetName val="대가집계"/>
      <sheetName val="일위대가(1)"/>
      <sheetName val="집계(1)"/>
      <sheetName val="단가산출(1)"/>
      <sheetName val="단가산출"/>
      <sheetName val="중기"/>
      <sheetName val="물가"/>
      <sheetName val="대가표"/>
      <sheetName val="대가"/>
      <sheetName val="사토정산현황"/>
      <sheetName val="간지"/>
      <sheetName val="위치도"/>
      <sheetName val="사유서"/>
      <sheetName val="단가대비표(미첨부)"/>
      <sheetName val="토적표(길명리)"/>
      <sheetName val="사토(토사)"/>
      <sheetName val="사토(리핑)"/>
      <sheetName val="사토(발파)"/>
      <sheetName val="사토(발파) (2)"/>
      <sheetName val="중기비"/>
      <sheetName val="운반거리표"/>
      <sheetName val="자금총괄"/>
      <sheetName val="현장별청구"/>
      <sheetName val="자금집행집계표"/>
      <sheetName val="자재비"/>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여흥"/>
      <sheetName val="Sheet16 (2)"/>
      <sheetName val="VA_code"/>
      <sheetName val="____"/>
      <sheetName val="내역표지"/>
      <sheetName val="Macro(전동기)"/>
      <sheetName val="노원열병합__건축공사기성내역서1"/>
      <sheetName val="전차선로_물량표1"/>
      <sheetName val="배수공_주요자재_집계표1"/>
      <sheetName val="Site_Expenses"/>
      <sheetName val="조도계산서_(도서)"/>
      <sheetName val="입고장부_(4)"/>
      <sheetName val="IMP_(REACTOR)"/>
      <sheetName val="7_1유효폭"/>
      <sheetName val="BSD_(2)"/>
      <sheetName val="5__차단기_용량계산"/>
      <sheetName val="도담구내_개소별_명세"/>
      <sheetName val="Sheet1_(2)"/>
      <sheetName val="가로등제어반_설치공사(수량)"/>
      <sheetName val="E_P_T수량산출서"/>
      <sheetName val="단가표_"/>
      <sheetName val="3-1_CB"/>
      <sheetName val="표지_(2)"/>
      <sheetName val="설산1_나"/>
      <sheetName val="2F_회의실견적(5_14_일대)"/>
      <sheetName val="CHITIET_VL-NC-TT_-1p"/>
      <sheetName val="basic_info"/>
      <sheetName val="변경-C"/>
      <sheetName val="노무단가산출"/>
      <sheetName val="트렌치집계"/>
      <sheetName val="일반수량총괄"/>
      <sheetName val="1호맨홀토공"/>
      <sheetName val="토공(우물통,기타) "/>
      <sheetName val="DATA1"/>
      <sheetName val="간접재료비산출표-27-30"/>
      <sheetName val="공종별 집계"/>
      <sheetName val="tggwan(mac)"/>
      <sheetName val="__Isyou_c_PJT_2000_R_6_____Fi_6"/>
      <sheetName val="우수"/>
      <sheetName val="9902"/>
      <sheetName val="woo(mac)"/>
      <sheetName val="21301동"/>
      <sheetName val="방음벽 기초 일반수량"/>
      <sheetName val="G.R300경비"/>
      <sheetName val="입찰견적보고서"/>
      <sheetName val="4.  단락전류의 계산"/>
      <sheetName val="발생토"/>
      <sheetName val="마산방향철근집계"/>
      <sheetName val="마산방향"/>
      <sheetName val="LINER수량"/>
      <sheetName val="교각1"/>
      <sheetName val="품셈기준"/>
      <sheetName val="옥내아파트(전기)"/>
      <sheetName val="인원01"/>
      <sheetName val="자재단가비교표"/>
      <sheetName val="차도부연장현황"/>
      <sheetName val="LAB"/>
      <sheetName val="관급자재"/>
      <sheetName val="내역서(갑지)"/>
      <sheetName val="기초코드"/>
      <sheetName val="102역사"/>
      <sheetName val="케이블DATA"/>
      <sheetName val="BEQ내역"/>
      <sheetName val="2"/>
      <sheetName val="두앙"/>
      <sheetName val="공통비"/>
      <sheetName val="GTG TR PIT"/>
      <sheetName val="2000.11월설계내역"/>
      <sheetName val="piping"/>
      <sheetName val="CMTD"/>
      <sheetName val="Cover Sheet"/>
      <sheetName val="공사비 내역 (가)"/>
      <sheetName val="토목"/>
      <sheetName val="구리토평1전기"/>
      <sheetName val="산출내역서집계표"/>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연결임시"/>
      <sheetName val="부대대비"/>
      <sheetName val="냉연집계"/>
      <sheetName val="2011년"/>
      <sheetName val="2.대외공문"/>
      <sheetName val="내역서(총)"/>
      <sheetName val="예산M12A"/>
      <sheetName val="BOQ건축"/>
      <sheetName val="코드표"/>
      <sheetName val="beam"/>
      <sheetName val="BOQ"/>
      <sheetName val="Project Brief"/>
      <sheetName val="APT내역"/>
      <sheetName val="감가상각"/>
      <sheetName val="98지급계획"/>
      <sheetName val="CI_GL Mapping"/>
      <sheetName val="3본사"/>
      <sheetName val="운영 비용(Infra)-원가"/>
      <sheetName val="금액집계"/>
      <sheetName val="점수계산1-2"/>
      <sheetName val="평형공사비"/>
      <sheetName val="EACT10"/>
      <sheetName val="9-1차이내역"/>
      <sheetName val="단가조사서"/>
      <sheetName val="NEWDRAW"/>
      <sheetName val="영업.일"/>
      <sheetName val="매부산출"/>
      <sheetName val="현관"/>
      <sheetName val="2000.05"/>
      <sheetName val="WORKSHOP"/>
      <sheetName val="차수"/>
      <sheetName val="동해title"/>
      <sheetName val="예산M2"/>
      <sheetName val="기성내역서표지"/>
      <sheetName val="예산변경사항"/>
      <sheetName val="분양금할인"/>
      <sheetName val="충주"/>
      <sheetName val="제출내역 (2)"/>
      <sheetName val="영업.일1"/>
      <sheetName val="hvac(제어동)"/>
      <sheetName val="coll#"/>
      <sheetName val="재집"/>
      <sheetName val="직재"/>
      <sheetName val="CC Down load 0716"/>
      <sheetName val="경상비내역"/>
      <sheetName val="총요약서"/>
      <sheetName val="저"/>
      <sheetName val="일반관리비"/>
      <sheetName val="A-8 PD(도로중앙)"/>
      <sheetName val="B"/>
      <sheetName val="송라터널총괄"/>
      <sheetName val="1월"/>
      <sheetName val="사토(발파)_(2)"/>
      <sheetName val="10월철근공_"/>
      <sheetName val="9월목공_"/>
      <sheetName val="10월목공_"/>
      <sheetName val="공사별_사정분석표-ㅌ"/>
      <sheetName val="2_대외공문"/>
      <sheetName val="Project_Brief"/>
      <sheetName val="CI_GL_Mapping"/>
      <sheetName val="운영_비용(Infra)-원가"/>
      <sheetName val="경산"/>
      <sheetName val="정공공사"/>
      <sheetName val="기성내역"/>
      <sheetName val="최초침전지집계표"/>
      <sheetName val="Macro1 (2)"/>
      <sheetName val="건축원가계산서"/>
      <sheetName val="중간부"/>
      <sheetName val="반포2차"/>
      <sheetName val="산근"/>
      <sheetName val="수량명세서"/>
      <sheetName val="공문"/>
      <sheetName val="8.PILE  (돌출)"/>
      <sheetName val="L형옹벽(key)"/>
      <sheetName val="가시설(TYPE-A)"/>
      <sheetName val="1-1평균터파기고(1)"/>
      <sheetName val="노무산출서"/>
      <sheetName val="TEST1"/>
      <sheetName val="123"/>
      <sheetName val="공사비내역 p1"/>
      <sheetName val="일위대가표(DEEP)"/>
      <sheetName val="1단계"/>
      <sheetName val="자재집계"/>
      <sheetName val="대운반(철재)"/>
      <sheetName val="원가계산서"/>
      <sheetName val="개요입력"/>
      <sheetName val="수량기준"/>
      <sheetName val="XZLC003_PART1"/>
      <sheetName val="Sheet1(X)"/>
    </sheetNames>
    <definedNames>
      <definedName name="Macro1"/>
      <definedName name="Macro11"/>
      <definedName name="Macro3"/>
      <definedName name="Macro4"/>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refreshError="1"/>
      <sheetData sheetId="506" refreshError="1"/>
      <sheetData sheetId="507" refreshError="1"/>
      <sheetData sheetId="508" refreshError="1"/>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간선계산"/>
      <sheetName val="N賃率-職"/>
      <sheetName val="98지급계획"/>
      <sheetName val="남양시작동자105노65기1.3화1.2"/>
      <sheetName val="일반공사"/>
      <sheetName val="표지 (2)"/>
      <sheetName val="제-노임"/>
      <sheetName val="제직재"/>
      <sheetName val="노무비"/>
      <sheetName val="을지"/>
      <sheetName val="일위대가"/>
      <sheetName val="을"/>
      <sheetName val="FILE1"/>
      <sheetName val="단가산출"/>
      <sheetName val="MOTOR"/>
      <sheetName val="DATA"/>
      <sheetName val="일위대가(가설)"/>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0.집계"/>
      <sheetName val="1.수변전설비공사"/>
      <sheetName val="기초단가"/>
      <sheetName val="ITEM"/>
      <sheetName val="매립"/>
      <sheetName val="일위대가목차"/>
      <sheetName val="대구실행"/>
      <sheetName val="Baby일위대가"/>
      <sheetName val="AIR SHOWER(3인용)"/>
      <sheetName val="부대공Ⅱ"/>
      <sheetName val="설계내역서"/>
      <sheetName val="직노"/>
      <sheetName val="입찰안"/>
      <sheetName val="부하계산서"/>
      <sheetName val="전선 및 전선관"/>
      <sheetName val="구역화물"/>
      <sheetName val="단가일람"/>
      <sheetName val="I一般比"/>
      <sheetName val="자재단가"/>
      <sheetName val="신우"/>
      <sheetName val="대비"/>
      <sheetName val="실행내역"/>
      <sheetName val="200"/>
      <sheetName val="내역"/>
      <sheetName val="재집"/>
      <sheetName val="직재"/>
      <sheetName val="입찰보고"/>
      <sheetName val="XL4Poppy"/>
      <sheetName val="공종별내역서"/>
      <sheetName val="당초"/>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손익분석"/>
      <sheetName val="ITB COST"/>
      <sheetName val="말뚝지지력산정"/>
      <sheetName val="수량"/>
      <sheetName val="CTEMCOST"/>
      <sheetName val="인건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공사원가계산서)"/>
      <sheetName val="내역집계표"/>
      <sheetName val="전기내역"/>
      <sheetName val="대가집계표"/>
      <sheetName val="대가전기"/>
      <sheetName val="자료"/>
      <sheetName val="집계표(관급)"/>
      <sheetName val="전기내역관급"/>
      <sheetName val="Y-WORK"/>
      <sheetName val="STORAGE"/>
      <sheetName val="산출내역서집계표"/>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설계예산서"/>
      <sheetName val="수량집계"/>
      <sheetName val="토목"/>
      <sheetName val="가로등내역서"/>
      <sheetName val="목차"/>
      <sheetName val="BQ"/>
      <sheetName val="정부노임단가"/>
      <sheetName val="조명율표"/>
      <sheetName val="수량산출서"/>
      <sheetName val="2000.11월설계내역"/>
      <sheetName val="#REF"/>
      <sheetName val="단가"/>
      <sheetName val="총괄표"/>
      <sheetName val="터파기및재료"/>
      <sheetName val="집계표"/>
      <sheetName val="unit 4"/>
      <sheetName val="Summary Sheets"/>
      <sheetName val="요율"/>
      <sheetName val="일위목록-기"/>
      <sheetName val="Module11"/>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Chart1"/>
      <sheetName val="단위내역목록"/>
      <sheetName val="단위내역서"/>
      <sheetName val="원가(1)"/>
      <sheetName val="원가(2)"/>
      <sheetName val="공량산출서"/>
      <sheetName val="연습"/>
      <sheetName val="조도계산서 (도서)"/>
      <sheetName val="가로등부표"/>
      <sheetName val="내역(설계)"/>
      <sheetName val="LOPCALC"/>
      <sheetName val="3-1.CB"/>
      <sheetName val="재료"/>
      <sheetName val="식생블럭단위수량"/>
      <sheetName val="MAIN_TABLE"/>
      <sheetName val="1.설계조건"/>
      <sheetName val="제경비율"/>
      <sheetName val="1.수인터널"/>
      <sheetName val="2F 회의실견적(5_14 일대)"/>
      <sheetName val="원가계산서"/>
      <sheetName val="금리계산"/>
      <sheetName val="아산추가1220"/>
      <sheetName val="수량산출"/>
      <sheetName val="부대내역"/>
      <sheetName val="대치판정"/>
      <sheetName val="Macro(전선)"/>
      <sheetName val="중기일위대가"/>
      <sheetName val="기계경비(시간당)"/>
      <sheetName val="램머"/>
      <sheetName val="보차도경계석"/>
      <sheetName val="J直材4"/>
      <sheetName val="DANGA"/>
      <sheetName val="설직재-1"/>
      <sheetName val="하조서"/>
      <sheetName val="48전력선로일위"/>
      <sheetName val="본공사"/>
      <sheetName val="Macro1"/>
      <sheetName val="점수계산1-2"/>
      <sheetName val="BID"/>
      <sheetName val="부대공사비"/>
      <sheetName val="현장관리비집계표"/>
      <sheetName val="WORK"/>
      <sheetName val="본선차로수량집계표"/>
      <sheetName val="데이타"/>
      <sheetName val="49-119"/>
      <sheetName val="일위목록"/>
      <sheetName val="건설장비기초단가"/>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경상직원"/>
      <sheetName val="노임"/>
      <sheetName val="자료입력"/>
      <sheetName val="토량산출서"/>
      <sheetName val="설계명세서"/>
      <sheetName val="발신정보"/>
      <sheetName val="준검 내역서"/>
      <sheetName val="부하(성남)"/>
      <sheetName val="연부97-1"/>
      <sheetName val="갑지1"/>
      <sheetName val="전차선로 물량표"/>
      <sheetName val="96보완계획7.12"/>
      <sheetName val="C3"/>
      <sheetName val="우배수"/>
      <sheetName val="맨홀"/>
      <sheetName val="3.공통공사대비"/>
      <sheetName val="단가조사"/>
      <sheetName val="노무비단가"/>
      <sheetName val="실행내역서"/>
      <sheetName val="INPUT"/>
      <sheetName val="적용공정"/>
      <sheetName val="L_RPTB02_01"/>
      <sheetName val="1차설계변경내역"/>
      <sheetName val="예산명세서"/>
      <sheetName val="가설건물"/>
      <sheetName val="Macro2"/>
      <sheetName val="금호"/>
      <sheetName val="계수시트"/>
      <sheetName val="토공"/>
      <sheetName val="Total"/>
      <sheetName val="자동 철거"/>
      <sheetName val="자동 설치"/>
      <sheetName val="토목 철주"/>
      <sheetName val="철거 일위대가(1-19)"/>
      <sheetName val="철거 일위대가(20-22)"/>
      <sheetName val="설치 일위대가(23-45호)"/>
      <sheetName val="설치 일위대가(46~78호)"/>
      <sheetName val="포장공"/>
      <sheetName val="001"/>
      <sheetName val="지주목시비량산출서"/>
      <sheetName val="총계"/>
      <sheetName val="실행철강하도"/>
      <sheetName val="내역서2안"/>
      <sheetName val="소야공정계획표"/>
      <sheetName val="내력서"/>
      <sheetName val="BID-도로"/>
      <sheetName val="율촌법률사무소2내역"/>
      <sheetName val="타공종이기"/>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부하LOAD"/>
      <sheetName val="내역서 (2)"/>
      <sheetName val="시중노임단가"/>
      <sheetName val="건축내역"/>
      <sheetName val="기본DATA"/>
      <sheetName val="전기일위대가"/>
      <sheetName val="설비내역서"/>
      <sheetName val="건축내역서"/>
      <sheetName val="전기내역서"/>
      <sheetName val="주사무실종합"/>
      <sheetName val="98NS-N"/>
      <sheetName val="L_RPTA05_목록"/>
      <sheetName val="지진시"/>
      <sheetName val="6PILE  (돌출)"/>
      <sheetName val="연결임시"/>
      <sheetName val="90.03실행 "/>
      <sheetName val="Sheet17"/>
      <sheetName val="계산식"/>
      <sheetName val="가도공"/>
      <sheetName val="SG"/>
      <sheetName val="DATE"/>
      <sheetName val="JUCKEYK"/>
      <sheetName val="지급자재"/>
      <sheetName val="철거집계"/>
      <sheetName val="한강운반비"/>
      <sheetName val="자재"/>
      <sheetName val="공통(20-91)"/>
      <sheetName val="수주현황2월"/>
      <sheetName val="단면 (2)"/>
      <sheetName val="토공유동표"/>
      <sheetName val="교각계산"/>
      <sheetName val="말뚝물량"/>
      <sheetName val="99총공사내역서"/>
      <sheetName val="48평단가"/>
      <sheetName val="57단가"/>
      <sheetName val="54평단가"/>
      <sheetName val="66평단가"/>
      <sheetName val="61단가"/>
      <sheetName val="89평단가"/>
      <sheetName val="84평단가"/>
      <sheetName val="간접비"/>
      <sheetName val="합천내역"/>
      <sheetName val="노무비산출"/>
      <sheetName val="CA지입"/>
      <sheetName val="노원열병합  건축공사기성내역서"/>
      <sheetName val="가시설흙막이"/>
      <sheetName val="인건-측정"/>
      <sheetName val="부대시설"/>
      <sheetName val="Apt내역"/>
      <sheetName val="대외공문"/>
      <sheetName val="단가 및 재료비"/>
      <sheetName val="봉양~조차장간고하개명(신설)"/>
      <sheetName val="주상도"/>
      <sheetName val="6호기"/>
      <sheetName val="보증수수료산출"/>
      <sheetName val="기계경비"/>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수입"/>
      <sheetName val="조건표"/>
      <sheetName val="JJ"/>
      <sheetName val="설계"/>
      <sheetName val="설 계"/>
      <sheetName val="ASP포장"/>
      <sheetName val="내역서(전기)"/>
      <sheetName val="3BL공동구 수량"/>
      <sheetName val="일위대가표"/>
      <sheetName val="단가산출서(기계)"/>
      <sheetName val="에너지동"/>
      <sheetName val="코드표"/>
      <sheetName val="Sheet1 (2)"/>
      <sheetName val="BJJIN"/>
      <sheetName val="조명시설"/>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돌망태단위수량"/>
      <sheetName val="단면(RW1)"/>
      <sheetName val="시설물일위"/>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DWPM"/>
      <sheetName val="2000년 공정표"/>
      <sheetName val="유첨#2"/>
      <sheetName val="보합"/>
      <sheetName val="1공구(을)"/>
      <sheetName val="단"/>
      <sheetName val="교통대책내역"/>
      <sheetName val="대공종"/>
      <sheetName val="보할공정"/>
      <sheetName val="일반수량"/>
      <sheetName val="BOQ(전체)"/>
      <sheetName val="고분전시관"/>
      <sheetName val="설비"/>
      <sheetName val="변경내역을"/>
      <sheetName val="전기2005"/>
      <sheetName val="통신2005"/>
      <sheetName val="단위단가"/>
      <sheetName val="사전공사"/>
      <sheetName val="적상기초자료"/>
      <sheetName val="건축공사"/>
      <sheetName val="개요"/>
      <sheetName val="인사자료총집계"/>
      <sheetName val="물가시세"/>
      <sheetName val="내역서(토목)"/>
      <sheetName val="BOQ"/>
      <sheetName val="본부소개"/>
      <sheetName val="기초자료"/>
      <sheetName val="여과지동"/>
      <sheetName val="내역표지"/>
      <sheetName val="내역총괄"/>
      <sheetName val="내역총괄2"/>
      <sheetName val="내역총괄3"/>
      <sheetName val="TABLE"/>
      <sheetName val="³ëÀÓ"/>
      <sheetName val="U-TYPE(1)"/>
      <sheetName val="전선"/>
      <sheetName val="CABLE"/>
      <sheetName val="고등학교"/>
      <sheetName val="9GNG운반"/>
      <sheetName val="공비대비"/>
      <sheetName val="빌딩 안내"/>
      <sheetName val="데리네이타현황"/>
      <sheetName val="총괄내역서"/>
      <sheetName val="EQUIPMENT -2"/>
      <sheetName val="MBR9"/>
      <sheetName val="36신설수량"/>
      <sheetName val="통장출금액"/>
      <sheetName val="기계경비시간당손료목록"/>
      <sheetName val="동력부하(도산)"/>
      <sheetName val="일위대가표(유단가)"/>
      <sheetName val="가감수량"/>
      <sheetName val="맨홀수량산출"/>
      <sheetName val="공구원가계산"/>
      <sheetName val="2000전체분"/>
      <sheetName val="입찰결과(DATA)"/>
      <sheetName val="예산갑지"/>
      <sheetName val="상수도토공집계표"/>
      <sheetName val="철거산출근거"/>
      <sheetName val="점검총괄"/>
      <sheetName val="단가목록"/>
      <sheetName val="물량표"/>
      <sheetName val="CABLE SIZE-3"/>
      <sheetName val="자재목록"/>
      <sheetName val="연결관산출조서"/>
      <sheetName val="1단계"/>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바닥판"/>
      <sheetName val="TOT"/>
      <sheetName val="접지수량"/>
      <sheetName val="DATA1"/>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증감대비"/>
      <sheetName val="전체"/>
      <sheetName val="단가 "/>
      <sheetName val="관리,공감"/>
      <sheetName val="수로교총재료집계"/>
      <sheetName val="20관리비율"/>
      <sheetName val="12월31일"/>
      <sheetName val="간접"/>
      <sheetName val="입적표"/>
      <sheetName val="현관"/>
      <sheetName val="NYS"/>
      <sheetName val="노임변동률"/>
      <sheetName val="조건"/>
      <sheetName val="COMPRESSOR"/>
      <sheetName val="총괄집계표"/>
      <sheetName val="고창터널(고창방향)"/>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 견적서"/>
      <sheetName val="기본설계도급항목"/>
      <sheetName val="PROJECT BRIEF"/>
      <sheetName val="ELECTRIC"/>
      <sheetName val="SCHEDULE"/>
      <sheetName val="토적표"/>
      <sheetName val="플랜트 설치"/>
      <sheetName val="1._x0018_변전설비"/>
      <sheetName val="기자재비"/>
      <sheetName val="현장관리비내역서"/>
      <sheetName val="포장복구집계"/>
      <sheetName val="백암비스타내역"/>
      <sheetName val="DB"/>
      <sheetName val="옹벽수량집계"/>
      <sheetName val="부속동"/>
      <sheetName val="단가조사서"/>
      <sheetName val="BASIC (2)"/>
      <sheetName val="5.공종별예산내역서"/>
      <sheetName val="단중표"/>
      <sheetName val="견적"/>
      <sheetName val="세부견적서(DAS Call Back)"/>
      <sheetName val="OPGW기별"/>
      <sheetName val="단중표-ST"/>
      <sheetName val="토공(우물통,기타) "/>
      <sheetName val="AS복구"/>
      <sheetName val="중기터파기"/>
      <sheetName val="변수값"/>
      <sheetName val="중기상차"/>
      <sheetName val="단면가정"/>
      <sheetName val="1공구 건정토건 토공"/>
      <sheetName val="품셈"/>
      <sheetName val="CAT_5"/>
      <sheetName val="MFAB"/>
      <sheetName val="MFRT"/>
      <sheetName val="MPKG"/>
      <sheetName val="MPRD"/>
      <sheetName val="일위"/>
      <sheetName val="표층포설및다짐"/>
      <sheetName val="집수정(600-700)"/>
      <sheetName val="SLAB&quot;1&quot;"/>
      <sheetName val="3련 BOX"/>
      <sheetName val="토목주소"/>
      <sheetName val="프랜트면허"/>
      <sheetName val="1차증가원가계산"/>
      <sheetName val="경산"/>
      <sheetName val="도급내역서"/>
      <sheetName val="실행간접비용"/>
      <sheetName val="단  가  대  비  표"/>
      <sheetName val="일  위  대  가  목  록"/>
      <sheetName val="Customer Databas"/>
      <sheetName val="경율산정"/>
      <sheetName val="COVER"/>
      <sheetName val="역T형교대(말뚝기초)"/>
      <sheetName val="관접합및부설"/>
      <sheetName val="효동"/>
      <sheetName val="2002하반기노임기준"/>
      <sheetName val="본부장"/>
      <sheetName val="내역서(삼호)"/>
      <sheetName val="예산조서(무선)"/>
      <sheetName val="관급자재대"/>
      <sheetName val="토목공사"/>
      <sheetName val="토공산출(주차장)"/>
      <sheetName val="간지"/>
      <sheetName val="기초코드"/>
      <sheetName val="단위수량"/>
      <sheetName val="단가비교표_공통1"/>
      <sheetName val="품의서"/>
      <sheetName val="전신환매도율"/>
      <sheetName val="물가자료"/>
      <sheetName val="guard(mac)"/>
      <sheetName val="EACT10"/>
      <sheetName val="방음벽기초(H=4m)"/>
      <sheetName val="단가표"/>
      <sheetName val="실행예산서"/>
      <sheetName val="유동표(변경)"/>
      <sheetName val="급명"/>
      <sheetName val="금액내역서"/>
      <sheetName val="기본단가표"/>
      <sheetName val="1,2공구원가계산서"/>
      <sheetName val="2공구산출내역"/>
      <sheetName val="1공구산출내역서"/>
      <sheetName val="암거단위"/>
      <sheetName val="오동"/>
      <sheetName val="대조"/>
      <sheetName val="나한"/>
      <sheetName val="INPUT(덕도방향-시점)"/>
      <sheetName val="BOX 본체"/>
      <sheetName val="위치조서"/>
      <sheetName val="연결관암거"/>
      <sheetName val="준공조서"/>
      <sheetName val="공사준공계"/>
      <sheetName val="준공검사보고서"/>
      <sheetName val="평가데이터"/>
      <sheetName val="MANUFACTORY"/>
      <sheetName val="강북라우터"/>
      <sheetName val="차종별"/>
      <sheetName val="연령현황"/>
      <sheetName val="구리토평1전기"/>
      <sheetName val="세부내역"/>
      <sheetName val="220 (2)"/>
      <sheetName val="총수량집계표"/>
      <sheetName val="기계경비일람"/>
      <sheetName val="세목전체"/>
      <sheetName val="주방환기"/>
      <sheetName val="총인원"/>
      <sheetName val="직급인원"/>
      <sheetName val="동해title"/>
      <sheetName val="대림경상68억"/>
      <sheetName val="암거날개벽재료집계"/>
      <sheetName val="저"/>
      <sheetName val="날개벽(시점좌측)"/>
      <sheetName val="개별직종노임단가(2005.1)"/>
      <sheetName val="맨홀수량"/>
      <sheetName val="대림산업"/>
      <sheetName val="전기"/>
      <sheetName val="적용(기계)"/>
      <sheetName val="Mc1"/>
      <sheetName val="2000,9월 일위"/>
      <sheetName val="EQUIP-H"/>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물량산출근거"/>
      <sheetName val="토목내역"/>
      <sheetName val="CONCRETE"/>
      <sheetName val="일위대가목록"/>
      <sheetName val="설산1.나"/>
      <sheetName val="본사S"/>
      <sheetName val="전압강하계산"/>
      <sheetName val="D-3503"/>
      <sheetName val="여흥"/>
      <sheetName val="등록자료"/>
      <sheetName val="입력정보"/>
      <sheetName val="케이블"/>
      <sheetName val="경비_원본"/>
      <sheetName val="AS포장복구 "/>
      <sheetName val=" 상부공통집계(총괄)"/>
      <sheetName val="간접1"/>
      <sheetName val="VA_code"/>
      <sheetName val="공종별원가계산"/>
      <sheetName val="말고개터널조명전압강하"/>
      <sheetName val="외주"/>
      <sheetName val="구조물철거타공정이월"/>
      <sheetName val="Macro(차단기)"/>
      <sheetName val="조경일람"/>
      <sheetName val="내역서(전체)"/>
      <sheetName val="96정변2"/>
      <sheetName val="MIJIBI"/>
      <sheetName val="건축직"/>
      <sheetName val="노임이"/>
      <sheetName val="A갑지"/>
      <sheetName val="실행(1)"/>
      <sheetName val="별표"/>
      <sheetName val="1차 내역서"/>
      <sheetName val="기계설비"/>
      <sheetName val="TEL"/>
      <sheetName val="TRE TABLE"/>
      <sheetName val="기계경비및산출근거서"/>
      <sheetName val="구동"/>
      <sheetName val="3.내역서"/>
      <sheetName val="PIPE"/>
      <sheetName val="VALVE"/>
      <sheetName val="NOMUBI"/>
      <sheetName val="펌프장수량산출(토)"/>
      <sheetName val="날개벽수량표"/>
      <sheetName val="DATA-UPS"/>
      <sheetName val="식재일위대가"/>
      <sheetName val="산#2-1 (2)"/>
      <sheetName val="골재산출"/>
      <sheetName val="단가대비"/>
      <sheetName val="전류"/>
      <sheetName val="일위목차"/>
      <sheetName val="포장절단"/>
      <sheetName val="DATA(BAC)"/>
      <sheetName val="일위단가"/>
      <sheetName val="일위(설)"/>
      <sheetName val="참조-(1)"/>
      <sheetName val="제수변수량"/>
      <sheetName val="공기변수량"/>
      <sheetName val="A 견적"/>
      <sheetName val="전기공사일위대가"/>
      <sheetName val="건축공사실행"/>
      <sheetName val="입고장부 (4)"/>
      <sheetName val="화재 탐지 설비"/>
      <sheetName val="통신물량"/>
      <sheetName val="가설공사내역"/>
      <sheetName val="공종"/>
      <sheetName val="교각별수량"/>
      <sheetName val="원가산출서"/>
      <sheetName val="Dae_Jiju"/>
      <sheetName val="Sikje_ingun"/>
      <sheetName val="TREE_D"/>
      <sheetName val="사원등록"/>
      <sheetName val="호봉 (2)"/>
      <sheetName val="교대"/>
      <sheetName val="TYPE-1"/>
      <sheetName val="마산방향"/>
      <sheetName val="진주방향"/>
      <sheetName val="현장지지물물량"/>
      <sheetName val="샘플표지"/>
      <sheetName val="지하1층"/>
      <sheetName val="EP0618"/>
      <sheetName val="WEON"/>
      <sheetName val="경상"/>
      <sheetName val="가설"/>
      <sheetName val="96작생능"/>
      <sheetName val="s"/>
      <sheetName val="제3장 기술업무"/>
      <sheetName val="도급"/>
      <sheetName val="수량산출서-2"/>
      <sheetName val="굴착현장"/>
      <sheetName val="97 사업추정(WEKI)"/>
      <sheetName val="BSD (2)"/>
      <sheetName val="unit"/>
      <sheetName val="LEGEND"/>
      <sheetName val="PARAMETER"/>
      <sheetName val="세부내역(직접인건비)"/>
      <sheetName val="AILC004"/>
      <sheetName val="직공비"/>
      <sheetName val="주관사업"/>
      <sheetName val="수문일1"/>
      <sheetName val="발주설계서(당초)"/>
      <sheetName val="단가대비표"/>
      <sheetName val="L형옹벽측구"/>
      <sheetName val="참조M"/>
      <sheetName val="POOM_MOTO"/>
      <sheetName val="밀양노선별공사비명세서"/>
      <sheetName val="일반전기C"/>
      <sheetName val="교각별철근수량집계표"/>
      <sheetName val="Oper Amount"/>
      <sheetName val="CB"/>
      <sheetName val="CS2"/>
      <sheetName val="출력X"/>
      <sheetName val="화설내"/>
      <sheetName val="KSTAR-M"/>
      <sheetName val="세동별비상"/>
      <sheetName val="투찰내역"/>
      <sheetName val="9811"/>
      <sheetName val="기자재대비표"/>
      <sheetName val="대비내역"/>
      <sheetName val="70%"/>
      <sheetName val="단면"/>
      <sheetName val="입출재고현황 (2)"/>
      <sheetName val="변경비교-을"/>
      <sheetName val="BOX전기내역"/>
      <sheetName val="견적의뢰서"/>
      <sheetName val="견적대비"/>
      <sheetName val="9-1차이내역"/>
      <sheetName val="PO-BOQ"/>
      <sheetName val="1SPAN"/>
      <sheetName val="의왕내역"/>
      <sheetName val="제품별"/>
      <sheetName val="하수급견적대비"/>
      <sheetName val="관급총괄"/>
      <sheetName val="2007일위 "/>
      <sheetName val="토목일위 (83~)"/>
      <sheetName val="표지판일위(105~"/>
      <sheetName val="장비일위"/>
      <sheetName val="재료1월호"/>
      <sheetName val="노무비 "/>
      <sheetName val="00000000"/>
      <sheetName val="일위집계표"/>
      <sheetName val="약품설비"/>
      <sheetName val="5.정산서"/>
      <sheetName val="공사별 가중치 산출근거(토목)"/>
      <sheetName val="가중치근거(조경)"/>
      <sheetName val="°ø»çºñ¿¹»ê¼­(Åä¸ñºÐ)"/>
      <sheetName val="°¢Çü¸ÇÈ¦"/>
      <sheetName val="¼ö¸ñ´Ü°¡"/>
      <sheetName val="½Ã¼³¼ö·®Ç¥"/>
      <sheetName val="½ÄÀç¼ö·®Ç¥"/>
      <sheetName val="ÀÏÀ§¸ñ·Ï"/>
      <sheetName val="ÀÚÀç´Ü°¡"/>
      <sheetName val="°¡·Îµî"/>
      <sheetName val="경비2내역"/>
      <sheetName val="일위대가표 (2)"/>
      <sheetName val="REACTION(USD지진시)"/>
      <sheetName val="안정검토"/>
      <sheetName val="REACTION(USE평시)"/>
      <sheetName val="부재력정리"/>
      <sheetName val="BLOCK(1)"/>
      <sheetName val="8. 안정검토"/>
      <sheetName val="대구-교대(A1-A2)"/>
      <sheetName val="원형1호맨홀토공수량"/>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LP-S"/>
      <sheetName val="목동1절주.bh01"/>
      <sheetName val="단면별연장"/>
      <sheetName val="통신㑈4̆"/>
      <sheetName val="Man Power &amp; Comp"/>
      <sheetName val="가로등제어반 설치공사(수량)"/>
      <sheetName val="1"/>
      <sheetName val="산출내역서"/>
      <sheetName val="변경총괄지(1)"/>
      <sheetName val="Testing"/>
      <sheetName val="계화배수"/>
      <sheetName val="방음벽 기초 일반수량"/>
      <sheetName val="I.설계조건"/>
      <sheetName val="단면치수"/>
      <sheetName val="NEYOK"/>
      <sheetName val="수안보-MBR1"/>
      <sheetName val="입력DATA"/>
      <sheetName val="기초자료입력"/>
      <sheetName val="48일위"/>
      <sheetName val="일위산출근거"/>
      <sheetName val="기성"/>
      <sheetName val="기성내역 진짜"/>
      <sheetName val="기성갑지"/>
      <sheetName val="2회기성사정"/>
      <sheetName val="3회기성갑지"/>
      <sheetName val="3회총괄"/>
      <sheetName val="Vari by Vendor"/>
      <sheetName val="4월_실적추정(건축+토목)"/>
      <sheetName val="4월_실적추정(건축)"/>
      <sheetName val="복구량산정_및_전용회선_사용"/>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표지_(2)"/>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 총괄표"/>
      <sheetName val="자재집계"/>
      <sheetName val="인건비 "/>
      <sheetName val="중기사용료"/>
      <sheetName val="차수공개요"/>
      <sheetName val="TYPE-A"/>
      <sheetName val="실행"/>
      <sheetName val="단가조사-1"/>
      <sheetName val="단가조사-2"/>
      <sheetName val="설계예시"/>
      <sheetName val="const."/>
      <sheetName val="COPING"/>
      <sheetName val="중동상가"/>
      <sheetName val="현장관리비"/>
      <sheetName val="일(4)"/>
      <sheetName val="기본일위"/>
      <sheetName val="FOOTING단면력"/>
      <sheetName val="제품"/>
      <sheetName val="102역사"/>
      <sheetName val="공사비증감"/>
      <sheetName val="2.대외공문"/>
      <sheetName val="ATM기초철가"/>
      <sheetName val="시화점실행"/>
      <sheetName val="총괄분 설계서용지"/>
      <sheetName val="위성"/>
      <sheetName val="ⴭⴭⴭⴭ"/>
      <sheetName val="경비"/>
      <sheetName val="약전닥트"/>
      <sheetName val="건축부하"/>
      <sheetName val="FA설치명세"/>
      <sheetName val="FD"/>
      <sheetName val="EKOG10건축"/>
      <sheetName val="남양구조시험동"/>
      <sheetName val="갑지(추정)"/>
      <sheetName val="조명율데이타"/>
      <sheetName val="내역서(총)"/>
      <sheetName val="배수관토공"/>
      <sheetName val="송우내역서"/>
      <sheetName val="일위대가(계측기설치)"/>
      <sheetName val="진우+대광"/>
      <sheetName val="신공항A-9(원가수정)"/>
      <sheetName val="본선토량운반계산서(1)0"/>
      <sheetName val="01AC"/>
      <sheetName val="웅진교-S2"/>
      <sheetName val="대창(함평)-창열"/>
      <sheetName val="대창(장성)"/>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공조기"/>
      <sheetName val="다이꾸"/>
      <sheetName val="과세내역(세부)"/>
      <sheetName val="CIVIL"/>
      <sheetName val="일반수량총괄"/>
      <sheetName val="자  재"/>
      <sheetName val="정화조동내역"/>
      <sheetName val="관리사무소"/>
      <sheetName val="건축"/>
      <sheetName val="단가산출서 (2)"/>
      <sheetName val="단가산출서"/>
      <sheetName val="REACTION芨.헾⿁_x0005__x0000_"/>
      <sheetName val="REACTION鴘E鵜E헾⼼_x0005_"/>
      <sheetName val="공사내역서(을)실행"/>
      <sheetName val="wall"/>
      <sheetName val="내역(토목)"/>
      <sheetName val="우각부보강"/>
      <sheetName val="토공정보"/>
      <sheetName val="2"/>
      <sheetName val="두앙"/>
      <sheetName val="직원동원SCH"/>
      <sheetName val="계획금액"/>
      <sheetName val="우수"/>
      <sheetName val="MEXICO-C"/>
      <sheetName val="토공계산서(부체도로)"/>
      <sheetName val="7단가"/>
      <sheetName val="용산1(해보)"/>
      <sheetName val="CODE"/>
      <sheetName val="설계가"/>
      <sheetName val="관로"/>
      <sheetName val="아파트기별"/>
      <sheetName val="공리일"/>
      <sheetName val="금액결정"/>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um1 (2)"/>
      <sheetName val="SORCE1"/>
      <sheetName val="가시설단위수량"/>
      <sheetName val="지장물C"/>
      <sheetName val="General Data"/>
      <sheetName val="SE-611"/>
      <sheetName val="SLAB"/>
      <sheetName val="관람석제출"/>
      <sheetName val="IP좌표"/>
      <sheetName val="월선수금"/>
      <sheetName val="woo(mac)"/>
      <sheetName val="제원.설계조건"/>
      <sheetName val="type-F"/>
      <sheetName val="sw1"/>
      <sheetName val="공사비집계"/>
      <sheetName val="단위세대"/>
      <sheetName val="날개벽"/>
      <sheetName val="단가산출집계"/>
      <sheetName val="입찰견적보고서"/>
      <sheetName val="c_balju"/>
      <sheetName val="정산내역"/>
      <sheetName val="#3_일위대가목록"/>
      <sheetName val="#2_일위대가목록"/>
      <sheetName val="연동내역서"/>
      <sheetName val="3회기성"/>
      <sheetName val="약품공급2"/>
      <sheetName val="인수공총괄"/>
      <sheetName val="총집계표"/>
      <sheetName val="내역서01"/>
      <sheetName val="덕소내역"/>
      <sheetName val="사각맨홀"/>
      <sheetName val="청천내"/>
      <sheetName val="저리조양"/>
      <sheetName val="정화조방수미장"/>
      <sheetName val="실행갑지"/>
      <sheetName val="tggwan(mac)"/>
      <sheetName val="물량집계"/>
      <sheetName val="실행(표지,갑,을)"/>
      <sheetName val="FAX"/>
      <sheetName val="토사(PE)"/>
      <sheetName val="P-산#1-1(WOWA1)"/>
      <sheetName val="48수량"/>
      <sheetName val="22수량"/>
      <sheetName val="49일위"/>
      <sheetName val="22일위"/>
      <sheetName val="49수량"/>
      <sheetName val="품셈TABLE"/>
      <sheetName val="품셈표"/>
      <sheetName val="부대대비"/>
      <sheetName val="냉연집계"/>
      <sheetName val="경상비"/>
      <sheetName val="평교-내역"/>
      <sheetName val="견적990322"/>
      <sheetName val="공내역"/>
      <sheetName val="백호우계수"/>
      <sheetName val="접속도로1"/>
      <sheetName val="DATA 입력란"/>
      <sheetName val="1. 설계조건 2.단면가정 3. 하중계산"/>
      <sheetName val="횡배수관집현황(2공구)"/>
      <sheetName val="종합기별"/>
      <sheetName val="노무비명세서"/>
      <sheetName val="소요자재명세서"/>
      <sheetName val="역T형"/>
      <sheetName val="b_balju_cho"/>
      <sheetName val="공종단가"/>
      <sheetName val="IMPEADENCE MAP 취수장"/>
      <sheetName val="개보수공사BM"/>
      <sheetName val="loading"/>
      <sheetName val="Factor"/>
      <sheetName val="w't table"/>
      <sheetName val="기본단가"/>
      <sheetName val="UR2-Calculation"/>
      <sheetName val="Main"/>
      <sheetName val="4차원가계산서"/>
      <sheetName val="예산M12A"/>
      <sheetName val="환율-LIBOR"/>
      <sheetName val="품종별-이름"/>
      <sheetName val=" 갑  지 "/>
      <sheetName val="소방사항"/>
      <sheetName val="Y_WORK"/>
      <sheetName val="전력"/>
      <sheetName val="토공집계표"/>
      <sheetName val="1.우편집중내역서"/>
      <sheetName val="초기화면"/>
      <sheetName val="이름정의"/>
      <sheetName val="초기화면1"/>
      <sheetName val="COL"/>
      <sheetName val="제수"/>
      <sheetName val="공기"/>
      <sheetName val="몰탈재료산출"/>
      <sheetName val="단위목록"/>
      <sheetName val="기계경비목록"/>
      <sheetName val="관급"/>
      <sheetName val="일위산출"/>
      <sheetName val="입력변수"/>
      <sheetName val="간선"/>
      <sheetName val="원형맨홀수량"/>
      <sheetName val="우수공"/>
      <sheetName val="타견적(을)"/>
      <sheetName val="성원계약"/>
      <sheetName val="실행예산"/>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아파트건축"/>
      <sheetName val="충주"/>
      <sheetName val="갈현동"/>
      <sheetName val="전기설계변경"/>
      <sheetName val="품셈집계표"/>
      <sheetName val="자재조사표(참고용)"/>
      <sheetName val="일반부표집계표"/>
      <sheetName val="분전함신설"/>
      <sheetName val="접지1종"/>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공조기(삭제)"/>
      <sheetName val="예산M11A"/>
      <sheetName val="준공평가"/>
      <sheetName val="공통가설"/>
      <sheetName val="가공비"/>
      <sheetName val="건축개요"/>
      <sheetName val="지수"/>
      <sheetName val="cost"/>
      <sheetName val="3본사"/>
      <sheetName val="(2)"/>
      <sheetName val="년도별노임표"/>
      <sheetName val="중기목록표"/>
      <sheetName val="원내역서3"/>
      <sheetName val="3도로"/>
      <sheetName val="101동"/>
      <sheetName val="정공공사"/>
      <sheetName val="기초일위"/>
      <sheetName val="시설일위"/>
      <sheetName val="조명일위"/>
      <sheetName val="성내동"/>
      <sheetName val="소포내역 (2)"/>
      <sheetName val="2002상반기노임기준"/>
      <sheetName val="업체별기성내역"/>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세부내역서"/>
      <sheetName val="구조물공"/>
      <sheetName val="부대공"/>
      <sheetName val="배수공"/>
      <sheetName val="적격심사표"/>
      <sheetName val="EQT-ESTN"/>
      <sheetName val="평3"/>
      <sheetName val="2.펌프장(사급자재)"/>
      <sheetName val="MACRO(MCC)"/>
      <sheetName val="적용토목"/>
      <sheetName val="3.자재비(총괄)"/>
      <sheetName val="세부내역서(전기)"/>
      <sheetName val="plan&amp;section of foundation"/>
      <sheetName val="할증 "/>
      <sheetName val="COVER-P"/>
      <sheetName val="영업소실적"/>
      <sheetName val="변경품셈총괄"/>
      <sheetName val="Proposal"/>
      <sheetName val="CC16-내역서"/>
      <sheetName val="PIPING"/>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적현로"/>
      <sheetName val="대전-교대(A1-A2)"/>
      <sheetName val="205동"/>
      <sheetName val="실행대비"/>
      <sheetName val="견적서1"/>
      <sheetName val="노임,자재"/>
      <sheetName val="기계경비(맨홀)"/>
      <sheetName val="인수공규격"/>
      <sheetName val="수량산출1"/>
      <sheetName val="2공구수량"/>
      <sheetName val="pbs_lambda"/>
      <sheetName val="Matériel embarqué PVC"/>
      <sheetName val="토공 total"/>
      <sheetName val="승용"/>
      <sheetName val="INMD1198"/>
      <sheetName val="INFG1198"/>
      <sheetName val="맨홀토공수량"/>
      <sheetName val="표준ፙ렀ᑟ"/>
      <sheetName val="결과조달"/>
      <sheetName val="물가대비표"/>
      <sheetName val="가공2원도"/>
      <sheetName val="4)유동표"/>
      <sheetName val="기존단가 (2)"/>
      <sheetName val="9."/>
      <sheetName val="WING3"/>
      <sheetName val="예산서"/>
      <sheetName val="일위대가서식"/>
      <sheetName val="일위대가양식"/>
      <sheetName val="예산내역서"/>
      <sheetName val="5."/>
      <sheetName val="11"/>
      <sheetName val="12."/>
      <sheetName val="14."/>
      <sheetName val="13"/>
      <sheetName val="7."/>
      <sheetName val="8."/>
      <sheetName val="10."/>
      <sheetName val="전기단가조사서"/>
      <sheetName val="APT"/>
      <sheetName val="투찰"/>
      <sheetName val="PI蒨9"/>
      <sheetName val="영창26"/>
      <sheetName val="공종목록표"/>
      <sheetName val="자재테이블"/>
      <sheetName val="내역서적용수량"/>
      <sheetName val="전력구구조물산근"/>
      <sheetName val="내역1"/>
      <sheetName val="일위1"/>
      <sheetName val="소운반"/>
      <sheetName val="공종구간"/>
      <sheetName val="산출0"/>
      <sheetName val="8.PILE  (돌출)"/>
      <sheetName val="오억미만"/>
      <sheetName val="직원자료입력"/>
      <sheetName val="성서방향-교대(A2)"/>
      <sheetName val="시공계획"/>
      <sheetName val="메서,변+증"/>
      <sheetName val="청구내역(9807)"/>
      <sheetName val="집1"/>
      <sheetName val="자재단가표"/>
      <sheetName val="재료집계"/>
      <sheetName val="개소별수량산출"/>
      <sheetName val="산출(전주P7)"/>
      <sheetName val="Macro3"/>
      <sheetName val="깨기수량"/>
      <sheetName val="MixBed"/>
      <sheetName val="CondPol"/>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문학간접"/>
      <sheetName val="Cable schedule"/>
      <sheetName val="V-data"/>
      <sheetName val="L-data"/>
      <sheetName val="P-data"/>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H-PILE수량집계"/>
      <sheetName val="실행내역서 "/>
      <sheetName val="萀⅜"/>
      <sheetName val="토공A"/>
      <sheetName val="장비당단가 (1)"/>
      <sheetName val="선정요령"/>
      <sheetName val="O＆P"/>
      <sheetName val="결재판(삭제하지말아주세요)"/>
      <sheetName val="본사인상전"/>
      <sheetName val="도급양식"/>
      <sheetName val="단가산출-기,교"/>
      <sheetName val="현금"/>
      <sheetName val="현장"/>
      <sheetName val="Cost bd-&quot;A&quot;"/>
      <sheetName val="IBASE"/>
      <sheetName val="당사"/>
      <sheetName val="유첨䈀ᅪ"/>
      <sheetName val="토공,기초"/>
      <sheetName val="명세서"/>
      <sheetName val="변경후-SHEET"/>
      <sheetName val="자재 단가표"/>
      <sheetName val="FAB별"/>
      <sheetName val="주간계획"/>
      <sheetName val="선택"/>
      <sheetName val="총괄원가 "/>
      <sheetName val="가CP"/>
      <sheetName val="15"/>
      <sheetName val="건축내역서 (경제상무실)"/>
      <sheetName val="노임(1차)"/>
      <sheetName val="DATA 입력부"/>
      <sheetName val="매매"/>
      <sheetName val="전신"/>
      <sheetName val="송전재료비"/>
      <sheetName val="eq_data"/>
      <sheetName val="계산근거"/>
      <sheetName val="인원"/>
      <sheetName val="방송노임"/>
      <sheetName val="TG9504"/>
      <sheetName val="1995년 섹터별 매출"/>
      <sheetName val="ROOF(ALKALI)"/>
      <sheetName val="역T형옹벽(3.0)"/>
      <sheetName val="master(total)"/>
      <sheetName val="실행(ALT1)"/>
      <sheetName val="단가대조"/>
      <sheetName val="유첨_x0005__x0000_"/>
      <sheetName val="유첨헾】"/>
      <sheetName val="Ampecity Data"/>
      <sheetName val="★도급내역"/>
      <sheetName val="SKETCH"/>
      <sheetName val="산근"/>
      <sheetName val="CALCULATION"/>
      <sheetName val="working load at the btm ft."/>
      <sheetName val="stability check"/>
      <sheetName val="design criteria"/>
      <sheetName val="FIN TUBE"/>
      <sheetName val="HED. &amp; PIPE"/>
      <sheetName val="원가집계"/>
      <sheetName val="견적시담(송포2공구)"/>
      <sheetName val="전체_1설계"/>
      <sheetName val="공사착공계"/>
      <sheetName val="UB2"/>
      <sheetName val="아수배전(1회)"/>
      <sheetName val="인건비_조사"/>
      <sheetName val="캔개발배경"/>
      <sheetName val="시장"/>
      <sheetName val="일정표"/>
      <sheetName val="sheet"/>
      <sheetName val="부대단위수량"/>
      <sheetName val="미지급내역"/>
      <sheetName val="기지국"/>
      <sheetName val="일위대가(건축)"/>
      <sheetName val="현장관리비 "/>
      <sheetName val="단가비교표 (계측제어)"/>
      <sheetName val="현대물량"/>
      <sheetName val="설계내"/>
      <sheetName val="설치 일위대가(46~԰_x0000_缀_x0000_"/>
      <sheetName val="단양 00 아파트-세부내역"/>
      <sheetName val="기기리스트"/>
      <sheetName val="사급자재총괄"/>
      <sheetName val="내역."/>
      <sheetName val="부대"/>
      <sheetName val="장비"/>
      <sheetName val="SRC-B3U2"/>
      <sheetName val="2000_11월설계내역"/>
      <sheetName val="금액"/>
      <sheetName val="배수문수량산출(3)"/>
      <sheetName val="(A)내역서"/>
      <sheetName val="13LPMCC"/>
      <sheetName val="sub"/>
      <sheetName val="마장"/>
      <sheetName val="투찰가"/>
      <sheetName val="첨부1"/>
      <sheetName val="3.하중산정4.지지력"/>
      <sheetName val="지입집계"/>
      <sheetName val="공종별 집계"/>
      <sheetName val="기타시설"/>
      <sheetName val="판매시설"/>
      <sheetName val="아파트"/>
      <sheetName val="주민복지관"/>
      <sheetName val="지하주차장"/>
      <sheetName val="용역비내역-진짜"/>
      <sheetName val="접속도로"/>
      <sheetName val="HRSG SMALL07220"/>
      <sheetName val="공사별 가중치 산출근거(건축)"/>
      <sheetName val="집수A"/>
      <sheetName val="버스운행안내"/>
      <sheetName val="예방접종계획"/>
      <sheetName val="근태계획서"/>
      <sheetName val="basic"/>
      <sheetName val="계림(함평)"/>
      <sheetName val="계림(장성)"/>
      <sheetName val="경산(을)"/>
      <sheetName val="전기혼잡제경비(45)"/>
      <sheetName val="감액총괄표"/>
      <sheetName val="내역전기"/>
      <sheetName val="설계명세서(선로)"/>
      <sheetName val="부서현황"/>
      <sheetName val="일별1"/>
      <sheetName val="집행(2-1)"/>
      <sheetName val="11+040(통로)"/>
      <sheetName val="하중산정"/>
      <sheetName val="탑(을지)"/>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기본사항"/>
      <sheetName val="Site Expenses"/>
      <sheetName val="일위대가 집계표"/>
      <sheetName val="횡배수관토공수량"/>
      <sheetName val="소업1교"/>
      <sheetName val="변화치수"/>
      <sheetName val="투자효율분석"/>
      <sheetName val="건축원가계산서"/>
      <sheetName val="기초공"/>
      <sheetName val="공통부대비"/>
      <sheetName val="토공(완충)"/>
      <sheetName val="골조시행"/>
      <sheetName val="mcc일위대가"/>
      <sheetName val="가설공사"/>
      <sheetName val="원본"/>
      <sheetName val="ATS단가"/>
      <sheetName val="내역(전체)"/>
      <sheetName val="96수출"/>
      <sheetName val="횡배수관"/>
      <sheetName val="협조전"/>
      <sheetName val="견적내용입력"/>
      <sheetName val="견적서세부내용"/>
      <sheetName val="설계내역(2001)"/>
      <sheetName val="단가표 "/>
      <sheetName val="공사비 내역 (가)"/>
      <sheetName val="총괄서"/>
      <sheetName val="Param"/>
      <sheetName val="분뇨"/>
      <sheetName val="하도급변경대비표"/>
      <sheetName val="2000용수잠관-수량집계"/>
      <sheetName val="공사내역"/>
      <sheetName val="원가계산서 "/>
      <sheetName val="N쌃괅"/>
      <sheetName val="골재丵〒"/>
      <sheetName val="내역총渀腷"/>
      <sheetName val="현황산출서"/>
      <sheetName val="7.1유효폭"/>
      <sheetName val=" 토목 처리장도급내역서 "/>
      <sheetName val="98수문일위"/>
      <sheetName val="콘_재료분리(1)"/>
      <sheetName val="옹벽기초자료"/>
      <sheetName val="사전공헾"/>
      <sheetName val="사전공颙"/>
      <sheetName val="금액집계"/>
      <sheetName val="환률"/>
      <sheetName val="공사비명세서"/>
      <sheetName val="사용성검토"/>
      <sheetName val="만수배관단가"/>
      <sheetName val="FRP배관단가(만수)"/>
      <sheetName val="행거,슈,볼트,펌프,잡재"/>
      <sheetName val="을-ATYPE"/>
      <sheetName val="현장예산"/>
      <sheetName val="테이블"/>
      <sheetName val="1안"/>
      <sheetName val="건축원가"/>
      <sheetName val="당사실시1"/>
      <sheetName val="증감분석"/>
      <sheetName val="참조자료"/>
      <sheetName val="MACRO(전선관)"/>
      <sheetName val="Piping Design Data"/>
      <sheetName val="종배수관"/>
      <sheetName val="工완성공사율"/>
      <sheetName val="H PILE수량"/>
      <sheetName val="TC표지"/>
      <sheetName val="2003상반기노임기준"/>
      <sheetName val="중기조종사 단위단가"/>
      <sheetName val="조도계산(가로등NEW)"/>
      <sheetName val="결합부검토"/>
      <sheetName val="연습장소"/>
      <sheetName val="통합"/>
      <sheetName val="BOX"/>
      <sheetName val="하중계산"/>
      <sheetName val="STBOX"/>
      <sheetName val="공사진행"/>
      <sheetName val="철근량 검토"/>
      <sheetName val="유기공정"/>
      <sheetName val="부안일위"/>
      <sheetName val="기준액"/>
      <sheetName val="교량하부공"/>
      <sheetName val="와동25-3(변경)"/>
      <sheetName val="기계"/>
      <sheetName val="본체"/>
      <sheetName val="견적서(대외) (2)"/>
      <sheetName val="__MAIN"/>
      <sheetName val="T6-6(2)"/>
      <sheetName val="Upgrades pricing"/>
      <sheetName val="공사기본자료"/>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MCC제원"/>
      <sheetName val="시가지우회도로공내역서"/>
      <sheetName val="공사비총괄표"/>
      <sheetName val="PART_DISCOUNT"/>
      <sheetName val="변경서식"/>
      <sheetName val="집계표(육상)"/>
      <sheetName val="전체내역서"/>
      <sheetName val="1_설계기준"/>
      <sheetName val="Sheet1_(2)"/>
      <sheetName val="3_바닥판설계"/>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원가계산서 (2)"/>
      <sheetName val="내역(가지)"/>
      <sheetName val="Macro(AT)"/>
      <sheetName val="PW3"/>
      <sheetName val="PW4"/>
      <sheetName val="SC1"/>
      <sheetName val="PE"/>
      <sheetName val="PM"/>
      <sheetName val="TR"/>
      <sheetName val="상세내역,전력산출서"/>
      <sheetName val="기술자료 (연수)"/>
      <sheetName val="실행비교"/>
      <sheetName val="2000.11¿ù¼³餀㢘ԯ_x0000_缀_x0000_"/>
      <sheetName val="주차구획선수량"/>
      <sheetName val="물墸᎟鰀"/>
      <sheetName val="화재 탐지_x0005__x0000_"/>
      <sheetName val="전신환매도徸"/>
      <sheetName val="貭♘"/>
      <sheetName val="기계실"/>
      <sheetName val="자재목록표"/>
      <sheetName val="단중聀"/>
      <sheetName val="당정동경상이수"/>
      <sheetName val="당정동공통이수"/>
      <sheetName val=" 냉각수펌프"/>
      <sheetName val="5.공종별尜_x0013_層_x0013_闰"/>
      <sheetName val="과세면세표"/>
      <sheetName val="인제내역"/>
      <sheetName val="시운전연료"/>
      <sheetName val="기초코徸"/>
      <sheetName val="01"/>
      <sheetName val="예산조서(︀ᇕ԰"/>
      <sheetName val="대로근거"/>
      <sheetName val="OZ049E"/>
      <sheetName val="입력"/>
      <sheetName val="층"/>
      <sheetName val="배수내역(총수량)"/>
      <sheetName val="3련 B_x0005__x0000_"/>
      <sheetName val="기성수금(단단위)"/>
      <sheetName val="원가매출(단단위)"/>
      <sheetName val="기간등록"/>
      <sheetName val="적용건축"/>
      <sheetName val="설치 일위대가(4԰_x0000_缀_x0000__x0000__x0000_"/>
      <sheetName val="프로젝트"/>
      <sheetName val="99년신청"/>
      <sheetName val="내역서 "/>
      <sheetName val="0217상가미분양자산"/>
      <sheetName val="단위중량"/>
      <sheetName val="일위_파일"/>
      <sheetName val="INDEX"/>
      <sheetName val="15100"/>
      <sheetName val="2터널시점"/>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단가산출1"/>
      <sheetName val="21301동"/>
      <sheetName val="금긋기 및 절단"/>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2.2.2입적표"/>
      <sheetName val="꣈፺"/>
      <sheetName val="堀᎟"/>
      <sheetName val="¼ö·®»êÃÈ"/>
      <sheetName val="저፺"/>
      <sheetName val="¼ö·®»êÃX"/>
      <sheetName val="壈᎟"/>
      <sheetName val="쀀ፐ"/>
      <sheetName val="죈፺"/>
      <sheetName val="SULKEA"/>
      <sheetName val="잔수량(작성)"/>
      <sheetName val="惈፵"/>
      <sheetName val="단가(반정1교-원주)"/>
      <sheetName val="주beam"/>
      <sheetName val="음봉방향"/>
      <sheetName val="자료(통합)"/>
      <sheetName val="식재인부"/>
      <sheetName val="발주내역"/>
      <sheetName val="단위량당중기"/>
      <sheetName val="대포2교접속"/>
      <sheetName val="참조"/>
      <sheetName val="평균터파기고(1-2,ASP)"/>
      <sheetName val="용소리교"/>
      <sheetName val="삼보지질"/>
      <sheetName val="7.전산해석결과"/>
      <sheetName val="4.하중"/>
      <sheetName val="우각부검토"/>
      <sheetName val="기초입력"/>
      <sheetName val="명세"/>
      <sheetName val="총공사내역서"/>
      <sheetName val="건축내역(진해석동)"/>
      <sheetName val="명단원자료(이전)"/>
      <sheetName val="Rates"/>
      <sheetName val="영동(D)"/>
      <sheetName val="원가서"/>
      <sheetName val="집계표(공종별)"/>
      <sheetName val="상행-교대(A1)"/>
      <sheetName val="대,유,램"/>
      <sheetName val="LD일"/>
      <sheetName val="통로box전기"/>
      <sheetName val="밧데리"/>
      <sheetName val="사급자재"/>
      <sheetName val="지주설치제원"/>
      <sheetName val="인상효1"/>
      <sheetName val="내역(중앙)"/>
      <sheetName val="내역(창신)"/>
      <sheetName val="물가"/>
      <sheetName val="접속슬라브"/>
      <sheetName val="과세표준율-2"/>
      <sheetName val="면적분양가"/>
      <sheetName val="분양면적(1123)"/>
      <sheetName val="출력소스"/>
      <sheetName val="통합내역"/>
      <sheetName val="시멘트"/>
      <sheetName val="교통량조사"/>
      <sheetName val="차도조도계산"/>
      <sheetName val="역집계1"/>
      <sheetName val="1공구(입찰내역)"/>
      <sheetName val="견적서(1)"/>
      <sheetName val="Top PO"/>
      <sheetName val="2234"/>
      <sheetName val="조립1부실적"/>
      <sheetName val="5월"/>
      <sheetName val="능률"/>
      <sheetName val="Despacho (c.civil)"/>
      <sheetName val="CHITIET VL-NC-TT -1p"/>
      <sheetName val="TDTKP1"/>
      <sheetName val="1을"/>
      <sheetName val="조경"/>
      <sheetName val="감가상각"/>
      <sheetName val="KMT물량"/>
      <sheetName val="자판실행"/>
      <sheetName val="1공구 건정토건 철콘"/>
      <sheetName val="2공구하도급내역서"/>
      <sheetName val="도급내역"/>
      <sheetName val="투찰추정"/>
      <sheetName val="도급내역5+800"/>
      <sheetName val="수목표준대가"/>
      <sheetName val="도급금액"/>
      <sheetName val="재노경"/>
      <sheetName val="변경내역서"/>
      <sheetName val="일위대가(1)"/>
      <sheetName val="관급자재"/>
      <sheetName val="제경비"/>
      <sheetName val="토공사"/>
      <sheetName val="정렬"/>
      <sheetName val="계약내역서"/>
      <sheetName val="전체도급"/>
      <sheetName val="본선 토공 분배표"/>
      <sheetName val="1.토공"/>
      <sheetName val="제출내역 (2)"/>
      <sheetName val="6공구(당초)"/>
      <sheetName val="산근1"/>
      <sheetName val="입찰"/>
      <sheetName val="현경"/>
      <sheetName val="전화번호DATA (2001)"/>
      <sheetName val="노무"/>
      <sheetName val="자압"/>
      <sheetName val="106C0300"/>
      <sheetName val="1-1"/>
      <sheetName val="D16"/>
      <sheetName val="D25"/>
      <sheetName val="D22"/>
      <sheetName val="BEND LOSS"/>
      <sheetName val="제진기"/>
      <sheetName val="전선_및_전선관"/>
      <sheetName val="준검_내역서"/>
      <sheetName val="1_수인터널"/>
      <sheetName val="수목데이타_"/>
      <sheetName val="변압기_및_발전기_용량"/>
      <sheetName val="단가_및_재료비"/>
      <sheetName val="-_INFORMATION_-"/>
      <sheetName val="3BL공동구_수량"/>
      <sheetName val="적용(기尜_x0013_"/>
      <sheetName val="2.1  노무비 평균단가산출"/>
      <sheetName val="장문교(대전)"/>
      <sheetName val="중간부"/>
      <sheetName val="CLAUSE"/>
      <sheetName val="약품설︀"/>
      <sheetName val="전기공사"/>
      <sheetName val="3CHBDC"/>
      <sheetName val="가격조사서"/>
      <sheetName val="1-11조직표"/>
      <sheetName val="집수정"/>
      <sheetName val="합의경상"/>
      <sheetName val="설계기준"/>
      <sheetName val="구조물터파기수량집계"/>
      <sheetName val="배수공 시멘트 및 골재량 산출"/>
      <sheetName val="J01"/>
      <sheetName val="공내ᰖ"/>
      <sheetName val="수량이동"/>
      <sheetName val="AS_x0005__x0000_"/>
      <sheetName val="단면설계"/>
      <sheetName val="Piping(Methanol)"/>
      <sheetName val="NAMES"/>
      <sheetName val="기초자료입력및 K치 확인"/>
      <sheetName val="열린교실"/>
      <sheetName val="경산锼_x0013_閄"/>
      <sheetName val="단면瑌)"/>
      <sheetName val="22단"/>
      <sheetName val="22단锼"/>
      <sheetName val="산근(목록)"/>
      <sheetName val="이형관중량"/>
      <sheetName val="판"/>
      <sheetName val="노임,재료비"/>
      <sheetName val="기성내역서표지"/>
      <sheetName val="기자재׃"/>
      <sheetName val="갑지(0_x0000_"/>
      <sheetName val="단0_x0000_退"/>
      <sheetName val="갑지(렀뚣瘉"/>
      <sheetName val="갑지(_x0000_뎰瘇"/>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견"/>
      <sheetName val="단위세대물량"/>
      <sheetName val="낙찰표"/>
      <sheetName val="공정코드"/>
      <sheetName val="설-원가"/>
      <sheetName val="견적율"/>
      <sheetName val="연돌일위집계"/>
      <sheetName val="자재일람"/>
      <sheetName val="Data&amp;Result"/>
      <sheetName val="AS포장복구_"/>
      <sheetName val="J"/>
      <sheetName val="담장산출"/>
      <sheetName val="일위대가(출입)"/>
      <sheetName val="Option"/>
      <sheetName val="전체공내역서"/>
      <sheetName val="퍼스트"/>
      <sheetName val="CON'C"/>
      <sheetName val="경영상태"/>
      <sheetName val="설계산출표지"/>
      <sheetName val="MAT"/>
      <sheetName val="북방3터널"/>
      <sheetName val="납부서"/>
      <sheetName val="자재조사표"/>
      <sheetName val="copy"/>
      <sheetName val="서식"/>
      <sheetName val="광혁기성"/>
      <sheetName val="대비표"/>
      <sheetName val="자단"/>
      <sheetName val="신표지1"/>
      <sheetName val="관리,부대비"/>
      <sheetName val="aa"/>
      <sheetName val="현금흐름"/>
      <sheetName val="전체철근집계"/>
      <sheetName val="적용단위길이"/>
      <sheetName val="피벗테이블데이터분석"/>
      <sheetName val="특수기호강도거푸집"/>
      <sheetName val="종배수관면벽신"/>
      <sheetName val="종배수관(신)"/>
      <sheetName val="유림골조"/>
      <sheetName val="거푸집물량"/>
      <sheetName val="D-3109"/>
      <sheetName val="도로경계블럭단위수량"/>
      <sheetName val="도로경계블럭단위토공"/>
      <sheetName val="L형측구단위수량"/>
      <sheetName val="L형측구연장조서"/>
      <sheetName val="부하"/>
      <sheetName val="도체종-상수표"/>
      <sheetName val="BQ(실행)"/>
      <sheetName val="TYPE-B 평균H"/>
      <sheetName val="변품8-37"/>
      <sheetName val="참조(2)"/>
      <sheetName val="현장일보"/>
      <sheetName val="LAB"/>
      <sheetName val="남양주부대"/>
      <sheetName val="사용자정의"/>
      <sheetName val="적용기준"/>
      <sheetName val="design load"/>
      <sheetName val="내부부하"/>
      <sheetName val="견적내역"/>
      <sheetName val="일집"/>
      <sheetName val="보도경계블럭"/>
      <sheetName val="리터팬내장형"/>
      <sheetName val="NAI"/>
      <sheetName val="401"/>
      <sheetName val="1호맨홀토공"/>
      <sheetName val="Pier 3"/>
      <sheetName val="Inquiry"/>
      <sheetName val="사업계획1안"/>
      <sheetName val="코드"/>
      <sheetName val="VENDOR LIST"/>
      <sheetName val="공통비"/>
      <sheetName val="9-1차이내역."/>
      <sheetName val="1호인버트수량"/>
      <sheetName val="석축설면"/>
      <sheetName val="법면단"/>
      <sheetName val="기흥하도용"/>
      <sheetName val="계약표지"/>
      <sheetName val="중기목록"/>
      <sheetName val="변경품셈"/>
      <sheetName val="예산M6-B"/>
      <sheetName val="환"/>
      <sheetName val="적용기준표(98년상반기)"/>
      <sheetName val="견적대비표"/>
      <sheetName val="하부철근수량"/>
      <sheetName val="상가지급현황"/>
      <sheetName val="화해(함평)"/>
      <sheetName val="화해(장성)"/>
      <sheetName val="평가내역"/>
      <sheetName val="기본"/>
      <sheetName val="내역서단가산출용"/>
      <sheetName val="조정내역"/>
      <sheetName val="단위목헾"/>
      <sheetName val="산출내역(K2)"/>
      <sheetName val="전체제잡비"/>
      <sheetName val="단가견적조사표"/>
      <sheetName val="식재가격"/>
      <sheetName val="식재총괄"/>
      <sheetName val="지불내역1"/>
      <sheetName val="집수정(1)"/>
      <sheetName val="PAC"/>
      <sheetName val="동력부하계산"/>
      <sheetName val="단가결정"/>
      <sheetName val="내역아"/>
      <sheetName val="울타리"/>
      <sheetName val="단가표 (2)"/>
      <sheetName val="안양동교 1안"/>
      <sheetName val="자금청구"/>
      <sheetName val="소각장스케줄"/>
      <sheetName val="전압"/>
      <sheetName val="조도"/>
      <sheetName val="동력"/>
      <sheetName val="직접비"/>
      <sheetName val="순공사비"/>
      <sheetName val="조도계산서_(도서)"/>
      <sheetName val="1_설계조건"/>
      <sheetName val="단__가__대__비__표"/>
      <sheetName val="일__위__대__가__목__록"/>
      <sheetName val="90_03실행_"/>
      <sheetName val="3_공통공사대비"/>
      <sheetName val="페인트"/>
      <sheetName val="품셈기준"/>
      <sheetName val="총(신설)"/>
      <sheetName val="30신설일위대가"/>
      <sheetName val="30집계표"/>
      <sheetName val="견적사양비교표"/>
      <sheetName val="지구단위계획"/>
      <sheetName val="00노임기준"/>
      <sheetName val="원가계산서(남측)"/>
      <sheetName val="소일위대가코드표"/>
      <sheetName val="등록업체"/>
      <sheetName val="16-1"/>
      <sheetName val="일위대가(가설԰"/>
      <sheetName val="4.2.1 마루높이 검토"/>
      <sheetName val="이토변실(A3-LINE)"/>
      <sheetName val="신규 품"/>
      <sheetName val="TYPE집계표"/>
      <sheetName val="견적단가"/>
      <sheetName val="전선_및_전선ࠝ"/>
      <sheetName val="일위대가 "/>
      <sheetName val="제"/>
      <sheetName val="대,怀፵"/>
      <sheetName val="22단헾"/>
      <sheetName val="상 부"/>
      <sheetName val="차선도색현황"/>
      <sheetName val="단가적용(터널)"/>
      <sheetName val="단위가격"/>
      <sheetName val="단위가격_할증"/>
      <sheetName val="대창(함평)"/>
      <sheetName val="조명투자및환수계획"/>
      <sheetName val="제조중간결과"/>
      <sheetName val="암거공"/>
      <sheetName val="직접인건비"/>
      <sheetName val="-15.0"/>
      <sheetName val="해평견적"/>
      <sheetName val="사리부설"/>
      <sheetName val="1월"/>
      <sheetName val="임대견적서"/>
      <sheetName val="일반맨홀수량집계"/>
      <sheetName val="단락전류-A"/>
      <sheetName val="DPRKMHDT"/>
      <sheetName val="출력-내역서"/>
      <sheetName val="날개벽(TYPE1)"/>
      <sheetName val="총괄집䠄ᡏ"/>
      <sheetName val="산출및내역"/>
      <sheetName val="내역서비교"/>
      <sheetName val="96.12"/>
      <sheetName val="수성페인트도장 내역서"/>
      <sheetName val="아산경희980422"/>
      <sheetName val="G.R300경비"/>
      <sheetName val="포쐀䑣"/>
      <sheetName val="포䠟⥏"/>
      <sheetName val="포䠠⥏"/>
      <sheetName val="포䈀㙪"/>
      <sheetName val="Á¡°ËÃÑ°ý"/>
      <sheetName val="»ó¼öµµÅä°øÁý°èÇ¥"/>
      <sheetName val="°ßÀû´ëºñ"/>
      <sheetName val="ÀÏÀ§´ë°¡Ç¥(À¯´Ü°¡)"/>
      <sheetName val="ÀÚÀç¸ñ·Ï"/>
      <sheetName val="20°ü¸®ºñÀ²"/>
      <sheetName val="22단丵"/>
      <sheetName val="정산입력"/>
      <sheetName val="SLIDES"/>
      <sheetName val="E.P.T수량산출서"/>
      <sheetName val="개산공사비"/>
      <sheetName val="총괄집桶青"/>
      <sheetName val="01상노임"/>
      <sheetName val="22단가(철完9"/>
      <sheetName val="지질조사"/>
      <sheetName val="T1"/>
      <sheetName val="총체보활공정표"/>
      <sheetName val="Front"/>
      <sheetName val="토 적 표"/>
      <sheetName val="data2"/>
      <sheetName val="진주䈀ᅪ"/>
      <sheetName val="BOX(1.5X1.5)"/>
      <sheetName val="2BOX본체"/>
      <sheetName val="도장수량(하1)"/>
      <sheetName val="사업수지"/>
      <sheetName val="기계경비단가"/>
      <sheetName val="栍ᾆ"/>
      <sheetName val="동원인원"/>
      <sheetName val="자재 집계표"/>
      <sheetName val="백호헾】_x0005_"/>
      <sheetName val="36신설수翇"/>
      <sheetName val="36신설수︀"/>
      <sheetName val="견적꓀᥻"/>
      <sheetName val="수안보-_x0005__x0000__x0000_"/>
      <sheetName val="36신설수Ç"/>
      <sheetName val="36신설수資"/>
      <sheetName val="공주-교대(A1)"/>
      <sheetName val="구조     ."/>
      <sheetName val="1)fs"/>
      <sheetName val="기초및구체공"/>
      <sheetName val="Sheet16 (2)"/>
      <sheetName val="쌍송교"/>
      <sheetName val="시초1교"/>
      <sheetName val="GI-LIST"/>
      <sheetName val="대구-교대(A1)"/>
      <sheetName val="C.배수관공"/>
      <sheetName val="정화조"/>
      <sheetName val="매입내역 "/>
      <sheetName val="거래처별지출내역"/>
      <sheetName val="총(철거)"/>
      <sheetName val="9509"/>
      <sheetName val="금융비용"/>
      <sheetName val="당진1,2호기전선관설치및접지4차공사내역서-을지"/>
      <sheetName val="앉음벽 (2)"/>
      <sheetName val="선로정수계산"/>
      <sheetName val="일위대가 (PM)"/>
      <sheetName val="임시전기공사설계서"/>
      <sheetName val="±âÀÚÀç´ëºñÇ¥"/>
      <sheetName val="¿¬°áÀÓ½Ã"/>
      <sheetName val="°ü±Þ"/>
      <sheetName val="Working(wo WTs)"/>
      <sheetName val="주조정실"/>
      <sheetName val="Requirements"/>
      <sheetName val="EUPDAT2"/>
      <sheetName val="도시가스현황"/>
      <sheetName val="토공총괄집계"/>
      <sheetName val="인공(100P,배선반)"/>
      <sheetName val="설내역서 "/>
      <sheetName val="일위대가(여기까지)"/>
      <sheetName val="단위_xdc00_ὗ␀"/>
      <sheetName val="설계개요"/>
      <sheetName val="기타"/>
      <sheetName val="BID FORM"/>
      <sheetName val="Form of Bid"/>
      <sheetName val="설명서 "/>
      <sheetName val="한전고리-을"/>
      <sheetName val="hvac내역서(제어동)"/>
      <sheetName val="형식별 개략공사비"/>
      <sheetName val="산재 안전"/>
      <sheetName val="노무비 경비"/>
      <sheetName val="산정표"/>
      <sheetName val="신공"/>
      <sheetName val="진접"/>
      <sheetName val="구조대가"/>
      <sheetName val="포설대가1"/>
      <sheetName val="부대대가"/>
      <sheetName val="사급자재(1단계)"/>
      <sheetName val="산출2-기기동력"/>
      <sheetName val="조건입력"/>
      <sheetName val="조건입력(2)"/>
      <sheetName val="장비선정"/>
      <sheetName val="총괄-1"/>
      <sheetName val="홈통받이수량"/>
      <sheetName val="단위집계표"/>
      <sheetName val="공통가설공사"/>
      <sheetName val="공사수행방안"/>
      <sheetName val="특수선일위대가"/>
      <sheetName val="주경기-오배수"/>
      <sheetName val="이관문서목록표"/>
      <sheetName val="단가보완"/>
      <sheetName val="8.현장관리비"/>
      <sheetName val="7.안전관리비"/>
      <sheetName val="별표 "/>
      <sheetName val="매입세"/>
      <sheetName val="균열"/>
      <sheetName val="단가및재료비"/>
      <sheetName val="노᠀⁷"/>
      <sheetName val="bearing"/>
      <sheetName val="현장별계약현황('98.10.31)"/>
      <sheetName val="현장관리비데이타"/>
      <sheetName val="Recovered_Sheet1"/>
      <sheetName val="원가상세내역"/>
      <sheetName val="2004경영(비목별)"/>
      <sheetName val="2004경영"/>
      <sheetName val="장비집계"/>
      <sheetName val="손익집계(공장별)"/>
      <sheetName val="보호"/>
      <sheetName val="성남여성복지내역"/>
      <sheetName val="차수"/>
      <sheetName val="안양1공구_건축"/>
      <sheetName val="esc"/>
      <sheetName val="도급예산내역서봉투"/>
      <sheetName val="도급예산내역서총괄표"/>
      <sheetName val="을부담운반비"/>
      <sheetName val="운반비산출"/>
      <sheetName val="LIST"/>
      <sheetName val="모델링"/>
      <sheetName val="부표총괄"/>
      <sheetName val="Tot-sum"/>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영흥TL(UP,DOWN) "/>
      <sheetName val="sheets"/>
      <sheetName val="관기성공.내"/>
      <sheetName val="평균높이산출근거"/>
      <sheetName val="횡배수관위치조서"/>
      <sheetName val="공사비내역서"/>
      <sheetName val="현장경비"/>
      <sheetName val="노원열병합  건축렀こ렀䡟ԯ_x0000_缀"/>
      <sheetName val="노원열병합  건축렀䡟ԯ_x0000_缀_x0000__x0000_"/>
      <sheetName val="노원열병합  건축︀ᇕ԰_x0000_缀_x0000__x0000_"/>
      <sheetName val="노원열병합  건축ﻕᇕ԰_x0000_缀_x0000__x0000_"/>
      <sheetName val="입찰사유서 제4공종 (흙깎기)"/>
      <sheetName val="WIND-EQ"/>
      <sheetName val="FEXS"/>
      <sheetName val="PUMP SHT"/>
      <sheetName val="회사99"/>
      <sheetName val="OCT.FDN"/>
      <sheetName val="설계일반"/>
      <sheetName val="토목검측서"/>
      <sheetName val="유림총괄"/>
      <sheetName val="기성내역서"/>
      <sheetName val="PAD TR보호대기초"/>
      <sheetName val="가로등기초"/>
      <sheetName val="HANDHOLE(2)"/>
      <sheetName val="2000_x0005__x0000__x0000_"/>
      <sheetName val="N頀ᚃ"/>
      <sheetName val="N"/>
      <sheetName val="AHU집계"/>
      <sheetName val="공조기휀"/>
      <sheetName val="계양가시설"/>
      <sheetName val="삼성전기"/>
      <sheetName val="B부대공"/>
      <sheetName val="현장설က_x0000_蠀ᛟ"/>
      <sheetName val="학생내역"/>
      <sheetName val="분양가격표"/>
      <sheetName val="일목"/>
      <sheetName val="박스토공"/>
      <sheetName val="기준표"/>
      <sheetName val="보호공"/>
      <sheetName val="º¯°æ»çÀþ"/>
      <sheetName val="제수변︀ᇕ"/>
      <sheetName val="º¯°æ»çÀ_x0000_"/>
      <sheetName val="결과조Ⴚ"/>
      <sheetName val="결과조º"/>
      <sheetName val="º¯°æ»çÀ¸"/>
      <sheetName val="º¯°æ»çÀ5"/>
      <sheetName val="º¯°æ»çÀ "/>
      <sheetName val="제수변﹔ᇕ"/>
      <sheetName val="º¯°æ»çÀB"/>
      <sheetName val="단가일䊱"/>
      <sheetName val="K1자재(3차등)"/>
      <sheetName val="2000년하반기"/>
      <sheetName val="1.취수장"/>
      <sheetName val="전체내ﰀ⁗"/>
      <sheetName val="기준비용"/>
      <sheetName val="내역서-전체낙찰율"/>
      <sheetName val="전체내저፺"/>
      <sheetName val="동원인원산출"/>
      <sheetName val="제수변䊱ᅪ"/>
      <sheetName val="인건비堀"/>
      <sheetName val="전체내堀᎟"/>
      <sheetName val="전체내︀ᇕ"/>
      <sheetName val="전체내怀፵"/>
      <sheetName val="변경비鰀፰"/>
      <sheetName val="㰀"/>
      <sheetName val="주관锼_x0013_"/>
      <sheetName val="2호맨홀공제수량"/>
      <sheetName val="36신丵〒_x0005_"/>
      <sheetName val="A(Rev.3)"/>
      <sheetName val="부총"/>
      <sheetName val="위치"/>
      <sheetName val="공작물조직표(용배수)"/>
      <sheetName val="날개수량1.5"/>
      <sheetName val="내역서(기성청구)"/>
      <sheetName val="000000"/>
      <sheetName val="재료단가"/>
      <sheetName val="전장품(관리용)"/>
      <sheetName val="원가계墬ᥓ"/>
      <sheetName val="원가계Ⴌ_x0000_"/>
      <sheetName val="관로토공집계표"/>
      <sheetName val="3회기성헾】"/>
      <sheetName val="변경비교헾】"/>
      <sheetName val="횡배위치"/>
      <sheetName val="계산중"/>
      <sheetName val="몰탈㔀቎԰_x0000_"/>
      <sheetName val="몰탈䠊ፓ倀놡"/>
      <sheetName val="몰탈䠋ፓ頀뫻"/>
      <sheetName val="몰탈䠠ፓ瀀멗"/>
      <sheetName val="공제구간조서"/>
      <sheetName val="몰탈䠊ፓ "/>
      <sheetName val="몰탈䠉ፓ退"/>
      <sheetName val="몰탈䠉ፓ退ꠍ"/>
      <sheetName val="몰탈䠑ፓ뀀짅"/>
      <sheetName val="TOEC"/>
      <sheetName val="몰탈䠊ፓ㠀擞"/>
      <sheetName val="bdata-출력안함"/>
      <sheetName val="공리공제"/>
      <sheetName val="준공정산"/>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VS P-Q"/>
      <sheetName val="CAL"/>
      <sheetName val="FRT_O"/>
      <sheetName val="FAB_I"/>
      <sheetName val="중기사용료산출근거"/>
      <sheetName val="배"/>
      <sheetName val="팔당터널(1공구)"/>
      <sheetName val="재료표"/>
      <sheetName val="969910( R)"/>
      <sheetName val="BREAKDOWN(철거설치)"/>
      <sheetName val="교량전기"/>
      <sheetName val="참고자료등록"/>
      <sheetName val="하자보수보증자료"/>
      <sheetName val="EJ"/>
      <sheetName val="국내"/>
      <sheetName val="경성자금"/>
      <sheetName val="빙축열"/>
      <sheetName val="L-type"/>
      <sheetName val="0.갑지"/>
      <sheetName val="구의33고"/>
      <sheetName val="견적정보"/>
      <sheetName val="RE9604"/>
      <sheetName val="노임단가표"/>
      <sheetName val="5.동별횡주관경"/>
      <sheetName val="일위(시설)"/>
      <sheetName val="11.자재단가"/>
      <sheetName val="b_balju"/>
      <sheetName val="총괄갑 "/>
      <sheetName val="영구峤"/>
      <sheetName val="단가_x0005__x0000_"/>
      <sheetName val="영구_x0005_"/>
      <sheetName val="영구射"/>
      <sheetName val="영구嶄"/>
      <sheetName val="각종장비전압강하계산"/>
      <sheetName val="개봉3동하수관"/>
      <sheetName val="금리׉"/>
      <sheetName val="공무공A"/>
      <sheetName val="배전반용량계산"/>
      <sheetName val="세정탑 설계"/>
      <sheetName val="건축-물가변동"/>
      <sheetName val="기계설비-물가변동"/>
      <sheetName val="제철"/>
      <sheetName val="(14)전기품셈정산"/>
      <sheetName val="(12)전기경비"/>
      <sheetName val="원가계산(2)"/>
      <sheetName val="cable-data"/>
      <sheetName val="추가예산"/>
      <sheetName val="구천"/>
      <sheetName val="기둥"/>
      <sheetName val="저판(버림100)"/>
      <sheetName val="조작대(1연)"/>
      <sheetName val="공사기본내용입력"/>
      <sheetName val="정보매체A동"/>
      <sheetName val="적용단가"/>
      <sheetName val="YES.XLS"/>
      <sheetName val="VXXXXXXX"/>
      <sheetName val="FB25JN"/>
      <sheetName val="단가조사표"/>
      <sheetName val="설계내역서(기계)"/>
      <sheetName val="범용개발순소요비용"/>
      <sheetName val="지하"/>
      <sheetName val="공사"/>
      <sheetName val="인공산출"/>
      <sheetName val="일위대가내역"/>
      <sheetName val="자탐수량산출서"/>
      <sheetName val="C1ㅇ"/>
      <sheetName val="base"/>
      <sheetName val="STD"/>
      <sheetName val="공정"/>
      <sheetName val="10월"/>
      <sheetName val="연면적"/>
      <sheetName val="991029UTP용 M.D.F"/>
      <sheetName val="현장점검 1"/>
      <sheetName val="상가을 "/>
      <sheetName val="3.사용전검사(1000KW이상)(본동-수정)"/>
      <sheetName val="결재갑지"/>
      <sheetName val="계획예산입력자료"/>
      <sheetName val="투입비"/>
      <sheetName val="1F"/>
      <sheetName val="손익계산서"/>
      <sheetName val="대차대조표"/>
      <sheetName val="폐토수익화 "/>
      <sheetName val="열차제어동"/>
      <sheetName val="전기성능동"/>
      <sheetName val="차량시스템인자"/>
      <sheetName val="차량부품동"/>
      <sheetName val="IMF Code"/>
      <sheetName val="신.분"/>
      <sheetName val="96노임기준"/>
      <sheetName val="시중노임(공사)"/>
      <sheetName val="4.2유효폭의 계산"/>
      <sheetName val="기성공제요청서"/>
      <sheetName val="하도기성내역 수정"/>
      <sheetName val="기성공제 동의서"/>
      <sheetName val="기성공제 합의서(쓰레기처리비)"/>
      <sheetName val="98수금사업"/>
      <sheetName val="암거"/>
      <sheetName val="정보"/>
      <sheetName val="간접경상비"/>
      <sheetName val="옥외"/>
      <sheetName val="한화 둔산 내역서"/>
      <sheetName val="적격점수&lt;300억미만&gt;"/>
      <sheetName val="수전기기DATA"/>
      <sheetName val="간이영수증"/>
      <sheetName val="부산4"/>
      <sheetName val="내역총괄표"/>
      <sheetName val="GAEYO"/>
      <sheetName val="Ⅴ-2.공종별내역"/>
      <sheetName val="99 조정금액"/>
      <sheetName val="미드수량"/>
      <sheetName val="내역(정지)"/>
      <sheetName val="4월"/>
      <sheetName val="8월"/>
      <sheetName val="12월"/>
      <sheetName val="2월"/>
      <sheetName val="7월"/>
      <sheetName val="6월"/>
      <sheetName val="3월"/>
      <sheetName val="11월"/>
      <sheetName val="9월"/>
      <sheetName val="교실"/>
      <sheetName val="변경실행(2차) "/>
      <sheetName val="48신설수량"/>
      <sheetName val="품셈(기초)"/>
      <sheetName val="대가단최종"/>
      <sheetName val="부丵〒"/>
      <sheetName val="부司2"/>
      <sheetName val="M-EQPT-Z"/>
      <sheetName val="총괄집렇♑"/>
      <sheetName val="현장관리비 산출내역"/>
      <sheetName val="1차배부(JB포함)"/>
      <sheetName val="원내역서 그대로"/>
      <sheetName val="설계내역일위"/>
      <sheetName val="남대문빌딩"/>
      <sheetName val="PUMP"/>
      <sheetName val="RING WALL"/>
      <sheetName val="단산"/>
      <sheetName val="거래명세서"/>
      <sheetName val="3.설계예산내역서(예산서)"/>
      <sheetName val="2.예정공정표"/>
      <sheetName val="4.설계예산내역서"/>
      <sheetName val="6.관급자재조서"/>
      <sheetName val="Macro"/>
      <sheetName val="사업성분석"/>
      <sheetName val="22신설수량"/>
      <sheetName val="계약원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현장대리인계"/>
      <sheetName val="안정검토(온1)"/>
      <sheetName val="수안보-徸〒_x0005__x0000_"/>
      <sheetName val="비목군분류일위"/>
      <sheetName val="입출재고현⩿〚_x0005__x0000_"/>
      <sheetName val="수안보-娐&gt;闰⿑"/>
      <sheetName val="수안보-ꮸ⿥_x0005__x0000_"/>
      <sheetName val="백호丵〒_x0005_"/>
      <sheetName val="철근총괄집계표"/>
      <sheetName val="참조 DATA"/>
      <sheetName val="spec"/>
      <sheetName val="program"/>
      <sheetName val="studbolt no."/>
      <sheetName val="studbolt size"/>
      <sheetName val="item sort no"/>
      <sheetName val="기준"/>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콘센트신설"/>
      <sheetName val="피스표"/>
      <sheetName val="설계(안)"/>
      <sheetName val="가옥조"/>
      <sheetName val="귀래방향"/>
      <sheetName val="2.내역서"/>
      <sheetName val="P.M 별"/>
      <sheetName val="설계서"/>
      <sheetName val="운반비산정"/>
      <sheetName val="L형옹벽"/>
      <sheetName val="Sheet1(X)"/>
      <sheetName val="REINF."/>
      <sheetName val="평자재단가"/>
      <sheetName val="95년12월말"/>
      <sheetName val="인원조직표"/>
      <sheetName val="냉천부속동"/>
      <sheetName val="포장공자재집계표"/>
      <sheetName val="3련 B姨#"/>
      <sheetName val="경로,구간현황"/>
      <sheetName val="설계변경내역 98"/>
      <sheetName val="토목내역서 (도급단가)"/>
      <sheetName val="도장 및 용접 수량"/>
      <sheetName val="음성방향"/>
      <sheetName val="수압집계"/>
      <sheetName val="SP-B1"/>
      <sheetName val="변수데이타"/>
      <sheetName val="통신단가조사"/>
      <sheetName val="105,106,107동"/>
      <sheetName val="수로교총재료齘_x0013_"/>
      <sheetName val="매출단가"/>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SANBAISU"/>
      <sheetName val="전체내ᓈባ"/>
      <sheetName val="전체내죃፺"/>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4렀቟԰"/>
      <sheetName val="4︀ᇕ԰"/>
      <sheetName val="A"/>
      <sheetName val="Macro(전동기)"/>
      <sheetName val="SHUTDOWN VALVE"/>
      <sheetName val="중로근거"/>
      <sheetName val="증栀ᙿ가"/>
      <sheetName val="대가목록"/>
      <sheetName val="가중치"/>
      <sheetName val="국별인원"/>
      <sheetName val="산출기초"/>
      <sheetName val="일위대가표(무)"/>
      <sheetName val="일위대가산출기초"/>
      <sheetName val="공정량산출내역서 "/>
      <sheetName val="적용환율"/>
      <sheetName val="AH-1 "/>
      <sheetName val="OHU"/>
      <sheetName val="순환펌프"/>
      <sheetName val="저수조"/>
      <sheetName val="급,배기팬"/>
      <sheetName val="급탕순환펌프"/>
      <sheetName val="예산대비"/>
      <sheetName val="POWER"/>
      <sheetName val="내역서(당초변경)"/>
      <sheetName val="할丵〒"/>
      <sheetName val="Ext. Stone-P"/>
      <sheetName val="건축공사 집계표"/>
      <sheetName val="골조"/>
      <sheetName val="토공실행"/>
      <sheetName val="토공대가"/>
      <sheetName val="예비품"/>
      <sheetName val="수주실적0709"/>
      <sheetName val="제4절-1"/>
      <sheetName val="금광1터널"/>
      <sheetName val="원본(갑지)"/>
      <sheetName val="전기내역서(총계)"/>
      <sheetName val="일위(PN)"/>
      <sheetName val="산출"/>
      <sheetName val="인부신상자료"/>
      <sheetName val="사각맨0"/>
      <sheetName val="견적의ᰀ፜"/>
      <sheetName val="사각맨᠜"/>
      <sheetName val="공기԰_x0000_缀"/>
      <sheetName val="설계睮め_x0005_"/>
      <sheetName val="CF"/>
      <sheetName val="전기일위목록"/>
      <sheetName val="가계부"/>
      <sheetName val="제품목록"/>
      <sheetName val="매입매출관리"/>
      <sheetName val="구간산출"/>
      <sheetName val="원가계산하도"/>
      <sheetName val="단위_x0000__x0000_尀"/>
      <sheetName val="단위ࠀᎄ䰀"/>
      <sheetName val="단위倀❹缀"/>
      <sheetName val="단위耀ὡ"/>
      <sheetName val="적점"/>
      <sheetName val="파이프"/>
      <sheetName val="회로내역(승인)"/>
      <sheetName val="호표"/>
      <sheetName val="ꀀ"/>
      <sheetName val="»êÃ렀䡟ԯ_x0000_缀"/>
      <sheetName val="»êÃ︀ᇕ԰_x0000_缀"/>
      <sheetName val="수안보-헾】_x0005__x0000_"/>
      <sheetName val="준공조서갑지"/>
      <sheetName val="국공유지및사유지"/>
      <sheetName val="시설물기초"/>
      <sheetName val=" ｹ-ﾌﾞﾙ"/>
      <sheetName val="MW-BM"/>
      <sheetName val="4/_x0000_䠀"/>
      <sheetName val="4쌇栅/"/>
      <sheetName val="4က_x0000_က"/>
      <sheetName val="설계명세_x0000_"/>
      <sheetName val="설계명세揄"/>
      <sheetName val="설계명세䡲"/>
      <sheetName val="설계명세_x0005_"/>
      <sheetName val="DATA 입᠒ᎍ"/>
      <sheetName val="UPDATA"/>
      <sheetName val="제조 경영"/>
      <sheetName val="신공항A-9헾】_x0005__x0000__x0000_"/>
      <sheetName val="기초ա_x0000_"/>
      <sheetName val="물량尜"/>
      <sheetName val="토공,철콘"/>
      <sheetName val="변경비丵〒_x0005_"/>
      <sheetName val="물량丵"/>
      <sheetName val="AILC005"/>
      <sheetName val="AILC00_x0000_"/>
      <sheetName val="AILC00_x0010_"/>
      <sheetName val="GTG TR PIT"/>
      <sheetName val="BLR-S"/>
      <sheetName val="제품표준규격"/>
      <sheetName val="장비명"/>
      <sheetName val="keyword"/>
      <sheetName val="1._x005f_x0018_변전설비"/>
      <sheetName val="다곡2교"/>
      <sheetName val="TYPE1"/>
      <sheetName val="철근량"/>
      <sheetName val="Summary"/>
      <sheetName val="입렀"/>
      <sheetName val="입栀"/>
      <sheetName val="입ꠀ"/>
      <sheetName val="계정"/>
      <sheetName val="평균환율-USD"/>
      <sheetName val="인원동원계획"/>
      <sheetName val="BIDDING-SUM"/>
      <sheetName val="입︀"/>
      <sheetName val="품목납기"/>
      <sheetName val=" 소방공사 산출근거"/>
      <sheetName val="정산내역서"/>
      <sheetName val="건축공정"/>
      <sheetName val="방진공정"/>
      <sheetName val="조경공정"/>
      <sheetName val="폐토수익화_"/>
      <sheetName val="2000_11¿ù¼³°è³»¿ª"/>
      <sheetName val="Àü¼±_¹×_Àü¼±°ü"/>
      <sheetName val="ÁØ°Ë_³»¿ª¼­"/>
      <sheetName val="¼ö¸ñµ¥ÀÌÅ¸_"/>
      <sheetName val="º¯¾Ð±â_¹×_¹ßÀü±â_¿ë·®"/>
      <sheetName val="1_¼öÀÎÅÍ³Î"/>
      <sheetName val="임시급식_(2)"/>
      <sheetName val="2F_회의실견적(5_14_일대)"/>
      <sheetName val="Customer_Databas"/>
      <sheetName val="2_펌프장(사급자재)"/>
      <sheetName val="96보완계획7_12"/>
      <sheetName val="원가계산서_(총괄)"/>
      <sheetName val="원가계산서_(건축)"/>
      <sheetName val="AIR_SHOWER(3인용)"/>
      <sheetName val="unit_4"/>
      <sheetName val="Summary_Sheets"/>
      <sheetName val="5호광장_(만점)"/>
      <sheetName val="인천국제_(만점)_(2)"/>
      <sheetName val="1_변전설비"/>
      <sheetName val="외주대비_-석축"/>
      <sheetName val="외주대비-구조물_(2)"/>
      <sheetName val="견적표지_(3)"/>
      <sheetName val="º¹±¸·®»êÁ¤_¹×_Àü¿ëÈ¸¼±_»ç¿ë"/>
      <sheetName val="4¿ù_½ÇÀûÃßÁ¤(°ÇÃà+Åä¸ñ)"/>
      <sheetName val="4¿ù_½ÇÀûÃßÁ¤(°ÇÃà)"/>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설_계"/>
      <sheetName val="단면_(2)"/>
      <sheetName val="IMP_(REACTOR)"/>
      <sheetName val="6PILE__(돌출)"/>
      <sheetName val="EQUIPMENT_-2"/>
      <sheetName val="빌딩_안내"/>
      <sheetName val="전차선로_물량표"/>
      <sheetName val="CABLE_SIZE-3"/>
      <sheetName val="_상부공통집계(총괄)"/>
      <sheetName val="ITB_COST"/>
      <sheetName val="노원열병합__건축공사기성내역서"/>
      <sheetName val="3련_BOX"/>
      <sheetName val="내역서_(2)"/>
      <sheetName val="토목내역서"/>
      <sheetName val="등록׃】"/>
      <sheetName val="등록_x0010__x0000_"/>
      <sheetName val="등록_x0000__x0000_"/>
      <sheetName val="민감도"/>
      <sheetName val="RAHMEN"/>
      <sheetName val="소상 &quot;1&quot;"/>
      <sheetName val="원가총괄"/>
      <sheetName val="매입세율"/>
      <sheetName val="조경내역"/>
      <sheetName val="사각맨ﻇ"/>
      <sheetName val="작성"/>
      <sheetName val="인부임"/>
      <sheetName val="인원계획"/>
      <sheetName val="시행예산"/>
      <sheetName val="자압1"/>
      <sheetName val="주식"/>
      <sheetName val="0001(arch)"/>
      <sheetName val="FO"/>
      <sheetName val="Summary Sheet"/>
      <sheetName val="(전체발주,금회3차공사)내역서"/>
      <sheetName val="노무비_근거"/>
      <sheetName val="8__안정검토"/>
      <sheetName val="철근량_검토"/>
      <sheetName val="기술자료_(연수)"/>
      <sheetName val="금액내렀቟"/>
      <sheetName val="금액내԰_x0000_"/>
      <sheetName val="8. 내진해석"/>
      <sheetName val="A1_본체_수량산출서"/>
      <sheetName val="설계변경내역서"/>
      <sheetName val="날개벽(좌,우=45도,75도)"/>
      <sheetName val="단위별 일위대가표"/>
      <sheetName val="공비대䠚"/>
      <sheetName val="금액내㔀቎"/>
      <sheetName val="세부狇譈"/>
      <sheetName val="기성내역"/>
      <sheetName val="49"/>
      <sheetName val="짉譥"/>
      <sheetName val="ᣉᎍ"/>
      <sheetName val="일반수량집계"/>
      <sheetName val="예산"/>
      <sheetName val="방배동내역(리라)"/>
      <sheetName val="건축공사집계표"/>
      <sheetName val="방배동내역 (총괄)"/>
      <sheetName val="부대공사총괄"/>
      <sheetName val="CAPVC"/>
      <sheetName val="맨홀물량"/>
      <sheetName val="몰탈재븧܊"/>
      <sheetName val="견적의"/>
      <sheetName val="견적의烇彰"/>
      <sheetName val="옥내소화전계산서"/>
      <sheetName val="하남내역"/>
      <sheetName val="공사비예산서"/>
      <sheetName val="천방교접속"/>
      <sheetName val="09년실적"/>
      <sheetName val="중사"/>
      <sheetName val="(C)원내역"/>
      <sheetName val="가시설수량"/>
      <sheetName val="4.전기"/>
      <sheetName val="관리비"/>
      <sheetName val="조명율"/>
      <sheetName val="보집계표"/>
      <sheetName val="교사기준면적(초등)"/>
      <sheetName val="단가산출목록표"/>
      <sheetName val="단가(1)"/>
      <sheetName val="국산화"/>
      <sheetName val="ARS"/>
      <sheetName val="단위수량산출"/>
      <sheetName val="도로구조공사비"/>
      <sheetName val="도로토공공사비"/>
      <sheetName val="여수토공사비"/>
      <sheetName val="(포장)BOQ-실적공사"/>
      <sheetName val="노임단가(08.01)"/>
      <sheetName val="경로당내역건축"/>
      <sheetName val="몰탈단가"/>
      <sheetName val="기계공사"/>
      <sheetName val="은평작업지시대장"/>
      <sheetName val="부대공사"/>
      <sheetName val="인부노임"/>
      <sheetName val="남양시작동010313100%"/>
      <sheetName val="도근좌표"/>
      <sheetName val="98비정기소모"/>
      <sheetName val="신천3호용수로"/>
      <sheetName val="combi(wall)"/>
      <sheetName val="전통건설"/>
      <sheetName val="1호철근량"/>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토공(우물통,기타)_"/>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상행-교대(A1-A2)"/>
      <sheetName val="을지로철거"/>
      <sheetName val="CRUDE RE-bar"/>
      <sheetName val="공사설계서"/>
      <sheetName val="7.수량산출"/>
      <sheetName val="6.수량계산"/>
      <sheetName val="실내건축일위대가"/>
      <sheetName val="5.단가대비표"/>
      <sheetName val="정문내역"/>
      <sheetName val="무시"/>
      <sheetName val="電磁弁LIST"/>
      <sheetName val="PLG"/>
      <sheetName val="내역서(교량)전체"/>
      <sheetName val="외자배분"/>
      <sheetName val="외자내역"/>
      <sheetName val="부하집계"/>
      <sheetName val="주요재료비(원본)"/>
      <sheetName val="설변물량"/>
      <sheetName val="사각맨퀀"/>
      <sheetName val="사각맨堀"/>
      <sheetName val="사각맨䈀"/>
      <sheetName val="하도급선정의뢰서(습식공_x0000__x0000_"/>
      <sheetName val="Stem Footing"/>
      <sheetName val="월말"/>
      <sheetName val="5차설계"/>
      <sheetName val="2002계약현황"/>
      <sheetName val="B.O.M"/>
      <sheetName val="화전내"/>
      <sheetName val="Breakdown"/>
      <sheetName val="금호산업"/>
      <sheetName val="표 지"/>
      <sheetName val="full (2)"/>
      <sheetName val="154TW"/>
      <sheetName val="5사남"/>
      <sheetName val="hvac(제어동)"/>
      <sheetName val="금액결揄"/>
      <sheetName val="기존구조물철거집계계표"/>
      <sheetName val="장비경비"/>
      <sheetName val="5.3 단면가정"/>
      <sheetName val="시추주상도"/>
      <sheetName val="일반맨홀수량집계(A-7 LINE)"/>
      <sheetName val="Sheet22"/>
      <sheetName val="암센터"/>
      <sheetName val="교대시점"/>
      <sheetName val="설계산출기초"/>
      <sheetName val="2.조명기구철거(일괄철거분)"/>
      <sheetName val="제품橂"/>
      <sheetName val="[YES.XLS]4/_x0000_䠀"/>
      <sheetName val="[YES.XLS]4쌇栅/"/>
      <sheetName val="제丵"/>
      <sheetName val="물塠"/>
      <sheetName val="물徸"/>
      <sheetName val="guard(mac¸"/>
      <sheetName val="물嬼"/>
      <sheetName val="물闰"/>
      <sheetName val="guard(macð"/>
      <sheetName val="물呈"/>
      <sheetName val="guard(macH"/>
      <sheetName val="PANEL"/>
      <sheetName val="덕전리"/>
      <sheetName val="공통대가"/>
      <sheetName val="특기사항"/>
      <sheetName val="하도내역 (철콘)"/>
      <sheetName val="목록1"/>
      <sheetName val="목록2"/>
      <sheetName val="KSHAHU-6"/>
      <sheetName val="대가 (보완)"/>
      <sheetName val="토목원가계窨_x0013_"/>
      <sheetName val="건공실"/>
      <sheetName val="배관단가조사서"/>
      <sheetName val="︀ᇕ"/>
      <sheetName val="카렌스센터계량기설치공사"/>
      <sheetName val="교대(A1挔"/>
      <sheetName val="지입자재"/>
      <sheetName val="상반기손익차2총괄"/>
      <sheetName val="DRAIN DRUM PIT D-301"/>
      <sheetName val="고창방향"/>
      <sheetName val="토목공사일반"/>
      <sheetName val="역삼"/>
      <sheetName val="구조물공집계"/>
      <sheetName val="부대집계"/>
      <sheetName val="요약"/>
      <sheetName val="0_x0000_"/>
      <sheetName val="건0_x0000_蠀"/>
      <sheetName val="금0_x0000_䠀"/>
      <sheetName val="금蠣㡎耀"/>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케이블트레이"/>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97노임단가"/>
      <sheetName val="입력란"/>
      <sheetName val="shtOpr"/>
      <sheetName val="측구터파기공수량집계"/>
      <sheetName val="※참고자료※"/>
      <sheetName val="조견표"/>
      <sheetName val="자(3.0m)"/>
      <sheetName val="REDUCER"/>
      <sheetName val="WE'T"/>
      <sheetName val="실㔀቎԰"/>
      <sheetName val="실︀껕ԯ"/>
      <sheetName val="실ԯ_x0000_缀"/>
      <sheetName val="실頀▀_xdc00_"/>
      <sheetName val="기계경비산출"/>
      <sheetName val="단목"/>
      <sheetName val="토목수량"/>
      <sheetName val="주소록"/>
      <sheetName val="H-pile(298x299)"/>
      <sheetName val="H-pile(250x250)"/>
      <sheetName val="옹벽1"/>
      <sheetName val="1. 가로등 설비 공사(산출)"/>
      <sheetName val="TYPE-U800"/>
      <sheetName val="일위대가-1"/>
      <sheetName val="AHU-1"/>
      <sheetName val="급탕설비"/>
      <sheetName val="화장실배기팬"/>
      <sheetName val="마산월령동골조물량변경"/>
      <sheetName val="자금청구서 19년 3월 -응암2구역 롯데.xlsm"/>
      <sheetName val="DATA(광속)"/>
      <sheetName val="용수간선"/>
      <sheetName val="노무비(첨부4-4)"/>
      <sheetName val="일반부표"/>
      <sheetName val="뚝토공"/>
      <sheetName val="05년"/>
      <sheetName val="사  업  비  수  지  예  산  서"/>
      <sheetName val="내역서(총괄)"/>
      <sheetName val="공종별 집계표"/>
      <sheetName val="공통가설_8"/>
      <sheetName val="아파트_9"/>
      <sheetName val="직접공사비집계표_7"/>
      <sheetName val="변경내역"/>
      <sheetName val="변수2"/>
      <sheetName val="저항"/>
      <sheetName val="대상공사(조달청)"/>
      <sheetName val="basic_info"/>
      <sheetName val="9GN邷㭘"/>
      <sheetName val="정거장"/>
      <sheetName val="길내기"/>
      <sheetName val="전등부하"/>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관헾"/>
      <sheetName val="원가(1︀"/>
      <sheetName val="원가(1䠀"/>
      <sheetName val="관聈"/>
      <sheetName val="관_x0005_"/>
      <sheetName val="2.주요계수총괄"/>
      <sheetName val="공사직종별노임"/>
      <sheetName val="화산경계"/>
      <sheetName val="도급단가-아파트"/>
      <sheetName val="법면"/>
      <sheetName val="배수공1"/>
      <sheetName val="월별수입"/>
      <sheetName val="36+45-113-18+19+20I"/>
      <sheetName val="셀명"/>
      <sheetName val="수지표"/>
      <sheetName val="SUB일위대가"/>
      <sheetName val="수장"/>
      <sheetName val="토공및부대2차"/>
      <sheetName val="옥외배관기본공량"/>
      <sheetName val="집계표(건축전기)"/>
      <sheetName val="계약서"/>
      <sheetName val="코드일람표"/>
      <sheetName val="CABLE SIZE-1"/>
      <sheetName val="장비가동"/>
      <sheetName val="집계표(수정)"/>
      <sheetName val="잔여공사월별내역"/>
      <sheetName val="대비(최종이사회)"/>
      <sheetName val="1호맨홀수량산출"/>
      <sheetName val="3차준공"/>
      <sheetName val="내역서적용수량집계표"/>
      <sheetName val="공틀공사"/>
      <sheetName val="최적단면"/>
      <sheetName val="산출수량집계"/>
      <sheetName val="장비단가"/>
      <sheetName val="c.s"/>
      <sheetName val="전열"/>
      <sheetName val="LCS-SEAT"/>
      <sheetName val="업무량"/>
      <sheetName val="하도계약반영"/>
      <sheetName val="합계"/>
      <sheetName val="퇴직공제부금산출근거"/>
      <sheetName val="(3.품질관리 시험 총괄표)"/>
      <sheetName val="제잡비(주공종)"/>
      <sheetName val="제잡비"/>
      <sheetName val="2차공사"/>
      <sheetName val="암거단위-1련"/>
      <sheetName val="5.소모재료비"/>
      <sheetName val="몰탈콘크리트"/>
      <sheetName val="철근집계"/>
      <sheetName val="2002자재가격"/>
      <sheetName val="직접경비호표"/>
      <sheetName val="6È£㥝〒"/>
      <sheetName val="내부마감"/>
      <sheetName val="노임조서"/>
      <sheetName val="중기손료"/>
      <sheetName val="목록표"/>
      <sheetName val="지입재료비"/>
      <sheetName val="산출명세서"/>
      <sheetName val="적요"/>
      <sheetName val="ASP"/>
      <sheetName val="CHIP_O"/>
      <sheetName val="FAB_O"/>
      <sheetName val="PKG_I"/>
      <sheetName val="FT_금액"/>
      <sheetName val="YIELD"/>
      <sheetName val="포장자재집계표"/>
      <sheetName val="적격"/>
      <sheetName val="환율"/>
      <sheetName val="DT"/>
      <sheetName val="롤러"/>
      <sheetName val="BH"/>
      <sheetName val="펌프차타설"/>
      <sheetName val="방음벽 기초_x0005__x0000__x0000__x0000_"/>
      <sheetName val="foxz"/>
      <sheetName val="제㗇"/>
      <sheetName val="주차구丵〒_x0005__x0000_"/>
      <sheetName val="배수관연장산출서"/>
      <sheetName val="지중자재단가"/>
      <sheetName val="LKVL-CK-HT-GD1"/>
      <sheetName val="종단계산"/>
      <sheetName val="참고자료"/>
      <sheetName val="전체내԰_x0000_"/>
      <sheetName val="ꠀ"/>
      <sheetName val="전체내저ᚙ"/>
      <sheetName val="전체내ꠀ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표"/>
      <sheetName val="INPUTDATA"/>
      <sheetName val="물량증감"/>
      <sheetName val="9902"/>
      <sheetName val="2000.05"/>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전체내역갑지"/>
      <sheetName val="倀ᑙ"/>
      <sheetName val="1x"/>
      <sheetName val="栈᲋"/>
      <sheetName val="_xd810_᱓"/>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실행내역서 (조경)"/>
      <sheetName val="구조물"/>
      <sheetName val="형틀공사"/>
      <sheetName val="작용하중산정"/>
      <sheetName val="6차2회변경내역서"/>
      <sheetName val="자재단가_x0005_"/>
      <sheetName val="주관⩿〚"/>
      <sheetName val="1þ"/>
      <sheetName val="1ð"/>
      <sheetName val="배수내역"/>
      <sheetName val="1¨"/>
      <sheetName val="1¸"/>
      <sheetName val="품종별월계"/>
      <sheetName val="변경비_x0000__x0000_Ѡ"/>
      <sheetName val="INS-SHEET"/>
      <sheetName val="일위집계(기존)"/>
      <sheetName val="북제주-표지"/>
      <sheetName val="COVERSHEET"/>
      <sheetName val="[YES.XLS][YES.XLS][YES.XLS]신표司/"/>
      <sheetName val="7.PILE  (돌출)"/>
      <sheetName val="가시설공(광장부)"/>
      <sheetName val="총괄집㸁䧾"/>
      <sheetName val="우,오수"/>
      <sheetName val="card1"/>
      <sheetName val="흙쌓기도수로설치현황(1)"/>
      <sheetName val="식재-외주 (2)"/>
      <sheetName val="유효폭의 계산"/>
      <sheetName val="무전표"/>
      <sheetName val="archi(본사)"/>
      <sheetName val="마산방향철근집계"/>
      <sheetName val="자재표"/>
      <sheetName val="집계(세부총괄)"/>
      <sheetName val="전력구구조물산근2구간"/>
      <sheetName val="전부인쇄"/>
      <sheetName val="1.외주공사"/>
      <sheetName val="2.직영공사"/>
      <sheetName val="첨부"/>
      <sheetName val="계산DATA입력"/>
      <sheetName val="총괄집ᨈꥬ"/>
      <sheetName val="총괄집_x0000__x0000_"/>
      <sheetName val="단위"/>
      <sheetName val="Cover Sht"/>
      <sheetName val="1_x0005_"/>
      <sheetName val="도면자료제출일정"/>
      <sheetName val="중기비"/>
      <sheetName val="총괄집계 "/>
      <sheetName val="기본자료"/>
      <sheetName val="1.3.1절점좌표"/>
      <sheetName val="1.1설계기준"/>
      <sheetName val="증감내역서"/>
      <sheetName val="기က_x0000_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시공계_x0005_"/>
      <sheetName val="변경비_x0005__x0000_"/>
      <sheetName val="자재단가徸"/>
      <sheetName val="수안보-๿〚_x0005__x0000_"/>
      <sheetName val="금액내역헾"/>
      <sheetName val="자재단가尜"/>
      <sheetName val="NAIL단가산출"/>
      <sheetName val="수안보-挔_x0012_竖め"/>
      <sheetName val="자재단가헾"/>
      <sheetName val="자재단가丵"/>
      <sheetName val="총공사비"/>
      <sheetName val="T13(P68~72,78)"/>
      <sheetName val="교량명원본"/>
      <sheetName val="BOX제원원본"/>
      <sheetName val="국도접속 차도부수량"/>
      <sheetName val="4.일위대가목차"/>
      <sheetName val="사다리"/>
      <sheetName val="공사비 내역"/>
      <sheetName val="자재노임단가"/>
      <sheetName val="크레인5ton"/>
      <sheetName val="단가산출-2"/>
      <sheetName val="기초수량-1"/>
      <sheetName val="단가산출-1"/>
      <sheetName val="단가 (2)"/>
      <sheetName val="??????"/>
      <sheetName val="[YES.XLS]신표司/"/>
      <sheetName val="[YES.XLS][YES.XLS]4/_x0000_䠀"/>
      <sheetName val="[YES.XLS][YES.XLS]4쌇栅/"/>
      <sheetName val="갑지(0_x0000_頀"/>
      <sheetName val="갑지(저妶瘍"/>
      <sheetName val="갑지(濪瘊"/>
      <sheetName val="갑지(᐀ባ혀"/>
      <sheetName val="입출재고현황 (2_x0010_"/>
      <sheetName val="갑지(᠀̨瘗"/>
      <sheetName val="갑지(栀ৢ瘊"/>
      <sheetName val="갑지(ꀀ㱹瘆"/>
      <sheetName val="B767"/>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자재단가壠"/>
      <sheetName val="자재단가厘"/>
      <sheetName val="1단계_견적내역서"/>
      <sheetName val="내부수지예산"/>
      <sheetName val="소방"/>
      <sheetName val="7.3.1 전력간선 굵기"/>
      <sheetName val="본사업"/>
      <sheetName val="일위(수원)"/>
      <sheetName val="익산"/>
      <sheetName val="LOADS"/>
      <sheetName val="계측기"/>
      <sheetName val="남양내역"/>
      <sheetName val="강관산출"/>
      <sheetName val="측량요율"/>
      <sheetName val="도봉2지구"/>
      <sheetName val="방음벽 기초 일반헾】"/>
      <sheetName val="새공통"/>
      <sheetName val="3절_CheckList_구분"/>
      <sheetName val="적정성평가표(8번)(1순위)"/>
      <sheetName val="적정성평가표(12번)(6순위)"/>
      <sheetName val="기별(종합)"/>
      <sheetName val="비탈면보호공수량산출"/>
      <sheetName val="유리"/>
      <sheetName val="도"/>
      <sheetName val="깨기"/>
      <sheetName val="OCM"/>
      <sheetName val="01_ 원가계산서"/>
      <sheetName val="수안보-墰5壼5"/>
      <sheetName val="inter"/>
      <sheetName val="예산내역"/>
      <sheetName val="총괄수지표"/>
      <sheetName val="가시설"/>
      <sheetName val="품셈총괄표"/>
      <sheetName val="2공종별예산조서"/>
      <sheetName val="역간(덕_동)"/>
      <sheetName val="역간(의-덕)"/>
      <sheetName val="파형강관집계"/>
      <sheetName val="물가변동잔여물량세부내역서"/>
      <sheetName val="신규(방류시설)"/>
      <sheetName val="덤프트럭계수"/>
      <sheetName val="카메라"/>
      <sheetName val="상-교대(A1-A2)"/>
      <sheetName val="일위대가(원본)"/>
      <sheetName val="입찰준비계획안(부대)"/>
      <sheetName val="입찰준비계획안(외주)"/>
      <sheetName val="입찰준비계획안(기타견적)"/>
      <sheetName val="장항선4공구직접비집계"/>
      <sheetName val="원하도급내역서(당초)"/>
      <sheetName val="RangeObject"/>
      <sheetName val="방음벽기초(H_xd8d4_ㆂᰀㆃ"/>
      <sheetName val="CT "/>
      <sheetName val="일위대가1"/>
      <sheetName val="사통"/>
      <sheetName val="현장지䀀ኀ㠀ኃ"/>
      <sheetName val="㩷"/>
      <sheetName val="렀ⵘ"/>
      <sheetName val="֭_x0000_"/>
      <sheetName val="성곽내역서"/>
      <sheetName val="新철폐복2"/>
      <sheetName val="新철폐복3"/>
      <sheetName val="바이오"/>
      <sheetName val="잡철물"/>
      <sheetName val="설계서(설치)"/>
      <sheetName val="지급자재대"/>
      <sheetName val="재료집계표3"/>
      <sheetName val="왕십리방향"/>
      <sheetName val="05 BOX"/>
      <sheetName val="02 SLAB"/>
      <sheetName val="gvl"/>
      <sheetName val="입찰보Ⳡ"/>
      <sheetName val="투찰금액"/>
      <sheetName val="석재장조사"/>
      <sheetName val="파일의이용"/>
      <sheetName val="유동표"/>
      <sheetName val="견적접수"/>
      <sheetName val="견적내역서"/>
      <sheetName val="5정거장"/>
      <sheetName val="1-3길내기"/>
      <sheetName val="날개벽(좌,우=60도-4개)"/>
      <sheetName val="¹׃】_x0000_"/>
      <sheetName val="_x0005__x0006__x0008__x0003_"/>
      <sheetName val="_x0000_ _x0000__x0006__x0000__x0006_"/>
      <sheetName val="/_x0000_"/>
      <sheetName val="က_x0000_"/>
      <sheetName val="포장쌅"/>
      <sheetName val="전체실적"/>
      <sheetName val="동력배선"/>
      <sheetName val="본선동력배선"/>
      <sheetName val="본선조명"/>
      <sheetName val="전력간선배선"/>
      <sheetName val="전열배선"/>
      <sheetName val="배관배선 단가조사"/>
      <sheetName val="조정_x0014__x0008_"/>
      <sheetName val="_x0000__x0008__x0000__x0008__x0000__x0006__x0000__x0004_"/>
      <sheetName val="표지판현황"/>
      <sheetName val="W-현원가"/>
      <sheetName val="부대토목"/>
      <sheetName val="배수관접합및부설  "/>
      <sheetName val="LABTOTAL"/>
      <sheetName val="COA-17"/>
      <sheetName val="C-18"/>
      <sheetName val="Assumptions"/>
      <sheetName val="D"/>
      <sheetName val="Change rate"/>
      <sheetName val="B3.PERSONEL-Ucret"/>
      <sheetName val="nomi "/>
      <sheetName val="값"/>
      <sheetName val="규격"/>
      <sheetName val="수종"/>
      <sheetName val="수량산출서 갑지"/>
      <sheetName val="감시제어"/>
      <sheetName val="목차임시"/>
      <sheetName val="내역5"/>
      <sheetName val="선로의 %임피던스 "/>
      <sheetName val="을 2"/>
      <sheetName val="을 1"/>
      <sheetName val="전체-원가분리내역"/>
      <sheetName val="계화배수(3대)"/>
      <sheetName val="가격표"/>
      <sheetName val="건축외주"/>
      <sheetName val="시장성초안camera"/>
      <sheetName val="Parts"/>
      <sheetName val="Menu A"/>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40총괄"/>
      <sheetName val="40집계"/>
      <sheetName val="결재판"/>
      <sheetName val="기계경비(旉る_x0000__x0000_"/>
      <sheetName val="기계경비(贘_x0013_짘ࣅ"/>
      <sheetName val="파이프류"/>
      <sheetName val="점검내역서(data) (2)"/>
      <sheetName val="怀፵"/>
      <sheetName val="주사무실︀ᇕ"/>
      <sheetName val="주사무실ꠀ፺"/>
      <sheetName val="BOX ꠀ፺"/>
      <sheetName val="㗈቎"/>
      <sheetName val="¼ö·®»êÃ¨"/>
      <sheetName val="주관사_x0000_"/>
      <sheetName val="주관사提"/>
      <sheetName val="주관사㧨"/>
      <sheetName val="주관사㌈"/>
      <sheetName val="건축집계"/>
      <sheetName val="계좌번호"/>
      <sheetName val="청하배수"/>
      <sheetName val="공통단가"/>
      <sheetName val="금강견적"/>
      <sheetName val="전자"/>
      <sheetName val="환산"/>
      <sheetName val="관급원내역"/>
      <sheetName val="맨홀공 수량집계표"/>
      <sheetName val="심사공종"/>
      <sheetName val="화재 颮㍓씀넖ԯ"/>
      <sheetName val="예총"/>
      <sheetName val="절감계산"/>
      <sheetName val="ML"/>
      <sheetName val="기초"/>
      <sheetName val="ᰀ፜"/>
      <sheetName val="N炬≹"/>
      <sheetName val="신호등일위대가"/>
      <sheetName val="공사비집_x0005_"/>
      <sheetName val="bCord공정"/>
      <sheetName val="d수량"/>
      <sheetName val="e대가"/>
      <sheetName val="g단가"/>
      <sheetName val="h집계"/>
      <sheetName val="본사공가현황"/>
      <sheetName val="LANGUAGE"/>
      <sheetName val="Personnaliser..."/>
      <sheetName val="Takt Time"/>
      <sheetName val="제수_x0000__x0000__x0005_"/>
      <sheetName val="빙장비사양"/>
      <sheetName val="목표세부명세"/>
      <sheetName val="조명시헾"/>
      <sheetName val="작성양식"/>
      <sheetName val="품-(주)코①"/>
      <sheetName val="8. 안吐呜"/>
      <sheetName val="LD"/>
      <sheetName val="일반수량총괄집계"/>
      <sheetName val="내역서1"/>
      <sheetName val="N賃率_職"/>
      <sheetName val="가압장(토목)"/>
      <sheetName val="증감䈀ᅪ"/>
      <sheetName val="전선관"/>
      <sheetName val="8.일위대가표(1)"/>
      <sheetName val="8.일위대가표(2)"/>
      <sheetName val="7.청제공기계기구조서"/>
      <sheetName val="산#3-1"/>
      <sheetName val="산#3-2"/>
      <sheetName val="배관BM(일반)"/>
      <sheetName val="산#3-2-2"/>
      <sheetName val="5.정산ﵠ"/>
      <sheetName val="Macro(부하)"/>
      <sheetName val="선우통상(을)"/>
      <sheetName val="견적서-골조공사"/>
      <sheetName val="DATA-1"/>
      <sheetName val="8공구 강재 수량"/>
      <sheetName val="5. 차단기 용량계산"/>
      <sheetName val="가시설(TYPE-A)"/>
      <sheetName val="1호맨홀가감수량"/>
      <sheetName val="1-1평균터파기고(1)"/>
      <sheetName val="구체"/>
      <sheetName val="단가표(전산)"/>
      <sheetName val="2219-SPOOL BOM"/>
      <sheetName val="산출근거#2-3"/>
      <sheetName val="[YES.XLS][YES.XLS][YES.XLS]4/_x0000_䠀"/>
      <sheetName val="[YES.XLS][YES.XLS][YES.XLS]4쌇栅/"/>
      <sheetName val="동원인원계획표"/>
      <sheetName val="경비공통"/>
      <sheetName val="수곡내역"/>
      <sheetName val="전체내역 (2)"/>
      <sheetName val="Formulas &amp; Tables"/>
      <sheetName val="PROCESS"/>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치수표"/>
      <sheetName val="예정공정표"/>
      <sheetName val="횡배수관설치현황"/>
      <sheetName val="안전시설"/>
      <sheetName val="8. 안_x0000__x0000__x0005_"/>
      <sheetName val="도급FORM"/>
      <sheetName val="영구청af헾"/>
      <sheetName val="영구청af薸"/>
      <sheetName val="우수공,맨홀,집수정"/>
      <sheetName val="실행내역 "/>
      <sheetName val="참조 (2)"/>
      <sheetName val="돈암사업"/>
      <sheetName val="단면A-A(TR)"/>
      <sheetName val="갑(전기)"/>
      <sheetName val="교량data"/>
      <sheetName val="파일구성"/>
      <sheetName val="분전반"/>
      <sheetName val="bm(CIcable)"/>
      <sheetName val="자재수량"/>
      <sheetName val="주사무실ֳ_x0000_"/>
      <sheetName val="¼ö·®»êÃ_x0005_"/>
      <sheetName val="¼ö·®»êÃ "/>
      <sheetName val="䋈ᅪ"/>
      <sheetName val="거실통로등"/>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盕"/>
      <sheetName val="ᓈባ"/>
      <sheetName val="壈▞"/>
      <sheetName val="대창(장ԯ_x0000_"/>
      <sheetName val="산출서"/>
      <sheetName val="조정금액결과표 (차수별)"/>
      <sheetName val="제수午_x0013_ὐ"/>
      <sheetName val="하수실행"/>
      <sheetName val="공종별자재"/>
      <sheetName val="하중재하"/>
      <sheetName val="예가표"/>
      <sheetName val="INSTR"/>
      <sheetName val="fitting"/>
      <sheetName val="Look-Up"/>
      <sheetName val="Units"/>
      <sheetName val="노임9월"/>
      <sheetName val="洊⍩"/>
      <sheetName val="_xd808_⢉"/>
      <sheetName val="砈ẋ"/>
      <sheetName val="집"/>
      <sheetName val="PREFACE"/>
      <sheetName val="1.동력공사"/>
      <sheetName val="database"/>
      <sheetName val="기성청구현황"/>
      <sheetName val="Priorities"/>
      <sheetName val="Paint,Fire-Proof,Insul(48)"/>
      <sheetName val="세목별"/>
      <sheetName val="소개"/>
      <sheetName val="#REF!"/>
      <sheetName val="계열사현황종합"/>
      <sheetName val="전체총괄"/>
      <sheetName val="dongia (2)"/>
      <sheetName val="gtrinh"/>
      <sheetName val="lam-moi"/>
      <sheetName val="chitiet"/>
      <sheetName val="giathanh1"/>
      <sheetName val="DONGIA"/>
      <sheetName val="thao-go"/>
      <sheetName val="TH XL"/>
      <sheetName val="VC"/>
      <sheetName val="Tiepdia"/>
      <sheetName val="CHITIET VL-NC"/>
      <sheetName val="매원개착터널총괄"/>
      <sheetName val="원안"/>
      <sheetName val="No.2LAB Unit"/>
      <sheetName val="약ྀ︁"/>
      <sheetName val="[YES.XLS][YES.XLS]A__9701A_OU_4"/>
      <sheetName val="[YES.XLS][YES.XLS]A__9701A_OU_3"/>
      <sheetName val="[YES.XLS][YES.XLS]A__9701A_OU_2"/>
      <sheetName val="부대tu"/>
      <sheetName val="FCU (2)"/>
      <sheetName val="장비분석"/>
      <sheetName val="적정심사"/>
      <sheetName val="대운반(철재)"/>
      <sheetName val="시점교대"/>
      <sheetName val="설명서"/>
      <sheetName val="청주(철골발주의뢰서)"/>
      <sheetName val="3.2주형지지보"/>
      <sheetName val="x주형보 설계(3차로)"/>
      <sheetName val="변경후원본2"/>
      <sheetName val="토목(용인)"/>
      <sheetName val="비교1"/>
      <sheetName val="건축2"/>
      <sheetName val="SANTOGO"/>
      <sheetName val="산출서집계"/>
      <sheetName val="공사비예비관리공감측설산출내역"/>
      <sheetName val="양식"/>
      <sheetName val="표지세로"/>
      <sheetName val="전계가"/>
      <sheetName val="BH-1 (2)"/>
      <sheetName val="총괄표(1)"/>
      <sheetName val="입력값1"/>
      <sheetName val="insulation"/>
      <sheetName val="Architecture Work"/>
      <sheetName val="PipWT"/>
      <sheetName val="뜃맟뭁돽띿맟?-BLDG"/>
      <sheetName val="배관내역"/>
      <sheetName val="3-4호기 내역서"/>
      <sheetName val="인원계획-미화"/>
      <sheetName val="식재"/>
      <sheetName val="시설물"/>
      <sheetName val="식재출력용"/>
      <sheetName val="유지관리"/>
      <sheetName val="BID9697"/>
      <sheetName val="평형공사비"/>
      <sheetName val="토공검토G"/>
      <sheetName val="미지급금"/>
      <sheetName val="전등수량산출"/>
      <sheetName val="입찰결과(DATA_x0000_"/>
      <sheetName val="내역금액적용"/>
      <sheetName val="비목코드"/>
      <sheetName val=" 내역"/>
      <sheetName val="제출"/>
      <sheetName val="방호벽"/>
      <sheetName val="TCDB"/>
      <sheetName val="[YES.XLS][YES.XLS]신표司/"/>
      <sheetName val="교대일반수량"/>
      <sheetName val="배수내역 (2)"/>
      <sheetName val="가공사"/>
      <sheetName val="6.2.1 지하차도 조도계산"/>
      <sheetName val="EVALUATE물량산출서"/>
      <sheetName val="스라브"/>
      <sheetName val="보온자재단가표"/>
      <sheetName val="Control Sheet"/>
      <sheetName val="b_gunmul"/>
      <sheetName val="b_balju (2)"/>
      <sheetName val="갑(계장)"/>
      <sheetName val="돈"/>
      <sheetName val="J형측구단위수량"/>
      <sheetName val="예산M2"/>
      <sheetName val="2.수량산출"/>
      <sheetName val="노무비(DB)"/>
      <sheetName val="수량산출(계측제어)"/>
      <sheetName val="방지책개소별명세"/>
      <sheetName val="산업개발안내서"/>
      <sheetName val="내역기준"/>
      <sheetName val="허용전류-IEC DATA"/>
      <sheetName val="103동"/>
      <sheetName val="수량산출(통신선로)"/>
      <sheetName val="수량산출(여객장치)"/>
      <sheetName val="수량산출(전화)"/>
      <sheetName val="사업부배부A"/>
      <sheetName val="PBS"/>
      <sheetName val="SILICATE"/>
      <sheetName val="간접비내역-1"/>
      <sheetName val="검색"/>
      <sheetName val="내역갑지"/>
      <sheetName val="옹벽수량집계표"/>
      <sheetName val="수종별인자"/>
      <sheetName val="기능공인적사항"/>
      <sheetName val="공종코드"/>
      <sheetName val="D.B"/>
      <sheetName val="기계경비(시"/>
      <sheetName val="ÀÏÀ§´ë헾】_x0005__x0000__x0000__x0000_"/>
      <sheetName val="고창터널(고창방향䈀"/>
      <sheetName val="3-1.일위대가집계표(교통시설물1)"/>
      <sheetName val="직_x0005__x0000_"/>
      <sheetName val="임시급식ֿ_x0000_缀_x0000_"/>
      <sheetName val="직원자료"/>
      <sheetName val="업종분류"/>
      <sheetName val="장비분류"/>
      <sheetName val="차단용량계산서"/>
      <sheetName val="I.설계헾】"/>
      <sheetName val="가야~사상"/>
      <sheetName val="김해~칠산"/>
      <sheetName val="김해(2)"/>
      <sheetName val="부전(2)"/>
      <sheetName val="장유~진례"/>
      <sheetName val="칠산"/>
      <sheetName val="칠산~장유"/>
      <sheetName val="48전력선로일挔"/>
      <sheetName val="하도급선정의뢰_x0000__x0000_螨_x0000__x0000__x0000_ۈ"/>
      <sheetName val="48일위(기존)"/>
      <sheetName val="토목狈6"/>
      <sheetName val="토목妀6"/>
      <sheetName val="토목_x0010__x0000_"/>
      <sheetName val="토목׃⿄"/>
      <sheetName val="토목׃⽴"/>
      <sheetName val="토목嘘_x001b_"/>
      <sheetName val="토목ꮸ⽤"/>
      <sheetName val="토목垐%"/>
      <sheetName val="토목枵〛"/>
      <sheetName val="찍기"/>
      <sheetName val="횡분배정리(DB)"/>
      <sheetName val="방음벽기초-수량"/>
      <sheetName val="수량산출기초(케블등)"/>
      <sheetName val="2.노무비명세서(수직보垰7埼"/>
      <sheetName val="터널(토공)"/>
      <sheetName val="JUCK֕_x0000_缀"/>
      <sheetName val="가도䠀"/>
      <sheetName val="가도ԯ"/>
      <sheetName val="가도저"/>
      <sheetName val="´_x0005__x0000_"/>
      <sheetName val="토목변경"/>
      <sheetName val="단가대비표(SYS)"/>
      <sheetName val="제조노임"/>
      <sheetName val="수로단위수량"/>
      <sheetName val="공종별집계표"/>
      <sheetName val="총 원가계산"/>
      <sheetName val="장비부하"/>
      <sheetName val="FUSE_MCB"/>
      <sheetName val="ISBL-CIV"/>
      <sheetName val="PO-BOB"/>
      <sheetName val="Summar헾】_x0005__x0000__x0000__x0000__x0000_"/>
      <sheetName val="자재단가리스트"/>
      <sheetName val="공사내역(총괄)"/>
      <sheetName val="대보~세기"/>
      <sheetName val="8.수량산출 (2)"/>
      <sheetName val="실︀ԯ"/>
      <sheetName val="LD退"/>
      <sheetName val="1SPA"/>
      <sheetName val="실蠀㑬턀"/>
      <sheetName val="1SPAð"/>
      <sheetName val="1SPAP"/>
      <sheetName val="실焀휦ԯ"/>
      <sheetName val="1SPA_x0005_"/>
      <sheetName val="탑( Ṱ氀"/>
      <sheetName val="1SPA8"/>
      <sheetName val="교통_x0005__x0000_"/>
      <sheetName val="교통닑⿃_x0005_"/>
      <sheetName val="교통닑⿣_x0005_"/>
      <sheetName val="교통淀6渌"/>
      <sheetName val="교통墨_x0015_닑"/>
      <sheetName val="금액浨+"/>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일위대가표 (䀀⅒"/>
      <sheetName val="ÀÏÀ§´ë°¡Ç¥(1@"/>
      <sheetName val="일위대가표 (ԯ_x0000_"/>
      <sheetName val="교통닑⿱_x0005_"/>
      <sheetName val="설치공사비"/>
      <sheetName val="자재집계 &amp; 총괄표"/>
      <sheetName val="직공ꂲ"/>
      <sheetName val="교통닑⼣_x0005_"/>
      <sheetName val="기본DATԯ"/>
      <sheetName val="기본DAT頀"/>
      <sheetName val="공종별수량집계"/>
      <sheetName val="증감퀀䅰"/>
      <sheetName val="3"/>
      <sheetName val="남경"/>
      <sheetName val="선금정산내역"/>
      <sheetName val="CAL(1)."/>
      <sheetName val="수량산출내역1115"/>
      <sheetName val="아파트저᝾"/>
      <sheetName val="아파트㾅"/>
      <sheetName val="1-최종안"/>
      <sheetName val="사업분석-분양가결정"/>
      <sheetName val="일반전기"/>
      <sheetName val="DAILY"/>
      <sheetName val="농로수량집계"/>
      <sheetName val="설계서을"/>
      <sheetName val="공감비"/>
      <sheetName val="OCT"/>
      <sheetName val="ISOP"/>
      <sheetName val="MdBase"/>
      <sheetName val="제안서"/>
      <sheetName val="행정표준(1)"/>
      <sheetName val="행정표준(2)"/>
      <sheetName val="토공대비"/>
      <sheetName val="선수금"/>
      <sheetName val="PANEL 내역"/>
      <sheetName val="CPM챠트"/>
      <sheetName val="심의대상"/>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220_(2)"/>
      <sheetName val="플랜트_설치"/>
      <sheetName val="1공구_건정토건_토공"/>
      <sheetName val="TRE_TABLE"/>
      <sheetName val="2000년_공정표"/>
      <sheetName val="화재_탐지_설비"/>
      <sheetName val="호봉_(2)"/>
      <sheetName val="2000,9월_일위"/>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기존단가_(2)"/>
      <sheetName val="9_"/>
      <sheetName val="세부견적서(DAS_Call_Back)"/>
      <sheetName val="입고장부_(4)"/>
      <sheetName val="1차_내역서"/>
      <sheetName val="5_"/>
      <sheetName val="12_"/>
      <sheetName val="14_"/>
      <sheetName val="7_"/>
      <sheetName val="8_"/>
      <sheetName val="10_"/>
      <sheetName val="변경ᛅ⾒_x0005_"/>
      <sheetName val="내역 (2)"/>
      <sheetName val="추천서"/>
      <sheetName val="기초대가"/>
      <sheetName val="수량BOQ"/>
      <sheetName val="첨부파일"/>
      <sheetName val="커튼월(pfg)"/>
      <sheetName val="96_x0005__x0000_ø"/>
      <sheetName val="99노임기준"/>
      <sheetName val="48산출"/>
      <sheetName val="ꠀ᪘"/>
      <sheetName val="L_RPTB03_01"/>
      <sheetName val="차도부연장현황"/>
      <sheetName val="원곡IC교 내진성능보강공사 실시설계 용역.xlsx"/>
      <sheetName val="합의서"/>
      <sheetName val="노임목록"/>
      <sheetName val="낙석방지책"/>
      <sheetName val="금액︀⣕"/>
      <sheetName val="외천교"/>
      <sheetName val="철콘집계"/>
      <sheetName val="5회기성03월"/>
      <sheetName val="도장"/>
      <sheetName val="재료할증"/>
      <sheetName val="투찰(하수)"/>
      <sheetName val="전기일ꙭÀ_x0000_"/>
      <sheetName val="1._x005f_x005f_x005f_x0018_변전설비"/>
      <sheetName val="Picture"/>
      <sheetName val="내역통합"/>
      <sheetName val="성토도수로현황"/>
      <sheetName val="master(2차)"/>
      <sheetName val="중기가격"/>
      <sheetName val="의왕실행"/>
      <sheetName val="S0"/>
      <sheetName val="진행 DATA (2)"/>
      <sheetName val="외화계약"/>
      <sheetName val="J直_x0004__x0005_"/>
      <sheetName val="ༀༀ̀ఀЀ"/>
      <sheetName val="운동장 (2)"/>
      <sheetName val="토목공종세부"/>
      <sheetName val="견적회신"/>
      <sheetName val="CAL."/>
      <sheetName val="차도부수량집계표"/>
      <sheetName val="March"/>
      <sheetName val="현지검측내역"/>
      <sheetName val="구주,중아,CIS"/>
      <sheetName val="EL90"/>
      <sheetName val="5"/>
      <sheetName val="삭제금지단가"/>
      <sheetName val="YES-T"/>
      <sheetName val="흄관수량"/>
      <sheetName val="주재료비"/>
      <sheetName val="설계요율"/>
      <sheetName val="일_x0007__x0006__x0003__x0004__x0007_"/>
      <sheetName val="_x0000__x0005__x0000__x0004__x0000__x0008__x0000__x0005__x0000__x0008_"/>
      <sheetName val="견적대비 견적서"/>
      <sheetName val="5공철탑검토표"/>
      <sheetName val="4공철탑검토"/>
      <sheetName val="간이연락"/>
      <sheetName val="견적을지"/>
      <sheetName val="불변현금흐름표"/>
      <sheetName val="기타유틸리티설비"/>
      <sheetName val="각종양식"/>
      <sheetName val="공비대䠛"/>
      <sheetName val="12_xd8b7_⭎ጀ鮂"/>
      <sheetName val="12좷⭘ጀ鮂"/>
      <sheetName val="대비2"/>
      <sheetName val="패널"/>
      <sheetName val="N0_x0000_"/>
      <sheetName val="수정"/>
      <sheetName val="in"/>
      <sheetName val="Price List"/>
      <sheetName val="ORIGN"/>
      <sheetName val="ASEM내역"/>
      <sheetName val="N閞㋁"/>
      <sheetName val="キ⩙"/>
      <sheetName val="월별"/>
      <sheetName val="EQUIP LIST"/>
      <sheetName val="FAB4생산"/>
      <sheetName val="HVAC"/>
      <sheetName val="---FAB#1업무일지---"/>
      <sheetName val="관세,통관수수료,운반비"/>
      <sheetName val="KS-301_WBS"/>
      <sheetName val="사진대지"/>
      <sheetName val="1층"/>
      <sheetName val="M5_S"/>
      <sheetName val="M6_S"/>
      <sheetName val="SRAM_CHIP"/>
      <sheetName val="SRAM_생산"/>
      <sheetName val="YLD"/>
      <sheetName val="청 구"/>
      <sheetName val="설계변경내역"/>
      <sheetName val="°ø±¸¼Õ·_x0000_"/>
      <sheetName val="DWG-CAB-I"/>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B"/>
      <sheetName val="010101"/>
      <sheetName val="96월별PL"/>
      <sheetName val="양식(직판용)"/>
      <sheetName val="수주추정"/>
      <sheetName val="대전21토목내역서"/>
      <sheetName val="TNC(1안)"/>
      <sheetName val="당초수문"/>
      <sheetName val="암거 제원표-1단계"/>
      <sheetName val="대우단가(풍산)"/>
      <sheetName val="교통惨У԰_x0000_"/>
      <sheetName val="6.¾㉀ᩴ蛀"/>
      <sheetName val="WELDING"/>
      <sheetName val="변경_x0005__x0006__x0004__x0004_"/>
      <sheetName val="_x0000__x0002__x0000__x0007__x0000__x0004__x0000__x0007__x0000_"/>
      <sheetName val="8. _x0005__x0000__x0000_"/>
      <sheetName val="Sheet2 (2)"/>
      <sheetName val="내역(설계,도급)정이준"/>
      <sheetName val="토목 (2)"/>
      <sheetName val="인력터파기"/>
      <sheetName val="L형옹벽단위수량(35)"/>
      <sheetName val="L형옹벽단위수량(25)"/>
      <sheetName val="간접비계산"/>
      <sheetName val="ALINE"/>
      <sheetName val="R.C RAHMEN 해석"/>
      <sheetName val="본체 설 계"/>
      <sheetName val="새공통(96임금인상기준)"/>
      <sheetName val="일위藨-헾"/>
      <sheetName val="Á¤»ê¹°·®︀웕"/>
      <sheetName val="조도계산서1"/>
      <sheetName val="VA橂⼸_x0005_"/>
      <sheetName val="ES조서출력하기"/>
      <sheetName val="9.2.3 각 실별 조도계산(3단계)"/>
      <sheetName val="총괄BOQ"/>
      <sheetName val="49-11g"/>
      <sheetName val="49-11H"/>
      <sheetName val="PI_x0000__x0000_"/>
      <sheetName val="1,2,3,4,5단위수량"/>
      <sheetName val="ÀÔ낼㝗ﰀ㝗"/>
      <sheetName val="10.Ã¶丵⾥_x0005__x0000__x0000_"/>
      <sheetName val="ÀÔԀ_x0000_缀_x0000_"/>
      <sheetName val="Á¶µµ°è»ê¼­ (헾⼵_x0005__x0000_"/>
      <sheetName val="10.Ã¶堨û丵⽏_x0005__x0000_"/>
      <sheetName val="Á¶µµ°è»ê¼­ (堨û丵⽏_x0005_"/>
      <sheetName val="현장식당(1)"/>
      <sheetName val="우석문틀"/>
      <sheetName val="잡비계산"/>
      <sheetName val="반중력식옹벽3.5"/>
      <sheetName val="도급및 실행내역"/>
      <sheetName val="室内汇总"/>
      <sheetName val="환율change"/>
      <sheetName val="22단傠"/>
      <sheetName val="22단圬"/>
      <sheetName val="내역단가"/>
      <sheetName val="WO"/>
      <sheetName val="비용"/>
      <sheetName val="7.경제성결과"/>
      <sheetName val="심사계산"/>
      <sheetName val="심사물량"/>
      <sheetName val="광양방향"/>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목창호"/>
      <sheetName val="포장공총괄수량집계표"/>
      <sheetName val="TOTAL_BOQ"/>
      <sheetName val="5.2코핑"/>
      <sheetName val="b_balju_ch"/>
      <sheetName val="b_balju_chÈ"/>
      <sheetName val="b_balju_ch_x0005_"/>
      <sheetName val="b_balju_chÛ"/>
      <sheetName val="b_balju_ch("/>
      <sheetName val="흄관기초"/>
      <sheetName val="부대공(집계)"/>
      <sheetName val="포장단면별단위수량"/>
      <sheetName val="ACUNIT"/>
      <sheetName val=" 갑지"/>
      <sheetName val="일위대가표 (⠋ᡏ"/>
      <sheetName val="Imp-Data"/>
      <sheetName val="내역서 (1차)"/>
      <sheetName val="¿¹Á¤(3က"/>
      <sheetName val="SAMPLE"/>
      <sheetName val="D-RMIL"/>
      <sheetName val="슬래브"/>
      <sheetName val="ÀÏÀ§´ë°¡Ç¥(_x0005__x0000_"/>
      <sheetName val="수출가격"/>
      <sheetName val="IBL-C"/>
      <sheetName val="직급별"/>
      <sheetName val="S1099기장선행WOP"/>
      <sheetName val="도담구내 개소별 명세"/>
      <sheetName val="대목"/>
      <sheetName val="06_BATCH "/>
      <sheetName val="산출근거1"/>
      <sheetName val="b_sul"/>
      <sheetName val="94"/>
      <sheetName val="20-25"/>
      <sheetName val="설치자재"/>
      <sheetName val="단중"/>
      <sheetName val="실행ࠏE"/>
      <sheetName val="실행ဏ_x0000_"/>
      <sheetName val="Manual Valve List"/>
      <sheetName val="[YES.XLS][YES.XLS][YES.XLS]/_x0000_"/>
      <sheetName val="[YES.XLS][YES.XLS]/_x0000_"/>
      <sheetName val="[YES.XLS]/_x0000_"/>
      <sheetName val="2.노무비명欐_x0016_歜_x0016_丵⽃"/>
      <sheetName val="2.노무비명烨$橂⽲_x0005__x0000_"/>
      <sheetName val="공사비PK5월"/>
      <sheetName val="간접비(1)"/>
      <sheetName val="내역_FILE"/>
      <sheetName val="간접총괄"/>
      <sheetName val="재1"/>
      <sheetName val="o현장경비"/>
      <sheetName val="__"/>
      <sheetName val="³²¾ç½ÃÀÛµ¿ÀÚ105³ë65±_x0000__x0000__x0005__x0000_慀ȡ_x0000__x0000__x0000_"/>
      <sheetName val="단  가  垨4奜4睮⿩_x0005_"/>
      <sheetName val="철탑공사"/>
      <sheetName val="-몰탈콘크리트"/>
      <sheetName val="-배수구조물공토공"/>
      <sheetName val="횡배수관재료-"/>
      <sheetName val="계산서(직선부)"/>
      <sheetName val="콘크리트측구연장"/>
      <sheetName val="OPG_x0005__x0000__x0000_"/>
      <sheetName val="설비공사"/>
      <sheetName val="확정실적"/>
      <sheetName val="음료실행"/>
      <sheetName val="실행단가철(ems코드적용)"/>
      <sheetName val="항목등록"/>
      <sheetName val="일대-1"/>
      <sheetName val="종료분석"/>
      <sheetName val="중질쓰레기"/>
      <sheetName val="집수정단"/>
      <sheetName val="재료-CODE"/>
      <sheetName val="9.2단가산출서"/>
      <sheetName val="손료"/>
      <sheetName val="배수통관(좌)"/>
      <sheetName val="SPM(13.84)"/>
      <sheetName val="1.1 본체"/>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9G࠯_x0015__x0000__x0000_"/>
      <sheetName val="현장유지관리비"/>
      <sheetName val="A-8 PD(도로중앙)"/>
      <sheetName val="몰탈쐀/_x0000_"/>
      <sheetName val="노무단가"/>
      <sheetName val="b_balju-단가단가단가"/>
      <sheetName val="토적계산서"/>
      <sheetName val="Tool"/>
      <sheetName val="1._x0018_변︀ᇕ԰"/>
      <sheetName val="교사기준면적(중)"/>
      <sheetName val="메뉴"/>
      <sheetName val="일위대가집계표"/>
      <sheetName val="시멘트,모래"/>
      <sheetName val="공예을"/>
      <sheetName val="수안보-纈!헾『"/>
      <sheetName val="수안보-丵〒_x0005__x0000_"/>
      <sheetName val="수안보-橂】_x0005__x0000_"/>
      <sheetName val="부재치수입력"/>
      <sheetName val="Key assumption"/>
      <sheetName val="경비산출"/>
      <sheetName val="방음벽기초"/>
      <sheetName val="9-1차_x0005__x0000_"/>
      <sheetName val="품목현황"/>
      <sheetName val="재료값"/>
      <sheetName val="보차도경계석수량"/>
      <sheetName val="옥외외등집계표"/>
      <sheetName val="광통신 견적내역서1"/>
      <sheetName val="단가산출2"/>
      <sheetName val="하도급선정의뢰_x0005__x0000__x0000__x0000__x0000_吝"/>
      <sheetName val="하도급선정의뢰唈_x001f_ᛅ⾠_x0005__x0000_"/>
      <sheetName val="하도급선정의뢰ᛅ⼝_x0005__x0000__x0000__x0000_"/>
      <sheetName val="음성(cable)"/>
      <sheetName val="배수및구조물공1"/>
      <sheetName val="앨범표지"/>
      <sheetName val="제조부문배부"/>
      <sheetName val="XREF"/>
      <sheetName val="반포2차"/>
      <sheetName val="시공업체명부"/>
      <sheetName val="Direct (공사비대비)"/>
      <sheetName val="골재및자재집계표"/>
      <sheetName val="1À"/>
      <sheetName val="1 "/>
      <sheetName val="ꀀ㇞"/>
      <sheetName val="1r"/>
      <sheetName val="　⮒"/>
      <sheetName val="က"/>
      <sheetName val="⠈ⱒ"/>
      <sheetName val="1Ø"/>
      <sheetName val="1_x0004_"/>
      <sheetName val="MEMBER"/>
      <sheetName val="공사별 가중치0_x0000_ꀀâ_x0000__x0000_鬀ӊ㰞"/>
      <sheetName val="자재집게표 "/>
      <sheetName val="cost9702"/>
      <sheetName val="J直_x0000__x0000_"/>
      <sheetName val="차선도색수량집계"/>
      <sheetName val="제일"/>
      <sheetName val="Macro상수"/>
      <sheetName val="J__LOTUS_9605P_BB_C_BD_OUT_YE_2"/>
      <sheetName val="J__LOTUS_9605P_BB_C_BD_OUT_YE_3"/>
      <sheetName val="FWBS7000,8000"/>
      <sheetName val="ANALYSER"/>
      <sheetName val="ring wall thickness"/>
      <sheetName val="단가조정표"/>
      <sheetName val="가로등산출서 (작업1)"/>
      <sheetName val="신호등신출서 (작업1)"/>
      <sheetName val="육교등산출서(작업1)"/>
      <sheetName val="공정표(전체)"/>
      <sheetName val="토공A1"/>
      <sheetName val="내역서(사업소)"/>
      <sheetName val="유역면적"/>
      <sheetName val="가설경비"/>
      <sheetName val="시점부교대"/>
      <sheetName val="펌프장수량ԯ_x0000_缀_x0000__x0000_"/>
      <sheetName val="48전력선_x0002__x0000_㣸"/>
      <sheetName val="상수도토공_x0005__x0000_"/>
      <sheetName val="설직재0_x0000_"/>
      <sheetName val="설직재餀㒘"/>
      <sheetName val="DATE2001"/>
      <sheetName val="좌측"/>
      <sheetName val="통계연보"/>
      <sheetName val="신호등"/>
      <sheetName val="미관등"/>
      <sheetName val="견적대비(1차) (2)"/>
      <sheetName val="내역서적용수량집계표(가로)"/>
      <sheetName val="1._x0018_변԰_x0000__x0000_"/>
      <sheetName val="1._x0018_변ԯ_x0000_缀"/>
      <sheetName val="DEVI."/>
      <sheetName val="U.C."/>
      <sheetName val="라멘교일반수량"/>
      <sheetName val="ࠀ᎚"/>
      <sheetName val="3련 B梯"/>
      <sheetName val="교량현황"/>
      <sheetName val="역T형교대栄⿇_x0000__x0000_庨_x0000_"/>
      <sheetName val="역T형교대栄⿇_x0000__x0000__x0000_"/>
      <sheetName val="펌프장수량䈀嵪ԯ_x0000_缀"/>
      <sheetName val="펌프장수량㔀቎԰_x0000_缀"/>
      <sheetName val="평균물량산출서"/>
      <sheetName val="VA_x0000__x0000__x0005_"/>
      <sheetName val="평당자료"/>
      <sheetName val="설정"/>
      <sheetName val="N︀軕"/>
      <sheetName val="단위량"/>
      <sheetName val="재료집계표2"/>
      <sheetName val="토적집계표"/>
      <sheetName val="각사별공사비분개 "/>
      <sheetName val="산근1,2"/>
      <sheetName val="포장직선구간"/>
      <sheetName val="»êÃâ¸ñ·ÏÇ¥"/>
      <sheetName val="Æ÷ÀåÁ÷¼±±¸°£"/>
      <sheetName val="ÀÏÀ§´ë°¡¸ñÂ÷"/>
      <sheetName val="2F È¸ÀÇ½Ç°ßÀû(5_14 ÀÏ´ë)"/>
      <sheetName val="A LINE"/>
      <sheetName val="³²¾ç½ÃÀÛµ¿ÀÚ105³ë65±â1.냈㙖ﰁ"/>
      <sheetName val="³²¾ç½ÃÀÛµ¿ÀÚ105³ë65±â1.᫈ꍙԯ"/>
      <sheetName val="³²¾ç½ÃÀÛµ¿ÀÚ105³ë65±â1.毈䆺ԯ"/>
      <sheetName val="예산조서-총ԯ"/>
      <sheetName val="예산조서-총頀"/>
      <sheetName val="관정비교"/>
      <sheetName val="3.일위대가"/>
      <sheetName val="부하퀀䅰ᰀ䅱"/>
      <sheetName val="3F"/>
      <sheetName val="수리결과"/>
      <sheetName val="POOM_MOTO2"/>
      <sheetName val="°¡·Îµî耀퓬縺"/>
      <sheetName val="°¡·Îµî⸀朋ԯ_x0000_缀_x0000_"/>
      <sheetName val="토공2"/>
      <sheetName val="접지뀀Ῥ"/>
      <sheetName val="일위집계"/>
      <sheetName val="건축전기"/>
      <sheetName val="증감대쀀"/>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하도급선정의뢰桑〒_x0005__x0000__x0000__x0000_"/>
      <sheetName val="4.말뚝설계"/>
      <sheetName val="공정집계_국별"/>
      <sheetName val="설계수량"/>
      <sheetName val="견적2001(1분기)"/>
      <sheetName val="손료기준-공사부구두문의"/>
      <sheetName val="ꢭ፺"/>
      <sheetName val="Nက_x0000_"/>
      <sheetName val="³ëÀ_x001f_"/>
      <sheetName val="산출-설비"/>
      <sheetName val="&lt;--"/>
      <sheetName val="4.고용보험"/>
      <sheetName val="PROJECT BRIEF(EX.NEW)"/>
      <sheetName val="검사조怀"/>
      <sheetName val="검사조ԯ"/>
      <sheetName val="검사조砀"/>
      <sheetName val="검사조⠀"/>
      <sheetName val="검사조瀀"/>
      <sheetName val="206 무장,정비 장비용량 산출"/>
      <sheetName val="노임 단가"/>
      <sheetName val="주공 갑지"/>
      <sheetName val="싱가폴(실지급+인상율)"/>
      <sheetName val="설계내역2"/>
      <sheetName val="Piping Cost"/>
      <sheetName val="방송일위대가"/>
      <sheetName val="전동기"/>
      <sheetName val="2.1 전선굵기"/>
      <sheetName val="CABdata"/>
      <sheetName val="준공내역서(을)"/>
      <sheetName val="산출(전기)"/>
      <sheetName val="결과"/>
      <sheetName val="산출1-수변전"/>
      <sheetName val="산출1-전력"/>
      <sheetName val="산출6-TRAY"/>
      <sheetName val="산출7-본선1)"/>
      <sheetName val="산출7-본선2"/>
      <sheetName val="산출7-본선3"/>
      <sheetName val="처리단락"/>
      <sheetName val="Data Vol"/>
      <sheetName val="Tiburon"/>
      <sheetName val="배출수지B"/>
      <sheetName val="천마갑지"/>
      <sheetName val="접지耀⧞"/>
      <sheetName val="접지_x0000__x0000_"/>
      <sheetName val="접지쀀ᗡ"/>
      <sheetName val="CA_x0000__x0000_"/>
      <sheetName val="2000_11¿ù¼³餀㢘ԯ缀"/>
      <sheetName val="인건비_"/>
      <sheetName val="단양_00_아파트-세부내역"/>
      <sheetName val="Vari_by_Vendor"/>
      <sheetName val="일위대가표_(2)"/>
      <sheetName val="방음벽_기초_일반수량"/>
      <sheetName val="I_설계조건"/>
      <sheetName val="2007일위_"/>
      <sheetName val="토목일위_(83~)"/>
      <sheetName val="노무비_"/>
      <sheetName val="산#2-1_(2)"/>
      <sheetName val="현장관리비_"/>
      <sheetName val="BASIC_(2)"/>
      <sheetName val="입출재고현황_(2)"/>
      <sheetName val="Piping_Design_Data"/>
      <sheetName val="H_PILE수량"/>
      <sheetName val="중기조종사_단위단가"/>
      <sheetName val="제3장_기술업무"/>
      <sheetName val="A_견적"/>
      <sheetName val="5_정산서"/>
      <sheetName val="공사별_가중치_산출근거(토목)"/>
      <sheetName val="1_ÀüÂ÷¼±Á¶Á¤"/>
      <sheetName val="2_Á¶°¡¼±Á¶Á¤"/>
      <sheetName val="3_±ÞÀü¼±½Å¼³"/>
      <sheetName val="4_±ÞÀü¼±Ã¶°Å"/>
      <sheetName val="Oper_Amount"/>
      <sheetName val="자재_단가표"/>
      <sheetName val="내역서_"/>
      <sheetName val="7_1유효폭"/>
      <sheetName val="방송(체육관)"/>
      <sheetName val="Tenants"/>
      <sheetName val="전차선로 물֮_x0000_"/>
      <sheetName val="(4-2)열관류값-2"/>
      <sheetName val="산정기준"/>
      <sheetName val="1000 DB구축 부표"/>
      <sheetName val="³²¾ç½ÃÀÛµ¿ÀÚ105³ë65_x0000__x0000_Ԁ_x0000__x0000_贈_x0002__x0000__x0000__x0000_"/>
      <sheetName val="수습"/>
      <sheetName val="22수"/>
      <sheetName val="22단"/>
      <sheetName val="49단"/>
      <sheetName val="기별"/>
      <sheetName val="3_바닥판설계1"/>
      <sheetName val="일위대가_집계표"/>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배수설비"/>
      <sheetName val="철근집계표"/>
      <sheetName val="J__LOTUS_9605P_BB_C_BD_OUT_YE_4"/>
      <sheetName val="J__LOTUS_9605P_BB_C_BD_OUT_YE_5"/>
      <sheetName val="J__LOTUS_9605P_BB_C_BD_OUT_YE_6"/>
      <sheetName val="J__LOTUS_9605P_BB_C_BD_OUT_YE_7"/>
      <sheetName val="J__LOTUS_9605P_BB_C_BD_OUT_YE_8"/>
      <sheetName val="J__LOTUS_9605P_BB_C_BD_OUT_YE_9"/>
      <sheetName val="960318-1"/>
      <sheetName val="철거산출徸〒"/>
      <sheetName val="직원투입계획"/>
      <sheetName val="LH3 동양시스템"/>
      <sheetName val="5.개인보호구지급"/>
      <sheetName val="2004상반기"/>
      <sheetName val="조정율"/>
      <sheetName val="Chi tiet"/>
      <sheetName val="General_Data"/>
      <sheetName val="sum1_(2)"/>
      <sheetName val="Site_Expenses"/>
      <sheetName val="제원_설계조건"/>
      <sheetName val="단가표_"/>
      <sheetName val="공사비_내역_(가)"/>
      <sheetName val="부분별수량산출(조합기초)"/>
      <sheetName val="교량"/>
      <sheetName val="도급b_balju"/>
      <sheetName val="수지예산"/>
      <sheetName val="conclusion"/>
      <sheetName val="comparables"/>
      <sheetName val="Deduction"/>
      <sheetName val="other"/>
      <sheetName val="건물현황"/>
      <sheetName val="재무가정"/>
      <sheetName val="단위ה_x0000_"/>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15.공량산출근거서"/>
      <sheetName val="교각토공"/>
      <sheetName val="DS-최종"/>
      <sheetName val="DATA_Garak"/>
      <sheetName val="DATA_Total"/>
      <sheetName val="DATA_Kwangju"/>
      <sheetName val="DATA_Daejeon"/>
      <sheetName val="DATA_Sadang"/>
      <sheetName val="DATA_Yangjae"/>
      <sheetName val="DATA_Yoido"/>
      <sheetName val="DATA_Ulsan"/>
      <sheetName val="DATA_Incheon"/>
      <sheetName val="DATA_Jeonju"/>
      <sheetName val="BOX1"/>
      <sheetName val="도급,하도급 예정금액"/>
      <sheetName val="F_D SEC. PROP"/>
      <sheetName val="FLANGE"/>
      <sheetName val="5.전사투자계획종함안"/>
      <sheetName val="재료집계표"/>
      <sheetName val="계정과목"/>
      <sheetName val="시멘트,모래,자갈 및 골재산출표1"/>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10_Ã¶丵⾥"/>
      <sheetName val="10_Ã¶堨û丵⽏"/>
      <sheetName val="Á¶µµ°è»ê¼­_(堨û丵⽏"/>
      <sheetName val="Á¶µµ°è»ê¼­_(헾⼵"/>
      <sheetName val="가동비율"/>
      <sheetName val="3.상가"/>
      <sheetName val="mesc"/>
      <sheetName val="기성신청"/>
      <sheetName val="유화"/>
      <sheetName val="PumpSpec"/>
      <sheetName val="I.일위대가목차"/>
      <sheetName val="수리계산(2021)"/>
      <sheetName val="1공구내역서(1)"/>
      <sheetName val="관로토공"/>
      <sheetName val="전신환매도洸"/>
      <sheetName val="전신환매도永"/>
      <sheetName val="전신환매도欸"/>
      <sheetName val="sum"/>
      <sheetName val="F5"/>
      <sheetName val="#1환기구수량산출근거"/>
      <sheetName val="5.1단가조사"/>
      <sheetName val="000"/>
      <sheetName val="100"/>
      <sheetName val="4.  단락전류의 계산"/>
      <sheetName val="허용전류-IEC"/>
      <sheetName val="참조(X)"/>
      <sheetName val="구분"/>
      <sheetName val="##내역서##"/>
      <sheetName val="판매46"/>
      <sheetName val="1.산출근거"/>
      <sheetName val="특수조명기구 단가조사서"/>
      <sheetName val="1~6 설계조건...."/>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실ԯ"/>
      <sheetName val="토목품셈"/>
      <sheetName val="기성내역(건축)"/>
      <sheetName val="설계서(7)"/>
      <sheetName val="data_dci"/>
      <sheetName val="data_mci"/>
      <sheetName val="behind"/>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_노무비명세서(수직보丵⿰"/>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공통"/>
      <sheetName val="자재co"/>
      <sheetName val="Set"/>
      <sheetName val="물량 산출 통신 맨홀"/>
      <sheetName val="건축설비"/>
      <sheetName val="검토"/>
      <sheetName val="골조물량"/>
      <sheetName val="MATRLDATA"/>
      <sheetName val="견적집계표"/>
      <sheetName val="4.포장집계"/>
      <sheetName val="전도품의"/>
      <sheetName val="비용적자료"/>
      <sheetName val="원가&amp;하도급원가"/>
      <sheetName val="기기점검대상"/>
      <sheetName val="LG제품"/>
      <sheetName val="청주-교대(A1)"/>
      <sheetName val="pile bearing capa &amp; arrenge"/>
      <sheetName val="BEQ내역"/>
      <sheetName val="일위대가(4층원격)"/>
      <sheetName val="PILE"/>
      <sheetName val="수목데이타"/>
      <sheetName val="단가순번"/>
      <sheetName val="전체공사"/>
      <sheetName val="IPS0823"/>
      <sheetName val="말뚝설계"/>
      <sheetName val="입력자료"/>
      <sheetName val="steam table"/>
      <sheetName val="BM"/>
      <sheetName val="별표집계"/>
      <sheetName val="05.18"/>
      <sheetName val="5.28"/>
      <sheetName val="dwn"/>
      <sheetName val="PIPE(A)"/>
      <sheetName val="일"/>
      <sheetName val="한일양산"/>
      <sheetName val="스포회원매출"/>
      <sheetName val="역T형교대舨&quot;헾⾪_x0005__x0000_"/>
      <sheetName val="위치�ᢘ"/>
      <sheetName val="Mc_x0000_"/>
      <sheetName val="철거 일위대가(2_x0000__x0000__x0005__x0000_꼀"/>
      <sheetName val="Mc"/>
      <sheetName val="내역(2000년)"/>
      <sheetName val="OVERALL CURVE"/>
      <sheetName val="일반동력(380V)"/>
      <sheetName val="SUS"/>
      <sheetName val="기계단가"/>
      <sheetName val="금액내역㠀"/>
      <sheetName val="횡 연장"/>
      <sheetName val="교각별철근수_x0000__x0000_釸_x0000_"/>
      <sheetName val="적0_x0000_ꠀ"/>
      <sheetName val="설계서(본관)"/>
      <sheetName val="22전선(P)"/>
      <sheetName val="22전선(L)"/>
      <sheetName val="22전선(R)"/>
      <sheetName val="총괄원가  (2)"/>
      <sheetName val="변경공종별집계표"/>
      <sheetName val="변경공종별내역서"/>
      <sheetName val="변경공종별집계표(관급)"/>
      <sheetName val="변경공종별내역서(관급)"/>
      <sheetName val="가격"/>
      <sheetName val="List Of Values"/>
      <sheetName val="Version Control"/>
      <sheetName val="항목별내_xdee0_⪏"/>
      <sheetName val="항목별내賐⪏"/>
      <sheetName val="항목별내㳏"/>
      <sheetName val="항목별내"/>
      <sheetName val="99차량"/>
      <sheetName val="차단기 BACK DATA"/>
      <sheetName val="작업내역"/>
      <sheetName val="견적의뢰"/>
      <sheetName val="우수관"/>
      <sheetName val="지선량"/>
      <sheetName val="A공구"/>
      <sheetName val="49단_x0005_"/>
      <sheetName val="49단煀"/>
      <sheetName val="재료비내역서"/>
      <sheetName val="inputarea_ref"/>
      <sheetName val="설직재桋ឃ"/>
      <sheetName val="물집"/>
      <sheetName val="단가입력창"/>
      <sheetName val="공종단가표 "/>
      <sheetName val="시행후면적"/>
      <sheetName val="진흥지역조서(구역밖)"/>
      <sheetName val="1공구 건정토건_xd803_ᑷᰀ"/>
      <sheetName val="2회내역"/>
      <sheetName val="단위중기"/>
      <sheetName val="B1(반포1차)"/>
      <sheetName val="부안변전"/>
      <sheetName val="외"/>
      <sheetName val="손익차9월2"/>
      <sheetName val="장비내역서"/>
      <sheetName val="주현(해보)"/>
      <sheetName val="철물"/>
      <sheetName val="시멘트 모래 수량산출"/>
      <sheetName val="기중"/>
      <sheetName val="일위2"/>
      <sheetName val="BOX단위철근"/>
      <sheetName val="전산소모"/>
      <sheetName val="운반"/>
      <sheetName val="[YES.XLS][YES.XLS][YES.XLS]_Y_2"/>
      <sheetName val="[YES.XLS][YES.XLS][YES.XLS]_Y_3"/>
      <sheetName val="[YES.XLS][YES.XLS][YES.XLS]_Y_4"/>
      <sheetName val="내역서(건축)"/>
      <sheetName val="2006기계䈌ᅪ԰_x0000_缀"/>
      <sheetName val="N᠀旸"/>
      <sheetName val="전기2က_x0000_"/>
      <sheetName val="시운전연료비"/>
      <sheetName val="A_x0005_þ"/>
      <sheetName val="잡철단가대비"/>
      <sheetName val="1_설계조건1"/>
      <sheetName val="1_수인터널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2000_11월설계내역1"/>
      <sheetName val="전선_및_전선관1"/>
      <sheetName val="준검_내역서1"/>
      <sheetName val="-_INFORMATION_-1"/>
      <sheetName val="5호광장_(만점)1"/>
      <sheetName val="인천국제_(만점)_(2)1"/>
      <sheetName val="외주대비_-석축1"/>
      <sheetName val="외주대비-구조물_(2)1"/>
      <sheetName val="견적표지_(3)1"/>
      <sheetName val="단면_(2)1"/>
      <sheetName val="단가_및_재료비1"/>
      <sheetName val="수목데이타_1"/>
      <sheetName val="변압기_및_발전기_용량1"/>
      <sheetName val="설_계1"/>
      <sheetName val="3BL공동구_수량1"/>
      <sheetName val="Sheet1_(2)1"/>
      <sheetName val="IMP_(REACTOR)1"/>
      <sheetName val="1_설계기준1"/>
      <sheetName val="토공_total"/>
      <sheetName val="BOX_본체"/>
      <sheetName val="소포내역_(2)"/>
      <sheetName val="여주,이천(명세)"/>
      <sheetName val="연砀⪜︀"/>
      <sheetName val="연ࠀᢝ䰀"/>
      <sheetName val="고_xd8d0_⽾ᰁ"/>
      <sheetName val="설치 일위대가(4԰"/>
      <sheetName val="갑지(0"/>
      <sheetName val="갑지("/>
      <sheetName val="단ူ"/>
      <sheetName val="화재 탐지_x0005_"/>
      <sheetName val="123"/>
      <sheetName val="공사비내역 p1"/>
      <sheetName val="일위대가표(DEEP)"/>
      <sheetName val="J__LOTUS_9605P_BB_C_BD_OUT_Y_10"/>
      <sheetName val="EQUI_x0000__x0000__x0005_"/>
      <sheetName val="맨홀수량집㠀"/>
      <sheetName val="Á¶µµ°è»ê¼­ (µ_x0000__x0000_Ā_x0000_"/>
      <sheetName val="N۾_x0001_"/>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점검_x0000__x0000_"/>
      <sheetName val="Nª_x0000_"/>
      <sheetName val="N¬_x0000_"/>
      <sheetName val="5.공량산출서"/>
      <sheetName val="설계조_x0000_"/>
      <sheetName val="수정계획3"/>
      <sheetName val="전기일球ꀀ"/>
      <sheetName val="노임단가(직종번호 순)"/>
      <sheetName val="건헾⾾_x0005_"/>
      <sheetName val="ÅÍÆÄ±â¹×Àç·"/>
      <sheetName val="Ⅱ1-0타"/>
      <sheetName val="2006기계경렀ﭒ䓬"/>
      <sheetName val="3.2.1 마루높이결정"/>
      <sheetName val="wtdb"/>
      <sheetName val="동결보온"/>
      <sheetName val="원영국도내역"/>
      <sheetName val="성단물량"/>
      <sheetName val="1차증가원가怀፵"/>
      <sheetName val="가설공사비"/>
      <sheetName val="항목별내賐涙"/>
      <sheetName val="견적서갑지연속"/>
      <sheetName val="member design"/>
      <sheetName val="soil bearing check"/>
      <sheetName val="빙100장비사양"/>
      <sheetName val="하수처리장"/>
      <sheetName val="계약ITEM"/>
      <sheetName val="내역_ver1.0"/>
      <sheetName val="검사조堀"/>
      <sheetName val="단_x0000__x0000_蠀"/>
      <sheetName val="PI壆の"/>
      <sheetName val="노무산_x0000__x0000_"/>
      <sheetName val="RH-BEAM"/>
      <sheetName val="당초토량산출서"/>
      <sheetName val="공문(신)"/>
      <sheetName val="장비사양"/>
      <sheetName val="경사수로"/>
      <sheetName val="¼ö¸ñ´헾⿨_x0005_"/>
      <sheetName val="100만평"/>
      <sheetName val="평야부단가"/>
      <sheetName val="개요입력"/>
      <sheetName val="수량기준"/>
      <sheetName val="단가기준"/>
      <sheetName val="품목단가"/>
      <sheetName val="°ø»ç¿ø°¡°èÊŬ䄘᳖"/>
      <sheetName val="Code-&gt;No"/>
      <sheetName val="sc0314 Index"/>
      <sheetName val="비䕝疄"/>
      <sheetName val="일반수량산출"/>
      <sheetName val="적용200ꀀ"/>
      <sheetName val="J__LOTUS_9605P_BB_C_BD_OUT_Y_11"/>
      <sheetName val="N렀"/>
      <sheetName val="노원열병합  건축렀䡟ԯ"/>
      <sheetName val="노원열병합  건축︀ᇕ԰"/>
      <sheetName val="노원열병합  건축ﻕᇕ԰"/>
      <sheetName val="노원열병합  건축렀こ렀䡟ԯ"/>
      <sheetName val="»êÃ렀䡟ԯ"/>
      <sheetName val="»êÃ︀ᇕ԰"/>
      <sheetName val="4/"/>
      <sheetName val="4က"/>
      <sheetName val="현장설က"/>
      <sheetName val="2000.11¿ù¼³餀㢘ԯ"/>
      <sheetName val="신공항A-9헾】_x0005_"/>
      <sheetName val="2000,_x0010_"/>
      <sheetName val="2000,"/>
      <sheetName val="2000,徸⽝_x0005_"/>
      <sheetName val="입출재고현⩿〚_x0005_"/>
      <sheetName val="방음벽 기초_x0005_"/>
      <sheetName val="관리"/>
      <sheetName val="관리Ç"/>
      <sheetName val="설치 일위대가(46~԰"/>
      <sheetName val="9-1԰"/>
      <sheetName val="가은우회도로"/>
      <sheetName val="1.관로"/>
      <sheetName val="직접경비"/>
      <sheetName val="설비2차"/>
      <sheetName val="버스운행안姠"/>
      <sheetName val="버스운행안夸"/>
      <sheetName val="버스운행안哈"/>
      <sheetName val="버스운행안_x0005_"/>
      <sheetName val="rate"/>
      <sheetName val="기계경비시ᛅ⾆_x0005__x0000__x0000_"/>
      <sheetName val="역공종"/>
      <sheetName val="수량산출(2공구)"/>
      <sheetName val="수량산출 (3공구)"/>
      <sheetName val="단柖Ń"/>
      <sheetName val="5.모델링"/>
      <sheetName val="단가최종"/>
      <sheetName val="코드관리"/>
      <sheetName val="포장공사"/>
      <sheetName val="현장일반사항"/>
      <sheetName val="용집"/>
      <sheetName val="동별집계표(인도대비)"/>
      <sheetName val="REACTION芨.헾⿁_x0005_"/>
      <sheetName val="³²¾ç½ÃÀÛµ¿ÀÚ105³ë65±"/>
      <sheetName val="전산.평가대상자용"/>
      <sheetName val="EA_x0000__x0000__x0005__x0000_"/>
      <sheetName val="______________________________2"/>
      <sheetName val="재료집_x0000_"/>
      <sheetName val="내역서(을지)_2-1공구"/>
      <sheetName val="별표1"/>
      <sheetName val="배관"/>
      <sheetName val="TEST1"/>
      <sheetName val="기계내역서"/>
      <sheetName val="Corrib Haz"/>
      <sheetName val="제수_x0000__x0000_"/>
      <sheetName val="제수午_x0013_뺨"/>
      <sheetName val="제수午_x0013_㸀"/>
      <sheetName val="제수午_x0013_㐨"/>
      <sheetName val="제수午_x0013_㺨"/>
      <sheetName val="제수午_x0013_绠"/>
      <sheetName val="제수午_x0013_떰"/>
      <sheetName val="제수午_x0013_"/>
      <sheetName val="이음개소"/>
      <sheetName val="갑지(가로ﻁ"/>
      <sheetName val="NOTE ALL"/>
      <sheetName val="사각맨䠓"/>
      <sheetName val="조명_x0000__x0000_"/>
      <sheetName val="Result"/>
      <sheetName val="업무처리전"/>
      <sheetName val="철집"/>
      <sheetName val="변경비懸_x0013_颙"/>
      <sheetName val="변경비颙〒_x0005_"/>
      <sheetName val="일위집԰_x0000_"/>
      <sheetName val="변경비窨_x0013_竬"/>
      <sheetName val="시공계ⱂ"/>
      <sheetName val="경영혁신본부"/>
      <sheetName val="Requirement(Work Crew)"/>
      <sheetName val="목공사품의서"/>
      <sheetName val="esc(건축)"/>
      <sheetName val="옥룡잡비"/>
      <sheetName val="AILC00þ"/>
      <sheetName val="º¯°æ»çÀX"/>
      <sheetName val="계장 품셈표"/>
      <sheetName val="Æ¯º°±³擀睈"/>
      <sheetName val="B×a"/>
      <sheetName val="수량산출(비굴착)"/>
      <sheetName val="4-2.전기관급자재(수배전반)내역서"/>
      <sheetName val="고창터널(딈㩧0_x0000_"/>
      <sheetName val="고창터널(딈㩧0_x0000_㠀"/>
      <sheetName val="고창터널(딊㩧0_x0000_ꀀ"/>
      <sheetName val="고창터널(堌᬴怀䚴딊"/>
      <sheetName val="고창터널(堌᬴堀Ỷ딉"/>
      <sheetName val="MORTAR생산및타설(1;3)"/>
      <sheetName val="구조물철거집계 "/>
      <sheetName val="토건"/>
      <sheetName val="철거산䈀㡪ԯ"/>
      <sheetName val="철거산_x0000__x0000_Ԁ"/>
      <sheetName val="도급처리스트"/>
      <sheetName val="[YES.XLS][YES.XLS]A__9701A_OU_9"/>
      <sheetName val="[YES.XLS][YES.XLS]A__9701A_OU_8"/>
      <sheetName val="[YES.XLS][YES.XLS]A__9701A_OU_5"/>
      <sheetName val="[YES.XLS][YES.XLS]A__9701A_OU_6"/>
      <sheetName val="[YES.XLS][YES.XLS]A__9701A_OU_7"/>
      <sheetName val="[YES.XLS][YES.XLS]A__9701A_O_10"/>
      <sheetName val="RESOURCE"/>
      <sheetName val="6-4.1일위대가목록"/>
      <sheetName val="강재 수량"/>
      <sheetName val="4¿ù ½ÇÀûÃßÁ¤(°ÇÃ"/>
      <sheetName val="4¿ù ½ÇÀûÃßÁ¤(°ÇÃà+Åä¸␀䮌"/>
      <sheetName val="96보완계획7.谔C"/>
      <sheetName val="96보완계획7."/>
      <sheetName val="96보완계획7.谤K"/>
      <sheetName val="96보완계획7.䕝痬"/>
      <sheetName val="96보완계획7.㭘˞"/>
      <sheetName val="96보완계획7.텐ʸ"/>
      <sheetName val="장비삘ᛩþ"/>
      <sheetName val="단면(R̖ﻪ"/>
      <sheetName val="\\192.168.0.101\승인용\고은비\견적서\970"/>
      <sheetName val="\\192.168.0.101\승인용\오영춘\견적서,내역서"/>
      <sheetName val="96보완계획7.⃦"/>
      <sheetName val="4¿ù ½ÇÀûÃßÁ¤(°ÇÃà⃦_x0000__x0000__x0000__x0000_"/>
      <sheetName val="96보완계획7.郯"/>
      <sheetName val="96보완계획7.릨̵"/>
      <sheetName val="보ԯ_x0000_缀"/>
      <sheetName val="보ׇ_x0000_缀"/>
      <sheetName val="³²¾ç½ÃÀÛµ¿ÀÚ105³ë65±â1.ღ⯟_x0000__x0000_䘀帙"/>
      <sheetName val="변경집계표"/>
      <sheetName val="앵커(3안)"/>
      <sheetName val="맨홀냈㙖ﰁ"/>
      <sheetName val="맨홀᫈ꍙԯ"/>
      <sheetName val="맨홀毈䆺ԯ"/>
      <sheetName val="pc-tie"/>
      <sheetName val="반응조"/>
      <sheetName val="5.À_xdcc0_脹¿"/>
      <sheetName val="5.À_x0000__x0000__x0005_"/>
      <sheetName val="5.À贠脹¿"/>
      <sheetName val="Nè_x0000_"/>
      <sheetName val="집수정수량총집계"/>
      <sheetName val="배수장토목공사비"/>
      <sheetName val="t-h HA THE"/>
      <sheetName val="????"/>
      <sheetName val="대비표(토공1안)"/>
      <sheetName val="C4-CheckList"/>
      <sheetName val="EXPAN-1"/>
      <sheetName val="울산자동제어"/>
      <sheetName val="PIPE내역(FCN)"/>
      <sheetName val="STEAM"/>
      <sheetName val="AIR"/>
      <sheetName val="항목별사㦬⊄㰀"/>
      <sheetName val="제-_x0005__x0000_"/>
      <sheetName val="2-1. 대비"/>
      <sheetName val="항목별사⣓䒢뀠"/>
      <sheetName val="가락화장을지"/>
      <sheetName val="STAND20"/>
      <sheetName val="M-103,6"/>
      <sheetName val="M-104"/>
      <sheetName val="Toilet 1F01"/>
      <sheetName val="Toilet 1F03"/>
      <sheetName val="Du toan"/>
      <sheetName val="Quantity"/>
      <sheetName val="Keothep"/>
      <sheetName val="Re-bar"/>
      <sheetName val="조직"/>
      <sheetName val="사업분석"/>
      <sheetName val="물량산출근거 수정 최종검토"/>
      <sheetName val="배수관공"/>
      <sheetName val="¹°·㑈"/>
      <sheetName val="식재일위"/>
      <sheetName val="검수고1-1층"/>
      <sheetName val="48신설단가"/>
      <sheetName val="Steam-Sys"/>
      <sheetName val="TOTAL인원"/>
      <sheetName val="임시급식ֿ"/>
      <sheetName val="견적을"/>
      <sheetName val="소방일위 "/>
      <sheetName val="수로교_xdc00_᎚␀᎛"/>
      <sheetName val="단가목԰"/>
      <sheetName val="단가목_xdc00_"/>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자재단가׃"/>
      <sheetName val="품셈1-17"/>
      <sheetName val="상시"/>
      <sheetName val="변경비㧨-娐"/>
      <sheetName val="건설산출"/>
      <sheetName val="Reference"/>
      <sheetName val="일별 투입 현황(형틀,철근)"/>
      <sheetName val="ÃÑÁý°ø_x0000_Ԁ"/>
      <sheetName val="BQ List"/>
      <sheetName val="동원인钘C떰"/>
      <sheetName val="공제내역"/>
      <sheetName val="Á¤»ê¹°·®Å_x0000_"/>
      <sheetName val="[YES.XLS][YES.XLS]A__9701A_O_15"/>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목공(안채)"/>
      <sheetName val="[YES.XLS][YES.XLS]A__9701A_O_11"/>
      <sheetName val="[YES.XLS][YES.XLS]A__9701A_O_12"/>
      <sheetName val="[YES.XLS][YES.XLS]A__9701A_O_13"/>
      <sheetName val="[YES.XLS][YES.XLS]A__9701A_O_14"/>
      <sheetName val="[YES.XLS][YES.XLS]A__9701A_O_22"/>
      <sheetName val="[YES.XLS][YES.XLS]A__9701A_O_20"/>
      <sheetName val="인계"/>
      <sheetName val="[YES.XLS][YES.XLS]A__9701A_O_16"/>
      <sheetName val="[YES.XLS][YES.XLS]A__9701A_O_17"/>
      <sheetName val="[YES.XLS][YES.XLS]A__9701A_O_18"/>
      <sheetName val="[YES.XLS][YES.XLS]A__9701A_O_19"/>
      <sheetName val="[YES.XLS][YES.XLS]A__9701A_O_23"/>
      <sheetName val="금리ﺙᇕ"/>
      <sheetName val="Summar"/>
      <sheetName val="Summar䡲ぞ_x0000_"/>
      <sheetName val="대창(함평쑥兣0_x0000_"/>
      <sheetName val="적용대가"/>
      <sheetName val="DAN"/>
      <sheetName val="ÁÖÇ_x0005_"/>
      <sheetName val="금액결醐"/>
      <sheetName val="12년06월28일 패케이지반및분전반정산서"/>
      <sheetName val="Book1"/>
      <sheetName val="98발주"/>
      <sheetName val="공무2과"/>
      <sheetName val="물"/>
      <sheetName val="직공悲"/>
      <sheetName val="기본⦆԰_x0000_"/>
      <sheetName val="LD쀀"/>
      <sheetName val="제노임"/>
      <sheetName val="우수맨홀토공단위수량"/>
      <sheetName val="VXXXXXX"/>
      <sheetName val="[YES.XLS][YES.XLS]A__9701A_O_21"/>
      <sheetName val="[YES.XLS][YES.XLS]A__9701A_O_24"/>
      <sheetName val="INTRO.(X)"/>
      <sheetName val="crude.SLAB RE-bar"/>
      <sheetName val="호남2"/>
      <sheetName val="보온 회사분"/>
      <sheetName val="관䈀"/>
      <sheetName val="신청서"/>
      <sheetName val="금액내_x0005__x0000_"/>
      <sheetName val="의왕㣀㚰"/>
      <sheetName val="Àåºñ´Ü°¡»êÃ8"/>
      <sheetName val="Àåºñ´Ü°¡»êÃ_x0005_"/>
      <sheetName val="아파ᵷħ⪄"/>
      <sheetName val="정보(MCC)"/>
      <sheetName val="2007일_x0000__x0000_"/>
      <sheetName val="감액ቀ԰"/>
      <sheetName val="버스운䃸〒_x0005_"/>
      <sheetName val="감액⚁︀"/>
      <sheetName val="¿ø°¡"/>
      <sheetName val="수자재단위당"/>
      <sheetName val="PVC 판"/>
      <sheetName val="물량산출"/>
      <sheetName val="목동1절주_bh01"/>
      <sheetName val="표  지"/>
      <sheetName val="8. 안_x0010_"/>
      <sheetName val="설계塸"/>
      <sheetName val="의჉_x0000_쀀"/>
      <sheetName val="Equipment"/>
      <sheetName val="6.OUTPUT"/>
      <sheetName val="CWP"/>
      <sheetName val="교통표지"/>
      <sheetName val="포Ԁ_x0000_"/>
      <sheetName val="설치 일위대가(4԰_x0000_缀_x0000__x0000"/>
      <sheetName val="C_d"/>
      <sheetName val="DNW"/>
      <sheetName val="생산매출 (4)"/>
      <sheetName val="48전력선_x0002_"/>
      <sheetName val="´_x0005_"/>
      <sheetName val="기본1"/>
      <sheetName val="수정일위대가"/>
      <sheetName val="분양가"/>
      <sheetName val="교각(P1)수량"/>
      <sheetName val="평가자13"/>
      <sheetName val="기본입력"/>
      <sheetName val="½Å±ÔÇ_x0000__x0000_Ā"/>
      <sheetName val="PI植ď"/>
      <sheetName val="__192_168_0_210_LOTUS_9605P_B_2"/>
      <sheetName val="공사기초자료"/>
      <sheetName val="회사기초자료"/>
      <sheetName val="근로자자료입력"/>
      <sheetName val="04030801"/>
      <sheetName val="ÀÌÀüºñ³»¿ª¼洂"/>
      <sheetName val="1.건축마감"/>
      <sheetName val="철골산출서"/>
      <sheetName val="수량명세서"/>
      <sheetName val="3.사업추진현황(나~사.공사추진현황)"/>
      <sheetName val="산출조서"/>
      <sheetName val="Carepack"/>
      <sheetName val="OPT"/>
      <sheetName val="SV"/>
      <sheetName val="밸︀ᇕ԰"/>
      <sheetName val="밸ﺵᇕ԰"/>
      <sheetName val="L_RPT耀侐_x0000_븀끊"/>
      <sheetName val="기성내역서(토목)"/>
      <sheetName val="dike도수로"/>
      <sheetName val="N淓Ⲧ"/>
      <sheetName val="Nⷓ剆"/>
      <sheetName val="Nﺚ郕"/>
      <sheetName val="N렷"/>
      <sheetName val="YES_XLS"/>
      <sheetName val="2F_회의실견적(5_14_일대)1"/>
      <sheetName val="unit_41"/>
      <sheetName val="3_공통공사대비1"/>
      <sheetName val="90_03실행_1"/>
      <sheetName val="96보완계획7_121"/>
      <sheetName val="6PILE__(돌출)1"/>
      <sheetName val="º¹±¸·®»êÁ¤_¹×_Àü¿ëÈ¸¼±_»ç¿ë1"/>
      <sheetName val="4¿ù_½ÇÀûÃßÁ¤(°ÇÃà+Åä¸ñ)1"/>
      <sheetName val="4¿ù_½ÇÀûÃßÁ¤(°ÇÃà)1"/>
      <sheetName val="ITB_COST1"/>
      <sheetName val="원가계산서_(총괄)1"/>
      <sheetName val="원가계산서_(건축)1"/>
      <sheetName val="임시급식_(2)1"/>
      <sheetName val="Summary_Sheets1"/>
      <sheetName val="전차선로_물량표1"/>
      <sheetName val="1공구_건정토건_토공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TRE_TABLE1"/>
      <sheetName val="2000,9월_일위1"/>
      <sheetName val="CABLE_SIZE-31"/>
      <sheetName val="2000_11¿ù¼³°è³»¿ª1"/>
      <sheetName val="Àü¼±_¹×_Àü¼±°ü1"/>
      <sheetName val="ÁØ°Ë_³»¿ª¼­1"/>
      <sheetName val="¼ö¸ñµ¥ÀÌÅ¸_1"/>
      <sheetName val="º¯¾Ð±â_¹×_¹ßÀü±â_¿ë·®1"/>
      <sheetName val="1_¼öÀÎÅÍ³Î1"/>
      <sheetName val="설산1_나1"/>
      <sheetName val="단__가__대__비__표1"/>
      <sheetName val="일__위__대__가__목__록1"/>
      <sheetName val="Customer_Databas1"/>
      <sheetName val="design_criteria1"/>
      <sheetName val="plan&amp;section_of_foundation1"/>
      <sheetName val="General_Data1"/>
      <sheetName val="일위대가표_(2)1"/>
      <sheetName val="YES_XLS1"/>
      <sheetName val="5-8공구"/>
      <sheetName val="7공구 원가계산서(지분)"/>
      <sheetName val="1234"/>
      <sheetName val="증감대비표"/>
      <sheetName val="공사비증(-)감대비표"/>
      <sheetName val="총괄표(총괄)"/>
      <sheetName val="총괄표(소방)"/>
      <sheetName val="일대목차"/>
      <sheetName val="일위노임"/>
      <sheetName val="0100"/>
      <sheetName val="0110"/>
      <sheetName val="0400"/>
      <sheetName val="0410"/>
      <sheetName val="0500"/>
      <sheetName val="0510"/>
      <sheetName val="0610"/>
      <sheetName val="0611"/>
      <sheetName val="0612"/>
      <sheetName val="0613"/>
      <sheetName val="0614"/>
      <sheetName val="0615"/>
      <sheetName val="0620"/>
      <sheetName val="0621"/>
      <sheetName val="0622"/>
      <sheetName val="0623"/>
      <sheetName val="0624"/>
      <sheetName val="0710"/>
      <sheetName val="0711"/>
      <sheetName val="0720"/>
      <sheetName val="0721"/>
      <sheetName val="0910"/>
      <sheetName val="0911"/>
      <sheetName val="0920"/>
      <sheetName val="0921"/>
      <sheetName val="1000"/>
      <sheetName val="1101"/>
      <sheetName val="1020"/>
      <sheetName val="1021"/>
      <sheetName val="1300"/>
      <sheetName val="1301"/>
      <sheetName val="1400"/>
      <sheetName val="1401"/>
      <sheetName val="관접합_x0005__x0000_"/>
      <sheetName val="D_x0000_䟫Ɛ"/>
      <sheetName val="AP1"/>
      <sheetName val="단가비교표 _계측제어_"/>
      <sheetName val="4-7.중앙전기실(노임단가)"/>
      <sheetName val="말뚝물薘"/>
      <sheetName val="전체분"/>
      <sheetName val="방류관거토적표"/>
      <sheetName val="48산출 "/>
      <sheetName val="DB구축"/>
      <sheetName val="총_xd8ac_"/>
      <sheetName val="주사무실_x0005__x0000_"/>
      <sheetName val="주사무실興¹"/>
      <sheetName val="주사무실耘ď"/>
      <sheetName val="주사무실瓈ċ"/>
      <sheetName val="주사무실藈×"/>
      <sheetName val="주사무실ﶠ̔"/>
      <sheetName val="주사무실솕Å"/>
      <sheetName val="주사무실솕³"/>
      <sheetName val="국민연금표"/>
      <sheetName val="실행간접비䑲"/>
      <sheetName val="정산서 "/>
      <sheetName val="정 "/>
      <sheetName val="정산서  (2)"/>
      <sheetName val="FM"/>
      <sheetName val="잡비"/>
      <sheetName val="장비계산"/>
      <sheetName val="NO.3.PTA PLANT SD COST"/>
      <sheetName val="89평단_x0000_"/>
      <sheetName val="철근단면적"/>
      <sheetName val="경비단가"/>
      <sheetName val="부하자료"/>
      <sheetName val="검Ⴥ_x0000_"/>
      <sheetName val="검Å_x0000_"/>
      <sheetName val="검쏅_xda05_"/>
      <sheetName val="금액_x0000__x0000_鱀"/>
      <sheetName val="금액׃⼷_x0000_"/>
      <sheetName val="»êÃâ⢀㒁氀㒁"/>
      <sheetName val="방수"/>
      <sheetName val="예산명ۓ_x0001_"/>
      <sheetName val="콘크리트타설집계표"/>
      <sheetName val="자재집계표"/>
      <sheetName val="수문_x0000__x0000_"/>
      <sheetName val="연령녱⿀"/>
      <sheetName val="실행간접비潠"/>
      <sheetName val="12월31丵"/>
      <sheetName val="97"/>
      <sheetName val="중기상_x0000_"/>
      <sheetName val="케이블류 OLD"/>
      <sheetName val="기계경비시간당⢬㊀氀㊀"/>
      <sheetName val="기계경비시간당킬㑘ᰀ㑙"/>
      <sheetName val="2000.11¿ù¼³倃㒹送ᑉ倓ᑒ"/>
      <sheetName val="RM목표&amp;실적"/>
      <sheetName val="경율산정.XLS"/>
      <sheetName val="예산조서"/>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일위대가(동대문운동장별관)"/>
      <sheetName val="S鮲"/>
      <sheetName val="2공구_x0005__x0000_"/>
      <sheetName val="2공구爘7"/>
      <sheetName val="기계경비(_x0005__x0000__x0000_"/>
      <sheetName val="2공구焸F"/>
      <sheetName val="2공구沈4"/>
      <sheetName val="2공구軰_x0014_"/>
      <sheetName val="2공구鉐_x001e_"/>
      <sheetName val="2공구_x001e_"/>
      <sheetName val="2공구議_x001e_"/>
      <sheetName val="2공구滘C"/>
      <sheetName val="기계경비(땭⽀_x0005__x0000_"/>
      <sheetName val="2공구瀨B"/>
      <sheetName val="제원.浨+닑⽟"/>
      <sheetName val="제원.닑⼣_x0005__x0000_"/>
      <sheetName val="2006기계䈌ᅪ԰"/>
      <sheetName val="PI_x0005_"/>
      <sheetName val="P1(좌,우)"/>
      <sheetName val="DS기성최종"/>
      <sheetName val="DS설변내역서"/>
      <sheetName val="덧씌우기구간수량산출1"/>
      <sheetName val="단면가塀"/>
      <sheetName val="산근터빈"/>
      <sheetName val="Á¶µµ°è»ê¼­ (µ޸⚴셈ʷ"/>
      <sheetName val="Á¶µµ°è»ê¼­ (µ޸✠셈ʷ"/>
      <sheetName val="항목별내_x0000__x0000_"/>
      <sheetName val="단9_x0000_"/>
    </sheetNames>
    <definedNames>
      <definedName name="Macro10"/>
      <definedName name="Macro12"/>
      <definedName name="Macro13"/>
      <definedName name="Macro14"/>
      <definedName name="Macro2"/>
      <definedName name="Macro5"/>
      <definedName name="Macro6"/>
      <definedName name="Macro7"/>
      <definedName name="Macro8"/>
      <definedName name="Macro9" sheetId="21"/>
    </definedNames>
    <sheetDataSet>
      <sheetData sheetId="0">
        <row r="22">
          <cell r="F22">
            <v>148</v>
          </cell>
        </row>
      </sheetData>
      <sheetData sheetId="1">
        <row r="22">
          <cell r="F22">
            <v>148</v>
          </cell>
        </row>
      </sheetData>
      <sheetData sheetId="2">
        <row r="22">
          <cell r="F22">
            <v>148</v>
          </cell>
        </row>
      </sheetData>
      <sheetData sheetId="3">
        <row r="22">
          <cell r="F22">
            <v>148</v>
          </cell>
        </row>
      </sheetData>
      <sheetData sheetId="4">
        <row r="22">
          <cell r="F22">
            <v>148</v>
          </cell>
        </row>
      </sheetData>
      <sheetData sheetId="5">
        <row r="22">
          <cell r="F22">
            <v>148</v>
          </cell>
        </row>
      </sheetData>
      <sheetData sheetId="6">
        <row r="22">
          <cell r="F22">
            <v>148</v>
          </cell>
        </row>
      </sheetData>
      <sheetData sheetId="7">
        <row r="22">
          <cell r="F22">
            <v>148</v>
          </cell>
        </row>
      </sheetData>
      <sheetData sheetId="8">
        <row r="22">
          <cell r="F22">
            <v>148</v>
          </cell>
        </row>
      </sheetData>
      <sheetData sheetId="9" refreshError="1"/>
      <sheetData sheetId="10">
        <row r="22">
          <cell r="F22">
            <v>148</v>
          </cell>
        </row>
      </sheetData>
      <sheetData sheetId="11">
        <row r="22">
          <cell r="F22">
            <v>148</v>
          </cell>
        </row>
      </sheetData>
      <sheetData sheetId="12">
        <row r="22">
          <cell r="F22">
            <v>148</v>
          </cell>
        </row>
      </sheetData>
      <sheetData sheetId="13">
        <row r="22">
          <cell r="F22">
            <v>148</v>
          </cell>
        </row>
      </sheetData>
      <sheetData sheetId="14">
        <row r="22">
          <cell r="F22">
            <v>148</v>
          </cell>
        </row>
      </sheetData>
      <sheetData sheetId="15">
        <row r="22">
          <cell r="F22">
            <v>148</v>
          </cell>
        </row>
      </sheetData>
      <sheetData sheetId="16">
        <row r="22">
          <cell r="F22">
            <v>148</v>
          </cell>
        </row>
      </sheetData>
      <sheetData sheetId="17">
        <row r="22">
          <cell r="F22">
            <v>148</v>
          </cell>
        </row>
      </sheetData>
      <sheetData sheetId="18">
        <row r="22">
          <cell r="F22">
            <v>148</v>
          </cell>
        </row>
      </sheetData>
      <sheetData sheetId="19">
        <row r="22">
          <cell r="F22">
            <v>148</v>
          </cell>
        </row>
      </sheetData>
      <sheetData sheetId="20">
        <row r="22">
          <cell r="F22">
            <v>148</v>
          </cell>
        </row>
      </sheetData>
      <sheetData sheetId="21">
        <row r="22">
          <cell r="F22">
            <v>148</v>
          </cell>
        </row>
      </sheetData>
      <sheetData sheetId="22">
        <row r="22">
          <cell r="F22">
            <v>148</v>
          </cell>
        </row>
      </sheetData>
      <sheetData sheetId="23">
        <row r="22">
          <cell r="F22">
            <v>148</v>
          </cell>
        </row>
      </sheetData>
      <sheetData sheetId="24">
        <row r="22">
          <cell r="F22">
            <v>148</v>
          </cell>
        </row>
      </sheetData>
      <sheetData sheetId="25">
        <row r="22">
          <cell r="F22">
            <v>148</v>
          </cell>
        </row>
      </sheetData>
      <sheetData sheetId="26">
        <row r="22">
          <cell r="F22">
            <v>148</v>
          </cell>
        </row>
      </sheetData>
      <sheetData sheetId="27">
        <row r="22">
          <cell r="F22">
            <v>148</v>
          </cell>
        </row>
      </sheetData>
      <sheetData sheetId="28">
        <row r="22">
          <cell r="F22">
            <v>148</v>
          </cell>
        </row>
      </sheetData>
      <sheetData sheetId="29">
        <row r="22">
          <cell r="F22">
            <v>148</v>
          </cell>
        </row>
      </sheetData>
      <sheetData sheetId="30">
        <row r="22">
          <cell r="F22">
            <v>148</v>
          </cell>
        </row>
      </sheetData>
      <sheetData sheetId="31">
        <row r="22">
          <cell r="F22">
            <v>148</v>
          </cell>
        </row>
      </sheetData>
      <sheetData sheetId="32"/>
      <sheetData sheetId="33"/>
      <sheetData sheetId="34"/>
      <sheetData sheetId="35">
        <row r="22">
          <cell r="F22">
            <v>148</v>
          </cell>
        </row>
      </sheetData>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row r="22">
          <cell r="F22">
            <v>148</v>
          </cell>
        </row>
      </sheetData>
      <sheetData sheetId="50">
        <row r="22">
          <cell r="F22">
            <v>148</v>
          </cell>
        </row>
      </sheetData>
      <sheetData sheetId="51">
        <row r="22">
          <cell r="F22">
            <v>148</v>
          </cell>
        </row>
      </sheetData>
      <sheetData sheetId="52">
        <row r="22">
          <cell r="F22">
            <v>148</v>
          </cell>
        </row>
      </sheetData>
      <sheetData sheetId="53"/>
      <sheetData sheetId="54" refreshError="1"/>
      <sheetData sheetId="55">
        <row r="22">
          <cell r="F22">
            <v>148</v>
          </cell>
        </row>
      </sheetData>
      <sheetData sheetId="56"/>
      <sheetData sheetId="57">
        <row r="22">
          <cell r="F22">
            <v>148</v>
          </cell>
        </row>
      </sheetData>
      <sheetData sheetId="58"/>
      <sheetData sheetId="59">
        <row r="22">
          <cell r="F22">
            <v>148</v>
          </cell>
        </row>
      </sheetData>
      <sheetData sheetId="60">
        <row r="22">
          <cell r="F22">
            <v>148</v>
          </cell>
        </row>
      </sheetData>
      <sheetData sheetId="61">
        <row r="22">
          <cell r="F22">
            <v>148</v>
          </cell>
        </row>
      </sheetData>
      <sheetData sheetId="62">
        <row r="22">
          <cell r="F22">
            <v>148</v>
          </cell>
        </row>
      </sheetData>
      <sheetData sheetId="63">
        <row r="22">
          <cell r="F22">
            <v>148</v>
          </cell>
        </row>
      </sheetData>
      <sheetData sheetId="64">
        <row r="22">
          <cell r="F22">
            <v>148</v>
          </cell>
        </row>
      </sheetData>
      <sheetData sheetId="65">
        <row r="22">
          <cell r="F22">
            <v>148</v>
          </cell>
        </row>
      </sheetData>
      <sheetData sheetId="66">
        <row r="22">
          <cell r="F22">
            <v>148</v>
          </cell>
        </row>
      </sheetData>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ow r="22">
          <cell r="F22">
            <v>148</v>
          </cell>
        </row>
      </sheetData>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refreshError="1"/>
      <sheetData sheetId="120" refreshError="1"/>
      <sheetData sheetId="121" refreshError="1"/>
      <sheetData sheetId="122" refreshError="1"/>
      <sheetData sheetId="123"/>
      <sheetData sheetId="124"/>
      <sheetData sheetId="125" refreshError="1"/>
      <sheetData sheetId="126"/>
      <sheetData sheetId="127"/>
      <sheetData sheetId="128" refreshError="1"/>
      <sheetData sheetId="129" refreshError="1"/>
      <sheetData sheetId="130" refreshError="1"/>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refreshError="1"/>
      <sheetData sheetId="212" refreshError="1"/>
      <sheetData sheetId="213" refreshError="1"/>
      <sheetData sheetId="214"/>
      <sheetData sheetId="215"/>
      <sheetData sheetId="216" refreshError="1"/>
      <sheetData sheetId="217"/>
      <sheetData sheetId="218"/>
      <sheetData sheetId="219"/>
      <sheetData sheetId="220"/>
      <sheetData sheetId="221"/>
      <sheetData sheetId="222"/>
      <sheetData sheetId="223">
        <row r="22">
          <cell r="F22">
            <v>148</v>
          </cell>
        </row>
      </sheetData>
      <sheetData sheetId="224">
        <row r="22">
          <cell r="F22">
            <v>148</v>
          </cell>
        </row>
      </sheetData>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refreshError="1"/>
      <sheetData sheetId="267"/>
      <sheetData sheetId="268"/>
      <sheetData sheetId="269"/>
      <sheetData sheetId="270"/>
      <sheetData sheetId="271" refreshError="1"/>
      <sheetData sheetId="272"/>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refreshError="1"/>
      <sheetData sheetId="286" refreshError="1"/>
      <sheetData sheetId="287" refreshError="1"/>
      <sheetData sheetId="288"/>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refreshError="1"/>
      <sheetData sheetId="838" refreshError="1"/>
      <sheetData sheetId="839" refreshError="1"/>
      <sheetData sheetId="840" refreshError="1"/>
      <sheetData sheetId="84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sheetData sheetId="933"/>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sheetData sheetId="1002"/>
      <sheetData sheetId="1003" refreshError="1"/>
      <sheetData sheetId="1004"/>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sheetData sheetId="1033"/>
      <sheetData sheetId="1034"/>
      <sheetData sheetId="1035"/>
      <sheetData sheetId="1036"/>
      <sheetData sheetId="1037"/>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sheetData sheetId="1095"/>
      <sheetData sheetId="1096"/>
      <sheetData sheetId="1097" refreshError="1"/>
      <sheetData sheetId="1098" refreshError="1"/>
      <sheetData sheetId="1099"/>
      <sheetData sheetId="1100"/>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sheetData sheetId="1126" refreshError="1"/>
      <sheetData sheetId="1127" refreshError="1"/>
      <sheetData sheetId="1128"/>
      <sheetData sheetId="1129" refreshError="1"/>
      <sheetData sheetId="1130" refreshError="1"/>
      <sheetData sheetId="1131" refreshError="1"/>
      <sheetData sheetId="1132" refreshError="1"/>
      <sheetData sheetId="1133" refreshError="1"/>
      <sheetData sheetId="1134"/>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sheetData sheetId="1145" refreshError="1"/>
      <sheetData sheetId="1146" refreshError="1"/>
      <sheetData sheetId="1147" refreshError="1"/>
      <sheetData sheetId="1148" refreshError="1"/>
      <sheetData sheetId="1149"/>
      <sheetData sheetId="1150"/>
      <sheetData sheetId="115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sheetData sheetId="1161" refreshError="1"/>
      <sheetData sheetId="1162" refreshError="1"/>
      <sheetData sheetId="1163" refreshError="1"/>
      <sheetData sheetId="1164" refreshError="1"/>
      <sheetData sheetId="1165"/>
      <sheetData sheetId="1166"/>
      <sheetData sheetId="1167"/>
      <sheetData sheetId="1168"/>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sheetData sheetId="1199" refreshError="1"/>
      <sheetData sheetId="1200"/>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sheetData sheetId="1342" refreshError="1"/>
      <sheetData sheetId="1343" refreshError="1"/>
      <sheetData sheetId="1344"/>
      <sheetData sheetId="1345"/>
      <sheetData sheetId="1346"/>
      <sheetData sheetId="1347"/>
      <sheetData sheetId="1348"/>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refreshError="1"/>
      <sheetData sheetId="1363" refreshError="1"/>
      <sheetData sheetId="1364" refreshError="1"/>
      <sheetData sheetId="1365"/>
      <sheetData sheetId="1366" refreshError="1"/>
      <sheetData sheetId="1367" refreshError="1"/>
      <sheetData sheetId="1368"/>
      <sheetData sheetId="1369"/>
      <sheetData sheetId="1370" refreshError="1"/>
      <sheetData sheetId="1371" refreshError="1"/>
      <sheetData sheetId="1372" refreshError="1"/>
      <sheetData sheetId="1373"/>
      <sheetData sheetId="1374" refreshError="1"/>
      <sheetData sheetId="1375" refreshError="1"/>
      <sheetData sheetId="1376" refreshError="1"/>
      <sheetData sheetId="1377" refreshError="1"/>
      <sheetData sheetId="1378"/>
      <sheetData sheetId="1379" refreshError="1"/>
      <sheetData sheetId="1380" refreshError="1"/>
      <sheetData sheetId="1381" refreshError="1"/>
      <sheetData sheetId="1382" refreshError="1"/>
      <sheetData sheetId="1383">
        <row r="22">
          <cell r="F22">
            <v>148</v>
          </cell>
        </row>
      </sheetData>
      <sheetData sheetId="1384"/>
      <sheetData sheetId="1385"/>
      <sheetData sheetId="1386"/>
      <sheetData sheetId="1387"/>
      <sheetData sheetId="1388" refreshError="1"/>
      <sheetData sheetId="1389" refreshError="1"/>
      <sheetData sheetId="1390" refreshError="1"/>
      <sheetData sheetId="1391" refreshError="1"/>
      <sheetData sheetId="1392" refreshError="1"/>
      <sheetData sheetId="1393" refreshError="1"/>
      <sheetData sheetId="1394" refreshError="1"/>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sheetData sheetId="1604"/>
      <sheetData sheetId="1605"/>
      <sheetData sheetId="1606" refreshError="1"/>
      <sheetData sheetId="1607"/>
      <sheetData sheetId="1608" refreshError="1"/>
      <sheetData sheetId="1609" refreshError="1"/>
      <sheetData sheetId="1610" refreshError="1"/>
      <sheetData sheetId="1611" refreshError="1"/>
      <sheetData sheetId="1612"/>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sheetData sheetId="1626"/>
      <sheetData sheetId="1627" refreshError="1"/>
      <sheetData sheetId="1628" refreshError="1"/>
      <sheetData sheetId="1629" refreshError="1"/>
      <sheetData sheetId="1630" refreshError="1"/>
      <sheetData sheetId="1631" refreshError="1"/>
      <sheetData sheetId="1632" refreshError="1"/>
      <sheetData sheetId="1633"/>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sheetData sheetId="1930"/>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sheetData sheetId="2095"/>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ow r="22">
          <cell r="F22">
            <v>148</v>
          </cell>
        </row>
      </sheetData>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sheetData sheetId="2951" refreshError="1"/>
      <sheetData sheetId="2952" refreshError="1"/>
      <sheetData sheetId="2953" refreshError="1"/>
      <sheetData sheetId="2954" refreshError="1"/>
      <sheetData sheetId="2955" refreshError="1"/>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sheetData sheetId="2985"/>
      <sheetData sheetId="2986" refreshError="1"/>
      <sheetData sheetId="2987" refreshError="1"/>
      <sheetData sheetId="2988" refreshError="1"/>
      <sheetData sheetId="2989"/>
      <sheetData sheetId="2990"/>
      <sheetData sheetId="2991"/>
      <sheetData sheetId="2992"/>
      <sheetData sheetId="2993"/>
      <sheetData sheetId="2994"/>
      <sheetData sheetId="2995"/>
      <sheetData sheetId="2996"/>
      <sheetData sheetId="2997"/>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sheetData sheetId="3172"/>
      <sheetData sheetId="3173"/>
      <sheetData sheetId="3174"/>
      <sheetData sheetId="3175"/>
      <sheetData sheetId="3176"/>
      <sheetData sheetId="3177"/>
      <sheetData sheetId="3178"/>
      <sheetData sheetId="3179"/>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sheetData sheetId="3356"/>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sheetData sheetId="3414" refreshError="1"/>
      <sheetData sheetId="3415"/>
      <sheetData sheetId="3416"/>
      <sheetData sheetId="3417" refreshError="1"/>
      <sheetData sheetId="3418" refreshError="1"/>
      <sheetData sheetId="3419" refreshError="1"/>
      <sheetData sheetId="3420"/>
      <sheetData sheetId="3421"/>
      <sheetData sheetId="3422"/>
      <sheetData sheetId="3423"/>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sheetData sheetId="3794"/>
      <sheetData sheetId="3795"/>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sheetData sheetId="4192"/>
      <sheetData sheetId="4193"/>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sheetData sheetId="4213"/>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sheetData sheetId="4255" refreshError="1"/>
      <sheetData sheetId="4256" refreshError="1"/>
      <sheetData sheetId="4257"/>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sheetData sheetId="4474"/>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sheetData sheetId="4662"/>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sheetData sheetId="4699"/>
      <sheetData sheetId="4700"/>
      <sheetData sheetId="4701"/>
      <sheetData sheetId="4702"/>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sheetData sheetId="5199"/>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sheetData sheetId="5371" refreshError="1"/>
      <sheetData sheetId="5372" refreshError="1"/>
      <sheetData sheetId="5373" refreshError="1"/>
      <sheetData sheetId="5374" refreshError="1"/>
      <sheetData sheetId="5375" refreshError="1"/>
      <sheetData sheetId="5376" refreshError="1"/>
      <sheetData sheetId="5377" refreshError="1"/>
      <sheetData sheetId="5378"/>
      <sheetData sheetId="5379"/>
      <sheetData sheetId="5380"/>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sheetData sheetId="5474"/>
      <sheetData sheetId="5475" refreshError="1"/>
      <sheetData sheetId="5476" refreshError="1"/>
      <sheetData sheetId="5477"/>
      <sheetData sheetId="5478"/>
      <sheetData sheetId="5479"/>
      <sheetData sheetId="5480"/>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sheetData sheetId="5501"/>
      <sheetData sheetId="5502" refreshError="1"/>
      <sheetData sheetId="5503" refreshError="1"/>
      <sheetData sheetId="5504"/>
      <sheetData sheetId="5505" refreshError="1"/>
      <sheetData sheetId="5506"/>
      <sheetData sheetId="5507"/>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refreshError="1"/>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sheetData sheetId="5661" refreshError="1"/>
      <sheetData sheetId="5662" refreshError="1"/>
      <sheetData sheetId="5663"/>
      <sheetData sheetId="5664" refreshError="1"/>
      <sheetData sheetId="5665" refreshError="1"/>
      <sheetData sheetId="5666"/>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TR용량"/>
      <sheetName val="부하 LIST"/>
      <sheetName val="CABLE ROOT SIZE"/>
      <sheetName val="CABLECALC"/>
      <sheetName val="DATA"/>
      <sheetName val="DATA1"/>
      <sheetName val="DATA-UPS"/>
      <sheetName val="MOTOR"/>
      <sheetName val="광천계산서"/>
      <sheetName val="Sheet1"/>
      <sheetName val="LOPCALC"/>
    </sheetNames>
    <sheetDataSet>
      <sheetData sheetId="0" refreshError="1"/>
      <sheetData sheetId="1" refreshError="1"/>
      <sheetData sheetId="2" refreshError="1"/>
      <sheetData sheetId="3"/>
      <sheetData sheetId="4" refreshError="1"/>
      <sheetData sheetId="5" refreshError="1">
        <row r="30">
          <cell r="A30">
            <v>0</v>
          </cell>
          <cell r="B30">
            <v>30</v>
          </cell>
          <cell r="C30">
            <v>50</v>
          </cell>
          <cell r="D30">
            <v>400</v>
          </cell>
        </row>
        <row r="31">
          <cell r="A31">
            <v>30.1</v>
          </cell>
          <cell r="B31">
            <v>30</v>
          </cell>
          <cell r="C31">
            <v>50</v>
          </cell>
          <cell r="D31">
            <v>400</v>
          </cell>
        </row>
        <row r="32">
          <cell r="A32">
            <v>40.1</v>
          </cell>
          <cell r="B32">
            <v>40</v>
          </cell>
          <cell r="C32">
            <v>50</v>
          </cell>
          <cell r="D32">
            <v>400</v>
          </cell>
        </row>
        <row r="33">
          <cell r="A33">
            <v>50.1</v>
          </cell>
          <cell r="B33">
            <v>50</v>
          </cell>
          <cell r="C33">
            <v>50</v>
          </cell>
          <cell r="D33">
            <v>400</v>
          </cell>
        </row>
        <row r="34">
          <cell r="A34">
            <v>60.1</v>
          </cell>
          <cell r="B34">
            <v>60</v>
          </cell>
          <cell r="C34">
            <v>100</v>
          </cell>
          <cell r="D34">
            <v>400</v>
          </cell>
        </row>
        <row r="35">
          <cell r="A35">
            <v>75.099999999999994</v>
          </cell>
          <cell r="B35">
            <v>75</v>
          </cell>
          <cell r="C35">
            <v>100</v>
          </cell>
          <cell r="D35">
            <v>400</v>
          </cell>
        </row>
        <row r="36">
          <cell r="A36">
            <v>100.1</v>
          </cell>
          <cell r="B36">
            <v>100</v>
          </cell>
          <cell r="C36">
            <v>100</v>
          </cell>
          <cell r="D36">
            <v>400</v>
          </cell>
        </row>
        <row r="37">
          <cell r="A37">
            <v>125.1</v>
          </cell>
          <cell r="B37">
            <v>125</v>
          </cell>
          <cell r="C37">
            <v>225</v>
          </cell>
          <cell r="D37">
            <v>400</v>
          </cell>
        </row>
        <row r="38">
          <cell r="A38">
            <v>150.1</v>
          </cell>
          <cell r="B38">
            <v>150</v>
          </cell>
          <cell r="C38">
            <v>225</v>
          </cell>
          <cell r="D38">
            <v>400</v>
          </cell>
        </row>
        <row r="39">
          <cell r="A39">
            <v>175.1</v>
          </cell>
          <cell r="B39">
            <v>175</v>
          </cell>
          <cell r="C39">
            <v>225</v>
          </cell>
          <cell r="D39">
            <v>400</v>
          </cell>
        </row>
        <row r="40">
          <cell r="A40">
            <v>200.1</v>
          </cell>
          <cell r="B40">
            <v>200</v>
          </cell>
          <cell r="C40">
            <v>225</v>
          </cell>
          <cell r="D40">
            <v>400</v>
          </cell>
        </row>
        <row r="41">
          <cell r="A41">
            <v>225.1</v>
          </cell>
          <cell r="B41">
            <v>225</v>
          </cell>
          <cell r="C41">
            <v>225</v>
          </cell>
          <cell r="D41">
            <v>600</v>
          </cell>
        </row>
        <row r="42">
          <cell r="A42">
            <v>250.1</v>
          </cell>
          <cell r="B42">
            <v>250</v>
          </cell>
          <cell r="C42">
            <v>400</v>
          </cell>
          <cell r="D42">
            <v>600</v>
          </cell>
        </row>
        <row r="43">
          <cell r="A43">
            <v>300.10000000000002</v>
          </cell>
          <cell r="B43">
            <v>300</v>
          </cell>
          <cell r="C43">
            <v>400</v>
          </cell>
          <cell r="D43">
            <v>600</v>
          </cell>
        </row>
        <row r="44">
          <cell r="A44">
            <v>350.1</v>
          </cell>
          <cell r="B44">
            <v>350</v>
          </cell>
          <cell r="C44">
            <v>400</v>
          </cell>
          <cell r="D44">
            <v>600</v>
          </cell>
        </row>
        <row r="45">
          <cell r="A45">
            <v>400.1</v>
          </cell>
          <cell r="B45">
            <v>400</v>
          </cell>
          <cell r="C45">
            <v>400</v>
          </cell>
          <cell r="D45">
            <v>800</v>
          </cell>
        </row>
        <row r="46">
          <cell r="A46">
            <v>450.1</v>
          </cell>
          <cell r="B46">
            <v>450</v>
          </cell>
          <cell r="C46">
            <v>600</v>
          </cell>
          <cell r="D46">
            <v>800</v>
          </cell>
        </row>
        <row r="47">
          <cell r="A47">
            <v>500.1</v>
          </cell>
          <cell r="B47">
            <v>500</v>
          </cell>
          <cell r="C47">
            <v>600</v>
          </cell>
          <cell r="D47">
            <v>800</v>
          </cell>
        </row>
        <row r="48">
          <cell r="A48">
            <v>600.1</v>
          </cell>
          <cell r="B48">
            <v>600</v>
          </cell>
          <cell r="C48">
            <v>600</v>
          </cell>
          <cell r="D48">
            <v>1000</v>
          </cell>
        </row>
        <row r="49">
          <cell r="A49">
            <v>700.1</v>
          </cell>
          <cell r="B49">
            <v>700</v>
          </cell>
          <cell r="C49">
            <v>800</v>
          </cell>
          <cell r="D49">
            <v>1000</v>
          </cell>
        </row>
        <row r="50">
          <cell r="A50">
            <v>800.1</v>
          </cell>
          <cell r="B50">
            <v>800</v>
          </cell>
          <cell r="C50">
            <v>800</v>
          </cell>
          <cell r="D50">
            <v>1200</v>
          </cell>
        </row>
        <row r="51">
          <cell r="A51">
            <v>1000.1</v>
          </cell>
          <cell r="B51">
            <v>1000</v>
          </cell>
          <cell r="C51">
            <v>1000</v>
          </cell>
          <cell r="D51">
            <v>1200</v>
          </cell>
        </row>
        <row r="52">
          <cell r="A52">
            <v>1200.0999999999999</v>
          </cell>
          <cell r="B52">
            <v>1200</v>
          </cell>
          <cell r="C52">
            <v>1200</v>
          </cell>
        </row>
        <row r="53">
          <cell r="B53" t="str">
            <v>ERROR</v>
          </cell>
          <cell r="C53" t="str">
            <v>ERROR</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포장공"/>
      <sheetName val="그림"/>
      <sheetName val="4구조물깨기및헐기"/>
      <sheetName val="집계표"/>
      <sheetName val="배수지"/>
      <sheetName val="옹벽"/>
      <sheetName val="보도헐기"/>
      <sheetName val="여과기"/>
      <sheetName val="자동여과기중량"/>
      <sheetName val="관리사무소"/>
      <sheetName val="우각부보강"/>
      <sheetName val="3련 BOX"/>
      <sheetName val="수안보_MBR1"/>
      <sheetName val="JUCK"/>
      <sheetName val="COPING"/>
      <sheetName val="행촌1교"/>
      <sheetName val="Sheet1"/>
      <sheetName val="변화치수"/>
      <sheetName val="바닥판"/>
      <sheetName val="교각계산"/>
      <sheetName val="3.하중산정4.지지력"/>
      <sheetName val="FOOTING단면력"/>
      <sheetName val="원형1호맨홀토공수량"/>
      <sheetName val="수량산출"/>
      <sheetName val="DATE"/>
      <sheetName val="기초계산(Pmax)"/>
      <sheetName val="ⴭⴭⴭⴭ"/>
      <sheetName val="GRACE"/>
      <sheetName val="TYPE-1"/>
      <sheetName val="3BL공동구 수량"/>
      <sheetName val="내역서"/>
      <sheetName val="6PILE  (돌출)"/>
      <sheetName val="#REF"/>
      <sheetName val="플랜트 설치"/>
      <sheetName val="5.모델링"/>
      <sheetName val="단위수량"/>
      <sheetName val="1-1"/>
      <sheetName val="BID"/>
      <sheetName val="옹벽(수량)"/>
      <sheetName val="U-TYPE(1)"/>
      <sheetName val="1.MTO210(개량전)"/>
      <sheetName val="2.MTO210(개량후-신설)"/>
      <sheetName val="Sheet17"/>
      <sheetName val="외천교"/>
      <sheetName val="L형 옹벽"/>
      <sheetName val="경상비"/>
      <sheetName val="(전기)설계예산서"/>
      <sheetName val="BQ(실행)"/>
      <sheetName val="배수공 주요자재 집계표"/>
      <sheetName val="자압"/>
      <sheetName val="ABUT수량-A1"/>
      <sheetName val="계산에 앞서"/>
      <sheetName val="주형보"/>
      <sheetName val="주형지지보"/>
      <sheetName val="Macro(차단기)"/>
      <sheetName val="6.OUTPUT"/>
      <sheetName val="가시설(TYPE-A)"/>
      <sheetName val="1-1평균터파기고(1)"/>
      <sheetName val="TYPE-A"/>
      <sheetName val="1.설계조건"/>
      <sheetName val="현황산출서"/>
      <sheetName val="옹벽기초자료"/>
      <sheetName val="주형"/>
      <sheetName val="입력DATA"/>
      <sheetName val="부하계산서"/>
      <sheetName val="설계조건"/>
      <sheetName val="터파기및재료"/>
      <sheetName val="Macro2"/>
      <sheetName val="정부노임단가"/>
      <sheetName val="구내배관"/>
      <sheetName val="단락전류-A"/>
      <sheetName val="말뚝지지력산정"/>
    </sheetNames>
    <sheetDataSet>
      <sheetData sheetId="0"/>
      <sheetData sheetId="1"/>
      <sheetData sheetId="2" refreshError="1">
        <row r="247">
          <cell r="AN247">
            <v>3.6099000000000001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sheetData sheetId="42" refreshError="1"/>
      <sheetData sheetId="43"/>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LX-CAL"/>
      <sheetName val="DATA"/>
      <sheetName val="수안보-MBR1"/>
      <sheetName val="Sheet1"/>
      <sheetName val="단면치수"/>
      <sheetName val="공사비집계"/>
      <sheetName val="BQ(실행)"/>
      <sheetName val="우각부보강"/>
      <sheetName val="흥양2교토공집계표"/>
      <sheetName val="실행철강하도"/>
      <sheetName val="Cost bd-&quot;A&quot;"/>
      <sheetName val="LOPCALC"/>
      <sheetName val="사용성검토"/>
      <sheetName val="설계"/>
      <sheetName val="계수시트"/>
      <sheetName val="원가계산서"/>
      <sheetName val="COPING"/>
      <sheetName val="????"/>
      <sheetName val="Pjny"/>
      <sheetName val="Total"/>
      <sheetName val="내역서"/>
      <sheetName val="MOTOR"/>
      <sheetName val="PIPE내역(FCN)"/>
      <sheetName val="감가상각"/>
      <sheetName val="#REF"/>
      <sheetName val="CONCRETE"/>
      <sheetName val="5.모델링"/>
      <sheetName val="외천교"/>
      <sheetName val="자압"/>
      <sheetName val="Macro(차단기)"/>
      <sheetName val="Graph (LGEN)"/>
      <sheetName val="out_prog"/>
      <sheetName val="선적schedule (2)"/>
      <sheetName val="기기리스트"/>
      <sheetName val="현금"/>
      <sheetName val="기계내역"/>
      <sheetName val="동해title"/>
      <sheetName val="PROJECT BRIEF(EX.NEW)"/>
      <sheetName val="소상 &quot;1&quot;"/>
      <sheetName val="Sheet7"/>
      <sheetName val="와동25-3(변경)"/>
      <sheetName val="교각계산"/>
      <sheetName val="1.설계조건"/>
      <sheetName val="가설건물"/>
      <sheetName val="ÅÍ³ÎÁ¶µµ"/>
      <sheetName val="Àü¾Ð°­ÇÏ-»óÇà"/>
      <sheetName val="Àü¾Ð°­ÇÏ-ÇÏÇà"/>
      <sheetName val="&quot;u&quot; TYPE ±¸°£ Á¶¸í"/>
      <sheetName val="&quot;U&quot;TYPE Àü¾Ð°­ÇÏ"/>
      <sheetName val="TR¿ë·®"/>
      <sheetName val="TR¿ë·® (2)"/>
      <sheetName val="°£¼±±½±â ¼³¸í"/>
      <sheetName val="°£¼±±½±â"/>
      <sheetName val="Á¢Áö"/>
      <sheetName val="Á÷·ùÀü¿ø"/>
      <sheetName val="ºÒÆòÇü °è»ê½Ä"/>
      <sheetName val="°è»ê1"/>
      <sheetName val="°è»ê2"/>
      <sheetName val="»ç¿ë¼º°ËÅä"/>
      <sheetName val="Macro1"/>
      <sheetName val="준검 내역서"/>
      <sheetName val="공종단가"/>
      <sheetName val="부대내역"/>
      <sheetName val="노임"/>
      <sheetName val="Dae_Jiju"/>
      <sheetName val="Sikje_ingun"/>
      <sheetName val="TREE_D"/>
      <sheetName val="UNIT"/>
      <sheetName val="6PILE  (돌출)"/>
      <sheetName val="대치판정"/>
      <sheetName val="부하계산서"/>
      <sheetName val="EP0618"/>
      <sheetName val="ELECTRIC"/>
      <sheetName val="약품설비"/>
      <sheetName val="플랜트 설치"/>
      <sheetName val="DATE"/>
      <sheetName val="회로내역(승인)"/>
      <sheetName val="20관리비율"/>
      <sheetName val="10.1"/>
      <sheetName val="MOTOR3"/>
      <sheetName val="Data&amp;Result"/>
      <sheetName val="공사개요"/>
      <sheetName val="매입세"/>
      <sheetName val="Y-WORK"/>
      <sheetName val="노임단가"/>
      <sheetName val="ITEM"/>
      <sheetName val="세부내역서"/>
      <sheetName val="교대"/>
      <sheetName val="내역"/>
      <sheetName val="2.단면가정"/>
      <sheetName val="매입세율"/>
      <sheetName val="표지(1)"/>
      <sheetName val="일반공사"/>
      <sheetName val="목차"/>
      <sheetName val="TNHCHINH"/>
      <sheetName val="Sheet17"/>
      <sheetName val="공사기본자료"/>
      <sheetName val="포설list원본"/>
      <sheetName val="가도공"/>
      <sheetName val="유동표(변경)"/>
      <sheetName val="환율적용표"/>
      <sheetName val="집수정(600-700)"/>
      <sheetName val="S0"/>
      <sheetName val="JUCKEYK"/>
      <sheetName val="Sheet3"/>
      <sheetName val="표지 (2)"/>
      <sheetName val="동원(3)"/>
      <sheetName val="예정(3)"/>
      <sheetName val="Macro2"/>
      <sheetName val="BID"/>
      <sheetName val="부하LOAD"/>
      <sheetName val="산출근거"/>
      <sheetName val="IN"/>
      <sheetName val="BSD (2)"/>
      <sheetName val="데이타"/>
      <sheetName val="Parem"/>
      <sheetName val="2.손익계산서"/>
      <sheetName val="부하(반월)"/>
      <sheetName val="Factor"/>
      <sheetName val="청구내역(9807)"/>
      <sheetName val="일위대가목차"/>
      <sheetName val="NA"/>
      <sheetName val="h-013211-2"/>
      <sheetName val="VESSEL Sh. 1"/>
      <sheetName val="copy"/>
      <sheetName val="c_balju"/>
      <sheetName val="POOM_MOTO"/>
      <sheetName val="JUCK"/>
      <sheetName val="ⴭⴭⴭⴭ"/>
      <sheetName val="정부노임단가"/>
      <sheetName val="TARGET"/>
      <sheetName val="INPUT"/>
      <sheetName val="입찰내역서"/>
      <sheetName val="차액보증"/>
      <sheetName val="자압1"/>
      <sheetName val="입고장부 (4)"/>
      <sheetName val="본선 토공 분배표"/>
      <sheetName val="공용시설내역"/>
      <sheetName val="List(rev.B)"/>
      <sheetName val="¼³°è"/>
      <sheetName val="¼ö¾Èº¸-MBR1"/>
      <sheetName val="´Ü¸éÄ¡¼ö"/>
      <sheetName val="°ø»çºñÁý°è"/>
      <sheetName val="BQ(½ÇÇà)"/>
      <sheetName val="¿ì°¢ºÎº¸°­"/>
      <sheetName val="½ÇÇàÃ¶°­ÇÏµµ"/>
      <sheetName val="³»¿ª¼­"/>
      <sheetName val="Çö±Ý"/>
      <sheetName val="±â±â¸®½ºÆ®"/>
      <sheetName val="Èï¾ç2±³Åä°øÁý°èÇ¥"/>
      <sheetName val="°è¼ö½ÃÆ®"/>
      <sheetName val="¿ø°¡°è»ê¼­"/>
      <sheetName val="µ¿ÇØtitle"/>
      <sheetName val="5.¸ðµ¨¸µ"/>
      <sheetName val="¿ÜÃµ±³"/>
      <sheetName val="¼±Àûschedule (2)"/>
      <sheetName val="Macro(Â÷´Ü±â)"/>
      <sheetName val="±â°è³»¿ª"/>
      <sheetName val="¼Ò»ó &quot;1&quot;"/>
      <sheetName val="ÁØ°Ë ³»¿ª¼­"/>
      <sheetName val="ÀÚ¾Ð"/>
      <sheetName val="1.¼³°èÁ¶°Ç"/>
      <sheetName val="°¡¼³°Ç¹°"/>
      <sheetName val="°¨°¡»ó°¢"/>
      <sheetName val="Á¤ºÎ³ëÀÓ´Ü°¡"/>
      <sheetName val="°øÁ¾´Ü°¡"/>
      <sheetName val="PIPE³»¿ª(FCN)"/>
      <sheetName val="KL HSMT tinh thieu"/>
      <sheetName val="SELTDATA"/>
      <sheetName val="부하(성남)"/>
      <sheetName val="노무비 "/>
      <sheetName val="list"/>
      <sheetName val="22-2M단"/>
      <sheetName val="22-1소단"/>
      <sheetName val="왕십리방향"/>
      <sheetName val="종배수관"/>
      <sheetName val="과천MAIN"/>
      <sheetName val="정산내임"/>
      <sheetName val="수량산출"/>
      <sheetName val="ABUT수량-A1"/>
      <sheetName val="지수"/>
      <sheetName val="A-4"/>
      <sheetName val="배수내역"/>
      <sheetName val="참고"/>
      <sheetName val="1을"/>
      <sheetName val="장비내역서"/>
      <sheetName val="MFAB"/>
      <sheetName val="MFRT"/>
      <sheetName val="MPKG"/>
      <sheetName val="MPRD"/>
      <sheetName val="우배수"/>
      <sheetName val="계산식"/>
      <sheetName val="Sheet6"/>
      <sheetName val="월선수금"/>
      <sheetName val="설계가"/>
      <sheetName val="정산K산출"/>
      <sheetName val="상세내역,전력산출서"/>
      <sheetName val="슬래브1"/>
      <sheetName val="인원투입계획"/>
      <sheetName val="공사개요(사업승인변경)"/>
      <sheetName val="일위대가목록"/>
      <sheetName val="단가대비표"/>
      <sheetName val="설계조건"/>
      <sheetName val="1공구(을)"/>
      <sheetName val="L형 옹벽"/>
      <sheetName val="단가"/>
      <sheetName val="cost"/>
      <sheetName val="기술자료 (광화문)"/>
      <sheetName val="공통(20-91)"/>
      <sheetName val="봉양~조차장간고하개명(신설)"/>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G.R300경비"/>
      <sheetName val="EQT-ESTN"/>
      <sheetName val="A"/>
      <sheetName val="총괄집계표"/>
      <sheetName val="입찰안"/>
      <sheetName val="b_balju_cho"/>
      <sheetName val="설계서(설치)"/>
      <sheetName val="지급자재"/>
      <sheetName val="1-1"/>
      <sheetName val="동력부하(도산)"/>
      <sheetName val="명세서"/>
      <sheetName val="입력DATA"/>
      <sheetName val="경상비"/>
      <sheetName val="말뚝지지력산정"/>
      <sheetName val="배수공 주요자재 집계표"/>
      <sheetName val="품셈집계표"/>
      <sheetName val="자재조사표(참고용)"/>
      <sheetName val="일반부표집계표"/>
      <sheetName val="현관"/>
      <sheetName val="수질정화시설"/>
      <sheetName val="N賃率-職"/>
      <sheetName val="1"/>
      <sheetName val="을지"/>
      <sheetName val="GRACE"/>
      <sheetName val="일위대가 "/>
      <sheetName val="일위대가-1"/>
      <sheetName val="입찰보고"/>
      <sheetName val="터파기및재료"/>
      <sheetName val="특별교실"/>
      <sheetName val="공량산출서"/>
      <sheetName val="2000전체분"/>
      <sheetName val="2000년1차"/>
      <sheetName val="총괄내역"/>
      <sheetName val="진로도급"/>
      <sheetName val="토목"/>
      <sheetName val="수입"/>
      <sheetName val="6호기"/>
      <sheetName val="Key assumption"/>
      <sheetName val="indirect"/>
      <sheetName val="L_RPTA05_목록"/>
      <sheetName val="LG제품"/>
      <sheetName val="05년"/>
      <sheetName val="cable-data"/>
      <sheetName val="견적기준"/>
      <sheetName val="매입부가세율(동림)"/>
      <sheetName val="BACK DATA"/>
      <sheetName val="잡비"/>
      <sheetName val="____"/>
      <sheetName val="건축내역서"/>
      <sheetName val="토목내역서"/>
      <sheetName val="&quot;u&quot;_TYPE_구간_조명"/>
      <sheetName val="&quot;U&quot;TYPE_전압강하"/>
      <sheetName val="TR용량_(2)"/>
      <sheetName val="간선굵기_설명"/>
      <sheetName val="불평형_계산식"/>
      <sheetName val="5_모델링"/>
      <sheetName val="Cost_bd-&quot;A&quot;"/>
      <sheetName val="Graph_(LGEN)"/>
      <sheetName val="선적schedule_(2)"/>
      <sheetName val="준검_내역서"/>
      <sheetName val="&quot;u&quot;_TYPE_±¸°£_Á¶¸í"/>
      <sheetName val="&quot;U&quot;TYPE_Àü¾Ð°­ÇÏ"/>
      <sheetName val="TR¿ë·®_(2)"/>
      <sheetName val="°£¼±±½±â_¼³¸í"/>
      <sheetName val="ºÒÆòÇü_°è»ê½Ä"/>
      <sheetName val="1_설계조건"/>
      <sheetName val="6PILE__(돌출)"/>
      <sheetName val="2_단면가정"/>
      <sheetName val="표지_(2)"/>
      <sheetName val="PROJECT_BRIEF(EX_NEW)"/>
      <sheetName val="유동표"/>
      <sheetName val="분석가정"/>
      <sheetName val="노무비"/>
      <sheetName val="우수"/>
      <sheetName val="주형"/>
      <sheetName val="입력정보"/>
      <sheetName val="Data &amp; Result"/>
      <sheetName val="설비내역서"/>
      <sheetName val="9.3 단면력집계"/>
      <sheetName val="2. 설계단면"/>
      <sheetName val="조도계산"/>
      <sheetName val="투찰"/>
      <sheetName val="표지판단위"/>
      <sheetName val="구의33고"/>
      <sheetName val="TSS Part List"/>
      <sheetName val="일위대가"/>
      <sheetName val="3련 BOX"/>
      <sheetName val="조명율데이타"/>
      <sheetName val="토공A"/>
      <sheetName val="가로등제어반 설치공사(수량)"/>
      <sheetName val="EPro"/>
      <sheetName val="신관(1)"/>
      <sheetName val="tggwan(mac)"/>
      <sheetName val="내역(정지)"/>
      <sheetName val="MAT"/>
      <sheetName val="견적정보"/>
      <sheetName val="조정금액결과표 (차수별)"/>
      <sheetName val="Summary - Budget"/>
      <sheetName val="의왕"/>
      <sheetName val="견적사양비교표"/>
      <sheetName val="기계-설변"/>
      <sheetName val="CALCULATION"/>
      <sheetName val="TABLE"/>
      <sheetName val="노무비 근거"/>
      <sheetName val="ROOF(ALKALI)"/>
      <sheetName val="KD율"/>
      <sheetName val="#2_일위대가목록"/>
      <sheetName val="품셈(기초)"/>
      <sheetName val="MEXICO-C"/>
      <sheetName val="WORK"/>
      <sheetName val="환경기계공정표 (3)"/>
      <sheetName val="SRC-B3U2"/>
      <sheetName val="전차선로 물량표"/>
      <sheetName val="한강운반비"/>
      <sheetName val="토공집계"/>
      <sheetName val="전기"/>
      <sheetName val="토사(PE)"/>
      <sheetName val="시설일위"/>
      <sheetName val="일위대가(계측기설치)"/>
      <sheetName val="쌍송교"/>
      <sheetName val="SG"/>
      <sheetName val="STORAGE"/>
      <sheetName val="001"/>
      <sheetName val="단중표-ST"/>
      <sheetName val="piping"/>
      <sheetName val="수량산출서"/>
      <sheetName val="Site Expenses"/>
      <sheetName val="ilch"/>
      <sheetName val="2000년하반기"/>
      <sheetName val="우수공"/>
      <sheetName val="철골수량"/>
      <sheetName val="L형측구단위수량"/>
      <sheetName val="L형측구연장조서"/>
      <sheetName val="도로경계블럭단위수량"/>
      <sheetName val="도로경계블럭단위토공"/>
      <sheetName val="집계표"/>
      <sheetName val="OZ049E"/>
      <sheetName val="배수개거재(신)"/>
      <sheetName val="품셈TABLE"/>
      <sheetName val="C3"/>
      <sheetName val="갑지"/>
      <sheetName val="견적"/>
      <sheetName val="토공사"/>
      <sheetName val="중동상가"/>
      <sheetName val="No-&gt;Code"/>
      <sheetName val="2월가격"/>
      <sheetName val="통합"/>
      <sheetName val="1,2공구원가계산서"/>
      <sheetName val="2공구산출내역"/>
      <sheetName val="1공구산출내역서"/>
      <sheetName val="&quot;u&quot;_TYPE_구간_조명1"/>
      <sheetName val="&quot;U&quot;TYPE_전압강하1"/>
      <sheetName val="TR용량_(2)1"/>
      <sheetName val="간선굵기_설명1"/>
      <sheetName val="불평형_계산식1"/>
      <sheetName val="밸브설치"/>
      <sheetName val="실행내역서 "/>
      <sheetName val="96작생능"/>
      <sheetName val="기초계산(Pmax)"/>
      <sheetName val="기계경비(시간당)"/>
      <sheetName val="램머"/>
      <sheetName val="평가데이터"/>
      <sheetName val="청천내"/>
      <sheetName val="식재총괄"/>
      <sheetName val="일위목록"/>
      <sheetName val="PROJECT BRIEF_EX_NEW_"/>
      <sheetName val="UPDATA"/>
      <sheetName val="Param"/>
      <sheetName val="HVAC"/>
      <sheetName val="설산1.나"/>
      <sheetName val="본사S"/>
      <sheetName val="적격"/>
      <sheetName val="단가 "/>
      <sheetName val="일위총괄표"/>
      <sheetName val="당초"/>
      <sheetName val="CAT_5"/>
      <sheetName val="P-산#1-1(WOWA1)"/>
      <sheetName val="변수값"/>
      <sheetName val="중기상차"/>
      <sheetName val="AS복구"/>
      <sheetName val="중기터파기"/>
      <sheetName val="도담구내 개소별 명세"/>
      <sheetName val="안정검토(온1)"/>
      <sheetName val="연결관암거"/>
      <sheetName val="154TW"/>
      <sheetName val="자재수량"/>
      <sheetName val="9902"/>
      <sheetName val="입력"/>
      <sheetName val="총괄표"/>
      <sheetName val="전기일위목록"/>
      <sheetName val="출근부"/>
      <sheetName val="문화재 시굴조사비(표지)"/>
      <sheetName val="현황산출서"/>
      <sheetName val="옹벽기초자료"/>
      <sheetName val="공종별집계표"/>
      <sheetName val="상세내역"/>
      <sheetName val="외자배분"/>
      <sheetName val="BJJIN"/>
      <sheetName val="의왕F사"/>
      <sheetName val="가공사"/>
      <sheetName val="07피뢰침설비공사"/>
      <sheetName val="대포2교접속"/>
      <sheetName val="조명율표"/>
      <sheetName val="전기일위대가"/>
      <sheetName val="총괄"/>
      <sheetName val="세부내역서(소방)"/>
      <sheetName val="설계명세서"/>
      <sheetName val="약품공급2"/>
      <sheetName val="LAB"/>
      <sheetName val="수문일1"/>
      <sheetName val="선급법인세 (2)"/>
      <sheetName val="1-최종안"/>
      <sheetName val="사업분석-분양가결정"/>
      <sheetName val="REDUCER"/>
      <sheetName val="WE'T"/>
      <sheetName val="구조물철거타공정이월"/>
      <sheetName val="최종"/>
      <sheetName val="공통가설"/>
      <sheetName val="411-00 외화장기"/>
      <sheetName val="가로등내역서"/>
      <sheetName val="원가"/>
      <sheetName val="건축내역"/>
      <sheetName val="간접비"/>
      <sheetName val="현황CODE"/>
      <sheetName val="손익현황"/>
      <sheetName val="적용기준"/>
      <sheetName val="노무자 명단"/>
      <sheetName val="물량산출근거"/>
      <sheetName val="전기내역서"/>
      <sheetName val="단위내역서"/>
      <sheetName val="20110404_JRL_성수서비스 Specificatio"/>
      <sheetName val="FOOTING단면력"/>
      <sheetName val="3BL공동구 수량"/>
      <sheetName val="담당자"/>
      <sheetName val="3.하중산정4.지지력"/>
      <sheetName val="토공집계표"/>
      <sheetName val="예산명세서"/>
      <sheetName val="자료입력"/>
      <sheetName val="인건-측정"/>
      <sheetName val="포장복구집계"/>
      <sheetName val="부대토목"/>
      <sheetName val="실행비교"/>
      <sheetName val="WC96709"/>
      <sheetName val="(A)내역서"/>
      <sheetName val="타공종이기"/>
      <sheetName val="CT "/>
      <sheetName val="중갑지"/>
      <sheetName val="기본DATA"/>
      <sheetName val="2F 회의실견적(5_14 일대)"/>
      <sheetName val="집1"/>
      <sheetName val="표지"/>
      <sheetName val="0001(arch)"/>
      <sheetName val="Licences"/>
      <sheetName val="토공(완충)"/>
      <sheetName val="계산근거"/>
      <sheetName val="골조시행"/>
      <sheetName val="하수BOX이설"/>
      <sheetName val="TONG HOP VL-NC TT"/>
      <sheetName val="CHITIET VL-NC-TT -1p"/>
      <sheetName val="TDTKP1"/>
      <sheetName val="KPVC-BD "/>
      <sheetName val="금액내역서"/>
      <sheetName val="대로근거"/>
      <sheetName val="중로근거"/>
      <sheetName val="자재단가"/>
      <sheetName val="401"/>
      <sheetName val="장비집계"/>
      <sheetName val="세부내역서(전기)"/>
      <sheetName val="세부내역"/>
      <sheetName val="작성"/>
      <sheetName val="역삼"/>
      <sheetName val="바닥판"/>
      <sheetName val="보차도경계석"/>
      <sheetName val="장비경비"/>
      <sheetName val="연결 주간달력"/>
      <sheetName val="Formulas"/>
      <sheetName val="교대시점"/>
      <sheetName val="현장관리비 산출내역"/>
      <sheetName val="토공"/>
      <sheetName val="단면"/>
      <sheetName val="200"/>
      <sheetName val="토량산출서"/>
      <sheetName val="설 계"/>
      <sheetName val="배선DATA"/>
      <sheetName val="1SPAN"/>
      <sheetName val="원형1호맨홀토공수량"/>
      <sheetName val="경계석"/>
      <sheetName val="1NYS(당)"/>
      <sheetName val="간접"/>
      <sheetName val="적정심사"/>
      <sheetName val="1.Pre"/>
      <sheetName val="Food court "/>
      <sheetName val="직원동원계획"/>
      <sheetName val="견적조건"/>
      <sheetName val="기초자료입력"/>
      <sheetName val="계정"/>
      <sheetName val="sw1"/>
      <sheetName val="NOMUBI"/>
      <sheetName val="충주"/>
      <sheetName val="자재"/>
      <sheetName val="제수"/>
      <sheetName val="공기"/>
      <sheetName val="계획조정"/>
      <sheetName val="적용단위길이"/>
      <sheetName val="종배수관(신)"/>
      <sheetName val="2월가격표-ESG-1월"/>
      <sheetName val="SPEC"/>
      <sheetName val="설계산출표지"/>
      <sheetName val="2.대외공문"/>
      <sheetName val="학생내역"/>
      <sheetName val="플랜트_설치"/>
      <sheetName val="소상_&quot;1&quot;"/>
      <sheetName val="VESSEL_Sh__1"/>
      <sheetName val="10_1"/>
      <sheetName val="견적단가"/>
      <sheetName val="RAHMEN"/>
      <sheetName val="인건비"/>
      <sheetName val="옹벽"/>
      <sheetName val="전압강하계산"/>
      <sheetName val="단가산출(문안수정)"/>
      <sheetName val="내역(전체)"/>
      <sheetName val="원본"/>
      <sheetName val="2000상반기노임"/>
      <sheetName val="문학간접"/>
      <sheetName val="TYPE-1"/>
      <sheetName val="직재"/>
      <sheetName val="COVER"/>
      <sheetName val="부재치수입력"/>
      <sheetName val="재료비"/>
      <sheetName val="다이꾸"/>
      <sheetName val="철거산출근거"/>
      <sheetName val="총괄내역서"/>
      <sheetName val="내역표지"/>
      <sheetName val="산출근거(통합감시)"/>
      <sheetName val="계산서(곡선부)"/>
      <sheetName val="기본일위"/>
      <sheetName val="XXXXXX"/>
      <sheetName val="기계경비"/>
      <sheetName val="시설물일위"/>
      <sheetName val="기준"/>
      <sheetName val="관접합및부설"/>
      <sheetName val="산출내역서"/>
      <sheetName val="유기공정"/>
      <sheetName val="적용단가"/>
      <sheetName val="보고"/>
      <sheetName val="LX-CAL.XLS"/>
      <sheetName val="단가산출"/>
      <sheetName val="기계경비일람"/>
      <sheetName val="조도계산서 (도서)"/>
      <sheetName val="CAL"/>
      <sheetName val="역T형교대(말뚝기초)"/>
      <sheetName val="실행"/>
      <sheetName val="도급"/>
      <sheetName val="갑지(추정)"/>
      <sheetName val="Tool"/>
      <sheetName val="E01-02(EV-1-LBS)"/>
      <sheetName val="DHEQSUPT"/>
      <sheetName val="업체별기성내역"/>
      <sheetName val="공사원가계산서"/>
      <sheetName val="할증 "/>
      <sheetName val="주간계획"/>
      <sheetName val="단가표"/>
      <sheetName val="인부신상자료"/>
      <sheetName val="신규일위대가"/>
      <sheetName val="VXXXXX"/>
      <sheetName val="잡철물"/>
      <sheetName val="내역1"/>
      <sheetName val="본사업"/>
      <sheetName val="SHEET 19"/>
      <sheetName val="CMTD"/>
      <sheetName val="Cover Sheet"/>
      <sheetName val="설계예산서"/>
      <sheetName val="총계"/>
      <sheetName val="예산내역서"/>
      <sheetName val="General Data"/>
      <sheetName val="전력구구조물산근"/>
      <sheetName val="Arch"/>
      <sheetName val="기준액"/>
      <sheetName val="기초단가"/>
      <sheetName val="코드"/>
      <sheetName val="APT내역"/>
      <sheetName val="날개벽"/>
      <sheetName val="기계"/>
      <sheetName val="견적지침"/>
      <sheetName val="9.품셈"/>
      <sheetName val="물가시세"/>
      <sheetName val="간지"/>
      <sheetName val="wall"/>
      <sheetName val="Front"/>
      <sheetName val="DB"/>
      <sheetName val="단가비교표_공통1"/>
      <sheetName val="의정부문예회관변경내역"/>
      <sheetName val="중기일위대가"/>
      <sheetName val="U-TYPE(1)"/>
      <sheetName val="Macro(MCC-1)"/>
      <sheetName val="nomi "/>
      <sheetName val="포장재료집계표"/>
      <sheetName val="투입인력"/>
      <sheetName val="참조"/>
      <sheetName val="집수정단"/>
      <sheetName val="01"/>
      <sheetName val="4월가격"/>
      <sheetName val="관급원내역"/>
      <sheetName val="비율-종합"/>
      <sheetName val="C"/>
      <sheetName val="투찰내역"/>
      <sheetName val="0.갑지"/>
      <sheetName val="8.현장관리비"/>
      <sheetName val="7.안전관리비"/>
      <sheetName val="FB25JN"/>
      <sheetName val="SUN 2000. 10 가격"/>
      <sheetName val="GI-LIST"/>
      <sheetName val="제출내역 (2)"/>
      <sheetName val="인부노임"/>
      <sheetName val="제수변수량H2.15"/>
      <sheetName val="_공기변수량"/>
      <sheetName val="공사비증감"/>
      <sheetName val="용산1(해보)"/>
      <sheetName val="별표 "/>
      <sheetName val="1.동력공사"/>
      <sheetName val="정렬"/>
      <sheetName val="TYPE A"/>
      <sheetName val="남양시작동자105노65기1.3화1.2"/>
      <sheetName val="3-1.CB"/>
      <sheetName val="정비손익"/>
      <sheetName val="대림산업"/>
      <sheetName val="수압집계"/>
      <sheetName val="결재판"/>
      <sheetName val="손익분석"/>
      <sheetName val="품의서"/>
      <sheetName val="9GNG운반"/>
      <sheetName val="본댐"/>
      <sheetName val="도수"/>
      <sheetName val="ssb"/>
      <sheetName val="증감"/>
      <sheetName val="국고"/>
      <sheetName val="발전"/>
      <sheetName val="건축"/>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일위"/>
      <sheetName val="안정계산"/>
      <sheetName val="단면검토"/>
      <sheetName val="TYPE1"/>
      <sheetName val="철근량"/>
      <sheetName val="기계단가"/>
      <sheetName val="CTEMCOST"/>
      <sheetName val="을"/>
      <sheetName val="본선_토공_분배표"/>
      <sheetName val="5_¸ðµ¨¸µ"/>
      <sheetName val="¼±Àûschedule_(2)"/>
      <sheetName val="¼Ò»ó_&quot;1&quot;"/>
      <sheetName val="ÁØ°Ë_³»¿ª¼­"/>
      <sheetName val="1_¼³°èÁ¶°Ç"/>
      <sheetName val="KL_HSMT_tinh_thieu"/>
      <sheetName val="2_손익계산서"/>
      <sheetName val="BSD_(2)"/>
      <sheetName val="기술자료_(광화문)"/>
      <sheetName val="입고장부_(4)"/>
      <sheetName val="List(rev_B)"/>
      <sheetName val="Cost_bd-&quot;A&quot;1"/>
      <sheetName val="Graph_(LGEN)1"/>
      <sheetName val="선적schedule_(2)1"/>
      <sheetName val="5_모델링1"/>
      <sheetName val="PROJECT_BRIEF(EX_NEW)1"/>
      <sheetName val="소상_&quot;1&quot;1"/>
      <sheetName val="준검_내역서1"/>
      <sheetName val="&quot;u&quot;_TYPE_±¸°£_Á¶¸í1"/>
      <sheetName val="&quot;U&quot;TYPE_Àü¾Ð°­ÇÏ1"/>
      <sheetName val="TR¿ë·®_(2)1"/>
      <sheetName val="°£¼±±½±â_¼³¸í1"/>
      <sheetName val="ºÒÆòÇü_°è»ê½Ä1"/>
      <sheetName val="1_설계조건1"/>
      <sheetName val="2_단면가정1"/>
      <sheetName val="표지_(2)1"/>
      <sheetName val="6PILE__(돌출)1"/>
      <sheetName val="BSD_(2)1"/>
      <sheetName val="KL_HSMT_tinh_thieu1"/>
      <sheetName val="플랜트_설치1"/>
      <sheetName val="기술자료_(광화문)1"/>
      <sheetName val="본선_토공_분배표1"/>
      <sheetName val="5_¸ðµ¨¸µ1"/>
      <sheetName val="¼±Àûschedule_(2)1"/>
      <sheetName val="¼Ò»ó_&quot;1&quot;1"/>
      <sheetName val="ÁØ°Ë_³»¿ª¼­1"/>
      <sheetName val="1_¼³°èÁ¶°Ç1"/>
      <sheetName val="2_손익계산서1"/>
      <sheetName val="입고장부_(4)1"/>
      <sheetName val="List(rev_B)1"/>
      <sheetName val="10_11"/>
      <sheetName val="VESSEL_Sh__11"/>
      <sheetName val="대구실행"/>
      <sheetName val="진접"/>
      <sheetName val="양식"/>
      <sheetName val="경비"/>
      <sheetName val="DATA1"/>
      <sheetName val="송장"/>
      <sheetName val="아파트 "/>
      <sheetName val="new급여T(4을-운전)"/>
      <sheetName val="총괄표 (2)"/>
      <sheetName val="I一般比"/>
      <sheetName val="RING WALL"/>
      <sheetName val="8.1"/>
      <sheetName val="calculation-1"/>
      <sheetName val="CombinedFooting_F3"/>
      <sheetName val="Lists"/>
      <sheetName val="장비단가 (2차) 수로준설,케이싱"/>
      <sheetName val="Vendor"/>
      <sheetName val="도"/>
      <sheetName val="보활"/>
      <sheetName val="Languages"/>
      <sheetName val="AHU집계"/>
      <sheetName val="공조기휀"/>
      <sheetName val="공조기"/>
      <sheetName val="경산"/>
      <sheetName val="슬래브"/>
      <sheetName val="입찰결과보고"/>
      <sheetName val="단위중량"/>
      <sheetName val="4.2유효폭의 계산"/>
      <sheetName val="지진시"/>
      <sheetName val="교각1"/>
      <sheetName val="실행내역"/>
      <sheetName val="원가계산"/>
      <sheetName val="E.P.T수량산출서"/>
      <sheetName val="기초대가"/>
      <sheetName val="타견적(을)"/>
      <sheetName val="노임단가(2000하반기)"/>
      <sheetName val="2"/>
      <sheetName val="3"/>
      <sheetName val="4"/>
      <sheetName val="5"/>
      <sheetName val="접속도로1"/>
      <sheetName val="접속도로"/>
      <sheetName val="재정비직인"/>
      <sheetName val="재정비내역"/>
      <sheetName val="지적고시내역"/>
      <sheetName val="프랜트면허"/>
      <sheetName val="토목주소"/>
      <sheetName val="재무가정"/>
      <sheetName val="DATA-3"/>
      <sheetName val="허용전류-IEC DATA"/>
      <sheetName val="신우"/>
      <sheetName val="공사개요 (2)"/>
      <sheetName val="PumpSpec"/>
      <sheetName val="개요"/>
      <sheetName val="Baby일위대가"/>
      <sheetName val="백암비스타내역"/>
      <sheetName val="원가서"/>
      <sheetName val="새공통(96임금인상기준)"/>
      <sheetName val="직노"/>
      <sheetName val="INMD1198"/>
      <sheetName val="INFG1198"/>
      <sheetName val="폐토수익화 "/>
      <sheetName val="안정검토(온1_x0000_"/>
      <sheetName val="특수선일위대가"/>
      <sheetName val="WIND-EQ"/>
      <sheetName val="품목납기"/>
      <sheetName val="실행내역서"/>
      <sheetName val="COMPRESSOR"/>
      <sheetName val="__Isyou_c_PJT_97_R_SUWONJ_REP_2"/>
      <sheetName val="__Isyou_c_PJT_97_R_SUWONJ_REP_3"/>
      <sheetName val="계측 내역서"/>
      <sheetName val="자재단가표"/>
      <sheetName val="BID-도로"/>
      <sheetName val="결재판(삭제하지말아주세요)"/>
      <sheetName val="내역서(을지)_2-1공구"/>
      <sheetName val="중기손료"/>
      <sheetName val="직공비"/>
      <sheetName val="일반전기"/>
      <sheetName val="적용률"/>
      <sheetName val="8.일위"/>
      <sheetName val="IMP(MAIN)"/>
      <sheetName val="IMP (REACTOR)"/>
      <sheetName val="단가 및 재료비"/>
      <sheetName val="중기사용료산출근거"/>
      <sheetName val="지표"/>
      <sheetName val="SLAB"/>
      <sheetName val="단가비교표"/>
      <sheetName val="5. 차단기 용량계산"/>
      <sheetName val="횡배위치"/>
      <sheetName val="자재 집계표"/>
      <sheetName val="날개벽수량표"/>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노임"/>
      <sheetName val="터널조도"/>
      <sheetName val="ILWIPOH"/>
      <sheetName val="일위대가목차"/>
      <sheetName val="DATE"/>
      <sheetName val="DATA"/>
    </sheetNames>
    <sheetDataSet>
      <sheetData sheetId="0"/>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내역"/>
      <sheetName val="99양배 (2)"/>
      <sheetName val="문화농문 (2)"/>
      <sheetName val="99양배"/>
      <sheetName val="문화농문"/>
      <sheetName val="사업수지예산서"/>
      <sheetName val="설계개요"/>
      <sheetName val="총괄"/>
      <sheetName val="단가 및 재료비"/>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laroux"/>
      <sheetName val="내역서"/>
      <sheetName val="물가대비"/>
      <sheetName val="총괄-표지"/>
      <sheetName val="인건-측정"/>
      <sheetName val="ABUT수량-A1"/>
      <sheetName val="일위대가"/>
      <sheetName val="준검 내역서"/>
      <sheetName val="인건비"/>
      <sheetName val="직노"/>
      <sheetName val="내역"/>
      <sheetName val="노임"/>
      <sheetName val="단가 및 재료비"/>
      <sheetName val="단가산출2"/>
    </sheetNames>
    <sheetDataSet>
      <sheetData sheetId="0" refreshError="1"/>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ABUT수량_A1"/>
      <sheetName val="총괄내역서"/>
      <sheetName val="중산교"/>
      <sheetName val="입찰안"/>
      <sheetName val="4)유동표"/>
      <sheetName val="식재총괄"/>
      <sheetName val="설계"/>
      <sheetName val="배수장토목공사비"/>
      <sheetName val="별표집계"/>
      <sheetName val="#REF"/>
      <sheetName val="배수통관토공수량"/>
      <sheetName val="터널조도"/>
      <sheetName val="우각부보강"/>
      <sheetName val="INPUT"/>
      <sheetName val="설비"/>
      <sheetName val="ETC"/>
      <sheetName val="노임"/>
      <sheetName val="종배수관"/>
      <sheetName val="일위"/>
      <sheetName val="동원(3)"/>
      <sheetName val="입출재고현황 (2)"/>
      <sheetName val="데리네이타현황"/>
      <sheetName val="기본DATA"/>
      <sheetName val="tggwan(mac)"/>
      <sheetName val="6PILE  (돌출)"/>
      <sheetName val="원가"/>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예정(3)"/>
      <sheetName val="PIER수량m1"/>
      <sheetName val="실행철강하도"/>
      <sheetName val="청천내"/>
      <sheetName val="전신환매도율"/>
      <sheetName val="Sheet1"/>
      <sheetName val="1SPAN"/>
      <sheetName val="주방환기"/>
      <sheetName val="원형1호맨홀토공수량"/>
      <sheetName val="식생블럭단위수량"/>
      <sheetName val="수안보-MBR1"/>
      <sheetName val="SG"/>
      <sheetName val="200"/>
      <sheetName val="단위중량"/>
      <sheetName val="위치조서"/>
      <sheetName val="A-4"/>
      <sheetName val="자압"/>
      <sheetName val="J형측구단위수량"/>
      <sheetName val="MOTOR"/>
      <sheetName val="공용시설내역"/>
      <sheetName val="Sheet2"/>
      <sheetName val="일위대가목차"/>
      <sheetName val="眞비상(진주)"/>
      <sheetName val="바닥판"/>
      <sheetName val="토사(PE)"/>
      <sheetName val="옹벽철근"/>
      <sheetName val="NOMUBI"/>
      <sheetName val="sw1"/>
      <sheetName val="1.설계조건"/>
      <sheetName val="Sheet1 (2)"/>
      <sheetName val="자재단가"/>
      <sheetName val="토량산출서"/>
      <sheetName val="터파기및재료"/>
      <sheetName val="좌측"/>
      <sheetName val="DATE"/>
      <sheetName val="단면치수"/>
      <sheetName val="제잡비.xls"/>
      <sheetName val="2000년1차"/>
      <sheetName val="공사개요"/>
      <sheetName val="횡배수관토공수량"/>
      <sheetName val="집계장(대목_실행)"/>
      <sheetName val="전계가"/>
      <sheetName val="품셈TABLE"/>
      <sheetName val="9GNG운반"/>
      <sheetName val="신기1-LINE별연장"/>
      <sheetName val="제수"/>
      <sheetName val="말뚝지지력산정"/>
      <sheetName val="정부노임단가"/>
      <sheetName val="BID"/>
      <sheetName val="토공1차"/>
      <sheetName val="차선도색현황"/>
      <sheetName val="주형"/>
      <sheetName val="일위대가"/>
      <sheetName val="기존"/>
      <sheetName val="부하계산서"/>
      <sheetName val="공사내역"/>
      <sheetName val="3BL공동구 수량"/>
      <sheetName val="연결임시"/>
      <sheetName val="단면검토"/>
      <sheetName val="설계조건"/>
      <sheetName val="EACT10"/>
      <sheetName val="현경"/>
      <sheetName val="계산중"/>
      <sheetName val="횡배위치"/>
      <sheetName val="인건-측정"/>
      <sheetName val="Sheet17"/>
      <sheetName val="JUCKEYK"/>
      <sheetName val="J直材4"/>
      <sheetName val="교각1"/>
      <sheetName val="노임단가"/>
      <sheetName val="단위수량(출력X)"/>
      <sheetName val="수량집계"/>
      <sheetName val="지장물C"/>
      <sheetName val="ITEM"/>
      <sheetName val="TYPE-A"/>
      <sheetName val="COPING"/>
      <sheetName val="CALCULATION"/>
      <sheetName val="ASP포장"/>
      <sheetName val="주beam"/>
      <sheetName val="3련 BOX"/>
      <sheetName val="대치판정"/>
      <sheetName val="수질정화시설"/>
      <sheetName val="단위수량"/>
      <sheetName val="일반맨홀수량집계"/>
      <sheetName val="가시설단위수량"/>
      <sheetName val="대로근거"/>
      <sheetName val="중로근거"/>
      <sheetName val="1호맨홀토공"/>
      <sheetName val="통합"/>
      <sheetName val="조도계산서 (도서)"/>
      <sheetName val="약품설비"/>
      <sheetName val="DIAPHRAGM"/>
      <sheetName val="물량집계"/>
      <sheetName val="현장타설맨홀수량산출"/>
      <sheetName val="가압장(토목)"/>
      <sheetName val="SORCE1"/>
      <sheetName val="70%"/>
      <sheetName val="내역서"/>
      <sheetName val="일반공사"/>
      <sheetName val="기초계산(Pmax)"/>
      <sheetName val="4.구조물boq"/>
      <sheetName val="Macro(차단기)"/>
      <sheetName val="POOM_MOTO"/>
      <sheetName val="도근좌표"/>
      <sheetName val="단면 (2)"/>
      <sheetName val="ilch"/>
      <sheetName val="1_설계조건"/>
      <sheetName val="Sheet1_(2)"/>
      <sheetName val="6PILE__(돌출)"/>
      <sheetName val="출입문(C-C)수량_"/>
      <sheetName val="항목별세부내역"/>
      <sheetName val="일위대가(계측기설치)"/>
      <sheetName val="부안변전"/>
      <sheetName val="외천교"/>
      <sheetName val="1,2공구원가계산서"/>
      <sheetName val="2공구산출내역"/>
      <sheetName val="1공구산출내역서"/>
      <sheetName val="투찰내역"/>
      <sheetName val="FOOTING단면력"/>
      <sheetName val="L형옹벽단위수량(25)"/>
      <sheetName val="L형옹벽단위수량(35)"/>
      <sheetName val="중기일위대가"/>
      <sheetName val="반중력식옹벽"/>
      <sheetName val="지급자재"/>
      <sheetName val="Type(123)"/>
      <sheetName val="적용단위길이"/>
      <sheetName val="1-1평균터파기고(1)"/>
      <sheetName val="b_balju_cho"/>
      <sheetName val="자재단가비교표"/>
      <sheetName val="도장수량(하1)"/>
      <sheetName val="산출근거"/>
      <sheetName val="IMPEADENCE MAP 취수장"/>
      <sheetName val="노임이"/>
      <sheetName val="샌딩 에폭시 도장"/>
      <sheetName val="일위대가표"/>
      <sheetName val="HANDHOLE(2)"/>
      <sheetName val="가시설(TYPE-A)"/>
      <sheetName val="8.PILE  (돌출)"/>
      <sheetName val="이토변실(A3-LINE)"/>
      <sheetName val="98수문일위"/>
      <sheetName val="방음벽기초(H=4m)"/>
      <sheetName val="깨기"/>
      <sheetName val="1-1"/>
      <sheetName val="물가시세"/>
      <sheetName val="말뚝기초"/>
      <sheetName val="내역"/>
      <sheetName val="관로공수량집계표(본선)"/>
      <sheetName val="Macro1"/>
      <sheetName val="안전노무비(3월)"/>
      <sheetName val="전력구구조물산근2구간"/>
      <sheetName val="플랜트 설치"/>
      <sheetName val="PROJECT BRIEF(EX.NEW)"/>
      <sheetName val="부하(성남)"/>
      <sheetName val="단가비교"/>
      <sheetName val="2000년하반기"/>
      <sheetName val="기둥(원형)"/>
      <sheetName val="배수공 주요자재 집계표"/>
      <sheetName val="배수내역 (2)"/>
      <sheetName val="공사비집계"/>
      <sheetName val="입력DATA"/>
      <sheetName val="전체내역 (2)"/>
      <sheetName val="인건비 "/>
      <sheetName val="하수급견적대비"/>
      <sheetName val="8-3기계경비"/>
      <sheetName val="횡배수관 토공량 산출"/>
      <sheetName val="변경서식"/>
      <sheetName val="노무비"/>
      <sheetName val="원형측구(B-type)"/>
      <sheetName val="가도공"/>
      <sheetName val="guard(mac)"/>
      <sheetName val="가시설수량"/>
      <sheetName val="경비단가"/>
      <sheetName val="cost"/>
      <sheetName val="WORK"/>
      <sheetName val="부대내역"/>
      <sheetName val="지장물"/>
      <sheetName val="JUCK"/>
      <sheetName val="상수도토공집계표"/>
      <sheetName val="부속동"/>
      <sheetName val="SCH"/>
      <sheetName val="변화치수"/>
      <sheetName val="SLAB&quot;1&quot;"/>
      <sheetName val="포장공"/>
      <sheetName val="마산방향"/>
      <sheetName val="진주방향"/>
      <sheetName val="우배수"/>
      <sheetName val="공량산출서"/>
      <sheetName val="단가"/>
      <sheetName val="금액내역서"/>
      <sheetName val="수공기"/>
      <sheetName val="A(Rev.3)"/>
      <sheetName val="조건표"/>
      <sheetName val="국공유지및사유지"/>
      <sheetName val="내역서(당초변경)"/>
      <sheetName val="일위(PN)"/>
      <sheetName val="도로토적"/>
      <sheetName val="증감대비"/>
      <sheetName val="가설건물"/>
      <sheetName val="자재집게표 "/>
      <sheetName val="실행비교"/>
      <sheetName val="상 부"/>
      <sheetName val="쌍송교"/>
      <sheetName val="ⴭⴭⴭⴭ"/>
      <sheetName val="포장재료(1)"/>
      <sheetName val="기초공"/>
      <sheetName val="1.설계기준"/>
      <sheetName val="C"/>
      <sheetName val="견적접수"/>
      <sheetName val="실행내역서"/>
      <sheetName val="DATA"/>
      <sheetName val="1공구내역서(1)"/>
      <sheetName val="기초별표"/>
      <sheetName val="45,46"/>
      <sheetName val="물질수지(2011)"/>
      <sheetName val="Sheet5"/>
      <sheetName val="안정계산"/>
      <sheetName val="우수"/>
      <sheetName val="nys"/>
      <sheetName val="지중자재단가"/>
      <sheetName val="20관리비율"/>
      <sheetName val="충주"/>
      <sheetName val="단가산출"/>
      <sheetName val="전기일위목록"/>
      <sheetName val="요율"/>
      <sheetName val="토공집계"/>
      <sheetName val="9902"/>
      <sheetName val="양식"/>
      <sheetName val="인건비"/>
      <sheetName val="MFAB"/>
      <sheetName val="MFRT"/>
      <sheetName val="MPKG"/>
      <sheetName val="MPRD"/>
      <sheetName val="제-노임"/>
      <sheetName val="제직재"/>
      <sheetName val="코드표"/>
      <sheetName val="집수정"/>
      <sheetName val="직노"/>
      <sheetName val="수량산출"/>
      <sheetName val="기초자료"/>
      <sheetName val="일위_파일"/>
      <sheetName val="신표지1"/>
      <sheetName val="당초내역서"/>
      <sheetName val="배수공1"/>
      <sheetName val="토공"/>
      <sheetName val="U-TYPE(1)"/>
      <sheetName val="철근단면적"/>
      <sheetName val="흄관기초"/>
      <sheetName val="용소리교"/>
      <sheetName val="입찰"/>
      <sheetName val="변경집계표"/>
      <sheetName val="백호우계수"/>
      <sheetName val="EQUIP LIST"/>
      <sheetName val="감가상각"/>
      <sheetName val="자료입력"/>
      <sheetName val="단가비교표"/>
      <sheetName val="기초1"/>
      <sheetName val="날개벽"/>
      <sheetName val="수문일1"/>
      <sheetName val="화산경계"/>
      <sheetName val="조정금액결과표 (차수별)"/>
      <sheetName val="가격조사서"/>
      <sheetName val="토목공사일반"/>
      <sheetName val="capbeam(1)"/>
      <sheetName val="공사요율"/>
      <sheetName val="맨홀수량집계"/>
      <sheetName val="수목단가"/>
      <sheetName val="시설수량표"/>
      <sheetName val="날개벽(TYPE2)"/>
      <sheetName val="설계내역서"/>
      <sheetName val="조명시설"/>
      <sheetName val="개별직종노임단가(2003.9)"/>
      <sheetName val="중기경유지급대장"/>
      <sheetName val="중기잡유공제"/>
      <sheetName val="중기잡유지급대장"/>
      <sheetName val="중기임차료"/>
      <sheetName val="중기경유공제"/>
      <sheetName val="현장관리비 산출내역"/>
      <sheetName val="단면가정"/>
      <sheetName val="PE관"/>
      <sheetName val="회사정보"/>
      <sheetName val="간선계산"/>
      <sheetName val="지구단위계획"/>
      <sheetName val="I一般比"/>
      <sheetName val="배수통관(좌)"/>
      <sheetName val="수량3"/>
      <sheetName val="기계경비일람"/>
      <sheetName val="맨홀수량산출"/>
      <sheetName val="화재 탐지 설비"/>
      <sheetName val="입찰결과보고"/>
      <sheetName val="공기"/>
      <sheetName val="차액보증"/>
      <sheetName val="수량"/>
      <sheetName val="조도계산(1)"/>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편입조서"/>
      <sheetName val="토지조서"/>
      <sheetName val="4.고용보험"/>
      <sheetName val="교각토공"/>
      <sheetName val="우수맨홀공제단위수량"/>
      <sheetName val="단가조사서"/>
      <sheetName val="진접"/>
      <sheetName val="입력"/>
      <sheetName val="부안일위"/>
      <sheetName val="심사계산"/>
      <sheetName val="심사물량"/>
      <sheetName val="D-3109"/>
      <sheetName val="골재산출"/>
      <sheetName val="시행후면적"/>
      <sheetName val="수지예산"/>
      <sheetName val="2.단면가정"/>
      <sheetName val="Stem Footing"/>
      <sheetName val="3. 지하차도 물량 집계표"/>
      <sheetName val="표지판현황"/>
      <sheetName val="전기일위대가"/>
      <sheetName val="(A)내역서"/>
      <sheetName val="A_4"/>
      <sheetName val="대비"/>
      <sheetName val="1련박스"/>
      <sheetName val="PROCESS"/>
      <sheetName val="기계경비"/>
      <sheetName val="c_balju"/>
      <sheetName val="Excel"/>
      <sheetName val="평균터파기고(1-2,ASP)"/>
      <sheetName val="L형옹벽(key)"/>
      <sheetName val="건축내역"/>
      <sheetName val="원가계산서"/>
      <sheetName val="기술자료 (연수)"/>
      <sheetName val="표층포설및다짐"/>
      <sheetName val="cash"/>
      <sheetName val="말뚝물량"/>
      <sheetName val="단가 및 재료비"/>
      <sheetName val="단가산출2"/>
      <sheetName val="단가산출1"/>
      <sheetName val="관공일위대가"/>
      <sheetName val="계산식"/>
      <sheetName val="단중표"/>
      <sheetName val="투찰"/>
      <sheetName val="견적서"/>
      <sheetName val="5월항목"/>
      <sheetName val="대창(장성)"/>
      <sheetName val="자재집계표"/>
      <sheetName val="10.1"/>
      <sheetName val="노무비단가"/>
      <sheetName val="시멘트"/>
      <sheetName val="PARAMETER"/>
      <sheetName val="LEGEND"/>
      <sheetName val="수량산출서(당초)"/>
      <sheetName val="옹벽(수량)"/>
      <sheetName val="일위대가(뷔페)"/>
      <sheetName val="경비"/>
      <sheetName val="상부집계표"/>
      <sheetName val="날개벽(시점좌측)"/>
      <sheetName val="전기 원가계산서"/>
      <sheetName val="취수탑"/>
      <sheetName val="지진시"/>
      <sheetName val="공정코드"/>
      <sheetName val="보차도경계석"/>
      <sheetName val="견적내역서"/>
      <sheetName val="내역을"/>
      <sheetName val="단가표"/>
      <sheetName val="UNIT"/>
      <sheetName val="도장"/>
      <sheetName val="1"/>
      <sheetName val="횡배수관수량집계"/>
      <sheetName val="member design"/>
      <sheetName val="design criteria"/>
      <sheetName val="working load at the btm ft."/>
      <sheetName val="plan&amp;section of foundation"/>
      <sheetName val="PIPE"/>
      <sheetName val="FLANGE"/>
      <sheetName val="VALVE"/>
      <sheetName val="출입문(C-C)수량_4"/>
      <sheetName val="출입문(C-C)수량_1"/>
      <sheetName val="출입문(C-C)수량_2"/>
      <sheetName val="출입문(C-C)수량_3"/>
      <sheetName val="오동"/>
      <sheetName val="대조"/>
      <sheetName val="나한"/>
      <sheetName val="집계"/>
      <sheetName val="L형 옹벽"/>
      <sheetName val="no_1"/>
      <sheetName val="no_2"/>
      <sheetName val="no_3"/>
      <sheetName val="no_4"/>
      <sheetName val="no_5"/>
      <sheetName val="검색"/>
      <sheetName val="날개벽수량표"/>
      <sheetName val="깨기 총괄"/>
      <sheetName val="수량이동"/>
      <sheetName val="1. 설계조건 2.단면가정 3. 하중계산"/>
      <sheetName val="DATA 입력란"/>
      <sheetName val="unitpric"/>
      <sheetName val="noyim"/>
      <sheetName val="junggi"/>
      <sheetName val="상부수량(1)"/>
      <sheetName val="고창방향"/>
      <sheetName val="입력값"/>
      <sheetName val="측구집계"/>
      <sheetName val="설계기준 및 하중계산"/>
      <sheetName val="집계표"/>
      <sheetName val="기초"/>
      <sheetName val="맨홀,터파기"/>
      <sheetName val="도로절단및포장"/>
      <sheetName val="구조"/>
      <sheetName val="암거단위"/>
      <sheetName val="횡 연장"/>
      <sheetName val="자압1"/>
      <sheetName val="배수공"/>
      <sheetName val="경비산출"/>
      <sheetName val="관로토공집계표"/>
      <sheetName val="card1"/>
      <sheetName val="2층LOAD"/>
      <sheetName val="98비정기소모"/>
      <sheetName val="DANGA"/>
      <sheetName val="집1"/>
      <sheetName val="수량산출서"/>
      <sheetName val="일위집계표"/>
      <sheetName val="자료"/>
      <sheetName val="맨홀수량"/>
      <sheetName val="농로수량집계"/>
      <sheetName val="농로토공집계"/>
      <sheetName val="대림경상68억"/>
      <sheetName val="계약서"/>
      <sheetName val="토목내역서"/>
      <sheetName val="가람과비교"/>
      <sheetName val="표준지"/>
      <sheetName val="제원.설계조건"/>
      <sheetName val="낙찰표"/>
      <sheetName val="3지구단위"/>
      <sheetName val="접속 SLAB,BRACKET 설계"/>
      <sheetName val="집수정(600-700)"/>
      <sheetName val="출입구총집계"/>
      <sheetName val="일위목록"/>
      <sheetName val="품셈총괄표"/>
      <sheetName val="수리계산(2021)"/>
      <sheetName val="가압장구체수량산출서"/>
      <sheetName val="97노임단가"/>
      <sheetName val="경비2내역"/>
      <sheetName val="일반맨홀수량집계(A-7 LINE)"/>
      <sheetName val="anaysis_sheet"/>
      <sheetName val="피벗테이블데이터분석"/>
      <sheetName val="특수기호강도거푸집"/>
      <sheetName val="종배수관면벽신"/>
      <sheetName val="종배수관(신)"/>
      <sheetName val="건축집계"/>
      <sheetName val="공사비예산서(토목분)"/>
      <sheetName val="INPUT-DATA"/>
      <sheetName val="물질수지"/>
      <sheetName val="역T형"/>
      <sheetName val="5.모델링"/>
      <sheetName val="내역(포장)"/>
      <sheetName val="공사비 내역 (가)"/>
      <sheetName val="양수장(기계)"/>
      <sheetName val="관개"/>
      <sheetName val="총괄표"/>
      <sheetName val="토공(우물통,기타) "/>
      <sheetName val="변경후-SHEET"/>
      <sheetName val="MSG 수량"/>
      <sheetName val="P-산#1-1(WOWA1)"/>
      <sheetName val="증감내역서"/>
      <sheetName val="건축-물가변동"/>
      <sheetName val="가설공사비"/>
      <sheetName val="배수관토공산출"/>
      <sheetName val="용수량(생활용수)"/>
      <sheetName val="산출내역서집계표"/>
      <sheetName val="세목전체"/>
      <sheetName val="단가대비표"/>
      <sheetName val="단 box"/>
      <sheetName val="표지"/>
      <sheetName val="입출재고현황_(2)"/>
      <sheetName val="청하배수"/>
      <sheetName val="제수변수량"/>
      <sheetName val="실행내역서 "/>
      <sheetName val="설계개요"/>
      <sheetName val="장비집계"/>
      <sheetName val="하나모듈옥외소화전이설"/>
      <sheetName val="000000"/>
      <sheetName val="내역서적용수량 (지방도893)"/>
      <sheetName val="Macro2"/>
      <sheetName val="총수량집계표"/>
      <sheetName val="산근"/>
      <sheetName val="횡날개수집"/>
      <sheetName val="횡배수관"/>
      <sheetName val="수입"/>
      <sheetName val="수지"/>
      <sheetName val="데이타"/>
      <sheetName val="주관사업"/>
      <sheetName val="법곳동"/>
      <sheetName val="대화동"/>
      <sheetName val="변동률산출"/>
      <sheetName val="명세표"/>
      <sheetName val="Intro2"/>
      <sheetName val="Id"/>
      <sheetName val="변수"/>
      <sheetName val="1월"/>
      <sheetName val="양수장내역"/>
      <sheetName val="부대공사비"/>
      <sheetName val="시화점실행"/>
      <sheetName val="※참고자료※"/>
      <sheetName val="토공정보"/>
      <sheetName val="대창(함평)-창열"/>
      <sheetName val="단가(반정1교-원주)"/>
      <sheetName val="와동25-3(변경)"/>
      <sheetName val="포장연장"/>
      <sheetName val="Piping(Methanol)"/>
      <sheetName val="RAHMEN"/>
      <sheetName val="기본"/>
      <sheetName val="품셈"/>
      <sheetName val="GI-LIST"/>
      <sheetName val="일위대가(가설)"/>
      <sheetName val="평균높이산출근거"/>
      <sheetName val="횡배수관위치조서"/>
      <sheetName val="계수시트"/>
      <sheetName val="SKETCH"/>
      <sheetName val="REINF."/>
      <sheetName val="LOADS"/>
      <sheetName val="CHECK1"/>
      <sheetName val="자(3.0m)"/>
      <sheetName val="받이단위량"/>
      <sheetName val="총괄설계내역서"/>
      <sheetName val="설 계"/>
      <sheetName val="기계시공"/>
      <sheetName val="단가표 "/>
      <sheetName val="97 사업추정(WEKI)"/>
      <sheetName val="woo(mac)"/>
      <sheetName val="날개벽(TYPE3)"/>
      <sheetName val="포장공사"/>
      <sheetName val="재료비"/>
      <sheetName val="견적서(대외) (2)"/>
      <sheetName val="견적대비표"/>
      <sheetName val="수원역(전체분)설계서"/>
      <sheetName val="금액"/>
      <sheetName val="단가조건(02년)"/>
      <sheetName val="자재조사표(참고용)"/>
      <sheetName val="품셈집계표"/>
      <sheetName val="일위대가모듈"/>
      <sheetName val="반중력식옹벽3.5"/>
      <sheetName val="과천MAIN"/>
      <sheetName val="제수변실산출근거"/>
      <sheetName val="b_balju"/>
      <sheetName val="L_RPTA05_목록"/>
      <sheetName val="사  업  비  수  지  예  산  서"/>
      <sheetName val="하수실행"/>
      <sheetName val="단가산출서"/>
      <sheetName val="전기단가조사서"/>
      <sheetName val="보도경계블럭"/>
      <sheetName val="02 SLAB"/>
      <sheetName val="05 BOX"/>
      <sheetName val="공정표(2001년)"/>
      <sheetName val="AHU집계"/>
      <sheetName val="공조기휀"/>
      <sheetName val="공조기"/>
      <sheetName val="CHITIET VL-NC"/>
      <sheetName val="DON GIA"/>
      <sheetName val="3.바닥판설계"/>
      <sheetName val="A LINE"/>
      <sheetName val="N賃率-職"/>
      <sheetName val="BOX(1.5X1.5)"/>
      <sheetName val="2"/>
      <sheetName val="수로BOX"/>
      <sheetName val="구조물철거타공정이월"/>
      <sheetName val="98지급계획"/>
      <sheetName val="인구밀도산정"/>
      <sheetName val="기기리스트"/>
      <sheetName val="STEEL BOX 단면설계(SEC.8)"/>
      <sheetName val="판"/>
      <sheetName val="토적계산서"/>
      <sheetName val="빌딩 안내"/>
      <sheetName val="기준액"/>
      <sheetName val="IN"/>
      <sheetName val="주현(해보)"/>
      <sheetName val="주현(영광)"/>
      <sheetName val="DAN"/>
      <sheetName val="E.P.T수량산출서"/>
      <sheetName val="표지판단위"/>
      <sheetName val="현황산출서"/>
      <sheetName val="옹벽기초자료"/>
      <sheetName val="구조물공"/>
      <sheetName val="05년"/>
      <sheetName val="(폐기물)물량집계표(2구역)"/>
      <sheetName val="연결관산출조서"/>
      <sheetName val="BEND LOSS"/>
      <sheetName val="전체원가계산서작업용"/>
      <sheetName val="전체내역작업용"/>
      <sheetName val="퇴직공제부금산출근거"/>
      <sheetName val="VXXXXX"/>
      <sheetName val="가공비"/>
      <sheetName val="단위가격"/>
      <sheetName val="Apt내역"/>
      <sheetName val="부대시설"/>
      <sheetName val="원형맨홀수량"/>
      <sheetName val="최적단면"/>
      <sheetName val="CAL"/>
      <sheetName val="내역서1"/>
      <sheetName val="Sheet3"/>
      <sheetName val="조서입력"/>
      <sheetName val="입력창"/>
      <sheetName val="결과창"/>
      <sheetName val="1호맨홀가감수량"/>
      <sheetName val="토적계산"/>
      <sheetName val="목차"/>
      <sheetName val="969910( R)"/>
      <sheetName val="발생토"/>
      <sheetName val="암거"/>
      <sheetName val="001"/>
      <sheetName val="집수정단"/>
      <sheetName val="약품공급2"/>
      <sheetName val="CRUDE RE-bar"/>
      <sheetName val="crude.SLAB RE-bar"/>
      <sheetName val="INPUT(덕도방향-시점)"/>
      <sheetName val="1호맨홀수량산출"/>
      <sheetName val="1호인버트수량"/>
      <sheetName val="TOEC"/>
      <sheetName val="실행예산"/>
      <sheetName val="허용지지력"/>
      <sheetName val="LOPCALC"/>
      <sheetName val="EJ"/>
      <sheetName val="중기사용료"/>
      <sheetName val="뚝토공"/>
      <sheetName val="총집계표"/>
      <sheetName val="2BOX본체"/>
      <sheetName val="빗물받이(910-510-410)"/>
      <sheetName val="1SGATE97"/>
      <sheetName val="산근터빈"/>
      <sheetName val="VXXXXXXX"/>
      <sheetName val="토공총괄표"/>
      <sheetName val="10"/>
      <sheetName val="11"/>
      <sheetName val="12"/>
      <sheetName val="13"/>
      <sheetName val="14"/>
      <sheetName val="15"/>
      <sheetName val="16"/>
      <sheetName val="3"/>
      <sheetName val="4"/>
      <sheetName val="5"/>
      <sheetName val="6"/>
      <sheetName val="7"/>
      <sheetName val="8"/>
      <sheetName val="9"/>
      <sheetName val="SLAB"/>
      <sheetName val="Y-WORK"/>
      <sheetName val="일반수량총괄집계"/>
      <sheetName val="배수내역"/>
      <sheetName val="중간부"/>
      <sheetName val="J01"/>
      <sheetName val="방음벽기초"/>
      <sheetName val="C.배수관공"/>
      <sheetName val="신규일위대가"/>
      <sheetName val="도장수량"/>
      <sheetName val="을"/>
      <sheetName val="오억미만"/>
      <sheetName val="비계,CON'C"/>
      <sheetName val="토PIER수량-2_x0000__x000f_[중산교.XLS]Sheet6_x0000__x0000__x0000__x0000__x000f_"/>
      <sheetName val="이음개소"/>
      <sheetName val="자재집계표2 "/>
      <sheetName val="밸브설치"/>
      <sheetName val="시중노임단가"/>
      <sheetName val="일반부표집계표"/>
      <sheetName val="역T형교대(말뚝기초)"/>
      <sheetName val="Dae_Jiju"/>
      <sheetName val="Sikje_ingun"/>
      <sheetName val="TREE_D"/>
      <sheetName val="수로단위수량"/>
      <sheetName val="점수계산1-2"/>
      <sheetName val="다이꾸"/>
      <sheetName val="제출내역 (2)"/>
      <sheetName val="수곡내역"/>
      <sheetName val="예산내역서"/>
      <sheetName val="유동표(변경)"/>
      <sheetName val="BQ(실행)"/>
      <sheetName val="copy"/>
      <sheetName val="토목주소"/>
      <sheetName val="프랜트면허"/>
      <sheetName val="Total"/>
      <sheetName val="산#3-2-2"/>
      <sheetName val="표  지"/>
      <sheetName val="1.3.1절점좌표"/>
      <sheetName val="1.1설계기준"/>
      <sheetName val="공통(20-91)"/>
      <sheetName val="전차선로 물량표"/>
      <sheetName val="한강운반비"/>
      <sheetName val="자재"/>
      <sheetName val="soil bearing check"/>
      <sheetName val="10월요금선로출력"/>
      <sheetName val="주식"/>
      <sheetName val="가드"/>
      <sheetName val="현금"/>
      <sheetName val="교대(A1)"/>
      <sheetName val="Cover"/>
      <sheetName val="간지8)"/>
      <sheetName val="수량산근(출력X)"/>
      <sheetName val="표준화수량집계표(출력X)"/>
      <sheetName val="품셈총괄(출력X)"/>
      <sheetName val="PI"/>
      <sheetName val="본체"/>
      <sheetName val="개략"/>
      <sheetName val="CPM챠트"/>
      <sheetName val="내역전기"/>
      <sheetName val="7단가"/>
      <sheetName val="여과지동"/>
      <sheetName val="일위대가목록"/>
      <sheetName val="환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laroux"/>
      <sheetName val="중량산출"/>
      <sheetName val="PANEL 중량산출"/>
      <sheetName val="내역서"/>
      <sheetName val="견적대비표"/>
      <sheetName val="단가대비표"/>
      <sheetName val="부하계산서"/>
      <sheetName val="CT "/>
      <sheetName val="과천MAIN"/>
      <sheetName val="발신정보"/>
      <sheetName val="J直材4"/>
      <sheetName val="노임"/>
      <sheetName val="ABUT수량-A1"/>
      <sheetName val="기본일위"/>
      <sheetName val="단가비교표"/>
      <sheetName val="TOTAL"/>
      <sheetName val="2F 회의실견적(5_14 일대)"/>
      <sheetName val="NOMUBI"/>
      <sheetName val="sw1"/>
      <sheetName val="실행철강하도"/>
      <sheetName val="I一般比"/>
      <sheetName val="동원(3)"/>
      <sheetName val="예정(3)"/>
      <sheetName val="96물가 CODE"/>
      <sheetName val="ilch"/>
      <sheetName val="내역"/>
      <sheetName val="조도계산서 (도서)"/>
      <sheetName val="유기공정"/>
      <sheetName val="노임단가"/>
      <sheetName val="인건-측정"/>
      <sheetName val="N賃率-職"/>
      <sheetName val="부하(성남)"/>
      <sheetName val="터널조도"/>
      <sheetName val="대비"/>
      <sheetName val="내역서(총)"/>
      <sheetName val="TEL"/>
      <sheetName val="plan&amp;section of foundation"/>
      <sheetName val="민속촌메뉴"/>
      <sheetName val="수량산출서"/>
      <sheetName val="부대대비"/>
      <sheetName val="냉연집계"/>
      <sheetName val="Sheet3"/>
      <sheetName val="신우"/>
      <sheetName val="교각계산"/>
      <sheetName val="노원열병합  건축공사기성내역서"/>
      <sheetName val="실행내역서 "/>
      <sheetName val="일위대가"/>
      <sheetName val="DATE"/>
      <sheetName val="sheets"/>
      <sheetName val="예산M12A"/>
      <sheetName val="일위대가목차"/>
      <sheetName val="경비_원본"/>
      <sheetName val="직재"/>
      <sheetName val="감가상각"/>
      <sheetName val="업무"/>
      <sheetName val="code"/>
      <sheetName val="주소록"/>
      <sheetName val="공사원가계산서"/>
      <sheetName val="FANDBS"/>
      <sheetName val="GRDATA"/>
      <sheetName val="SHAFTDBSE"/>
      <sheetName val="견적서"/>
      <sheetName val="개요"/>
      <sheetName val="자재단가비교표"/>
      <sheetName val="설직재-1"/>
      <sheetName val="설계조건"/>
      <sheetName val="직노"/>
      <sheetName val="경산"/>
      <sheetName val="Sheet2"/>
      <sheetName val="공사현황"/>
      <sheetName val="소비자가"/>
      <sheetName val="동력부하(도산)"/>
      <sheetName val="명세서"/>
      <sheetName val="20관리비율"/>
      <sheetName val="C-노임단가"/>
      <sheetName val="danga"/>
      <sheetName val="입찰안"/>
      <sheetName val="유림골조"/>
      <sheetName val="Sheet14"/>
      <sheetName val="Sheet13"/>
      <sheetName val="6호기"/>
      <sheetName val="조명시설"/>
      <sheetName val="예산변경사항"/>
      <sheetName val="세부내역"/>
      <sheetName val="정공공사"/>
      <sheetName val="Sheet5"/>
      <sheetName val="갑지"/>
      <sheetName val="인건비"/>
      <sheetName val="재집"/>
      <sheetName val="TABLE"/>
      <sheetName val="소요자재"/>
      <sheetName val="실적단가"/>
      <sheetName val="일위대가_복합"/>
      <sheetName val="일위대가_서비스"/>
      <sheetName val="설비"/>
      <sheetName val="품목납기"/>
      <sheetName val="Sheet1"/>
      <sheetName val="CP-E2 (품셈표)"/>
      <sheetName val="U-TYPE(1)"/>
      <sheetName val="종배수관"/>
      <sheetName val="연부97-1"/>
      <sheetName val="갑지1"/>
      <sheetName val="70%"/>
      <sheetName val="일위대가목록"/>
      <sheetName val="조도계산(1)"/>
      <sheetName val="전차선로 물량표"/>
      <sheetName val="와동25-3(변경)"/>
      <sheetName val="001"/>
      <sheetName val="60명당사(총괄)"/>
      <sheetName val="반중력식옹벽3.5"/>
      <sheetName val="1.설계조건"/>
      <sheetName val="김재복부장님"/>
      <sheetName val="중기사용료"/>
      <sheetName val="기초대가"/>
      <sheetName val="97"/>
      <sheetName val="WORK"/>
      <sheetName val="Macro1"/>
      <sheetName val="Macro2"/>
      <sheetName val="전기단가조사서"/>
      <sheetName val="자재단가"/>
      <sheetName val="K1자재(3차등)"/>
      <sheetName val="덕전리"/>
      <sheetName val="선급금신청서"/>
      <sheetName val="실행비교"/>
      <sheetName val="PANEL_중량산출"/>
      <sheetName val="CT_"/>
      <sheetName val="2F_회의실견적(5_14_일대)"/>
      <sheetName val="조도계산서_(도서)"/>
      <sheetName val="96물가_CODE"/>
      <sheetName val="CP-E2_(품셈표)"/>
      <sheetName val="여과지동"/>
      <sheetName val="기초자료"/>
      <sheetName val="1000 DB구축 부표"/>
      <sheetName val="제-노임"/>
      <sheetName val="제직재"/>
      <sheetName val="CONCRETE"/>
      <sheetName val="부하LOAD"/>
      <sheetName val="DATA"/>
      <sheetName val="데이타"/>
      <sheetName val="일위대가(1)"/>
      <sheetName val="11월 가격"/>
      <sheetName val="연수동"/>
      <sheetName val="청천내"/>
      <sheetName val="일위"/>
      <sheetName val="6PILE  (돌출)"/>
      <sheetName val="노임이"/>
      <sheetName val="단가조사"/>
      <sheetName val="을"/>
      <sheetName val="제36-40호표"/>
      <sheetName val="#REF"/>
      <sheetName val="총괄집계표"/>
      <sheetName val="노무비"/>
      <sheetName val="공조기휀"/>
      <sheetName val="재료"/>
      <sheetName val="설치자재"/>
      <sheetName val="기본사항"/>
      <sheetName val="환산"/>
      <sheetName val="단가산출2"/>
      <sheetName val="DB단가"/>
      <sheetName val="공사내역"/>
      <sheetName val="도"/>
      <sheetName val="전기일위대가"/>
      <sheetName val="BID"/>
      <sheetName val="건축내역"/>
      <sheetName val="을지"/>
      <sheetName val="DB"/>
      <sheetName val="LEGEND"/>
      <sheetName val="갑지(추정)"/>
      <sheetName val="합천내역"/>
      <sheetName val="조경"/>
      <sheetName val="계산서(곡선부)"/>
      <sheetName val="-치수표(곡선부)"/>
      <sheetName val="최종갑지"/>
      <sheetName val="sum1 (2)"/>
      <sheetName val="견적정보"/>
      <sheetName val="노원열병합__건축공사기성내역서"/>
      <sheetName val="plan&amp;section_of_foundation"/>
      <sheetName val="1단계"/>
      <sheetName val="FB25JN"/>
      <sheetName val="년도별실"/>
      <sheetName val="본장"/>
      <sheetName val="도체종-상수표"/>
      <sheetName val="OPT7"/>
      <sheetName val="원가계산서"/>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원형1호맨홀토공수량"/>
      <sheetName val="원본(갑지)"/>
      <sheetName val="판매96"/>
      <sheetName val="Sheet7"/>
      <sheetName val="차액보증"/>
      <sheetName val="정부노임단가"/>
      <sheetName val="소상 &quot;1&quot;"/>
      <sheetName val="10월가격"/>
      <sheetName val="장애코드"/>
      <sheetName val="현금예금"/>
      <sheetName val="일위단가"/>
      <sheetName val="Sheet9"/>
      <sheetName val="화재 탐지 설비"/>
      <sheetName val="工완성공사율"/>
      <sheetName val="Y-WORK"/>
      <sheetName val="UserData"/>
      <sheetName val="환율"/>
      <sheetName val="EACT10"/>
      <sheetName val="음료실행"/>
      <sheetName val="APT내역"/>
      <sheetName val="부대시설"/>
      <sheetName val="기둥(원형)"/>
      <sheetName val="1안"/>
      <sheetName val="신규 수주분(사용자 정의)"/>
      <sheetName val="기계경비산출기준"/>
      <sheetName val="철거산출근거"/>
      <sheetName val="단가산출(변경없음)"/>
      <sheetName val="11.단가비교표_"/>
      <sheetName val="16.기계경비산출내역_"/>
      <sheetName val="타견적1"/>
      <sheetName val="타견적2"/>
      <sheetName val="타견적3"/>
      <sheetName val="기성금내역서"/>
      <sheetName val="밸브설치"/>
      <sheetName val="부속동"/>
      <sheetName val="공사개요(좌)"/>
      <sheetName val="직공비"/>
      <sheetName val="매입세율"/>
      <sheetName val="공사개요"/>
      <sheetName val="어음광고주"/>
      <sheetName val="통신원가"/>
      <sheetName val="금액집계"/>
      <sheetName val="터파기및재료"/>
      <sheetName val="GAEYO"/>
      <sheetName val="원가"/>
      <sheetName val="운반"/>
      <sheetName val="UR2-Calculation"/>
      <sheetName val="Oper Amount"/>
      <sheetName val="장비집계"/>
      <sheetName val="단가산출"/>
      <sheetName val="내역서1999.8최종"/>
      <sheetName val="단가표"/>
      <sheetName val="사통"/>
      <sheetName val="단"/>
      <sheetName val="FPA"/>
      <sheetName val="순수개발"/>
      <sheetName val="Data Vol"/>
      <sheetName val="차수"/>
      <sheetName val="공통가설"/>
      <sheetName val="전체"/>
      <sheetName val="Galaxy 소비자가격표"/>
      <sheetName val="실정공사비단가표"/>
      <sheetName val="8.PILE  (돌출)"/>
      <sheetName val="백암비스타내역"/>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임차품의(농조)"/>
      <sheetName val="copy"/>
      <sheetName val="심사물량"/>
      <sheetName val="심사계산"/>
      <sheetName val="dtxl"/>
      <sheetName val="견적대비 견적서"/>
      <sheetName val="화재_탐지_설비"/>
      <sheetName val="전기"/>
      <sheetName val="날개벽수량표"/>
      <sheetName val="조도계산서 _도서_"/>
      <sheetName val="원가 (2)"/>
      <sheetName val="입출재고현황 (2)"/>
      <sheetName val="CTEMCOST"/>
      <sheetName val="실행내역"/>
      <sheetName val="기계내역"/>
      <sheetName val="가로등기초"/>
      <sheetName val="BASIC (2)"/>
      <sheetName val="PROCESS"/>
      <sheetName val="일위대가(계측기설치)"/>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환경평가"/>
      <sheetName val="인구"/>
      <sheetName val="배수관공"/>
      <sheetName val="Sheet1 (2)"/>
      <sheetName val="1공구(을)"/>
      <sheetName val="시행후면적"/>
      <sheetName val="수지예산"/>
      <sheetName val="단가대비"/>
      <sheetName val="대치판정"/>
      <sheetName val="기성"/>
      <sheetName val="rate"/>
      <sheetName val="7.1 자재단가표(케이블)"/>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유통망계획"/>
      <sheetName val="기준자료"/>
      <sheetName val="제품"/>
      <sheetName val="견적계산"/>
      <sheetName val="담장산출"/>
      <sheetName val="표지판단위"/>
      <sheetName val="설계"/>
      <sheetName val=" HIT-&gt;HMC 견적(3900)"/>
      <sheetName val="일위대가(4층원격)"/>
      <sheetName val="LOAD-46"/>
      <sheetName val="토공계산서(부체도로)"/>
      <sheetName val="dt0301"/>
      <sheetName val="dtt0301"/>
      <sheetName val="목록"/>
      <sheetName val="단면가정"/>
      <sheetName val="내부부하"/>
      <sheetName val="VE절감"/>
      <sheetName val="물량표S"/>
      <sheetName val="금액내역서"/>
      <sheetName val="물가시세"/>
      <sheetName val="ITEM"/>
      <sheetName val="type-F"/>
      <sheetName val="실행"/>
      <sheetName val="TRE TABLE"/>
      <sheetName val="DRUM"/>
      <sheetName val="건축내역서"/>
      <sheetName val="BOX"/>
      <sheetName val="말뚝지지력산정"/>
      <sheetName val="예산대비"/>
      <sheetName val="공문"/>
      <sheetName val="NEYOK"/>
      <sheetName val="외주가공"/>
      <sheetName val="7단가"/>
      <sheetName val="협조전"/>
      <sheetName val="CB"/>
      <sheetName val="본체"/>
      <sheetName val="단위수량"/>
      <sheetName val="호표"/>
      <sheetName val="횡 연장"/>
      <sheetName val="sub"/>
      <sheetName val="(A)내역서"/>
      <sheetName val="값"/>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ROOF(ALKALI)"/>
      <sheetName val="품산출서"/>
      <sheetName val="1-1"/>
      <sheetName val="차도조도계산"/>
      <sheetName val="자료"/>
      <sheetName val="우각부보강"/>
      <sheetName val="건축집계표"/>
      <sheetName val="단가표 "/>
      <sheetName val="견내"/>
      <sheetName val="매립"/>
      <sheetName val="FACTOR"/>
      <sheetName val="Cost bd-&quot;A&quot;"/>
      <sheetName val="cost"/>
      <sheetName val="총괄"/>
      <sheetName val="공사비"/>
      <sheetName val="OPT"/>
      <sheetName val="SV"/>
      <sheetName val="단가목록"/>
      <sheetName val="대창(장성)"/>
      <sheetName val="자재운반단가일람표"/>
      <sheetName val="설계내역(2001)"/>
      <sheetName val="토목"/>
      <sheetName val="건축원가계산서"/>
      <sheetName val="시화점실행"/>
      <sheetName val="99총공사내역서"/>
      <sheetName val="변압기 및 발전기 용량"/>
      <sheetName val="DLA"/>
      <sheetName val=" 견적서"/>
      <sheetName val="XL4Poppy"/>
      <sheetName val="List"/>
      <sheetName val="CHITIET VL-NC"/>
      <sheetName val="DON GIA"/>
      <sheetName val="MOTOR"/>
      <sheetName val="참고"/>
      <sheetName val="부대내역"/>
      <sheetName val="7.경제성결과"/>
      <sheetName val="FRP내역서"/>
      <sheetName val="관급"/>
      <sheetName val="투찰(하수)"/>
      <sheetName val="수안보-MBR1"/>
      <sheetName val="L형 옹벽"/>
      <sheetName val="단가"/>
      <sheetName val="원계약서"/>
      <sheetName val="총괄내역"/>
      <sheetName val="__MAIN"/>
      <sheetName val="회로내역(승인)"/>
      <sheetName val="안정검토(온1)"/>
      <sheetName val="품목"/>
      <sheetName val="AV시스템"/>
      <sheetName val="C1"/>
      <sheetName val="기성내역서표지"/>
      <sheetName val="공사비명세서"/>
      <sheetName val="지수"/>
      <sheetName val="일위대가표"/>
      <sheetName val="약품공급2"/>
      <sheetName val="변경갑지"/>
      <sheetName val="증감(갑지)"/>
      <sheetName val="손익차9월2"/>
      <sheetName val="노무비 근거"/>
      <sheetName val="실행내역서_"/>
      <sheetName val="3련 BOX"/>
      <sheetName val="PIPE"/>
      <sheetName val="FLANGE"/>
      <sheetName val="VALVE"/>
      <sheetName val="입상내역"/>
      <sheetName val="물량산출근거"/>
      <sheetName val="도근좌표"/>
      <sheetName val="참조"/>
      <sheetName val="해상PCB"/>
      <sheetName val="Site Expenses"/>
      <sheetName val="COVER"/>
      <sheetName val="일보"/>
      <sheetName val="기력고압전동기"/>
      <sheetName val="OH공량old"/>
      <sheetName val="현장지지물물량"/>
      <sheetName val="Ekog10"/>
      <sheetName val="코드표"/>
      <sheetName val="1을"/>
      <sheetName val="7내역"/>
      <sheetName val="BUS제원1"/>
      <sheetName val="단가조사서"/>
      <sheetName val="목차"/>
      <sheetName val="자판실행"/>
      <sheetName val="간선계산"/>
      <sheetName val="소업1교"/>
      <sheetName val="간지"/>
      <sheetName val="배수내역 (2)"/>
      <sheetName val="DHEQSUPT"/>
      <sheetName val="DATA1"/>
      <sheetName val="교통대책내역"/>
      <sheetName val="청주(철골발주의뢰서)"/>
      <sheetName val="정렬"/>
      <sheetName val="분전함신설"/>
      <sheetName val="접지1종"/>
      <sheetName val="전선 및 전선관"/>
      <sheetName val="자재테이블"/>
      <sheetName val="산출금액내역"/>
      <sheetName val="A-4"/>
      <sheetName val="원가입력"/>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기초단가"/>
      <sheetName val="수량집계"/>
      <sheetName val="수량산출서 (2)"/>
      <sheetName val="맨홀토공"/>
      <sheetName val="오존실배관내역"/>
      <sheetName val="EPro"/>
      <sheetName val="특별교실"/>
      <sheetName val="상승노임"/>
      <sheetName val="단위중량"/>
      <sheetName val="변화치수"/>
      <sheetName val="FAB별"/>
      <sheetName val="목표세부명세"/>
      <sheetName val="수량산출서 갑지"/>
      <sheetName val="11"/>
      <sheetName val="암거공"/>
      <sheetName val="실행간접비용"/>
      <sheetName val="계약내력"/>
      <sheetName val="견적(갑지)"/>
      <sheetName val="공주-교대(A1)"/>
      <sheetName val="자재조사표(참고용)"/>
      <sheetName val="품셈집계표"/>
      <sheetName val="일반부표집계표"/>
      <sheetName val="콘_재료분리(1)"/>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I.설계조건"/>
      <sheetName val="시행예산"/>
      <sheetName val="배수공 시멘트 및 골재량 산출"/>
      <sheetName val="Macro(차단기)"/>
      <sheetName val="샘플표지"/>
      <sheetName val="자재"/>
      <sheetName val="원형맨홀수량"/>
      <sheetName val="기기리스트"/>
      <sheetName val="01"/>
      <sheetName val="연돌일위집계"/>
      <sheetName val="CAL"/>
      <sheetName val="COVER-P"/>
      <sheetName val="연령현황"/>
      <sheetName val="__"/>
      <sheetName val="DIAPHRAGM"/>
      <sheetName val="금융비용"/>
      <sheetName val="주안3차A-A"/>
      <sheetName val="기계경비"/>
      <sheetName val="재1"/>
      <sheetName val="전체현황"/>
      <sheetName val="Controls"/>
      <sheetName val="주요측점"/>
      <sheetName val="공종별내역서"/>
      <sheetName val="3BL공동구 수량"/>
      <sheetName val="작업일정"/>
      <sheetName val="INPUT"/>
      <sheetName val="BQ(실행)"/>
      <sheetName val="JUCK"/>
      <sheetName val="암거"/>
      <sheetName val="포장공"/>
      <sheetName val="배수공"/>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집계"/>
      <sheetName val="TYPE-A"/>
      <sheetName val="설계예산서(2016년 보안등 신설공사 단가계약-).xls"/>
      <sheetName val="15100"/>
      <sheetName val="두앙"/>
      <sheetName val="재료비"/>
      <sheetName val="보온자재단가표"/>
      <sheetName val="토사(PE)"/>
      <sheetName val="맨홀토공산출"/>
      <sheetName val="AHU집계"/>
      <sheetName val="본실행경비"/>
      <sheetName val="SW개발대상목록(기능점수)"/>
      <sheetName val="단가대비표 표지"/>
      <sheetName val="2000시행"/>
      <sheetName val="배수통관(좌)"/>
      <sheetName val="예시 (수정 및 삭제금지)"/>
      <sheetName val="VENDOR LIST"/>
      <sheetName val="CALCULATION"/>
      <sheetName val="9호관로"/>
      <sheetName val="안정계산"/>
      <sheetName val="총요약서"/>
      <sheetName val="Macro(전선)"/>
      <sheetName val="CATV"/>
      <sheetName val="우수"/>
      <sheetName val="출입자명단"/>
      <sheetName val="뚝토공"/>
      <sheetName val="40총괄"/>
      <sheetName val="40집계"/>
      <sheetName val="기초자료입력"/>
      <sheetName val="가격표"/>
      <sheetName val="Baby일위대가"/>
      <sheetName val="기초안정검토"/>
      <sheetName val="식재품셈"/>
      <sheetName val="소운반"/>
      <sheetName val="Customer Databas"/>
      <sheetName val="예산내역서"/>
      <sheetName val="유림총괄"/>
      <sheetName val=" 냉각수펌프"/>
      <sheetName val="단면치수"/>
      <sheetName val="교차구"/>
      <sheetName val="위치조서"/>
      <sheetName val="입찰견적보고서"/>
      <sheetName val="일반공사"/>
      <sheetName val="데리네이타현황"/>
      <sheetName val="사  업  비  수  지  예  산  서"/>
      <sheetName val="암거(내역)"/>
      <sheetName val="공통(20-91)"/>
      <sheetName val="TYPE1"/>
      <sheetName val="소요자재명세서2"/>
      <sheetName val="BOQ(전체)"/>
      <sheetName val="사전공사"/>
      <sheetName val="분류작업"/>
      <sheetName val="기본자료"/>
      <sheetName val="2002상반기노임기준"/>
      <sheetName val="안정성검토"/>
      <sheetName val="하중계산"/>
      <sheetName val="설계기준"/>
      <sheetName val="총괄표"/>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단위수량산출"/>
      <sheetName val="대전-교대(A1-A2)"/>
      <sheetName val="8-1"/>
      <sheetName val="물가"/>
      <sheetName val="우배수"/>
      <sheetName val="설명"/>
      <sheetName val="wing"/>
      <sheetName val="98비정기소모"/>
      <sheetName val="입력자료모음"/>
      <sheetName val="원가계산서(공사)"/>
      <sheetName val="식재가격"/>
      <sheetName val="식재총괄"/>
      <sheetName val="일위목록"/>
      <sheetName val="2000년1차"/>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몰탈재료산출"/>
      <sheetName val="G.R300경비"/>
      <sheetName val="일위대가(건축)"/>
      <sheetName val="6. 직접경비"/>
      <sheetName val="DS기성최종"/>
      <sheetName val="DS설변내역서"/>
      <sheetName val="단가_1_"/>
      <sheetName val="실행내역 "/>
      <sheetName val="ⴭⴭⴭⴭⴭ"/>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매크로"/>
      <sheetName val="지주목시비량산출서"/>
      <sheetName val="1,2공구원가계산서"/>
      <sheetName val="2공구산출내역"/>
      <sheetName val="1공구산출내역서"/>
      <sheetName val="1-3.조건,바닥판 "/>
      <sheetName val="설계명세서"/>
      <sheetName val="옹벽1"/>
      <sheetName val="BSD (2)"/>
      <sheetName val="Proposal"/>
      <sheetName val="토적표"/>
      <sheetName val="Front"/>
      <sheetName val="월말"/>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일위대가1"/>
      <sheetName val="사용성검토"/>
      <sheetName val="일위내역"/>
      <sheetName val="골재집계"/>
      <sheetName val="공종별 집계"/>
      <sheetName val="호안공"/>
      <sheetName val="H-PILE수량집계"/>
      <sheetName val="요율"/>
      <sheetName val="하도관리"/>
      <sheetName val="확약서"/>
      <sheetName val="석축설면"/>
      <sheetName val="초기화면"/>
      <sheetName val="중기단가목록"/>
      <sheetName val="설계내역서"/>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직접인건비"/>
      <sheetName val="95년12월말"/>
      <sheetName val="basic_info"/>
      <sheetName val="사업수지"/>
      <sheetName val="원가서"/>
      <sheetName val="PANEL_중량산출1"/>
      <sheetName val="CT_1"/>
      <sheetName val="2F_회의실견적(5_14_일대)1"/>
      <sheetName val="조도계산서_(도서)1"/>
      <sheetName val="96물가_CODE1"/>
      <sheetName val="CP-E2_(품셈표)1"/>
      <sheetName val="전차선로_물량표"/>
      <sheetName val="반중력식옹벽3_5"/>
      <sheetName val="1_설계조건"/>
      <sheetName val="plan&amp;section_of_foundation1"/>
      <sheetName val="노원열병합__건축공사기성내역서1"/>
      <sheetName val="6PILE__(돌출)"/>
      <sheetName val="sum1_(2)"/>
      <sheetName val="화재_탐지_설비1"/>
      <sheetName val="준검_내역서"/>
      <sheetName val="여방토공_"/>
      <sheetName val="플랜트_설치"/>
      <sheetName val="Sheet1_(2)"/>
      <sheetName val="1000_DB구축_부표"/>
      <sheetName val="소상_&quot;1&quot;1"/>
      <sheetName val="신규_수주분(사용자_정의)"/>
      <sheetName val="11월_가격"/>
      <sheetName val="견적대비_견적서"/>
      <sheetName val="11_단가비교표_"/>
      <sheetName val="16_기계경비산출내역_"/>
      <sheetName val="Oper_Amount"/>
      <sheetName val="내역서1999_8최종"/>
      <sheetName val="Data_Vol"/>
      <sheetName val="Galaxy_소비자가격표"/>
      <sheetName val="8_PILE__(돌출)"/>
      <sheetName val="조도계산서__도서_"/>
      <sheetName val="원가_(2)"/>
      <sheetName val="입출재고현황_(2)"/>
      <sheetName val="BASIC_(2)"/>
      <sheetName val="7_1_자재단가표(케이블)"/>
      <sheetName val="남양시작동자105노65기1_3화1_2"/>
      <sheetName val="별표_"/>
      <sheetName val="_HIT-&gt;HMC_견적(3900)"/>
      <sheetName val="TRE_TABLE"/>
      <sheetName val="교각철근_(기초)"/>
      <sheetName val="교각철근_(구체+기초)"/>
      <sheetName val="암거집계_"/>
      <sheetName val="CHITIET_VL-NC"/>
      <sheetName val="DON_GIA"/>
      <sheetName val="단가표_"/>
      <sheetName val="Cost_bd-&quot;A&quot;"/>
      <sheetName val="_견적서"/>
      <sheetName val="배수공_시멘트_및_골재량_산출"/>
      <sheetName val="변압기_및_발전기_용량"/>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TABLE DB"/>
      <sheetName val="쌍용 data base"/>
      <sheetName val="guard(mac)"/>
      <sheetName val="추가예산"/>
      <sheetName val="Sheet4"/>
      <sheetName val="원형측구(B-type)"/>
      <sheetName val="공사손익실적"/>
      <sheetName val="내역서(삼호)"/>
      <sheetName val="규격"/>
      <sheetName val="입고장부 (4)"/>
      <sheetName val="기초공"/>
      <sheetName val="우수공"/>
      <sheetName val="잔공사현황"/>
      <sheetName val="지급자재조서"/>
      <sheetName val="마산방향"/>
      <sheetName val="사리부설"/>
      <sheetName val="횡배수관재료-"/>
      <sheetName val="계산서(직선부)"/>
      <sheetName val="포장재료집계표"/>
      <sheetName val="콘크리트측구연장"/>
      <sheetName val="-몰탈콘크리트"/>
      <sheetName val="-배수구조물공토공"/>
      <sheetName val="산수배수"/>
      <sheetName val="일위집계(기존)"/>
      <sheetName val="제경비"/>
      <sheetName val="견적보고(총액)"/>
      <sheetName val="원가계산하도"/>
      <sheetName val="8-3기계경비"/>
      <sheetName val="기계경비일람"/>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물량표"/>
      <sheetName val="통합"/>
      <sheetName val="역T형교대(말뚝기초)"/>
      <sheetName val="전체내역 (2)"/>
      <sheetName val="취합표"/>
      <sheetName val="물량산출"/>
      <sheetName val="9.1지하2층하부보"/>
      <sheetName val="anchor"/>
      <sheetName val="관로공표지"/>
      <sheetName val="증감내역서"/>
      <sheetName val="교량data"/>
      <sheetName val="구천"/>
      <sheetName val="3.현장배치"/>
      <sheetName val="실행내역서_1"/>
      <sheetName val="예시_(수정_및_삭제금지)"/>
      <sheetName val="전선_및_전선관"/>
      <sheetName val="7_경제성결과"/>
      <sheetName val="노무비_근거"/>
      <sheetName val="3련_BOX"/>
      <sheetName val="I_설계조건"/>
      <sheetName val="배수내역_(2)"/>
      <sheetName val="1__설계조건_2_단면가정_3__하중계산"/>
      <sheetName val="DATA_입력란"/>
      <sheetName val="수량산출서_(2)"/>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6공구(당초)"/>
      <sheetName val="일위목차"/>
      <sheetName val="기성내역서"/>
      <sheetName val="STEEL BOX 단면설계(SEC.8)"/>
      <sheetName val="Calcs"/>
      <sheetName val="11.자재단가"/>
      <sheetName val="NEGO"/>
      <sheetName val="각종양식"/>
      <sheetName val="본사공가현황"/>
      <sheetName val="물가자료"/>
      <sheetName val="부대집계1"/>
      <sheetName val="가도단위"/>
      <sheetName val="C.배수관공"/>
      <sheetName val="비용"/>
      <sheetName val="4.2.1 마루높이 검토"/>
      <sheetName val="타견적(을)"/>
      <sheetName val="SANTOGO"/>
      <sheetName val="SANBAISU"/>
      <sheetName val="직접경비"/>
      <sheetName val="빗물받이(910-510-410)"/>
      <sheetName val="종합단가표"/>
      <sheetName val="F4-F7"/>
      <sheetName val="FOOTING단면력"/>
      <sheetName val="woo(mac)"/>
      <sheetName val="시설물일위"/>
      <sheetName val="실행예산서"/>
      <sheetName val="근생APT-신마감"/>
      <sheetName val="복지관_FIART"/>
      <sheetName val="근생APT-FIART"/>
      <sheetName val="근생-FIART"/>
      <sheetName val="서울대규장각_가시설흙막이_"/>
      <sheetName val="전기자료"/>
      <sheetName val="기본DATA"/>
      <sheetName val="토공"/>
      <sheetName val="CVT산정"/>
      <sheetName val="평가데이터"/>
      <sheetName val="첨부1-1"/>
      <sheetName val="범례표"/>
      <sheetName val="3.공통공사대비"/>
      <sheetName val="보험료산출"/>
      <sheetName val="3.CCTV설비공사"/>
      <sheetName val="분양가표"/>
      <sheetName val="수목단가"/>
      <sheetName val="시설수량표"/>
      <sheetName val="식재수량표"/>
      <sheetName val="설계서을"/>
      <sheetName val="가압장구체수량산출서"/>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현장식당(1)"/>
      <sheetName val="c_balju"/>
      <sheetName val="24.보증금(전신전화가입권)"/>
      <sheetName val="계정code"/>
      <sheetName val="시산표"/>
      <sheetName val="비교1"/>
      <sheetName val="깨기수량"/>
      <sheetName val="PIPE내역(FCN)"/>
      <sheetName val="설비내역서"/>
      <sheetName val="전기내역서"/>
      <sheetName val="[TOTAL.xls]______D_2001_______3"/>
      <sheetName val="[TOTAL.xls]______D_2001_______2"/>
      <sheetName val="[TOTAL.xls]______D_2001_______4"/>
      <sheetName val="[TOTAL.xls]______D_2001_______5"/>
      <sheetName val="데이터"/>
      <sheetName val=" 내역"/>
      <sheetName val="제품별"/>
      <sheetName val="경비2내역"/>
      <sheetName val="군자4교하부-Ö_x0000_"/>
      <sheetName val="회사기초자료"/>
      <sheetName val="23"/>
      <sheetName val="시점교대"/>
      <sheetName val="총괄BOQ"/>
      <sheetName val="철근량"/>
      <sheetName val="단 box"/>
      <sheetName val="총 괄 표"/>
      <sheetName val="일반수량총괄집계"/>
      <sheetName val="우棌"/>
      <sheetName val="총_x0000_ϭ"/>
      <sheetName val="우륀"/>
      <sheetName val="식재ط"/>
      <sheetName val="총蚨ϖ"/>
      <sheetName val="총蓨ώ"/>
      <sheetName val="총벝l"/>
      <sheetName val="총벝ê"/>
      <sheetName val="총_x0002__x0000_"/>
      <sheetName val="주식"/>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단락전류-A"/>
      <sheetName val="총_x0010__x0000_"/>
    </sheetNames>
    <sheetDataSet>
      <sheetData sheetId="0">
        <row r="1">
          <cell r="A1">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ow r="1">
          <cell r="A1" t="str">
            <v>단  종</v>
          </cell>
        </row>
      </sheetData>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sheetData sheetId="944"/>
      <sheetData sheetId="945"/>
      <sheetData sheetId="946"/>
      <sheetData sheetId="947"/>
      <sheetData sheetId="948" refreshError="1"/>
      <sheetData sheetId="949"/>
      <sheetData sheetId="950"/>
      <sheetData sheetId="951"/>
      <sheetData sheetId="952" refreshError="1"/>
      <sheetData sheetId="953"/>
      <sheetData sheetId="954"/>
      <sheetData sheetId="955"/>
      <sheetData sheetId="956" refreshError="1"/>
      <sheetData sheetId="957" refreshError="1"/>
      <sheetData sheetId="958"/>
      <sheetData sheetId="959" refreshError="1"/>
      <sheetData sheetId="960" refreshError="1"/>
      <sheetData sheetId="961" refreshError="1"/>
      <sheetData sheetId="962"/>
      <sheetData sheetId="963" refreshError="1"/>
      <sheetData sheetId="964" refreshError="1"/>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sheetData sheetId="1033"/>
      <sheetData sheetId="1034"/>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sheetData sheetId="1064"/>
      <sheetData sheetId="1065"/>
      <sheetData sheetId="1066"/>
      <sheetData sheetId="1067"/>
      <sheetData sheetId="1068"/>
      <sheetData sheetId="1069" refreshError="1"/>
      <sheetData sheetId="1070" refreshError="1"/>
      <sheetData sheetId="1071" refreshError="1"/>
      <sheetData sheetId="107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타견적1"/>
      <sheetName val="타견적2"/>
      <sheetName val="타견적3"/>
      <sheetName val="견적대비표"/>
      <sheetName val="내역서"/>
      <sheetName val="단가대비표"/>
      <sheetName val="PANEL 중량산출"/>
      <sheetName val="중량산출"/>
      <sheetName val="샘플표지"/>
      <sheetName val="1안"/>
      <sheetName val="N賃率-職"/>
      <sheetName val="일위"/>
      <sheetName val="매립"/>
      <sheetName val="단가비교표"/>
      <sheetName val="노임"/>
      <sheetName val="J直材4"/>
      <sheetName val="송라초중학교(final)"/>
      <sheetName val="Sheet1"/>
      <sheetName val="정부노임단가"/>
      <sheetName val="2F 회의실견적(5_14 일대)"/>
      <sheetName val="과천MAIN"/>
      <sheetName val="원가 (2)"/>
      <sheetName val="Sheet2"/>
      <sheetName val="신우"/>
      <sheetName val="I一般比"/>
      <sheetName val="ABUT수량-A1"/>
      <sheetName val="표지"/>
      <sheetName val="대치판정"/>
      <sheetName val="6PILE  (돌출)"/>
      <sheetName val="Macro1"/>
      <sheetName val="G.R300경비"/>
      <sheetName val="관급_File"/>
      <sheetName val="예가표"/>
      <sheetName val="일위대가목차"/>
      <sheetName val="내역서1999.8최종"/>
      <sheetName val="품목납기"/>
      <sheetName val="S0"/>
      <sheetName val="#REF"/>
      <sheetName val="집계표"/>
      <sheetName val="제-노임"/>
      <sheetName val="제직재"/>
      <sheetName val="전차선로 물량표"/>
      <sheetName val="여과지동"/>
      <sheetName val="기초자료"/>
      <sheetName val="감가상각"/>
      <sheetName val="96갑지"/>
      <sheetName val="인건-측정"/>
      <sheetName val="터널조도"/>
      <sheetName val="부하LOAD"/>
      <sheetName val="ITEM"/>
      <sheetName val="설계명세서(선로)"/>
      <sheetName val="sw1"/>
      <sheetName val="NOMUBI"/>
      <sheetName val="기본일위"/>
      <sheetName val="자재단가"/>
      <sheetName val="동원(3)"/>
      <sheetName val="예정(3)"/>
      <sheetName val="노무비"/>
      <sheetName val="PANEL_중량산출"/>
      <sheetName val="원가_(2)"/>
      <sheetName val="조도계산서 (도서)"/>
      <sheetName val="CT "/>
      <sheetName val="copy"/>
      <sheetName val="실행내역서 "/>
      <sheetName val="갑지"/>
      <sheetName val="N賃率_職"/>
      <sheetName val="일_4_"/>
      <sheetName val="내역서2안"/>
      <sheetName val="내역서1-2"/>
      <sheetName val="총_구조물공"/>
      <sheetName val="직노"/>
      <sheetName val="실행내역"/>
      <sheetName val="H-PILE수량집계"/>
      <sheetName val="토목공사일반"/>
      <sheetName val="2.대외공문"/>
      <sheetName val="설계명세서"/>
      <sheetName val="일(4)"/>
      <sheetName val="수량산출(음암)"/>
      <sheetName val="1.토공집계표"/>
      <sheetName val="관리자"/>
      <sheetName val="참조"/>
      <sheetName val="00노임기준"/>
      <sheetName val="일위대가"/>
      <sheetName val="재료비"/>
      <sheetName val="데이타"/>
      <sheetName val="식재인부"/>
      <sheetName val="금액내역서"/>
      <sheetName val="설직재-1"/>
      <sheetName val="구체"/>
      <sheetName val="좌측날개벽"/>
      <sheetName val="우측날개벽"/>
      <sheetName val="집계"/>
      <sheetName val="패널"/>
      <sheetName val="99노임기준"/>
      <sheetName val="실측자료"/>
      <sheetName val="setup"/>
      <sheetName val="연습"/>
      <sheetName val="설비"/>
      <sheetName val="내역"/>
      <sheetName val="식재수량표"/>
      <sheetName val="노임단가"/>
      <sheetName val="9GNG운반"/>
      <sheetName val="합천내역"/>
      <sheetName val="제출내역 (2)"/>
      <sheetName val="工완성공사율"/>
      <sheetName val="단가 (2)"/>
      <sheetName val="이월가격"/>
      <sheetName val="약품설비"/>
      <sheetName val="부대공Ⅱ"/>
      <sheetName val="부산4"/>
      <sheetName val="시행후면적"/>
      <sheetName val="수지예산"/>
      <sheetName val="전신환매도율"/>
      <sheetName val="원본(갑지)"/>
      <sheetName val="중기사용료"/>
      <sheetName val="하조서"/>
      <sheetName val="내역(영일)"/>
      <sheetName val="산출내역서집계표"/>
      <sheetName val="내역을"/>
      <sheetName val="안전장치"/>
      <sheetName val="임시정보시트"/>
      <sheetName val="임율"/>
      <sheetName val="전시사인집계"/>
      <sheetName val="수량"/>
      <sheetName val="목록"/>
      <sheetName val="단가"/>
      <sheetName val="부하(성남)"/>
      <sheetName val="부대내역"/>
      <sheetName val="인건비"/>
      <sheetName val="OPT7"/>
      <sheetName val="외천교"/>
      <sheetName val="종배수관"/>
      <sheetName val="10월가격"/>
      <sheetName val="기타유틸리티설비"/>
      <sheetName val="명세서"/>
      <sheetName val="일위대가목록"/>
      <sheetName val="한전고리-을"/>
      <sheetName val="K1자재(3차등)"/>
      <sheetName val="Sheet3"/>
      <sheetName val="우각부보강"/>
      <sheetName val="Total"/>
      <sheetName val="발신정보"/>
      <sheetName val="갑"/>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1.일위대가"/>
      <sheetName val="날개벽"/>
      <sheetName val="정공공사"/>
      <sheetName val="호남2"/>
      <sheetName val="소요자재"/>
      <sheetName val="2F_회의실견적(5_14_일대)"/>
      <sheetName val="SBarch산근"/>
      <sheetName val="예총"/>
      <sheetName val="CTEMCOST"/>
      <sheetName val="일위총괄표"/>
      <sheetName val="소방"/>
      <sheetName val="건축-물가변동"/>
      <sheetName val="공량서"/>
      <sheetName val="기관"/>
      <sheetName val="257A1"/>
      <sheetName val="교환노무"/>
      <sheetName val="실행철강하도"/>
      <sheetName val="COVER"/>
      <sheetName val="DATE"/>
      <sheetName val="산출내역서"/>
      <sheetName val="직공비"/>
      <sheetName val="Piping Design Data"/>
      <sheetName val="SCH"/>
      <sheetName val="저리조양"/>
      <sheetName val="금호"/>
      <sheetName val="차액보증"/>
      <sheetName val="원가계산서"/>
      <sheetName val="유기공정"/>
      <sheetName val="총괄"/>
      <sheetName val="약품공급2"/>
      <sheetName val="운동장 (2)"/>
      <sheetName val="Sheet4"/>
      <sheetName val="업무분장 "/>
      <sheetName val="공통"/>
      <sheetName val="판매96"/>
      <sheetName val="직재"/>
      <sheetName val="price"/>
      <sheetName val="배수공 시멘트 및 골재량 산출"/>
      <sheetName val="WORK"/>
      <sheetName val="DATA"/>
      <sheetName val="산출근거#2-3"/>
      <sheetName val="일보"/>
      <sheetName val="현장지지물물량"/>
      <sheetName val="사업장공제"/>
      <sheetName val="물량산출근거"/>
      <sheetName val="단위수량"/>
      <sheetName val="가시설수량"/>
      <sheetName val="관급자재대"/>
      <sheetName val="입찰안"/>
      <sheetName val="도급"/>
      <sheetName val="사통"/>
      <sheetName val="공통가설"/>
      <sheetName val="Macro(차단기)"/>
      <sheetName val="순공사비"/>
      <sheetName val="실행비교"/>
      <sheetName val="Project Brief"/>
      <sheetName val="각형맨홀"/>
      <sheetName val="가설건물"/>
      <sheetName val="SANBAISU"/>
      <sheetName val="SANTOGO"/>
      <sheetName val="JUCK"/>
      <sheetName val="인사자료총집계"/>
      <sheetName val="노원열병합  건축공사기성내역서"/>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소상 &quot;1&quot;"/>
      <sheetName val="MFAB"/>
      <sheetName val="MFRT"/>
      <sheetName val="MPKG"/>
      <sheetName val="MPRD"/>
      <sheetName val="PROCESS"/>
      <sheetName val="WIND"/>
      <sheetName val="소비자가"/>
      <sheetName val="부하계산서"/>
      <sheetName val="6호기"/>
      <sheetName val="재무가정"/>
      <sheetName val="anaysis_sheet"/>
      <sheetName val="단면치수"/>
      <sheetName val="YES-T"/>
      <sheetName val="구조물철거타공정이월"/>
      <sheetName val="공통(20-91)"/>
      <sheetName val="001"/>
      <sheetName val="List"/>
      <sheetName val="산근"/>
      <sheetName val="기판현황  "/>
      <sheetName val="OH공량old"/>
      <sheetName val=" HIT-&gt;HMC 견적(3900)"/>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견적내용입력"/>
      <sheetName val="8.PILE  (돌출)"/>
      <sheetName val="PROJECT BRIEF(EX.NEW)"/>
      <sheetName val="공사개요"/>
      <sheetName val="참고"/>
      <sheetName val="갑지(추정)"/>
      <sheetName val="pbs_lambda"/>
      <sheetName val="Matériel embarqué PVC"/>
      <sheetName val="MOTOR"/>
      <sheetName val="투찰"/>
      <sheetName val="해체"/>
      <sheetName val="danga"/>
      <sheetName val="ilch"/>
      <sheetName val="날개벽수량표"/>
      <sheetName val="견적3"/>
      <sheetName val="cost"/>
      <sheetName val="A-4"/>
      <sheetName val="맨홀"/>
      <sheetName val="분석"/>
      <sheetName val="시나리오2"/>
      <sheetName val="1기 비용"/>
      <sheetName val="시나리오"/>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xxxxxx"/>
      <sheetName val="VXXXXXXX"/>
      <sheetName val="표지판단위"/>
      <sheetName val="배수공"/>
      <sheetName val="암거"/>
      <sheetName val="포장공"/>
      <sheetName val="골재집계"/>
      <sheetName val="공종별 집계"/>
      <sheetName val="호안공"/>
      <sheetName val="5.모델링"/>
      <sheetName val="코드표"/>
      <sheetName val="원형1호맨홀토공수량"/>
      <sheetName val="주차구획선수량"/>
      <sheetName val="저장품 토탈2월"/>
      <sheetName val="외화계약"/>
      <sheetName val="L형측구단위수량"/>
      <sheetName val="L형측구연장조서"/>
      <sheetName val="도로경계블럭단위수량"/>
      <sheetName val="도로경계블럭단위토공"/>
      <sheetName val="8-3기계경비"/>
      <sheetName val="대비"/>
      <sheetName val="배수내역 (2)"/>
      <sheetName val="본관동"/>
      <sheetName val="후관동"/>
      <sheetName val="XL4Poppy"/>
      <sheetName val="공비대비"/>
      <sheetName val="노원열병합__건축공사기성내역서"/>
      <sheetName val="Tool"/>
      <sheetName val="고창방향"/>
      <sheetName val="조명시설"/>
      <sheetName val="단"/>
      <sheetName val="자압1"/>
      <sheetName val="설계"/>
      <sheetName val="ASP"/>
      <sheetName val="부속동"/>
      <sheetName val="자료"/>
      <sheetName val="취합표"/>
      <sheetName val="물량산출"/>
      <sheetName val="일위_파일"/>
      <sheetName val="대로근거"/>
      <sheetName val="1을"/>
      <sheetName val="CP-E2 (품셈표)"/>
      <sheetName val="IN"/>
      <sheetName val="기술자료 (연수)"/>
      <sheetName val="와동25-3(변경)"/>
      <sheetName val="교각계산"/>
      <sheetName val="단중표"/>
      <sheetName val="model master"/>
      <sheetName val="이름정의"/>
      <sheetName val="공사완료입력"/>
      <sheetName val="발전세부(GTST.붙#2-1)"/>
      <sheetName val="9월정산(붙#1)"/>
      <sheetName val="발전세부(시차.붙#2-2)"/>
      <sheetName val="분기정산(붙#2)"/>
      <sheetName val="설계 조정율"/>
      <sheetName val="공사비 명세서"/>
      <sheetName val="시설물일위"/>
      <sheetName val="가설공사"/>
      <sheetName val="단가결정"/>
      <sheetName val="내역아"/>
      <sheetName val="울타리"/>
      <sheetName val="사업성분석"/>
      <sheetName val="분1"/>
      <sheetName val="출금실적"/>
      <sheetName val="1.수인터널"/>
      <sheetName val="준공조서"/>
      <sheetName val="공사준공계"/>
      <sheetName val="준공검사보고서"/>
      <sheetName val="건축일위"/>
      <sheetName val="그라우팅일위"/>
      <sheetName val="암센터"/>
      <sheetName val="백암비스타내역"/>
      <sheetName val="개산공사비"/>
      <sheetName val="노임이"/>
      <sheetName val="코드"/>
    </sheetNames>
    <sheetDataSet>
      <sheetData sheetId="0"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t="str">
            <v>NO.1-00-00</v>
          </cell>
          <cell r="H4" t="str">
            <v>NO.1-00-00</v>
          </cell>
        </row>
        <row r="5">
          <cell r="A5">
            <v>5</v>
          </cell>
          <cell r="B5" t="str">
            <v xml:space="preserve"> </v>
          </cell>
          <cell r="C5" t="str">
            <v xml:space="preserve"> </v>
          </cell>
          <cell r="D5" t="str">
            <v xml:space="preserve"> </v>
          </cell>
          <cell r="E5" t="str">
            <v xml:space="preserve"> </v>
          </cell>
          <cell r="F5" t="str">
            <v xml:space="preserve"> </v>
          </cell>
          <cell r="G5" t="str">
            <v xml:space="preserve"> </v>
          </cell>
          <cell r="H5" t="str">
            <v xml:space="preserve"> </v>
          </cell>
        </row>
        <row r="6">
          <cell r="A6">
            <v>6</v>
          </cell>
          <cell r="B6" t="str">
            <v xml:space="preserve"> </v>
          </cell>
          <cell r="C6">
            <v>0</v>
          </cell>
          <cell r="D6">
            <v>0</v>
          </cell>
          <cell r="E6">
            <v>0</v>
          </cell>
          <cell r="F6" t="str">
            <v xml:space="preserve"> </v>
          </cell>
        </row>
        <row r="7">
          <cell r="A7">
            <v>7</v>
          </cell>
          <cell r="B7" t="str">
            <v xml:space="preserve"> </v>
          </cell>
          <cell r="C7">
            <v>0</v>
          </cell>
          <cell r="D7">
            <v>0</v>
          </cell>
          <cell r="E7">
            <v>0</v>
          </cell>
          <cell r="F7" t="str">
            <v xml:space="preserve"> </v>
          </cell>
        </row>
        <row r="8">
          <cell r="A8">
            <v>8</v>
          </cell>
          <cell r="B8" t="str">
            <v xml:space="preserve"> </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xml:space="preserve"> </v>
          </cell>
          <cell r="D25" t="str">
            <v>NO.1-00-00</v>
          </cell>
          <cell r="E25">
            <v>0</v>
          </cell>
          <cell r="F25">
            <v>0</v>
          </cell>
          <cell r="G25" t="str">
            <v xml:space="preserve">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xml:space="preserve"> </v>
          </cell>
          <cell r="G27" t="str">
            <v>NO.1-02-00</v>
          </cell>
          <cell r="H27" t="str">
            <v>NO.1-02-00</v>
          </cell>
        </row>
        <row r="28">
          <cell r="A28">
            <v>27</v>
          </cell>
          <cell r="B28" t="str">
            <v xml:space="preserve">ROLL SCREEN </v>
          </cell>
          <cell r="C28" t="str">
            <v>1,800L x 1,200H</v>
          </cell>
          <cell r="D28" t="str">
            <v>SET</v>
          </cell>
          <cell r="E28">
            <v>1</v>
          </cell>
          <cell r="F28" t="str">
            <v xml:space="preserve">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xml:space="preserve"> </v>
          </cell>
          <cell r="D35" t="str">
            <v>SET</v>
          </cell>
          <cell r="E35">
            <v>1</v>
          </cell>
          <cell r="F35" t="str">
            <v>NO.1-09-00</v>
          </cell>
          <cell r="G35">
            <v>0</v>
          </cell>
          <cell r="H35" t="str">
            <v>NO.1-09-00</v>
          </cell>
        </row>
        <row r="36">
          <cell r="A36">
            <v>35</v>
          </cell>
          <cell r="B36" t="str">
            <v>배관 및 배선</v>
          </cell>
          <cell r="C36" t="str">
            <v xml:space="preserve"> </v>
          </cell>
          <cell r="D36" t="str">
            <v>식</v>
          </cell>
          <cell r="E36">
            <v>1</v>
          </cell>
          <cell r="F36" t="str">
            <v>NO.1-10-00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t="str">
            <v xml:space="preserve"> </v>
          </cell>
          <cell r="G39">
            <v>0</v>
          </cell>
          <cell r="H39" t="str">
            <v xml:space="preserve"> </v>
          </cell>
        </row>
        <row r="40">
          <cell r="A40">
            <v>39</v>
          </cell>
          <cell r="B40" t="str">
            <v xml:space="preserve"> </v>
          </cell>
          <cell r="C40" t="str">
            <v xml:space="preserve"> </v>
          </cell>
          <cell r="D40" t="str">
            <v xml:space="preserve"> </v>
          </cell>
          <cell r="E40" t="str">
            <v xml:space="preserve"> </v>
          </cell>
          <cell r="F40" t="str">
            <v xml:space="preserve"> </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t="str">
            <v xml:space="preserve"> </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xml:space="preserve"> </v>
          </cell>
          <cell r="D113" t="str">
            <v>NO.1-04-00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xml:space="preserve"> </v>
          </cell>
          <cell r="C124" t="str">
            <v xml:space="preserve"> </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xml:space="preserve"> </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xml:space="preserve"> </v>
          </cell>
          <cell r="C172">
            <v>0</v>
          </cell>
          <cell r="D172">
            <v>0</v>
          </cell>
          <cell r="E172" t="str">
            <v xml:space="preserve"> </v>
          </cell>
        </row>
        <row r="173">
          <cell r="A173" t="e">
            <v>#REF!</v>
          </cell>
        </row>
        <row r="174">
          <cell r="A174" t="e">
            <v>#REF!</v>
          </cell>
        </row>
        <row r="175">
          <cell r="A175" t="e">
            <v>#REF!</v>
          </cell>
        </row>
        <row r="176">
          <cell r="A176" t="e">
            <v>#REF!</v>
          </cell>
          <cell r="B176" t="str">
            <v xml:space="preserve"> </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xml:space="preserve"> </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t="str">
            <v xml:space="preserve"> </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xml:space="preserve"> </v>
          </cell>
          <cell r="H243" t="str">
            <v xml:space="preserve">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t="str">
            <v xml:space="preserve"> </v>
          </cell>
          <cell r="D253" t="str">
            <v xml:space="preserve"> </v>
          </cell>
          <cell r="E253" t="str">
            <v xml:space="preserve"> </v>
          </cell>
          <cell r="F253" t="str">
            <v xml:space="preserve"> </v>
          </cell>
        </row>
        <row r="254">
          <cell r="A254" t="e">
            <v>#REF!</v>
          </cell>
          <cell r="B254" t="str">
            <v xml:space="preserve"> </v>
          </cell>
          <cell r="C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t="str">
            <v xml:space="preserve"> </v>
          </cell>
          <cell r="C262" t="str">
            <v xml:space="preserve"> </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ow r="3">
          <cell r="A3">
            <v>3</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토공(원형)"/>
      <sheetName val="기초공"/>
      <sheetName val="기둥(원형)"/>
      <sheetName val="COPING"/>
    </sheetNames>
    <sheetDataSet>
      <sheetData sheetId="0"/>
      <sheetData sheetId="1"/>
      <sheetData sheetId="2"/>
      <sheetData sheetId="3"/>
      <sheetData sheetId="4"/>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건"/>
      <sheetName val="견적의뢰(타팀)"/>
      <sheetName val="공비"/>
      <sheetName val="일위대가"/>
      <sheetName val="Sheet1"/>
      <sheetName val="정공공사"/>
      <sheetName val="40집계"/>
      <sheetName val="부대대비"/>
      <sheetName val="냉연집계"/>
      <sheetName val="플랜트 설치"/>
      <sheetName val="01AC"/>
      <sheetName val="NOMUBI"/>
      <sheetName val="sw1"/>
      <sheetName val="원가"/>
      <sheetName val="소비자가"/>
      <sheetName val="PIPE(UG)내역"/>
      <sheetName val="출금실적"/>
      <sheetName val="5.경상직원"/>
      <sheetName val="16-1"/>
      <sheetName val="목록"/>
      <sheetName val="유림총괄"/>
      <sheetName val="A 견적"/>
      <sheetName val="과천MAIN"/>
      <sheetName val="내역서"/>
      <sheetName val="개요"/>
      <sheetName val="PROCESS"/>
      <sheetName val="표지"/>
      <sheetName val="Piping Design Data"/>
      <sheetName val="터파기및재료"/>
      <sheetName val="내역"/>
      <sheetName val="4차원가계산서"/>
      <sheetName val="공사개요"/>
      <sheetName val="산출내역서집계표"/>
      <sheetName val="노임단가"/>
      <sheetName val="물가시세"/>
      <sheetName val="단가"/>
      <sheetName val="삼희오텔"/>
      <sheetName val="Upgrades pricing"/>
      <sheetName val="경상직원"/>
      <sheetName val="수량산출"/>
      <sheetName val="48일위"/>
      <sheetName val="노임단가(2000하반기)"/>
      <sheetName val="36신설수량"/>
      <sheetName val="노임"/>
      <sheetName val="유림골조"/>
      <sheetName val="TC표지"/>
      <sheetName val="MOTOR"/>
      <sheetName val="Total"/>
      <sheetName val="소상 &quot;1&quot;"/>
      <sheetName val="월별수입"/>
      <sheetName val="조건 (A)"/>
      <sheetName val="H-PILE수량집계"/>
      <sheetName val="대차대조표"/>
      <sheetName val="견적공통"/>
      <sheetName val="평형공사비"/>
      <sheetName val="월별손익"/>
      <sheetName val="실행대비"/>
      <sheetName val="연금기초"/>
      <sheetName val="0000"/>
      <sheetName val="수리결과"/>
      <sheetName val="기성내역"/>
      <sheetName val="경"/>
      <sheetName val="터널조도"/>
      <sheetName val="Personnaliser..."/>
      <sheetName val="Takt Time"/>
      <sheetName val="시중노임"/>
      <sheetName val="간접비"/>
      <sheetName val="간접"/>
      <sheetName val="문학간접"/>
      <sheetName val="보고서원고"/>
      <sheetName val="hvac(제어동)"/>
      <sheetName val="산출내역서"/>
      <sheetName val="현장관리비"/>
      <sheetName val="공통비(전체)"/>
      <sheetName val="총괄표"/>
      <sheetName val="원가계산서"/>
      <sheetName val="Project Brief"/>
      <sheetName val="PLT8500"/>
      <sheetName val="__MAIN"/>
      <sheetName val="신설개소별 총집계표(동해-배전)"/>
      <sheetName val="안평역사 총집계"/>
      <sheetName val="工완성공사율"/>
      <sheetName val="우수받이"/>
      <sheetName val="2.대외공문"/>
      <sheetName val="설계"/>
      <sheetName val="4.내역"/>
      <sheetName val="중기"/>
      <sheetName val="빗물받이(910-510-410)"/>
      <sheetName val="첨4"/>
      <sheetName val="공량산출서"/>
      <sheetName val="영업.일1"/>
      <sheetName val="상하차비용(기계상차)"/>
      <sheetName val="수간보호"/>
      <sheetName val="운반비"/>
      <sheetName val="분전함신설"/>
      <sheetName val="접지1종"/>
      <sheetName val="03"/>
      <sheetName val="01"/>
      <sheetName val="02"/>
      <sheetName val="실행철강하도"/>
      <sheetName val="집계표"/>
      <sheetName val="FAB별"/>
      <sheetName val="도급기성"/>
      <sheetName val="10월"/>
      <sheetName val="기초자료입력"/>
      <sheetName val="현관비DATA"/>
      <sheetName val="물가대비표"/>
      <sheetName val="JUCK"/>
      <sheetName val="일반부표"/>
      <sheetName val="단가 및 재료비"/>
      <sheetName val="중기사용료산출근거"/>
      <sheetName val="날개수량1.5"/>
      <sheetName val="동원(3)"/>
      <sheetName val="예정(3)"/>
      <sheetName val="실행"/>
      <sheetName val="공용시설내역"/>
      <sheetName val="Sheet2"/>
      <sheetName val="암센터"/>
      <sheetName val="유리"/>
      <sheetName val="지장물조서"/>
      <sheetName val="토지조서"/>
      <sheetName val="테이블"/>
      <sheetName val="CON'C"/>
      <sheetName val="일위대가목차"/>
      <sheetName val="CAL."/>
      <sheetName val="공통가설공사"/>
      <sheetName val="공예을"/>
      <sheetName val="정화조동내역"/>
      <sheetName val="5_경상직원"/>
      <sheetName val="A_견적"/>
      <sheetName val="관람석제출"/>
      <sheetName val="TOT"/>
      <sheetName val="현장청취복명서"/>
      <sheetName val="유기공정"/>
      <sheetName val="사업예산내역"/>
      <sheetName val="사업예산품의서"/>
      <sheetName val="인건-측정"/>
      <sheetName val="산출근거"/>
      <sheetName val="이름표지정"/>
      <sheetName val="2002하반기노임기준"/>
      <sheetName val="TEL"/>
      <sheetName val="anaysis_sheet"/>
      <sheetName val="첨"/>
      <sheetName val="PROJECT BRIEF(EX.NEW)"/>
      <sheetName val="배수장토목공사비"/>
      <sheetName val="품셈"/>
      <sheetName val="대공종"/>
      <sheetName val="PAINT"/>
      <sheetName val="01하반기노임"/>
      <sheetName val="미드수량"/>
      <sheetName val="OPT"/>
      <sheetName val="SV"/>
      <sheetName val="충주"/>
      <sheetName val="부산제일극장"/>
      <sheetName val="Sheet5"/>
      <sheetName val="한화금융비"/>
      <sheetName val="예산총괄"/>
      <sheetName val="견"/>
      <sheetName val="토목을"/>
      <sheetName val="A-4"/>
      <sheetName val="단가파일"/>
      <sheetName val="3.바닥판설계"/>
      <sheetName val="판매시설"/>
      <sheetName val="아파트_9"/>
      <sheetName val="주민복지관"/>
      <sheetName val="지하주차장"/>
      <sheetName val="우수"/>
      <sheetName val="수량-가로등"/>
      <sheetName val="#REF"/>
      <sheetName val="업체별기성내역"/>
      <sheetName val="Sheet3"/>
      <sheetName val="48신설단가"/>
      <sheetName val="조정금액결과표 (차수별)"/>
      <sheetName val="평가데이터"/>
      <sheetName val="노임단가표"/>
      <sheetName val="연습장소"/>
      <sheetName val="철거산출근거"/>
      <sheetName val="6호기"/>
      <sheetName val="2003상반기노임기준"/>
      <sheetName val="와동25-3(변경)"/>
      <sheetName val="토목"/>
      <sheetName val="견적서"/>
      <sheetName val="BSD (2)"/>
      <sheetName val="소개"/>
      <sheetName val="내역(영일)"/>
      <sheetName val="기둥(원형)"/>
      <sheetName val="단위중량"/>
      <sheetName val="설계조건"/>
      <sheetName val="목차"/>
      <sheetName val="조명율표"/>
      <sheetName val="DATA"/>
      <sheetName val="노무산출서"/>
      <sheetName val="물가자료"/>
      <sheetName val="Y-WORK"/>
      <sheetName val="510동"/>
      <sheetName val="511동"/>
      <sheetName val="512동"/>
      <sheetName val="502동"/>
      <sheetName val="503동"/>
      <sheetName val="504동"/>
      <sheetName val="505동"/>
      <sheetName val="506동"/>
      <sheetName val="507동"/>
      <sheetName val="508동"/>
      <sheetName val="509동"/>
      <sheetName val="5.개인보호구지급"/>
      <sheetName val="반포2차"/>
      <sheetName val="내역서 제출"/>
      <sheetName val="공사별5"/>
      <sheetName val="대여현황"/>
      <sheetName val="단가비교표"/>
      <sheetName val="영업소실적"/>
      <sheetName val="기초단가"/>
      <sheetName val="STORAGE"/>
      <sheetName val="기계경비(시간당)"/>
      <sheetName val="램머"/>
      <sheetName val="총 원가계산"/>
      <sheetName val="TYPE-B 평균H"/>
      <sheetName val="CALCULATION"/>
      <sheetName val="1SPAN"/>
      <sheetName val="일위대가 "/>
      <sheetName val="T6-6(2)"/>
      <sheetName val="단독"/>
      <sheetName val="공사진행"/>
      <sheetName val="청천내"/>
      <sheetName val="설계명세서"/>
      <sheetName val="공정표"/>
      <sheetName val="전체내역 (2)"/>
      <sheetName val="정리"/>
      <sheetName val="기준요인별"/>
      <sheetName val="산출기준(파견전산실)"/>
      <sheetName val="원가계산하도"/>
      <sheetName val="일위대가표"/>
      <sheetName val="적격심사표"/>
      <sheetName val="자판실행"/>
      <sheetName val="데이타"/>
      <sheetName val="식재인부"/>
      <sheetName val="인제내역"/>
      <sheetName val="D"/>
      <sheetName val="설계예시"/>
      <sheetName val="참고"/>
      <sheetName val="공구원가계산"/>
      <sheetName val="부안일위"/>
      <sheetName val="경상비"/>
      <sheetName val="변품8-37"/>
      <sheetName val="BID"/>
      <sheetName val="Sheet6"/>
      <sheetName val="공비대비"/>
      <sheetName val="설정"/>
      <sheetName val="자재단가비교표"/>
      <sheetName val="편성절차"/>
      <sheetName val="건축원가"/>
      <sheetName val="DATE"/>
      <sheetName val="견적서(대외) (2)"/>
      <sheetName val="POOM_MOTO"/>
      <sheetName val="POOM_MOTO2"/>
      <sheetName val="일반공사"/>
      <sheetName val="인건비"/>
      <sheetName val="1공구(을)"/>
      <sheetName val="특판"/>
      <sheetName val="프랜트면허"/>
      <sheetName val="FOB발"/>
      <sheetName val="합천내역"/>
      <sheetName val="요율"/>
      <sheetName val="도급당초내역"/>
      <sheetName val="간접비계산"/>
      <sheetName val="내역을"/>
      <sheetName val="정부노임단가"/>
      <sheetName val="새공통(96임금인상기준)"/>
      <sheetName val="계정"/>
      <sheetName val="건축집계표"/>
      <sheetName val="t형"/>
      <sheetName val="세부추진"/>
      <sheetName val="상용보강"/>
      <sheetName val="정보(MCC)"/>
      <sheetName val="정보(HEI)"/>
      <sheetName val="49단가"/>
      <sheetName val="단가결정"/>
      <sheetName val="재료비"/>
      <sheetName val="Macro(차단기)"/>
      <sheetName val="257A1"/>
      <sheetName val="단가표"/>
      <sheetName val="Data&amp;Result"/>
      <sheetName val="자재단가"/>
      <sheetName val="시중노임단가"/>
      <sheetName val="설비"/>
      <sheetName val="참조"/>
      <sheetName val="단가산출서"/>
      <sheetName val="기계경비일람"/>
      <sheetName val="전기일위대가"/>
      <sheetName val="I一般比"/>
      <sheetName val="N賃率-職"/>
      <sheetName val="단위수량"/>
      <sheetName val="단가조사서"/>
      <sheetName val="원내역서 그대로"/>
      <sheetName val="도로구조공사비"/>
      <sheetName val="등록자료"/>
      <sheetName val="변경내역"/>
      <sheetName val="기본일위"/>
      <sheetName val="산정표"/>
      <sheetName val="입력"/>
      <sheetName val="협조전"/>
      <sheetName val="P.M 별"/>
      <sheetName val="차액보증"/>
      <sheetName val="대환취급"/>
      <sheetName val="월간인력"/>
      <sheetName val="인력소요계획"/>
      <sheetName val="시험장S자로가로등공사"/>
      <sheetName val="국영"/>
      <sheetName val="98지급계획"/>
      <sheetName val="차도조도계산"/>
      <sheetName val="조직"/>
      <sheetName val="연결임시"/>
      <sheetName val="갑지(추정)"/>
      <sheetName val="1.4.설계기준"/>
      <sheetName val="wall"/>
      <sheetName val="001"/>
      <sheetName val="건축-물가변동"/>
      <sheetName val="서울보증기초코드"/>
      <sheetName val="일위산출"/>
      <sheetName val="북제주원가"/>
      <sheetName val="단위단가"/>
      <sheetName val="2.2.2입적표"/>
      <sheetName val="조건표"/>
      <sheetName val="1"/>
      <sheetName val="인수현황표020930"/>
      <sheetName val="현금예금"/>
      <sheetName val="9-1차이내역"/>
      <sheetName val="차수"/>
      <sheetName val="Price List"/>
      <sheetName val="POlist"/>
      <sheetName val="XL4Poppy"/>
      <sheetName val="뒤차축소"/>
      <sheetName val="자본"/>
      <sheetName val="공사비총괄표"/>
      <sheetName val="코드"/>
      <sheetName val="조작대(1연)"/>
      <sheetName val="1차 내역서"/>
      <sheetName val="산출-설비"/>
      <sheetName val="세금자료"/>
      <sheetName val="관접합및부설"/>
      <sheetName val="ABUT수량-A1"/>
      <sheetName val="일위산출근거"/>
      <sheetName val="원가계산 (2)"/>
      <sheetName val="방학"/>
      <sheetName val="안산기계장치"/>
      <sheetName val="5"/>
      <sheetName val="입찰안"/>
      <sheetName val="토목공사"/>
      <sheetName val="설계서"/>
      <sheetName val="기구"/>
      <sheetName val="현금"/>
      <sheetName val="실행갑지"/>
      <sheetName val="20_10_100"/>
      <sheetName val="단가대비표"/>
      <sheetName val="골재집계"/>
      <sheetName val="-레미콘집계"/>
      <sheetName val="-몰탈콘크리트"/>
      <sheetName val="자갈,시멘트,모래산출"/>
      <sheetName val="-철근집계"/>
      <sheetName val="포장재료(1)"/>
      <sheetName val="-흄관집계"/>
      <sheetName val="토공집계표"/>
      <sheetName val="손익"/>
      <sheetName val="6PILE  (돌출)"/>
      <sheetName val="실행(ALT1)"/>
      <sheetName val="설계산출기초"/>
      <sheetName val="도급예산내역서봉투"/>
      <sheetName val="공사원가계산서"/>
      <sheetName val="설계산출표지"/>
      <sheetName val="도급예산내역서총괄표"/>
      <sheetName val="을부담운반비"/>
      <sheetName val="운반비산출"/>
      <sheetName val="국내조달(통합-1)"/>
      <sheetName val="Stem Footing"/>
      <sheetName val="노원열병합  건축공사기성내역서"/>
      <sheetName val="수수료율표"/>
      <sheetName val="4_내역"/>
      <sheetName val="Piping_Design_Data"/>
      <sheetName val="말뚝지지력산정"/>
      <sheetName val="49"/>
      <sheetName val="적정심사"/>
      <sheetName val="남양시작동자105노65기1.3화1.2"/>
      <sheetName val="조도계산서 (도서)"/>
      <sheetName val="0001(arch)"/>
      <sheetName val="안전시설"/>
      <sheetName val="연동내역"/>
      <sheetName val="서식가로"/>
      <sheetName val="품셈TABLE"/>
      <sheetName val="시장성초안camera"/>
      <sheetName val="사업분석"/>
      <sheetName val="실행비교"/>
      <sheetName val="3련 BOX"/>
      <sheetName val="중기일위대가"/>
      <sheetName val="교각1"/>
      <sheetName val="도근좌표"/>
      <sheetName val="기본단가"/>
      <sheetName val="기본DATA Sheet"/>
      <sheetName val="집계"/>
      <sheetName val="부하(성남)"/>
      <sheetName val="기준액"/>
      <sheetName val="96수출"/>
      <sheetName val="plan&amp;section of foundation"/>
      <sheetName val="design crite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STORAGE"/>
      <sheetName val="YES"/>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터널조도"/>
      <sheetName val="동원(3)"/>
      <sheetName val="예정(3)"/>
      <sheetName val="조명율표"/>
      <sheetName val="1.설계기준"/>
      <sheetName val="노임"/>
      <sheetName val="3차설계"/>
      <sheetName val="현황CODE"/>
      <sheetName val="손익현황"/>
      <sheetName val="기둥(원형)"/>
      <sheetName val="단가비교표"/>
      <sheetName val="주형"/>
      <sheetName val="Sheet2"/>
      <sheetName val="DATA"/>
      <sheetName val="ABUT수량-A1"/>
      <sheetName val="옹벽"/>
      <sheetName val="Sheet1 (2)"/>
      <sheetName val="밸브설치"/>
      <sheetName val="3.바닥판설계"/>
      <sheetName val="JUCK"/>
      <sheetName val="데이타"/>
      <sheetName val="WORK"/>
      <sheetName val="Sheet1"/>
      <sheetName val="MOTOR"/>
      <sheetName val="__MAIN"/>
      <sheetName val="인건-측정"/>
      <sheetName val="IMPEADENCE MAP 취수장"/>
      <sheetName val="과천MAIN"/>
      <sheetName val="Macro(차단기)"/>
      <sheetName val="노무비 근거"/>
      <sheetName val="工완성공사율"/>
      <sheetName val="기술자료 (연수)"/>
      <sheetName val="시공계획"/>
      <sheetName val="관람석제출"/>
      <sheetName val="가공비"/>
      <sheetName val="t형"/>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총계"/>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µ¿¿ø(3)"/>
      <sheetName val="¿¹Á¤(3)"/>
      <sheetName val="ÁÖÇü"/>
      <sheetName val="H-PILE수량집계"/>
      <sheetName val="2000.11월설계내역"/>
      <sheetName val="수안보-MBR1"/>
      <sheetName val="입력DATA"/>
      <sheetName val="8. 안정검토"/>
      <sheetName val="정부노임단가"/>
      <sheetName val="통합"/>
      <sheetName val="BOX"/>
      <sheetName val="TC표지"/>
      <sheetName val="산출(전주P7)"/>
      <sheetName val="9GNG운반"/>
      <sheetName val="전기일위대가"/>
      <sheetName val="설비"/>
      <sheetName val="원가계산서"/>
      <sheetName val="6PILE  (돌출)"/>
      <sheetName val="설계조건"/>
      <sheetName val="현금"/>
      <sheetName val="현장"/>
      <sheetName val="설계예산서"/>
      <sheetName val="수량집계"/>
      <sheetName val="총괄"/>
      <sheetName val="토목"/>
      <sheetName val="가로등내역서"/>
      <sheetName val="수량산출서"/>
      <sheetName val="#REF"/>
      <sheetName val="터파기및재료"/>
      <sheetName val="설계내역서"/>
      <sheetName val="현장관리비집계표"/>
      <sheetName val="Macro1"/>
      <sheetName val="ITEM"/>
      <sheetName val="- INFORMATION -"/>
      <sheetName val="Module1"/>
      <sheetName val="Module2"/>
      <sheetName val="Module3"/>
      <sheetName val="Module4"/>
      <sheetName val="Module5"/>
      <sheetName val="Module6"/>
      <sheetName val="Module8"/>
      <sheetName val="Module9"/>
      <sheetName val="Module7"/>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견적서"/>
      <sheetName val="호계"/>
      <sheetName val="제암"/>
      <sheetName val="월마트"/>
      <sheetName val="월드컵"/>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예산변경사항"/>
      <sheetName val="Module11"/>
      <sheetName val="집계표"/>
      <sheetName val="단가"/>
      <sheetName val="총괄표"/>
      <sheetName val="말뚝지지력산정"/>
      <sheetName val="전선 및 전선관"/>
      <sheetName val="실행철강하도"/>
      <sheetName val="내역서2안"/>
      <sheetName val="단가산출"/>
      <sheetName val="소야공정계획표"/>
      <sheetName val="입찰안"/>
      <sheetName val="봉양~조차장간고하개명(신설)"/>
      <sheetName val="내역"/>
      <sheetName val="대비"/>
      <sheetName val="직공비"/>
      <sheetName val="부대공사비"/>
      <sheetName val="수량산출"/>
      <sheetName val="6호기"/>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2F 회의실견적(5_14 일대)"/>
      <sheetName val="부하계산서"/>
      <sheetName val="견적조건"/>
      <sheetName val="견적조건(을지)"/>
      <sheetName val="식생블럭단위수량"/>
      <sheetName val="을지"/>
      <sheetName val="간선계산"/>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표지 (2)"/>
      <sheetName val="가로등부표"/>
      <sheetName val="001"/>
      <sheetName val="산출내역서집계표"/>
      <sheetName val="노무비"/>
      <sheetName val="본선차로수량집계표"/>
      <sheetName val="준검 내역서"/>
      <sheetName val="기계경비"/>
      <sheetName val="단가 및 재료비"/>
      <sheetName val="주상도"/>
      <sheetName val="INPUT"/>
      <sheetName val="하조서"/>
      <sheetName val="보증수수료산출"/>
      <sheetName val="1.수인터널"/>
      <sheetName val="가로등"/>
      <sheetName val="공사비예산서(토목분)"/>
      <sheetName val="수목데이타 "/>
      <sheetName val="변압기 및 발전기 용량"/>
      <sheetName val="단가조사"/>
      <sheetName val="일위대가(목록)"/>
      <sheetName val="재료비"/>
      <sheetName val="참고"/>
      <sheetName val="공사개요"/>
      <sheetName val="각형맨홀"/>
      <sheetName val="수목단가"/>
      <sheetName val="시설수량표"/>
      <sheetName val="식재수량표"/>
      <sheetName val="일위목록"/>
      <sheetName val="자재단가"/>
      <sheetName val="2000년1차"/>
      <sheetName val="부대내역"/>
      <sheetName val="입찰보고"/>
      <sheetName val="노무비단가"/>
      <sheetName val="매립"/>
      <sheetName val="내력서"/>
      <sheetName val="1.설계조건"/>
      <sheetName val="일위대가목차"/>
      <sheetName val="3-1.CB"/>
      <sheetName val="MAIN_TABLE"/>
      <sheetName val="재료"/>
      <sheetName val="제경비율"/>
      <sheetName val="조도계산서 (도서)"/>
      <sheetName val="LOPCALC"/>
      <sheetName val="아산추가1220"/>
      <sheetName val="당초"/>
      <sheetName val="인건비"/>
      <sheetName val="98지급계획"/>
      <sheetName val="XL4Poppy"/>
      <sheetName val="본공사"/>
      <sheetName val="DANGA"/>
      <sheetName val="BQ"/>
      <sheetName val="일위대가(가설)"/>
      <sheetName val="BID-도로"/>
      <sheetName val="실행내역서"/>
      <sheetName val="설 계"/>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JUCKEYK"/>
      <sheetName val="연습"/>
      <sheetName val="수주현황2월"/>
      <sheetName val="토공유동표"/>
      <sheetName val="교각계산"/>
      <sheetName val="단면 (2)"/>
      <sheetName val="ASP포장"/>
      <sheetName val="단가산출서(기계)"/>
      <sheetName val="내역서(전기)"/>
      <sheetName val="3BL공동구 수량"/>
      <sheetName val="일위대가표"/>
      <sheetName val="에너지동"/>
      <sheetName val="Total"/>
      <sheetName val="스톱로그내역"/>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주관사업"/>
      <sheetName val="JJ"/>
      <sheetName val="조건표"/>
      <sheetName val="설계"/>
      <sheetName val="수문일1"/>
      <sheetName val="건축공사"/>
      <sheetName val="1차설계변경내역"/>
      <sheetName val="발주설계서(당초)"/>
      <sheetName val="가설건물"/>
      <sheetName val="토공"/>
      <sheetName val="교각1"/>
      <sheetName val="ETC"/>
      <sheetName val="돌망태단위수량"/>
      <sheetName val="요율"/>
      <sheetName val="자재대"/>
      <sheetName val="소요자재"/>
      <sheetName val="노무산출서"/>
      <sheetName val="코드표"/>
      <sheetName val="날개벽(TYPE3)"/>
      <sheetName val="비교표"/>
      <sheetName val="대창(함평)-창열"/>
      <sheetName val="대창(장성)"/>
      <sheetName val="공사비"/>
      <sheetName val="가드레일산근"/>
      <sheetName val="수량집계표"/>
      <sheetName val="수량"/>
      <sheetName val="단가비교"/>
      <sheetName val="적용2002"/>
      <sheetName val="중기"/>
      <sheetName val="45,46"/>
      <sheetName val="정화조동내역"/>
      <sheetName val="IMP(MAIN)"/>
      <sheetName val="IMP (REACTOR)"/>
      <sheetName val="시설물일위"/>
      <sheetName val="단면(RW1)"/>
      <sheetName val="소비자가"/>
      <sheetName val="ilch"/>
      <sheetName val="A-4"/>
      <sheetName val="차액보증"/>
      <sheetName val="오산갈곳"/>
      <sheetName val="맨홀수량집계"/>
      <sheetName val="BLOCK(1)"/>
      <sheetName val="우각부보강"/>
      <sheetName val="nys"/>
      <sheetName val="조건"/>
      <sheetName val="MCC제원"/>
      <sheetName val="결합부검토"/>
      <sheetName val="MACRO(전선관)"/>
      <sheetName val="여흥"/>
      <sheetName val="영업소실적"/>
      <sheetName val="공사진행"/>
      <sheetName val="견적서(대외) (2)"/>
      <sheetName val="현장지지물물량"/>
      <sheetName val="Á¶¸íÀ²Ç¥"/>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Ç¥Áö"/>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2000.11¿ù¼³°è³»¿ª"/>
      <sheetName val="8. ¾ÈÁ¤°ËÅä"/>
      <sheetName val="ÇöÀåÁöÁö¹°¹°·®"/>
      <sheetName val="9GNG¿î¹Ý"/>
      <sheetName val="¿µ¾÷¼Ò½ÇÀû"/>
      <sheetName val="°ø»çÁøÇà"/>
      <sheetName val="°ßÀû¼­(´ë¿Ü) (2)"/>
      <sheetName val="ÀÎ°Ç-ÃøÁ¤"/>
      <sheetName val="6PILE  (µ¹Ãâ)"/>
      <sheetName val="원형1호맨홀토공수량"/>
      <sheetName val="TYPE-A"/>
      <sheetName val="원가총괄"/>
      <sheetName val="허용전류-IEC"/>
      <sheetName val="허용전류-IEC DATA"/>
      <sheetName val="STBOX"/>
      <sheetName val="AS포장복구 "/>
      <sheetName val="H PILE수량"/>
      <sheetName val="철근량 검토"/>
      <sheetName val="90.03실행 "/>
      <sheetName val="자료입력"/>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안정계산"/>
      <sheetName val="단면검토"/>
      <sheetName val="경비2내역"/>
      <sheetName val="현장관리비내역서"/>
      <sheetName val="포장복구집계"/>
      <sheetName val="조명시설"/>
      <sheetName val="일위대가목록"/>
      <sheetName val="DATA1"/>
      <sheetName val="Testing"/>
      <sheetName val="REACTION(USD지진시)"/>
      <sheetName val="안정검토"/>
      <sheetName val="REACTION(USE평시)"/>
      <sheetName val="단가대비표"/>
      <sheetName val="일위대가표 (2)"/>
      <sheetName val="계화배수"/>
      <sheetName val="I一般比"/>
      <sheetName val="¼³°è¿¹»ê¼­"/>
      <sheetName val="¼ö·®Áý°è"/>
      <sheetName val="ÃÑ°ý"/>
      <sheetName val="Åä¸ñ"/>
      <sheetName val="°¡·Îµî³»¿ª¼­"/>
      <sheetName val="¼ö·®»êÃâ¼­"/>
      <sheetName val="´Ü°¡"/>
      <sheetName val="ÃÑ°ýÇ¥"/>
      <sheetName val="¸»¶ÒÁöÁö·Â»êÁ¤"/>
      <sheetName val="ÅÍÆÄ±â¹×Àç·á"/>
      <sheetName val="Áý°èÇ¥"/>
      <sheetName val="¼ö·®»êÃâ"/>
      <sheetName val="Àü¼± ¹× Àü¼±°ü"/>
      <sheetName val="½ÇÇàÃ¶°­ÇÏµµ"/>
      <sheetName val="³»¿ª¼­2¾È"/>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말뚝물량"/>
      <sheetName val="우수맨홀공제단위수량"/>
      <sheetName val="공구원가계산"/>
      <sheetName val="2000전체분"/>
      <sheetName val="입찰결과(DATA)"/>
      <sheetName val="일반수량"/>
      <sheetName val="일위대가표(유단가)"/>
      <sheetName val="대치판정"/>
      <sheetName val="CABLE SIZE-3"/>
      <sheetName val="EQUIP-H"/>
      <sheetName val="경비_원본"/>
      <sheetName val="가감수량"/>
      <sheetName val="맨홀수량산출"/>
      <sheetName val="기초코드"/>
      <sheetName val="하수급견적대비"/>
      <sheetName val="총괄내역서"/>
      <sheetName val="일위대가 집계표"/>
      <sheetName val="횡배수관토공수량"/>
      <sheetName val="원가"/>
      <sheetName val="품셈TABLE"/>
      <sheetName val="지급자재"/>
      <sheetName val="하중계산"/>
      <sheetName val="DATE"/>
      <sheetName val="유기공정"/>
      <sheetName val="품셈"/>
      <sheetName val="부안일위"/>
      <sheetName val="7.1유효폭"/>
      <sheetName val="단면치수"/>
      <sheetName val="기준액"/>
      <sheetName val="교량하부공"/>
      <sheetName val="품의서"/>
      <sheetName val="물가시세"/>
      <sheetName val="SG"/>
      <sheetName val="전신환매도율"/>
      <sheetName val="물가자료"/>
      <sheetName val="EACT10"/>
      <sheetName val="원가계산서 (총괄)"/>
      <sheetName val="원가계산서 (건축)"/>
      <sheetName val="(총괄집계)"/>
      <sheetName val="방음벽기초(H=4m)"/>
      <sheetName val="guard(mac)"/>
      <sheetName val="품셈표"/>
      <sheetName val="부대대비"/>
      <sheetName val="냉연집계"/>
      <sheetName val="BSD (2)"/>
      <sheetName val="산출내역서"/>
      <sheetName val="저"/>
      <sheetName val="SLAB&quot;1&quot;"/>
      <sheetName val="경상비"/>
      <sheetName val="70%"/>
      <sheetName val="Piping Design Data"/>
      <sheetName val="NOMUBI"/>
      <sheetName val="sw1"/>
      <sheetName val="wall"/>
      <sheetName val="와동25-3(변경)"/>
      <sheetName val="기계"/>
      <sheetName val="본체"/>
      <sheetName val="T6-6(2)"/>
      <sheetName val="Upgrades pricing"/>
      <sheetName val="공사기본자료"/>
      <sheetName val="예산갑지"/>
      <sheetName val="부속동"/>
      <sheetName val="단가조사서"/>
      <sheetName val="적용(기계)"/>
      <sheetName val="CTEMCOST"/>
      <sheetName val="Mc1"/>
      <sheetName val="2000,9월 일위"/>
      <sheetName val="점검총괄"/>
      <sheetName val="1차증가원가계산"/>
      <sheetName val="물량산출근거"/>
      <sheetName val="토목내역"/>
      <sheetName val="CONCRETE"/>
      <sheetName val="설산1.나"/>
      <sheetName val="본사S"/>
      <sheetName val="Ampecity Data"/>
      <sheetName val="연습장소"/>
      <sheetName val="소방사항"/>
      <sheetName val="기성"/>
      <sheetName val="기성내역 진짜"/>
      <sheetName val="기성갑지"/>
      <sheetName val="2회기성사정"/>
      <sheetName val="3회기성갑지"/>
      <sheetName val="3회총괄"/>
      <sheetName val="3회기성"/>
      <sheetName val="TRE TABLE"/>
      <sheetName val="설계가"/>
      <sheetName val="BASIC (2)"/>
      <sheetName val="IBASE"/>
      <sheetName val="RAHMEN"/>
      <sheetName val="UNIT"/>
      <sheetName val="48신설수량"/>
      <sheetName val="설직재-1"/>
      <sheetName val="20관리비율"/>
      <sheetName val="2006기계경비산출표"/>
      <sheetName val="2공구수량"/>
      <sheetName val="cost"/>
      <sheetName val="총괄집계표"/>
      <sheetName val="자재목록"/>
      <sheetName val="옹벽수량집계"/>
      <sheetName val="자재단가표"/>
      <sheetName val="고창터널(고창방향)"/>
      <sheetName val="관로"/>
      <sheetName val="간접1"/>
      <sheetName val="통장출금액"/>
      <sheetName val="기계경비(시간당)"/>
      <sheetName val="램머"/>
      <sheetName val="VA_code"/>
      <sheetName val="공종별원가계산"/>
      <sheetName val="말고개터널조명전압강하"/>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 상부공통집계(총괄)"/>
      <sheetName val="참조-(1)"/>
      <sheetName val="인건비 "/>
      <sheetName val="AILC004"/>
      <sheetName val="연결관산출조서"/>
      <sheetName val="단가일람"/>
      <sheetName val="조경일람"/>
      <sheetName val="BOX전기내역"/>
      <sheetName val="간접비"/>
      <sheetName val="9-1차이내역"/>
      <sheetName val="관급총괄"/>
      <sheetName val="2007일위 "/>
      <sheetName val="토목일위 (83~)"/>
      <sheetName val="표지판일위(105~"/>
      <sheetName val="장비일위"/>
      <sheetName val="재료1월호"/>
      <sheetName val="노무비 "/>
      <sheetName val="00000000"/>
      <sheetName val="°ø»çºñ¿¹»ê¼­(Åä¸ñºÐ)"/>
      <sheetName val="°¢Çü¸ÇÈ¦"/>
      <sheetName val="¼ö¸ñ´Ü°¡"/>
      <sheetName val="½Ã¼³¼ö·®Ç¥"/>
      <sheetName val="½ÄÀç¼ö·®Ç¥"/>
      <sheetName val="ÀÏÀ§¸ñ·Ï"/>
      <sheetName val="ÀÚÀç´Ü°¡"/>
      <sheetName val="°¡·Îµî"/>
      <sheetName val="교대(A1-A2)"/>
      <sheetName val="교대(A1)"/>
      <sheetName val="단위수량"/>
      <sheetName val="관리사무소"/>
      <sheetName val="대구-교대(A1-A2)"/>
      <sheetName val="방음벽 기초 일반수량"/>
      <sheetName val="I.설계조건"/>
      <sheetName val="단면가정"/>
      <sheetName val="부재력정리"/>
      <sheetName val="NEYOK"/>
      <sheetName val="건축"/>
      <sheetName val="단가산출서 (2)"/>
      <sheetName val="단가산출서"/>
      <sheetName val="Sheet17"/>
      <sheetName val="재정비직인"/>
      <sheetName val="재정비내역"/>
      <sheetName val="지적고시내역"/>
      <sheetName val="철거산출근거"/>
      <sheetName val="단위단가"/>
      <sheetName val="금리계산"/>
      <sheetName val="부대공Ⅱ"/>
      <sheetName val="98NS-N"/>
      <sheetName val="제-노임"/>
      <sheetName val="제직재"/>
      <sheetName val="96보완계획7.12"/>
      <sheetName val="지진시"/>
      <sheetName val="토량산출서"/>
      <sheetName val="부대시설"/>
      <sheetName val="Apt내역"/>
      <sheetName val="Pier 3"/>
      <sheetName val="Project Brief"/>
      <sheetName val="Stem Footing"/>
      <sheetName val="8.PILE  (돌출)"/>
      <sheetName val="부산4"/>
      <sheetName val="갑지1"/>
      <sheetName val="연부97-1"/>
      <sheetName val="CALCULATION"/>
      <sheetName val="자재"/>
      <sheetName val="날개벽(시점좌측)"/>
      <sheetName val="3_바닥판설계"/>
      <sheetName val="종배수관"/>
      <sheetName val="상세내역,전력산출서"/>
      <sheetName val="전기혼잡제경비(45)"/>
      <sheetName val="Cost bd-&quot;A&quot;"/>
      <sheetName val="갑지(추정)"/>
      <sheetName val="PART_DISCOUNT"/>
      <sheetName val="노임(1차)"/>
      <sheetName val="36신설수량"/>
      <sheetName val="일위대가-1"/>
      <sheetName val="DWG-CAB-I"/>
      <sheetName val="CABLE"/>
      <sheetName val="공사내역"/>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plan&amp;section of foundation"/>
      <sheetName val="6동"/>
      <sheetName val="K"/>
      <sheetName val="내역구성"/>
      <sheetName val="4원가"/>
      <sheetName val="임시급식"/>
      <sheetName val="옥외가스"/>
      <sheetName val="임시급식 (2)"/>
      <sheetName val="목차"/>
      <sheetName val="구역화물"/>
      <sheetName val="unit 4"/>
      <sheetName val="Summary Sheets"/>
      <sheetName val="일위목록-기"/>
      <sheetName val="할증 "/>
      <sheetName val="9811"/>
      <sheetName val="투찰내역"/>
      <sheetName val="COVER-P"/>
      <sheetName val="기본단가"/>
      <sheetName val="5.정산서"/>
      <sheetName val="견적대비"/>
      <sheetName val="Proposal"/>
      <sheetName val="일위대가(계측기설치)"/>
      <sheetName val="개요"/>
      <sheetName val="48전력선로일위"/>
      <sheetName val="재집"/>
      <sheetName val="직재"/>
      <sheetName val="손익분석"/>
      <sheetName val="ITB COST"/>
      <sheetName val="Chart1"/>
      <sheetName val="단위내역목록"/>
      <sheetName val="단위내역서"/>
      <sheetName val="원가(1)"/>
      <sheetName val="원가(2)"/>
      <sheetName val="공량산출서"/>
      <sheetName val="Macro2"/>
      <sheetName val="보차도경계석"/>
      <sheetName val="우배수"/>
      <sheetName val="맨홀"/>
      <sheetName val="금호"/>
      <sheetName val="예산명세서"/>
      <sheetName val="계수시트"/>
      <sheetName val="AIR SHOWER(3인용)"/>
      <sheetName val="부하(성남)"/>
      <sheetName val="J直材4"/>
      <sheetName val="C3"/>
      <sheetName val="99총공사내역서"/>
      <sheetName val="율촌법률사무소2내역"/>
      <sheetName val="수질정화시설"/>
      <sheetName val="5. 차단기 용량계산"/>
      <sheetName val="참조"/>
      <sheetName val="단가목록"/>
      <sheetName val="물량표"/>
      <sheetName val="1단계"/>
      <sheetName val="기자재대비표"/>
      <sheetName val="1,2공구원가계산서"/>
      <sheetName val="2공구산출내역"/>
      <sheetName val="1공구산출내역서"/>
      <sheetName val="MBR9"/>
      <sheetName val="단면"/>
      <sheetName val="견적의뢰서"/>
      <sheetName val="1SPAN"/>
      <sheetName val="제품별"/>
      <sheetName val="일위집계표"/>
      <sheetName val="수로교총재료집계"/>
      <sheetName val="약품설비"/>
      <sheetName val="공사별 가중치 산출근거(토목)"/>
      <sheetName val="가중치근거(조경)"/>
      <sheetName val="BJJIN"/>
      <sheetName val="금액내역서"/>
      <sheetName val="변경서식"/>
      <sheetName val="SLAB"/>
      <sheetName val="공사비총괄표"/>
      <sheetName val="전압강하계산"/>
      <sheetName val="D-3503"/>
      <sheetName val="6.2.1 지하차도 조도계산"/>
      <sheetName val="사전공사"/>
      <sheetName val="적상기초자료"/>
      <sheetName val="철거집계"/>
      <sheetName val="지주목시비량산출서"/>
      <sheetName val="기초자료"/>
      <sheetName val="__Hjpark_c_HLOTUS_9801J_OUT_Y_2"/>
      <sheetName val="DATA(광속)"/>
      <sheetName val="pc-tie"/>
      <sheetName val="중기일위대가"/>
      <sheetName val="2003상반기노임기준"/>
      <sheetName val="중기조종사 단위단가"/>
      <sheetName val="부하LOAD"/>
      <sheetName val="집계표(육상)"/>
      <sheetName val="토목주소"/>
      <sheetName val="프랜트면허"/>
      <sheetName val="토사(PE)"/>
      <sheetName val="기본DATA"/>
      <sheetName val="CC16-내역서"/>
      <sheetName val="공통가설"/>
      <sheetName val="기타시설"/>
      <sheetName val="판매시설"/>
      <sheetName val="아파트"/>
      <sheetName val="주민복지관"/>
      <sheetName val="지하주차장"/>
      <sheetName val="청천내"/>
      <sheetName val="실행대비"/>
      <sheetName val="관접합및부설"/>
      <sheetName val="49-119"/>
      <sheetName val="설비내역서"/>
      <sheetName val="건축내역서"/>
      <sheetName val="전기내역서"/>
      <sheetName val="U-TYPE(1)"/>
      <sheetName val="공통(20-91)"/>
      <sheetName val="1"/>
      <sheetName val="실행갑지"/>
      <sheetName val="기자재비"/>
      <sheetName val="전체내역서"/>
      <sheetName val="LP-S"/>
      <sheetName val="총급여"/>
      <sheetName val="1_설계기준"/>
      <sheetName val="Sheet1_(2)"/>
      <sheetName val="2000_11월설계내역"/>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변경품셈총괄"/>
      <sheetName val="품종별-이름"/>
      <sheetName val="인사자료총집계"/>
      <sheetName val=" 갑  지 "/>
      <sheetName val="토공정보"/>
      <sheetName val="원가계산서 (2)"/>
      <sheetName val="내역(가지)"/>
      <sheetName val="Macro(AT)"/>
      <sheetName val="세부내역"/>
      <sheetName val="PW3"/>
      <sheetName val="PW4"/>
      <sheetName val="SC1"/>
      <sheetName val="PE"/>
      <sheetName val="PM"/>
      <sheetName val="TR"/>
      <sheetName val="시가지우회도로공내역서"/>
      <sheetName val="2"/>
      <sheetName val="출력X"/>
      <sheetName val="웅진교-S2"/>
      <sheetName val="전기"/>
      <sheetName val="copy"/>
      <sheetName val="회로내역(승인)"/>
      <sheetName val="플랜트 설치"/>
      <sheetName val="전차선로 물량표"/>
      <sheetName val="접지수량"/>
      <sheetName val="TOT"/>
      <sheetName val="보합"/>
      <sheetName val="Macro(전선)"/>
      <sheetName val="발신정보"/>
      <sheetName val="현장관리비 "/>
      <sheetName val="금액결정"/>
      <sheetName val="아파트기별"/>
      <sheetName val="공리일"/>
      <sheetName val="총집계표"/>
      <sheetName val="적용공정"/>
      <sheetName val="L_RPTB02_01"/>
      <sheetName val="검사원"/>
      <sheetName val="중총괄"/>
      <sheetName val="소총괄"/>
      <sheetName val="사용내역"/>
      <sheetName val="안전세부"/>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효성CB 1P기초"/>
      <sheetName val="EQ-R1"/>
      <sheetName val="품목"/>
      <sheetName val="일용노임단가"/>
      <sheetName val="전선"/>
      <sheetName val="설계명세서"/>
      <sheetName val="OPGW기별"/>
      <sheetName val="CA지입"/>
      <sheetName val="공종별내역서"/>
      <sheetName val="L_RPTA05_목록"/>
      <sheetName val="노원열병합  건축공사기성내역서"/>
      <sheetName val="본부소개"/>
      <sheetName val="주사무실종합"/>
      <sheetName val="여과지동"/>
      <sheetName val="내역표지"/>
      <sheetName val="BOQ"/>
      <sheetName val="역T형교대(말뚝기초)"/>
      <sheetName val="한강운반비"/>
      <sheetName val="연결임시"/>
      <sheetName val="계산식"/>
      <sheetName val="가도공"/>
      <sheetName val="48평단가"/>
      <sheetName val="57단가"/>
      <sheetName val="54평단가"/>
      <sheetName val="66평단가"/>
      <sheetName val="61단가"/>
      <sheetName val="89평단가"/>
      <sheetName val="84평단가"/>
      <sheetName val="경상직원"/>
      <sheetName val="가시설흙막이"/>
      <sheetName val="자동 철거"/>
      <sheetName val="자동 설치"/>
      <sheetName val="토목 철주"/>
      <sheetName val="DB"/>
      <sheetName val="명세서"/>
      <sheetName val="1.1서버도입"/>
      <sheetName val="전기내역서(총계)"/>
      <sheetName val="적점"/>
      <sheetName val="1호맨홀토공"/>
      <sheetName val="사급자재"/>
      <sheetName val="01하반기노임"/>
      <sheetName val="목동1절주.bh01"/>
      <sheetName val="가시설단위수량"/>
      <sheetName val="SORCE1"/>
      <sheetName val="토목검측서"/>
      <sheetName val="2.2.2입적표"/>
      <sheetName val="49"/>
      <sheetName val="22-1소단"/>
      <sheetName val="22-2M단"/>
      <sheetName val="철거 일위대가(1-19)"/>
      <sheetName val="철거 일위대가(20-22)"/>
      <sheetName val="설치 일위대가(23-45호)"/>
      <sheetName val="설치 일위대가(46~78호)"/>
      <sheetName val="TABLE"/>
      <sheetName val="1공구(을)"/>
      <sheetName val="대공종"/>
      <sheetName val="고분전시관"/>
      <sheetName val="빌딩 안내"/>
      <sheetName val="데리네이타현황"/>
      <sheetName val="화재 탐지 설비"/>
      <sheetName val="보할공정"/>
      <sheetName val="3련 BOX"/>
      <sheetName val="경산"/>
      <sheetName val="MACRO(MCC)"/>
      <sheetName val="진주방향"/>
      <sheetName val="마산방향"/>
      <sheetName val="토량1-1"/>
      <sheetName val="Data&amp;Result"/>
      <sheetName val="일위대가(출입)"/>
      <sheetName val="몰탈재료산출"/>
      <sheetName val="단위목록"/>
      <sheetName val="기계경비목록"/>
      <sheetName val="관급"/>
      <sheetName val="중간부"/>
      <sheetName val="대,유,램"/>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48일위"/>
      <sheetName val="48수량"/>
      <sheetName val="22수량"/>
      <sheetName val="일위목차"/>
      <sheetName val="Tiburon"/>
      <sheetName val="일집"/>
      <sheetName val="일위"/>
      <sheetName val="15"/>
      <sheetName val="DATA 입력란"/>
      <sheetName val="1. 설계조건 2.단면가정 3. 하중계산"/>
      <sheetName val="경산(을)"/>
      <sheetName val="버스운행안내"/>
      <sheetName val="예방접종계획"/>
      <sheetName val="근태계획서"/>
      <sheetName val="LD일"/>
      <sheetName val="FA설치명세"/>
      <sheetName val="FD"/>
      <sheetName val="증감대비"/>
      <sheetName val="공종단가"/>
      <sheetName val="제수"/>
      <sheetName val="공기"/>
      <sheetName val="기계경비일람"/>
      <sheetName val="FAX"/>
      <sheetName val="통신단가조사"/>
      <sheetName val="AS복구"/>
      <sheetName val="중기터파기"/>
      <sheetName val="변수값"/>
      <sheetName val="중기상차"/>
      <sheetName val=" 총괄표"/>
      <sheetName val="b_balju_cho"/>
      <sheetName val="백호우계수"/>
      <sheetName val="사각맨홀"/>
      <sheetName val="견적990322"/>
      <sheetName val="종합기별"/>
      <sheetName val="노무비명세서"/>
      <sheetName val="소요자재명세서"/>
      <sheetName val="결과조달"/>
      <sheetName val="건축내역"/>
      <sheetName val="정공공사"/>
      <sheetName val="1공구 건정토건 철콘"/>
      <sheetName val="2공구하도급내역서"/>
      <sheetName val="도급내역"/>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충주"/>
      <sheetName val="교통량조사"/>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진접"/>
      <sheetName val="건축개요"/>
      <sheetName val="전선_및_전선관"/>
      <sheetName val="복구량산정_및_전용회선_사용"/>
      <sheetName val="4월_실적추정(건축+토목)"/>
      <sheetName val="4월_실적추정(건축)"/>
      <sheetName val="준검_내역서"/>
      <sheetName val="49일위"/>
      <sheetName val="22일위"/>
      <sheetName val="49수량"/>
      <sheetName val="도장수량(하1)"/>
      <sheetName val="기초자료입력"/>
      <sheetName val="역집계1"/>
      <sheetName val="메서,변+증"/>
      <sheetName val="환"/>
      <sheetName val="적용기준표(98년상반기)"/>
      <sheetName val="예산내역서"/>
      <sheetName val="산근(목록)"/>
      <sheetName val="이형관중량"/>
      <sheetName val="내역전기"/>
      <sheetName val="전기 원가계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KMT물량"/>
      <sheetName val="주차구획선수량"/>
      <sheetName val="재료집계"/>
      <sheetName val="선정요령"/>
      <sheetName val="자  재"/>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사급자재(1단계)"/>
      <sheetName val="서식"/>
      <sheetName val="tggwan(mac)"/>
      <sheetName val="물량집계"/>
      <sheetName val="역T형"/>
      <sheetName val="신공항A-9(원가수정)"/>
      <sheetName val="접속도로1"/>
      <sheetName val="공사별 가중치 산출근거(건축)"/>
      <sheetName val="집수A"/>
      <sheetName val="HRSG SMALL07220"/>
      <sheetName val="단가표"/>
      <sheetName val="부서현황"/>
      <sheetName val="담장산출"/>
      <sheetName val="노임,재료비"/>
      <sheetName val="다이꾸"/>
      <sheetName val="수성페인트도장 내역서"/>
      <sheetName val="설계산출표지"/>
      <sheetName val="제진기"/>
      <sheetName val="공내역"/>
      <sheetName val="예산M6-B"/>
      <sheetName val="약품공급2"/>
      <sheetName val="탑(을지)"/>
      <sheetName val="감액총괄표"/>
      <sheetName val="고등학교"/>
      <sheetName val="공사비집계"/>
      <sheetName val="본선 토공 분배표"/>
      <sheetName val="1.토공"/>
      <sheetName val="제출내역 (2)"/>
      <sheetName val="6공구(당초)"/>
      <sheetName val="산근1"/>
      <sheetName val="투찰"/>
      <sheetName val="관리,공감"/>
      <sheetName val="입찰"/>
      <sheetName val="현경"/>
      <sheetName val="전화번호DATA (2001)"/>
      <sheetName val="장비"/>
      <sheetName val="노무"/>
      <sheetName val="자압"/>
      <sheetName val="106C0300"/>
      <sheetName val="시멘트"/>
      <sheetName val="견적율"/>
      <sheetName val="콘센트신설"/>
      <sheetName val="Option"/>
      <sheetName val="APT"/>
      <sheetName val="부하"/>
      <sheetName val="도체종-상수표"/>
      <sheetName val="Macro(전동기)"/>
      <sheetName val="주방환기"/>
      <sheetName val="평교-내역"/>
      <sheetName val="내역서 (2)"/>
      <sheetName val="시중노임단가"/>
      <sheetName val="간접"/>
      <sheetName val="일위산출"/>
      <sheetName val="경율산정"/>
      <sheetName val="전기2005"/>
      <sheetName val="통신2005"/>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세부견적서(DAS Call Back)"/>
      <sheetName val="내역서(토목)"/>
      <sheetName val="12월31일"/>
      <sheetName val="유첨#2"/>
      <sheetName val="펌프장수량산출(토)"/>
      <sheetName val="위성"/>
      <sheetName val="변경내역을"/>
      <sheetName val="const."/>
      <sheetName val="동해title"/>
      <sheetName val="남양구조시험동"/>
      <sheetName val="세목전체"/>
      <sheetName val="s"/>
      <sheetName val="입적표"/>
      <sheetName val="COVER"/>
      <sheetName val="차수공개요"/>
      <sheetName val="단가 "/>
      <sheetName val="별표"/>
      <sheetName val="3.내역서"/>
      <sheetName val="연결관암거"/>
      <sheetName val="COPING"/>
      <sheetName val=" 견적서"/>
      <sheetName val="BOQ(전체)"/>
      <sheetName val="단"/>
      <sheetName val="교통대책내역"/>
      <sheetName val="일위1"/>
      <sheetName val="소운반"/>
      <sheetName val="공종구간"/>
      <sheetName val="산출0"/>
      <sheetName val="산#2-1 (2)"/>
      <sheetName val="합천내역"/>
      <sheetName val="노무비산출"/>
      <sheetName val="대외공문"/>
      <sheetName val="DWPM"/>
      <sheetName val="2000년 공정표"/>
      <sheetName val="교각별철근수량집계표"/>
      <sheetName val="현관"/>
      <sheetName val="1._x0018_변전설비"/>
      <sheetName val="실행"/>
      <sheetName val="백암비스타내역"/>
      <sheetName val="단가조사-1"/>
      <sheetName val="단가조사-2"/>
      <sheetName val="유동표(변경)"/>
      <sheetName val="단  가  대  비  표"/>
      <sheetName val="일  위  대  가  목  록"/>
      <sheetName val="총수량집계표"/>
      <sheetName val="연령현황"/>
      <sheetName val="MIJIBI"/>
      <sheetName val="건축직"/>
      <sheetName val="건설장비기초단가"/>
      <sheetName val="내역총괄"/>
      <sheetName val="내역총괄2"/>
      <sheetName val="내역총괄3"/>
      <sheetName val="실행간접비용"/>
      <sheetName val="2002하반기노임기준"/>
      <sheetName val="본부장"/>
      <sheetName val="내역서(삼호)"/>
      <sheetName val="샘플표지"/>
      <sheetName val="지하1층"/>
      <sheetName val="ELECTRIC"/>
      <sheetName val="SCHEDULE"/>
      <sheetName val="EP0618"/>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전류"/>
      <sheetName val="데이터북"/>
      <sheetName val="조명참고자료"/>
      <sheetName val="Cable schedule"/>
      <sheetName val="V-data"/>
      <sheetName val="L-data"/>
      <sheetName val="P-data"/>
      <sheetName val="집수정(600-700)"/>
      <sheetName val="변경총괄지(1)"/>
      <sheetName val="TEL"/>
      <sheetName val="예산조서(무선)"/>
      <sheetName val="내역서(전체)"/>
      <sheetName val="기계경비및산출근거서"/>
      <sheetName val="토적표"/>
      <sheetName val="EQUIPMENT -2"/>
      <sheetName val="공비대비"/>
      <sheetName val="골재산출"/>
      <sheetName val="암거날개벽재료집계"/>
      <sheetName val="차종별"/>
      <sheetName val="구동"/>
      <sheetName val="PIPE"/>
      <sheetName val="VALVE"/>
      <sheetName val="MANUFACTORY"/>
      <sheetName val="강북라우터"/>
      <sheetName val="효동"/>
      <sheetName val="일위산출근거"/>
      <sheetName val="구리토평1전기"/>
      <sheetName val="220 (2)"/>
      <sheetName val="총인원"/>
      <sheetName val="직급인원"/>
      <sheetName val="대림경상68억"/>
      <sheetName val="Vari by Vendor"/>
      <sheetName val="Man Power &amp; Comp"/>
      <sheetName val="0_집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견적"/>
      <sheetName val="96정변2"/>
      <sheetName val="대림산업"/>
      <sheetName val="사원등록"/>
      <sheetName val="호봉 (2)"/>
      <sheetName val="자재집계"/>
      <sheetName val="위치조서"/>
      <sheetName val="TYPE-1"/>
      <sheetName val="Customer Databas"/>
      <sheetName val="건축공사실행"/>
      <sheetName val="중기사용료"/>
      <sheetName val="대비내역"/>
      <sheetName val="A갑지"/>
      <sheetName val="노임변동률"/>
      <sheetName val="COMPRESSOR"/>
      <sheetName val="단가대비"/>
      <sheetName val="기본설계도급항목"/>
      <sheetName val="MFAB"/>
      <sheetName val="MFRT"/>
      <sheetName val="MPKG"/>
      <sheetName val="MPRD"/>
      <sheetName val="노임이"/>
      <sheetName val="WEON"/>
      <sheetName val="경상"/>
      <sheetName val="가설"/>
      <sheetName val="케이블"/>
      <sheetName val="등록자료"/>
      <sheetName val="입력정보"/>
      <sheetName val="현장관리비"/>
      <sheetName val="단가비교표_공통1"/>
      <sheetName val="일(4)"/>
      <sheetName val="5.공종별예산내역서"/>
      <sheetName val="기본일위"/>
      <sheetName val="교각별수량"/>
      <sheetName val="원가산출서"/>
      <sheetName val="Dae_Jiju"/>
      <sheetName val="Sikje_ingun"/>
      <sheetName val="TREE_D"/>
      <sheetName val="FOOTING단면력"/>
      <sheetName val="날개벽수량표"/>
      <sheetName val="공종"/>
      <sheetName val="제품"/>
      <sheetName val="실행예산서"/>
      <sheetName val="기본단가표"/>
      <sheetName val="토공산출(주차장)"/>
      <sheetName val="토목공사"/>
      <sheetName val="급명"/>
      <sheetName val="암거단위"/>
      <sheetName val="오동"/>
      <sheetName val="대조"/>
      <sheetName val="나한"/>
      <sheetName val="INPUT(덕도방향-시점)"/>
      <sheetName val="BOX 본체"/>
      <sheetName val="102역사"/>
      <sheetName val="단중표"/>
      <sheetName val="공사비증감"/>
      <sheetName val="2.대외공문"/>
      <sheetName val="ATM기초철가"/>
      <sheetName val="실행(1)"/>
      <sheetName val="세동별비상"/>
      <sheetName val="시화점실행"/>
      <sheetName val="총괄분 설계서용지"/>
      <sheetName val="수량산출1"/>
      <sheetName val="맨홀토공수량"/>
      <sheetName val="진우+대광"/>
      <sheetName val="표준ፙ렀ᑟ"/>
      <sheetName val="1차 내역서"/>
      <sheetName val="기계설비"/>
      <sheetName val="EKOG10건축"/>
      <sheetName val="경비"/>
      <sheetName val="표층포설및다짐"/>
      <sheetName val="바닥판"/>
      <sheetName val="식재일위대가"/>
      <sheetName val="단중표-ST"/>
      <sheetName val="약전닥트"/>
      <sheetName val="건축부하"/>
      <sheetName val="계산근거"/>
      <sheetName val="공통부대비"/>
      <sheetName val="투자효율분석"/>
      <sheetName val="FUSE_MCB"/>
      <sheetName val="날개벽"/>
      <sheetName val="토공계산서(부체도로)"/>
      <sheetName val="차도조도계산"/>
      <sheetName val="월선수금"/>
      <sheetName val="방송노임"/>
      <sheetName val="단가산출집계"/>
      <sheetName val="단가표 "/>
      <sheetName val="집1"/>
      <sheetName val="지장물C"/>
      <sheetName val="소업1교"/>
      <sheetName val="IP좌표"/>
      <sheetName val="woo(mac)"/>
      <sheetName val="General Data"/>
      <sheetName val="단위세대"/>
      <sheetName val="DATA(BAC)"/>
      <sheetName val="조도계산(가로등NEW)"/>
      <sheetName val="조명율데이타"/>
      <sheetName val="data2"/>
      <sheetName val="제원.설계조건"/>
      <sheetName val="입찰견적보고서"/>
      <sheetName val="type-F"/>
      <sheetName val="c_balju"/>
      <sheetName val="내역서(총)"/>
      <sheetName val="기초공"/>
      <sheetName val="변화치수"/>
      <sheetName val="sum1 (2)"/>
      <sheetName val="토공(완충)"/>
      <sheetName val="가설공사"/>
      <sheetName val="골조시행"/>
      <sheetName val="건축원가계산서"/>
      <sheetName val="mcc일위대가"/>
      <sheetName val="Site Expenses"/>
      <sheetName val="노원열병합  건축렀䡟ԯ_x0000_缀_x0000__x0000_"/>
      <sheetName val="ATS단가"/>
      <sheetName val="내역(전체)"/>
      <sheetName val="가설공사내역"/>
      <sheetName val="401"/>
      <sheetName val="공사비 내역 (가)"/>
      <sheetName val="원본"/>
      <sheetName val="전기단가조사서"/>
      <sheetName val="내역서01"/>
      <sheetName val="1안"/>
      <sheetName val="성원계약"/>
      <sheetName val="선로의 %임피던스 "/>
      <sheetName val="동력배선"/>
      <sheetName val="본선동력배선"/>
      <sheetName val="본선조명"/>
      <sheetName val="전력간선배선"/>
      <sheetName val="전열배선"/>
      <sheetName val="배관배선 단가조사"/>
      <sheetName val="대가목록"/>
      <sheetName val="선로정수계산"/>
      <sheetName val="분전함신설"/>
      <sheetName val="접지1종"/>
      <sheetName val="실내건축일위대가"/>
      <sheetName val="5.단가대비표"/>
      <sheetName val="간접경상비"/>
      <sheetName val="예산서"/>
      <sheetName val="차선도색현황"/>
      <sheetName val="전력구구조물산근"/>
      <sheetName val="가로등기초"/>
      <sheetName val="PAD TR보호대기초"/>
      <sheetName val="저리조양"/>
      <sheetName val="정화조방수미장"/>
      <sheetName val="1-1"/>
      <sheetName val="설계예시"/>
      <sheetName val="입고장부 (4)"/>
      <sheetName val="Oper Amount"/>
      <sheetName val="화설내"/>
      <sheetName val="배수관토공"/>
      <sheetName val="송우내역서"/>
      <sheetName val="본선토량운반계산서(1)0"/>
      <sheetName val="01AC"/>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공조기"/>
      <sheetName val="과세내역(세부)"/>
      <sheetName val="CIVIL"/>
      <sheetName val="REACTION芨.헾⿁_x0005__x0000_"/>
      <sheetName val="REACTION鴘E鵜E헾⼼_x0005_"/>
      <sheetName val="교대"/>
      <sheetName val="공사내역서(을)실행"/>
      <sheetName val="내역(토목)"/>
      <sheetName val="두앙"/>
      <sheetName val="직원동원SCH"/>
      <sheetName val="계획금액"/>
      <sheetName val="97 사업추정(WEKI)"/>
      <sheetName val="우수"/>
      <sheetName val="MEXICO-C"/>
      <sheetName val="7단가"/>
      <sheetName val="용산1(해보)"/>
      <sheetName val="통신물량"/>
      <sheetName val="LEGEND"/>
      <sheetName val="SE-611"/>
      <sheetName val="정산내역"/>
      <sheetName val="#3_일위대가목록"/>
      <sheetName val="#2_일위대가목록"/>
      <sheetName val="연동내역서"/>
      <sheetName val="인수공총괄"/>
      <sheetName val="덕소내역"/>
      <sheetName val="실행(표지,갑,을)"/>
      <sheetName val="P-산#1-1(WOWA1)"/>
      <sheetName val="횡배수관집현황(2공구)"/>
      <sheetName val="개보수공사BM"/>
      <sheetName val="loading"/>
      <sheetName val="Factor"/>
      <sheetName val="w't table"/>
      <sheetName val="UR2-Calculation"/>
      <sheetName val="Main"/>
      <sheetName val="4차원가계산서"/>
      <sheetName val="예산M12A"/>
      <sheetName val="환율-LIBOR"/>
      <sheetName val="Y_WORK"/>
      <sheetName val="전력"/>
      <sheetName val="토공집계표"/>
      <sheetName val="1.우편집중내역서"/>
      <sheetName val="이름정의"/>
      <sheetName val="초기화면1"/>
      <sheetName val="COL"/>
      <sheetName val="토공(우물통,기타) "/>
      <sheetName val="입력변수"/>
      <sheetName val="간선"/>
      <sheetName val="도급"/>
      <sheetName val="실행예산"/>
      <sheetName val="pbs_lambda"/>
      <sheetName val="Matériel embarqué PVC"/>
      <sheetName val="토공 total"/>
      <sheetName val="우수공"/>
      <sheetName val="타견적(을)"/>
      <sheetName val="원형맨홀수량"/>
      <sheetName val="L형옹벽측구"/>
      <sheetName val="포장절단"/>
      <sheetName val="일위단가"/>
      <sheetName val="일위(설)"/>
      <sheetName val="A 견적"/>
      <sheetName val="전기공사일위대가"/>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아파트건축"/>
      <sheetName val="중동상가"/>
      <sheetName val="갈현동"/>
      <sheetName val="전기설계변경"/>
      <sheetName val="품셈집계표"/>
      <sheetName val="자재조사표(참고용)"/>
      <sheetName val="일반부표집계표"/>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DATA-UPS"/>
      <sheetName val="공조기(삭제)"/>
      <sheetName val="예산M11A"/>
      <sheetName val="준공평가"/>
      <sheetName val="지수"/>
      <sheetName val="3본사"/>
      <sheetName val="(2)"/>
      <sheetName val="년도별노임표"/>
      <sheetName val="중기목록표"/>
      <sheetName val="원내역서3"/>
      <sheetName val="3도로"/>
      <sheetName val="101동"/>
      <sheetName val="기초일위"/>
      <sheetName val="시설일위"/>
      <sheetName val="조명일위"/>
      <sheetName val="성내동"/>
      <sheetName val="소포내역 (2)"/>
      <sheetName val="2002상반기노임기준"/>
      <sheetName val="업체별기성내역"/>
      <sheetName val="세부내역서"/>
      <sheetName val="단면별연장"/>
      <sheetName val="적격심사표"/>
      <sheetName val="EQT-ESTN"/>
      <sheetName val="평3"/>
      <sheetName val="2.펌프장(사급자재)"/>
      <sheetName val="적용토목"/>
      <sheetName val="3.자재비(총괄)"/>
      <sheetName val="세부내역서(전기)"/>
      <sheetName val="PIPING"/>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대전-교대(A1-A2)"/>
      <sheetName val="205동"/>
      <sheetName val="견적서1"/>
      <sheetName val="개별직종노임단가(2005.1)"/>
      <sheetName val="맨홀수량"/>
      <sheetName val="노임,자재"/>
      <sheetName val="기계경비(맨홀)"/>
      <sheetName val="인수공규격"/>
      <sheetName val="굴착현장"/>
      <sheetName val="승용"/>
      <sheetName val="INMD1198"/>
      <sheetName val="INFG1198"/>
      <sheetName val="물가대비표"/>
      <sheetName val="가공2원도"/>
      <sheetName val="4)유동표"/>
      <sheetName val="기존단가 (2)"/>
      <sheetName val="9."/>
      <sheetName val="WING3"/>
      <sheetName val="일위대가서식"/>
      <sheetName val="일위대가양식"/>
      <sheetName val="5."/>
      <sheetName val="11"/>
      <sheetName val="12."/>
      <sheetName val="14."/>
      <sheetName val="13"/>
      <sheetName val="7."/>
      <sheetName val="8."/>
      <sheetName val="10."/>
      <sheetName val="PI蒨9"/>
      <sheetName val="영창26"/>
      <sheetName val="공종목록표"/>
      <sheetName val="평가데이터"/>
      <sheetName val="자재테이블"/>
      <sheetName val="내역서적용수량"/>
      <sheetName val="내역1"/>
      <sheetName val="오억미만"/>
      <sheetName val="직원자료입력"/>
      <sheetName val="성서방향-교대(A2)"/>
      <sheetName val="청구내역(9807)"/>
      <sheetName val="개소별수량산출"/>
      <sheetName val="Macro3"/>
      <sheetName val="깨기수량"/>
      <sheetName val="MixBed"/>
      <sheetName val="CondPol"/>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문학간접"/>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실행내역서 "/>
      <sheetName val="萀⅜"/>
      <sheetName val="토공A"/>
      <sheetName val="장비당단가 (1)"/>
      <sheetName val="O＆P"/>
      <sheetName val="결재판(삭제하지말아주세요)"/>
      <sheetName val="본사인상전"/>
      <sheetName val="도급양식"/>
      <sheetName val="단가산출-기,교"/>
      <sheetName val="당사"/>
      <sheetName val="유첨䈀ᅪ"/>
      <sheetName val="토공,기초"/>
      <sheetName val="변경후-SHEET"/>
      <sheetName val="자재 단가표"/>
      <sheetName val="FAB별"/>
      <sheetName val="주간계획"/>
      <sheetName val="선택"/>
      <sheetName val="총괄원가 "/>
      <sheetName val="가CP"/>
      <sheetName val="건축내역서 (경제상무실)"/>
      <sheetName val="DATA 입력부"/>
      <sheetName val="매매"/>
      <sheetName val="전신"/>
      <sheetName val="송전재료비"/>
      <sheetName val="eq_data"/>
      <sheetName val="인원"/>
      <sheetName val="TG9504"/>
      <sheetName val="1995년 섹터별 매출"/>
      <sheetName val="ROOF(ALKALI)"/>
      <sheetName val="역T형옹벽(3.0)"/>
      <sheetName val="master(total)"/>
      <sheetName val="실행(ALT1)"/>
      <sheetName val="내역서1"/>
      <sheetName val="방송(체육관)"/>
      <sheetName val="기본자료"/>
      <sheetName val="품목현황"/>
      <sheetName val="품셈기준"/>
      <sheetName val="일위(PN)"/>
      <sheetName val="Macro"/>
      <sheetName val="BEND LOSS"/>
      <sheetName val="순공사비"/>
      <sheetName val="산출"/>
      <sheetName val="가로등제어반 설치공사(수량)"/>
      <sheetName val="99년신청"/>
      <sheetName val="22신설수량"/>
      <sheetName val="빗물받이(910-510-410)"/>
      <sheetName val="자재조사표"/>
      <sheetName val="건공실"/>
      <sheetName val="가격조사서"/>
      <sheetName val="단위가격"/>
      <sheetName val="각종장비전압강하계산"/>
      <sheetName val="전압"/>
      <sheetName val="조도"/>
      <sheetName val="동력"/>
      <sheetName val="E.P.T수량산출서"/>
      <sheetName val="접속슬라브"/>
      <sheetName val="장문교(대전)"/>
      <sheetName val="basic"/>
      <sheetName val="설-원가"/>
      <sheetName val="내역(중앙)"/>
      <sheetName val="내역(창신)"/>
      <sheetName val="박스토공"/>
      <sheetName val="공정량산출내역서 "/>
      <sheetName val="01"/>
      <sheetName val="전기공사"/>
      <sheetName val="과세표준율-2"/>
      <sheetName val="면적분양가"/>
      <sheetName val="분양면적(1123)"/>
      <sheetName val="출력소스"/>
      <sheetName val="AS포장복구_"/>
      <sheetName val="산근"/>
      <sheetName val="수량이동"/>
      <sheetName val="설계기준"/>
      <sheetName val="총괄서"/>
      <sheetName val="CLAUSE"/>
      <sheetName val="약품설︀"/>
      <sheetName val="건축내역(진해석동)"/>
      <sheetName val="단위량당중기"/>
      <sheetName val="물가"/>
      <sheetName val="36신丵〒_x0005_"/>
      <sheetName val="신표지1"/>
      <sheetName val="G.R300경비"/>
      <sheetName val="총체보활공정표"/>
      <sheetName val="22단가(철完9"/>
      <sheetName val="지질조사"/>
      <sheetName val="하중산정"/>
      <sheetName val="열린교실"/>
      <sheetName val="J01"/>
      <sheetName val="집수정"/>
      <sheetName val="구조물터파기수량집계"/>
      <sheetName val="배수공 시멘트 및 골재량 산출"/>
      <sheetName val="합의경상"/>
      <sheetName val="단면瑌)"/>
      <sheetName val="관리,부대비"/>
      <sheetName val="T1"/>
      <sheetName val="단가결정"/>
      <sheetName val="A(Rev.3)"/>
      <sheetName val="부총"/>
      <sheetName val="입력"/>
      <sheetName val="단면설계"/>
      <sheetName val="신공항A-9헾】_x0005__x0000__x0000_"/>
      <sheetName val="견적대비표"/>
      <sheetName val="납부서"/>
      <sheetName val="금액"/>
      <sheetName val="판"/>
      <sheetName val="아산경희980422"/>
      <sheetName val="Front"/>
      <sheetName val="cal"/>
      <sheetName val="자재비"/>
      <sheetName val="1공구(입찰내역)"/>
      <sheetName val="기성내역서표지"/>
      <sheetName val="★도급내역"/>
      <sheetName val="기초ա_x0000_"/>
      <sheetName val="물량尜"/>
      <sheetName val="토공,철콘"/>
      <sheetName val="공내ᰖ"/>
      <sheetName val="대,怀፵"/>
      <sheetName val="변경비丵〒_x0005_"/>
      <sheetName val="물량丵"/>
      <sheetName val="화해(함평)"/>
      <sheetName val="화해(장성)"/>
      <sheetName val="광혁기성"/>
      <sheetName val="º¯°æ»çÀ5"/>
      <sheetName val="AILC005"/>
      <sheetName val="AILC00_x0000_"/>
      <sheetName val="AILC00_x0010_"/>
      <sheetName val="견"/>
      <sheetName val="통합내역"/>
      <sheetName val="98수문일위"/>
      <sheetName val="AS_x0005__x0000_"/>
      <sheetName val="전선_및_전선ࠝ"/>
      <sheetName val="경산锼_x0013_閄"/>
      <sheetName val="22단"/>
      <sheetName val="22단锼"/>
      <sheetName val="기초자료입력및 K치 확인"/>
      <sheetName val="스케즐"/>
      <sheetName val="PAINT"/>
      <sheetName val="Piping(Methanol)"/>
      <sheetName val="NAMES"/>
      <sheetName val="기자재׃"/>
      <sheetName val="갑지(0_x0000_"/>
      <sheetName val="단0_x0000_退"/>
      <sheetName val="갑지(렀뚣瘉"/>
      <sheetName val="갑지(_x0000_뎰瘇"/>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시운전연료"/>
      <sheetName val="22단헾"/>
      <sheetName val="상 부"/>
      <sheetName val="단가적용(터널)"/>
      <sheetName val="단위가격_할증"/>
      <sheetName val="Instruction"/>
      <sheetName val="총괄집䠄ᡏ"/>
      <sheetName val="제"/>
      <sheetName val="일위대가 "/>
      <sheetName val="4.2.1 마루높이 검토"/>
      <sheetName val="이토변실(A3-LINE)"/>
      <sheetName val="통로box전기"/>
      <sheetName val="견적단가"/>
      <sheetName val="산출및내역"/>
      <sheetName val="내역서비교"/>
      <sheetName val="적용(기尜_x0013_"/>
      <sheetName val="2.1  노무비 평균단가산출"/>
      <sheetName val="3CHBDC"/>
      <sheetName val="1-11조직표"/>
      <sheetName val="96.12"/>
      <sheetName val="포쐀䑣"/>
      <sheetName val="포䠟⥏"/>
      <sheetName val="포䠠⥏"/>
      <sheetName val="포䈀㙪"/>
      <sheetName val="Á¡°ËÃÑ°ý"/>
      <sheetName val="»ó¼öµµÅä°øÁý°èÇ¥"/>
      <sheetName val="°ßÀû´ëºñ"/>
      <sheetName val="ÀÏÀ§´ë°¡Ç¥(À¯´Ü°¡)"/>
      <sheetName val="ÀÚÀç¸ñ·Ï"/>
      <sheetName val="20°ü¸®ºñÀ²"/>
      <sheetName val="22단丵"/>
      <sheetName val="기기리스트"/>
      <sheetName val="aa"/>
      <sheetName val="현금흐름"/>
      <sheetName val="현장예산"/>
      <sheetName val="SULKEA"/>
      <sheetName val="잔수량(작성)"/>
      <sheetName val="전체철근집계"/>
      <sheetName val="적용단위길이"/>
      <sheetName val="피벗테이블데이터분석"/>
      <sheetName val="특수기호강도거푸집"/>
      <sheetName val="종배수관면벽신"/>
      <sheetName val="종배수관(신)"/>
      <sheetName val="대로근거"/>
      <sheetName val="상행-교대(A1)"/>
      <sheetName val="기간등록"/>
      <sheetName val="유림골조"/>
      <sheetName val="조경"/>
      <sheetName val="정산입력"/>
      <sheetName val="SLIDES"/>
      <sheetName val="개산공사비"/>
      <sheetName val="Rates"/>
      <sheetName val="공사비집_x0005_"/>
      <sheetName val="예비품"/>
      <sheetName val="조견표"/>
      <sheetName val="개봉3동하수관"/>
      <sheetName val="bCord공정"/>
      <sheetName val="d수량"/>
      <sheetName val="e대가"/>
      <sheetName val="g단가"/>
      <sheetName val="h집계"/>
      <sheetName val="CAT_5"/>
      <sheetName val="2터널시점"/>
      <sheetName val="기본"/>
      <sheetName val="자재노임단가"/>
      <sheetName val="크레인5ton"/>
      <sheetName val="단가산출-2"/>
      <sheetName val="기초수량-1"/>
      <sheetName val="단가산출-1"/>
      <sheetName val="적용기준"/>
      <sheetName val="동원인원산출"/>
      <sheetName val="총(신설)"/>
      <sheetName val="기흥하도용"/>
      <sheetName val="계약표지"/>
      <sheetName val="기준비용"/>
      <sheetName val="인상효1"/>
      <sheetName val="밧데리"/>
      <sheetName val="인공(100P,배선반)"/>
      <sheetName val="설내역서 "/>
      <sheetName val="일위대가(여기까지)"/>
      <sheetName val="J"/>
      <sheetName val="단위_xdc00_ὗ␀"/>
      <sheetName val="3.하중산정4.지지력"/>
      <sheetName val="분양가격표"/>
      <sheetName val="현장설က_x0000_蠀ᛟ"/>
      <sheetName val="학생내역"/>
      <sheetName val="Working(wo WTs)"/>
      <sheetName val="주조정실"/>
      <sheetName val="Requirements"/>
      <sheetName val="원가계산하도"/>
      <sheetName val="거푸집물량"/>
      <sheetName val="단위_x0000__x0000_尀"/>
      <sheetName val="단위ࠀᎄ䰀"/>
      <sheetName val="단위倀❹缀"/>
      <sheetName val="단위耀ὡ"/>
      <sheetName val="MAT"/>
      <sheetName val="IMF Code"/>
      <sheetName val="96수출"/>
      <sheetName val="협조전"/>
      <sheetName val="견적내역"/>
      <sheetName val="design criteria"/>
      <sheetName val="횡배수관"/>
      <sheetName val="견적내용입력"/>
      <sheetName val="견적서세부내용"/>
      <sheetName val="설계내역(2001)"/>
      <sheetName val="DPRKMHDT"/>
      <sheetName val="일반맨홀수량집계"/>
      <sheetName val="EUPDAT2"/>
      <sheetName val="설변물량"/>
      <sheetName val="날개벽(TYPE1)"/>
      <sheetName val="출력-내역서"/>
      <sheetName val="Tot-sum"/>
      <sheetName val="보호"/>
      <sheetName val="성남여성복지내역"/>
      <sheetName val="(A)내역서"/>
      <sheetName val="간지"/>
      <sheetName val="아수배전(1회)"/>
      <sheetName val="인건비_조사"/>
      <sheetName val="장비집계"/>
      <sheetName val="B부대공"/>
      <sheetName val="소일위대가코드표"/>
      <sheetName val="수안보-_x0005__x0000__x0000_"/>
      <sheetName val="대비표"/>
      <sheetName val="사각맨0"/>
      <sheetName val="105,106,107동"/>
      <sheetName val="수로교총재료齘_x0013_"/>
      <sheetName val="산출2-기기동력"/>
      <sheetName val="견적의ᰀ፜"/>
      <sheetName val="사각맨᠜"/>
      <sheetName val="공기԰_x0000_缀"/>
      <sheetName val="설계睮め_x0005_"/>
      <sheetName val="CF"/>
      <sheetName val="전기일위목록"/>
      <sheetName val="RE9604"/>
      <sheetName val="가계부"/>
      <sheetName val="제품목록"/>
      <sheetName val="매입매출관리"/>
      <sheetName val="9-1차이내역."/>
      <sheetName val="1호인버트수량"/>
      <sheetName val="석축설면"/>
      <sheetName val="법면단"/>
      <sheetName val="UPDATA"/>
      <sheetName val="원가계산서(남측)"/>
      <sheetName val="단가보완"/>
      <sheetName val="증감분석"/>
      <sheetName val="5사남"/>
      <sheetName val="구조대가"/>
      <sheetName val="포설대가1"/>
      <sheetName val="부대대가"/>
      <sheetName val="지주설치제원"/>
      <sheetName val="시중노임(공사)"/>
      <sheetName val="설계변경내역 98"/>
      <sheetName val="입찰사유서 제4공종 (흙깎기)"/>
      <sheetName val="내역서(당초변경)"/>
      <sheetName val="21301동"/>
      <sheetName val="hvac(제어동)"/>
      <sheetName val="기성공제요청서"/>
      <sheetName val="하도기성내역 수정"/>
      <sheetName val="기성공제 동의서"/>
      <sheetName val="기성공제 합의서(쓰레기처리비)"/>
      <sheetName val="working load at the btm ft."/>
      <sheetName val="stability check"/>
      <sheetName val="design load"/>
      <sheetName val="969910( R)"/>
      <sheetName val="전장품(관리용)"/>
      <sheetName val="금액결揄"/>
      <sheetName val="기존구조물철거집계계표"/>
      <sheetName val="내역서(교량)전체"/>
      <sheetName val="장비경비"/>
      <sheetName val="투찰가"/>
      <sheetName val="대창(함평)"/>
      <sheetName val="조명투자및환수계획"/>
      <sheetName val="제조중간결과"/>
      <sheetName val="암거공"/>
      <sheetName val="평가내역"/>
      <sheetName val="직접인건비"/>
      <sheetName val="접속도로"/>
      <sheetName val="-15.0"/>
      <sheetName val="해평견적"/>
      <sheetName val="사리부설"/>
      <sheetName val="1월"/>
      <sheetName val="단가(반정1교-원주)"/>
      <sheetName val="임대견적서"/>
      <sheetName val="5.3 단면가정"/>
      <sheetName val="시추주상도"/>
      <sheetName val="전체_1설계"/>
      <sheetName val="자재일람"/>
      <sheetName val="연돌일위집계"/>
      <sheetName val="CON'C"/>
      <sheetName val="경영상태"/>
      <sheetName val="전체공내역서"/>
      <sheetName val="퍼스트"/>
      <sheetName val="명단원자료(이전)"/>
      <sheetName val="영동(D)"/>
      <sheetName val="원가서"/>
      <sheetName val="용소리교"/>
      <sheetName val="단가산출1"/>
      <sheetName val="삼보지질"/>
      <sheetName val="7.전산해석결과"/>
      <sheetName val="4.하중"/>
      <sheetName val="우각부검토"/>
      <sheetName val="기초입력"/>
      <sheetName val="내역."/>
      <sheetName val="부대"/>
      <sheetName val="POWER"/>
      <sheetName val="특수선일위대가"/>
      <sheetName val="원내역서 그대로"/>
      <sheetName val="파이프"/>
      <sheetName val="산재 안전"/>
      <sheetName val="노무비 경비"/>
      <sheetName val="산정표"/>
      <sheetName val="BQ(실행)"/>
      <sheetName val="실행비교"/>
      <sheetName val="기계실"/>
      <sheetName val="변경실행(2차) "/>
      <sheetName val="공통비"/>
      <sheetName val="VENDOR LIST"/>
      <sheetName val="TYPE집계표"/>
      <sheetName val="호표"/>
      <sheetName val="하부철근수량"/>
      <sheetName val="중기목록"/>
      <sheetName val="원가계墬ᥓ"/>
      <sheetName val="2000년하반기"/>
      <sheetName val="원가계Ⴌ_x0000_"/>
      <sheetName val="도로경계블럭단위수량"/>
      <sheetName val="도로경계블럭단위토공"/>
      <sheetName val="L형측구단위수량"/>
      <sheetName val="L형측구연장조서"/>
      <sheetName val="관로토공집계표"/>
      <sheetName val="세부내역(직접인건비)"/>
      <sheetName val="토 적 표"/>
      <sheetName val="기지국"/>
      <sheetName val="3회기성헾】"/>
      <sheetName val="변경비교헾】"/>
      <sheetName val="횡배위치"/>
      <sheetName val="계산중"/>
      <sheetName val="VXXXXXXX"/>
      <sheetName val="공무공A"/>
      <sheetName val="발전기"/>
      <sheetName val="배전반용량계산"/>
      <sheetName val="세정탑 설계"/>
      <sheetName val="건축-물가변동"/>
      <sheetName val="기계설비-물가변동"/>
      <sheetName val="부표총괄"/>
      <sheetName val="배"/>
      <sheetName val="내부부하"/>
      <sheetName val="노원열병합  건축︀ᇕ԰_x0000_缀_x0000__x0000_"/>
      <sheetName val="노원열병합  건축ﻕᇕ԰_x0000_缀_x0000__x0000_"/>
      <sheetName val="노원열병합  건축렀こ렀䡟ԯ_x0000_缀"/>
      <sheetName val="일반맨홀수량집계(A-7 LINE)"/>
      <sheetName val="공제구간조서"/>
      <sheetName val="Sheet22"/>
      <sheetName val="가시설수량"/>
      <sheetName val="암센터"/>
      <sheetName val="D16"/>
      <sheetName val="D25"/>
      <sheetName val="D22"/>
      <sheetName val="명세"/>
      <sheetName val="견적서(1)"/>
      <sheetName val="Top PO"/>
      <sheetName val="2234"/>
      <sheetName val="조립1부실적"/>
      <sheetName val="5월"/>
      <sheetName val="능률"/>
      <sheetName val="Despacho (c.civil)"/>
      <sheetName val="CHITIET VL-NC-TT -1p"/>
      <sheetName val="TDTKP1"/>
      <sheetName val="1을"/>
      <sheetName val="감가상각"/>
      <sheetName val="자판실행"/>
      <sheetName val="단위세대물량"/>
      <sheetName val="낙찰표"/>
      <sheetName val="자단"/>
      <sheetName val="D-3109"/>
      <sheetName val="SRC-B3U2"/>
      <sheetName val="현대물량"/>
      <sheetName val="배수문수량산출(3)"/>
      <sheetName val="13LPMCC"/>
      <sheetName val="sub"/>
      <sheetName val="마장"/>
      <sheetName val="변경품셈"/>
      <sheetName val="WIND-EQ"/>
      <sheetName val="FEXS"/>
      <sheetName val="SKETCH"/>
      <sheetName val="PUMP SHT"/>
      <sheetName val="FIN TUBE"/>
      <sheetName val="HED. &amp; PIPE"/>
      <sheetName val="공주-교대(A1)"/>
      <sheetName val="회사99"/>
      <sheetName val="OCT.FDN"/>
      <sheetName val="프로젝트"/>
      <sheetName val="하도급변경대비표"/>
      <sheetName val="2000용수잠관-수량집계"/>
      <sheetName val="3련 B_x0005__x0000_"/>
      <sheetName val="기성수금(단단위)"/>
      <sheetName val="원가매출(단단위)"/>
      <sheetName val="적용건축"/>
      <sheetName val="설치 일위대가(4԰_x0000_缀_x0000__x0000__x0000_"/>
      <sheetName val="콘_재료분리(1)"/>
      <sheetName val="내역서 "/>
      <sheetName val="설계일반"/>
      <sheetName val="유림총괄"/>
      <sheetName val="기성내역서"/>
      <sheetName val="HANDHOLE(2)"/>
      <sheetName val="CB"/>
      <sheetName val="2000_x0005__x0000__x0000_"/>
      <sheetName val="모델링"/>
      <sheetName val="hvac내역서(제어동)"/>
      <sheetName val="단락전류-A"/>
      <sheetName val="견적사양비교표"/>
      <sheetName val="N頀ᚃ"/>
      <sheetName val="N"/>
      <sheetName val="AHU집계"/>
      <sheetName val="공조기휀"/>
      <sheetName val="계양가시설"/>
      <sheetName val="삼성전기"/>
      <sheetName val="일목"/>
      <sheetName val="몰탈㔀቎԰_x0000_"/>
      <sheetName val="몰탈䠊ፓ倀놡"/>
      <sheetName val="몰탈䠋ፓ頀뫻"/>
      <sheetName val="몰탈䠠ፓ瀀멗"/>
      <sheetName val="몰탈䠊ፓ "/>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단가견적조사표"/>
      <sheetName val="bdata-출력안함"/>
      <sheetName val="공리공제"/>
      <sheetName val="준공정산"/>
      <sheetName val="자재ᰀ፜搀"/>
      <sheetName val="GEN"/>
      <sheetName val="부대공집계표"/>
      <sheetName val="관일"/>
      <sheetName val="노무비(DB)_이후 출력XXXXXX"/>
      <sheetName val="3회기성䃸〒"/>
      <sheetName val="3회기성_x0005__x0000_"/>
      <sheetName val="3회기성吸("/>
      <sheetName val="3회기성埀0"/>
      <sheetName val="실행변경(1차)"/>
      <sheetName val="4월"/>
      <sheetName val="8월"/>
      <sheetName val="12월"/>
      <sheetName val="2월"/>
      <sheetName val="7월"/>
      <sheetName val="6월"/>
      <sheetName val="3월"/>
      <sheetName val="11월"/>
      <sheetName val="10월"/>
      <sheetName val="9월"/>
      <sheetName val="FB25JN"/>
      <sheetName val="교대시점"/>
      <sheetName val="내역아"/>
      <sheetName val="울타리"/>
      <sheetName val="단가표 (2)"/>
      <sheetName val="안양동교 1안"/>
      <sheetName val="자금청구"/>
      <sheetName val="소각장스케줄"/>
      <sheetName val="일위_파일"/>
      <sheetName val="L-type"/>
      <sheetName val="설계산출기초"/>
      <sheetName val="도급예산내역서봉투"/>
      <sheetName val="도급예산내역서총괄표"/>
      <sheetName val="을부담운반비"/>
      <sheetName val="운반비산출"/>
      <sheetName val="P.M 별"/>
      <sheetName val="토공실행"/>
      <sheetName val="구간산출"/>
      <sheetName val="Ext. Stone-P"/>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안양1공구_건축"/>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단위집계표"/>
      <sheetName val="견적堀᎟"/>
      <sheetName val="4렀቟԰"/>
      <sheetName val="4︀ᇕ԰"/>
      <sheetName val="제조 경영"/>
      <sheetName val="제철"/>
      <sheetName val="방음벽 기초 일반헾】"/>
      <sheetName val="96작생능"/>
      <sheetName val="기성내역"/>
      <sheetName val="3회기성ⱂ⿌"/>
      <sheetName val="단산"/>
      <sheetName val="건축공사 집계표"/>
      <sheetName val="골조"/>
      <sheetName val="기준표"/>
      <sheetName val="단가및재료비"/>
      <sheetName val="보호공"/>
      <sheetName val="0.갑지"/>
      <sheetName val="8.현장관리비"/>
      <sheetName val="7.안전관리비"/>
      <sheetName val="구의33고"/>
      <sheetName val="토공대가"/>
      <sheetName val="B.O.M"/>
      <sheetName val="설계개요"/>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공사비내역서"/>
      <sheetName val="주경기-오배수"/>
      <sheetName val="REINF."/>
      <sheetName val="0001(arch)"/>
      <sheetName val="Breakdown"/>
      <sheetName val="금호산업"/>
      <sheetName val="(전체발주,금회3차공사)내역서"/>
      <sheetName val="총괄갑 "/>
      <sheetName val="견적정보"/>
      <sheetName val="노임단가표"/>
      <sheetName val="5.동별횡주관경"/>
      <sheetName val="11.자재단가"/>
      <sheetName val="b_balju"/>
      <sheetName val="1F"/>
      <sheetName val="현장경비"/>
      <sheetName val="보도경계블럭"/>
      <sheetName val="날개벽(좌,우=45도,75도)"/>
      <sheetName val="full (2)"/>
      <sheetName val="옥외"/>
      <sheetName val="154TW"/>
      <sheetName val="일반수량집계"/>
      <sheetName val="캔개발배경"/>
      <sheetName val="시장"/>
      <sheetName val="일정표"/>
      <sheetName val="CS2"/>
      <sheetName val="2000.11¿ù¼³餀㢘ԯ_x0000_缀_x0000_"/>
      <sheetName val="단양 00 아파트-세부내역"/>
      <sheetName val="OZ049E"/>
      <sheetName val="배수내역(총수량)"/>
      <sheetName val="층"/>
      <sheetName val="단가조사표"/>
      <sheetName val="설계내역서(기계)"/>
      <sheetName val="수주실적0709"/>
      <sheetName val="주beam"/>
      <sheetName val="음봉방향"/>
      <sheetName val="자료(통합)"/>
      <sheetName val="발주내역"/>
      <sheetName val="제3장 기술업무"/>
      <sheetName val="건축원가"/>
      <sheetName val="제4절-1"/>
      <sheetName val="총괄-1"/>
      <sheetName val=" 토목 처리장도급내역서 "/>
      <sheetName val="BOX(1.5X1.5)"/>
      <sheetName val="기초및구체공"/>
      <sheetName val="홈통받이수량"/>
      <sheetName val="공통가설공사"/>
      <sheetName val="공사수행방안"/>
      <sheetName val="단위중량"/>
      <sheetName val="2BOX본체"/>
      <sheetName val="0217상가미분양자산"/>
      <sheetName val="INDEX"/>
      <sheetName val="15100"/>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¼ö·®»êÃÈ"/>
      <sheetName val="¼ö·®»êÃX"/>
      <sheetName val="壈᎟"/>
      <sheetName val="쀀ፐ"/>
      <sheetName val="죈፺"/>
      <sheetName val="惈፵"/>
      <sheetName val="PANEL"/>
      <sheetName val="테이블"/>
      <sheetName val="설명서 "/>
      <sheetName val="한전고리-을"/>
      <sheetName val="설계변경내역서"/>
      <sheetName val="NAI"/>
      <sheetName val="내역서단가산출용"/>
      <sheetName val="구조     ."/>
      <sheetName val="1)fs"/>
      <sheetName val="덕전리"/>
      <sheetName val="신공"/>
      <sheetName val="현황산출서"/>
      <sheetName val="Sheet16 (2)"/>
      <sheetName val="쌍송교"/>
      <sheetName val="GI-LIST"/>
      <sheetName val="대구-교대(A1)"/>
      <sheetName val="시초1교"/>
      <sheetName val="C.배수관공"/>
      <sheetName val="표 지"/>
      <sheetName val="등록업체"/>
      <sheetName val="추가예산"/>
      <sheetName val="빙축열"/>
      <sheetName val="일위(시설)"/>
      <sheetName val="대가 (보완)"/>
      <sheetName val="IMP_(REACTOR)"/>
      <sheetName val="단위별 일위대가표"/>
      <sheetName val="단가비교표 (계측제어)"/>
      <sheetName val="꣈፺"/>
      <sheetName val="저፺"/>
      <sheetName val="︀ᇕ"/>
      <sheetName val="카렌스센터계량기설치공사"/>
      <sheetName val="총(철거)"/>
      <sheetName val="전체내ﰀ⁗"/>
      <sheetName val="ꀀ"/>
      <sheetName val="교대(A1挔"/>
      <sheetName val="01상노임"/>
      <sheetName val="백호헾】_x0005_"/>
      <sheetName val="36신설수翇"/>
      <sheetName val="36신설수︀"/>
      <sheetName val="견적꓀᥻"/>
      <sheetName val="36신설수Ç"/>
      <sheetName val="36신설수資"/>
      <sheetName val="진주䈀ᅪ"/>
      <sheetName val="사업수지"/>
      <sheetName val="기계경비단가"/>
      <sheetName val="栍ᾆ"/>
      <sheetName val="수안보-徸〒_x0005__x0000_"/>
      <sheetName val="비목군분류일위"/>
      <sheetName val="입출재고현⩿〚_x0005__x0000_"/>
      <sheetName val="º¯°æ»çÀ_x0000_"/>
      <sheetName val="수안보-娐&gt;闰⿑"/>
      <sheetName val="수안보-ꮸ⿥_x0005__x0000_"/>
      <sheetName val="백호丵〒_x0005_"/>
      <sheetName val="철근총괄집계표"/>
      <sheetName val="공사착공계"/>
      <sheetName val="참조 DATA"/>
      <sheetName val="팔당터널(1공구)"/>
      <sheetName val="1.취수장"/>
      <sheetName val="EJ"/>
      <sheetName val="앉음벽 (2)"/>
      <sheetName val="지입자재"/>
      <sheetName val="동력부하계산"/>
      <sheetName val="할丵〒"/>
      <sheetName val="물墸᎟鰀"/>
      <sheetName val="화재 탐지_x0005__x0000_"/>
      <sheetName val="가중치"/>
      <sheetName val="일위대가(건축)"/>
      <sheetName val="단중聀"/>
      <sheetName val="당정동경상이수"/>
      <sheetName val="당정동공통이수"/>
      <sheetName val="貭♘"/>
      <sheetName val="자재목록표"/>
      <sheetName val="사급자재총괄"/>
      <sheetName val="차수"/>
      <sheetName val="경로,구간현황"/>
      <sheetName val="전신환매도徸"/>
      <sheetName val="GAEYO"/>
      <sheetName val="기초대가"/>
      <sheetName val="예산"/>
      <sheetName val="준공조서"/>
      <sheetName val="공사설계서"/>
      <sheetName val="대포2교접속"/>
      <sheetName val="일반전기C"/>
      <sheetName val="POOM_MOTO"/>
      <sheetName val="기초코徸"/>
      <sheetName val="예산조서(︀ᇕ԰"/>
      <sheetName val=" 냉각수펌프"/>
      <sheetName val="5.공종별尜_x0013_層_x0013_闰"/>
      <sheetName val="과세면세표"/>
      <sheetName val="인제내역"/>
      <sheetName val="PARAMETER"/>
      <sheetName val="사통"/>
      <sheetName val="사다리"/>
      <sheetName val="현장지䀀ኀ㠀ኃ"/>
      <sheetName val="부丵〒"/>
      <sheetName val="부司2"/>
      <sheetName val="집계(세부총괄)"/>
      <sheetName val="파형강관집계"/>
      <sheetName val="물가변동잔여물량세부내역서"/>
      <sheetName val="신규(방류시설)"/>
      <sheetName val="소방"/>
      <sheetName val="덤프트럭계수"/>
      <sheetName val="카메라"/>
      <sheetName val="미지급내역"/>
      <sheetName val="현장별계약현황('98.10.31)"/>
      <sheetName val="상-교대(A1-A2)"/>
      <sheetName val="첨부1"/>
      <sheetName val="재료표"/>
      <sheetName val="공사비 내역"/>
      <sheetName val="매입내역 "/>
      <sheetName val="거래처별지출내역"/>
      <sheetName val="제잡비"/>
      <sheetName val="T13(P68~72,78)"/>
      <sheetName val="㩷"/>
      <sheetName val="렀ⵘ"/>
      <sheetName val="֭_x0000_"/>
      <sheetName val="성곽내역서"/>
      <sheetName val="16-1"/>
      <sheetName val="Param"/>
      <sheetName val="Ⅴ-2.공종별내역"/>
      <sheetName val="Recovered_Sheet1"/>
      <sheetName val="원가상세내역"/>
      <sheetName val="2004경영(비목별)"/>
      <sheetName val="2004경영"/>
      <sheetName val="참조M"/>
      <sheetName val="입찰보Ⳡ"/>
      <sheetName val="자재표"/>
      <sheetName val="RangeObject"/>
      <sheetName val="분뇨"/>
      <sheetName val="H-pile(250x250)"/>
      <sheetName val="H-pile(298x299)"/>
      <sheetName val="방음벽기초(H_xd8d4_ㆂᰀㆃ"/>
      <sheetName val="안정검토(온1)"/>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북방3터널"/>
      <sheetName val="포장공자재집계표"/>
      <sheetName val="3련 B姨#"/>
      <sheetName val="무전표"/>
      <sheetName val="공통단가"/>
      <sheetName val="운반비"/>
      <sheetName val="LAB"/>
      <sheetName val="Inquiry"/>
      <sheetName val="bearing"/>
      <sheetName val="균열"/>
      <sheetName val="노᠀⁷"/>
      <sheetName val="LIST"/>
      <sheetName val="현장관리비데이타"/>
      <sheetName val="기본사항"/>
      <sheetName val="일위대가내역"/>
      <sheetName val="바이오"/>
      <sheetName val="잡철물"/>
      <sheetName val="옹벽기초자료"/>
      <sheetName val="배수관접합및부설  "/>
      <sheetName val="000000"/>
      <sheetName val="공사준공계"/>
      <sheetName val="준공검사보고서"/>
      <sheetName val="CT "/>
      <sheetName val="화전내"/>
      <sheetName val="식재-외주 (2)"/>
      <sheetName val="유효폭의 계산"/>
      <sheetName val="일위대가1"/>
      <sheetName val="철근량"/>
      <sheetName val="TYPE1"/>
      <sheetName val="총공사비"/>
      <sheetName val="용산3(영광)"/>
      <sheetName val="新철폐복2"/>
      <sheetName val="新철폐복3"/>
      <sheetName val="남양내역"/>
      <sheetName val="도급내역서"/>
      <sheetName val="평균환율-USD"/>
      <sheetName val="인원동원계획"/>
      <sheetName val="cable-data"/>
      <sheetName val="keyword"/>
      <sheetName val="Summary"/>
      <sheetName val="1._x005f_x0018_변전설비"/>
      <sheetName val="TYPE-U800"/>
      <sheetName val="설계서(설치)"/>
      <sheetName val="평균높이산출근거"/>
      <sheetName val="지급자재대"/>
      <sheetName val="토목내역서"/>
      <sheetName val="재료집계표3"/>
      <sheetName val="범용개발순소요비용"/>
      <sheetName val="다곡2교"/>
      <sheetName val="왕십리방향"/>
      <sheetName val="05 BOX"/>
      <sheetName val="02 SLAB"/>
      <sheetName val="gvl"/>
      <sheetName val="변경후원본2"/>
      <sheetName val="LABTOTAL"/>
      <sheetName val="COA-17"/>
      <sheetName val="C-18"/>
      <sheetName val="경성자금"/>
      <sheetName val="SUB일위대가"/>
      <sheetName val="사용자정의"/>
      <sheetName val="평자재단가"/>
      <sheetName val="95년12월말"/>
      <sheetName val="교량전기"/>
      <sheetName val="철거산출헾】"/>
      <sheetName val="철거산출午_x0013_"/>
      <sheetName val="토목(용인)"/>
      <sheetName val="건축집계"/>
      <sheetName val="적격점수&lt;300억미만&gt;"/>
      <sheetName val="손익집계(공장별)"/>
      <sheetName val="설계명세서(선로)"/>
      <sheetName val="esc"/>
      <sheetName val="현장관리비 산출내역"/>
      <sheetName val="2.주요계수총괄"/>
      <sheetName val="도장 및 용접 수량"/>
      <sheetName val="영흥TL(UP,DOWN) "/>
      <sheetName val="sheets"/>
      <sheetName val="TYPE-B 평균H"/>
      <sheetName val="조도계산서_(도서)"/>
      <sheetName val="1_설계조건"/>
      <sheetName val="단__가__대__비__표"/>
      <sheetName val="일__위__대__가__목__록"/>
      <sheetName val="90_03실행_"/>
      <sheetName val="3_공통공사대비"/>
      <sheetName val="AIR_SHOWER(3인용)"/>
      <sheetName val="대가단최종"/>
      <sheetName val="비교1"/>
      <sheetName val="관기성공.내"/>
      <sheetName val="횡배수관위치조서"/>
      <sheetName val="º¯°æ»çÀþ"/>
      <sheetName val="제수변︀ᇕ"/>
      <sheetName val="결과조Ⴚ"/>
      <sheetName val="결과조º"/>
      <sheetName val="º¯°æ»çÀ¸"/>
      <sheetName val="º¯°æ»çÀ "/>
      <sheetName val="제수변﹔ᇕ"/>
      <sheetName val="º¯°æ»çÀB"/>
      <sheetName val="단가일䊱"/>
      <sheetName val="K1자재(3차등)"/>
      <sheetName val="내역서-전체낙찰율"/>
      <sheetName val="제수변䊱ᅪ"/>
      <sheetName val="2호맨홀공제수량"/>
      <sheetName val="자재 집계표"/>
      <sheetName val="재료단가"/>
      <sheetName val="VS P-Q"/>
      <sheetName val="법면"/>
      <sheetName val="배수공1"/>
      <sheetName val="도급단가-아파트"/>
      <sheetName val="가시설"/>
      <sheetName val="변경내역"/>
      <sheetName val="기준"/>
      <sheetName val="AH-1 "/>
      <sheetName val="적정성평가표(8번)(1순위)"/>
      <sheetName val="적정성평가표(12번)(6순위)"/>
      <sheetName val="기별(종합)"/>
      <sheetName val="금액집계"/>
      <sheetName val="환률"/>
      <sheetName val="공사비명세서"/>
      <sheetName val="사용성검토"/>
      <sheetName val="작성"/>
      <sheetName val="만수배관단가"/>
      <sheetName val="FRP배관단가(만수)"/>
      <sheetName val="행거,슈,볼트,펌프,잡재"/>
      <sheetName val="을-ATYPE"/>
      <sheetName val="선수금"/>
      <sheetName val="원가집계"/>
      <sheetName val="견적시담(송포2공구)"/>
      <sheetName val="밀양노선별공사비명세서"/>
      <sheetName val="수량산출서-2"/>
      <sheetName val="전부인쇄"/>
      <sheetName val="1.외주공사"/>
      <sheetName val="2.직영공사"/>
      <sheetName val="전력구구조물산근2구간"/>
      <sheetName val="첨부"/>
      <sheetName val="계산DATA입력"/>
      <sheetName val="변품8-37"/>
      <sheetName val="참조(2)"/>
      <sheetName val="현장일보"/>
      <sheetName val="9509"/>
      <sheetName val="금융비용"/>
      <sheetName val="우,오수"/>
      <sheetName val="공정코드"/>
      <sheetName val="card1"/>
      <sheetName val="흙쌓기도수로설치현황(1)"/>
      <sheetName val="총괄집桶青"/>
      <sheetName val="마산방향철근집계"/>
      <sheetName val="archi(본사)"/>
      <sheetName val="※참고자료※"/>
      <sheetName val="자(3.0m)"/>
      <sheetName val="정화조"/>
      <sheetName val="총괄집렇♑"/>
      <sheetName val="총괄집㸁䧾"/>
      <sheetName val="시설물기초"/>
      <sheetName val="1호맨홀수량산출"/>
      <sheetName val="교량명원본"/>
      <sheetName val="BOX제원원본"/>
      <sheetName val="국도접속 차도부수량"/>
      <sheetName val="차도부연장현황"/>
      <sheetName val="원곡IC교 내진성능보강공사 실시설계 용역.xlsx"/>
      <sheetName val="Personnaliser..."/>
      <sheetName val="Takt Time"/>
      <sheetName val="갑지(가로ﻁ"/>
      <sheetName val="설계서(7)"/>
      <sheetName val="음성방향"/>
      <sheetName val="2.조명기구철거(일괄철거분)"/>
      <sheetName val="제품橂"/>
      <sheetName val="조정내역"/>
      <sheetName val="단위"/>
      <sheetName val="맨홀물량"/>
      <sheetName val="케이블트레이"/>
      <sheetName val="중로근거"/>
      <sheetName val="D-RMIL"/>
      <sheetName val="조도계산서1"/>
      <sheetName val="실행ࠏE"/>
      <sheetName val="실행ဏ_x0000_"/>
      <sheetName val="전체내역갑지"/>
      <sheetName val="일반전기"/>
      <sheetName val="0"/>
      <sheetName val="평균터파기고(1-2,ASP)"/>
      <sheetName val="암거단위-1련"/>
      <sheetName val="수안보-墰5壼5"/>
      <sheetName val="국공유지및사유지"/>
      <sheetName val="[YES.XLS][YES.XLS]A__9701A_OU_2"/>
      <sheetName val="[YES.XLS][YES.XLS]A__9701A_OU_3"/>
      <sheetName val="전등수량산출"/>
      <sheetName val="ISOP"/>
      <sheetName val="OCT"/>
      <sheetName val="확정실적"/>
      <sheetName val="소상 &quot;1&quot;"/>
      <sheetName val="원가계산서ԯ_x0000_缀_x0000__x0000_"/>
      <sheetName val="원가계산서頀亁_xdc00_亁︀"/>
      <sheetName val="5.모델링"/>
      <sheetName val="A1_본체_수량산출서"/>
      <sheetName val="일반동력(380V)"/>
      <sheetName val="FLANGE"/>
      <sheetName val="날개벽(좌,우=60도-4개)"/>
    </sheetNames>
    <definedNames>
      <definedName name="Macro9" sheetId="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refreshError="1"/>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sheetData sheetId="945"/>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sheetData sheetId="1190"/>
      <sheetData sheetId="1191" refreshError="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sheetData sheetId="1237" refreshError="1"/>
      <sheetData sheetId="1238" refreshError="1"/>
      <sheetData sheetId="1239" refreshError="1"/>
      <sheetData sheetId="1240"/>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sheetData sheetId="1335"/>
      <sheetData sheetId="1336"/>
      <sheetData sheetId="1337"/>
      <sheetData sheetId="1338"/>
      <sheetData sheetId="1339"/>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sheetData sheetId="1352" refreshError="1"/>
      <sheetData sheetId="1353" refreshError="1"/>
      <sheetData sheetId="1354" refreshError="1"/>
      <sheetData sheetId="1355" refreshError="1"/>
      <sheetData sheetId="1356" refreshError="1"/>
      <sheetData sheetId="1357" refreshError="1"/>
      <sheetData sheetId="1358" refreshError="1"/>
      <sheetData sheetId="1359"/>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sheetData sheetId="1463" refreshError="1"/>
      <sheetData sheetId="1464" refreshError="1"/>
      <sheetData sheetId="1465" refreshError="1"/>
      <sheetData sheetId="1466" refreshError="1"/>
      <sheetData sheetId="1467" refreshError="1"/>
      <sheetData sheetId="1468"/>
      <sheetData sheetId="1469" refreshError="1"/>
      <sheetData sheetId="1470" refreshError="1"/>
      <sheetData sheetId="1471" refreshError="1"/>
      <sheetData sheetId="1472" refreshError="1"/>
      <sheetData sheetId="1473"/>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refreshError="1"/>
      <sheetData sheetId="1507"/>
      <sheetData sheetId="1508"/>
      <sheetData sheetId="1509"/>
      <sheetData sheetId="1510"/>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refreshError="1"/>
      <sheetData sheetId="1525" refreshError="1"/>
      <sheetData sheetId="1526"/>
      <sheetData sheetId="1527" refreshError="1"/>
      <sheetData sheetId="1528" refreshError="1"/>
      <sheetData sheetId="1529"/>
      <sheetData sheetId="1530" refreshError="1"/>
      <sheetData sheetId="1531" refreshError="1"/>
      <sheetData sheetId="1532" refreshError="1"/>
      <sheetData sheetId="1533" refreshError="1"/>
      <sheetData sheetId="1534" refreshError="1"/>
      <sheetData sheetId="1535"/>
      <sheetData sheetId="1536"/>
      <sheetData sheetId="1537" refreshError="1"/>
      <sheetData sheetId="1538" refreshError="1"/>
      <sheetData sheetId="1539" refreshError="1"/>
      <sheetData sheetId="1540" refreshError="1"/>
      <sheetData sheetId="1541" refreshError="1"/>
      <sheetData sheetId="1542"/>
      <sheetData sheetId="1543" refreshError="1"/>
      <sheetData sheetId="1544" refreshError="1"/>
      <sheetData sheetId="1545" refreshError="1"/>
      <sheetData sheetId="1546"/>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sheetData sheetId="1642" refreshError="1"/>
      <sheetData sheetId="1643" refreshError="1"/>
      <sheetData sheetId="1644" refreshError="1"/>
      <sheetData sheetId="1645" refreshError="1"/>
      <sheetData sheetId="1646" refreshError="1"/>
      <sheetData sheetId="1647"/>
      <sheetData sheetId="1648" refreshError="1"/>
      <sheetData sheetId="1649"/>
      <sheetData sheetId="1650"/>
      <sheetData sheetId="1651" refreshError="1"/>
      <sheetData sheetId="1652"/>
      <sheetData sheetId="1653"/>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sheetData sheetId="1860" refreshError="1"/>
      <sheetData sheetId="1861" refreshError="1"/>
      <sheetData sheetId="1862" refreshError="1"/>
      <sheetData sheetId="1863" refreshError="1"/>
      <sheetData sheetId="1864" refreshError="1"/>
      <sheetData sheetId="1865" refreshError="1"/>
      <sheetData sheetId="1866"/>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sheetData sheetId="2013"/>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sheetData sheetId="2710" refreshError="1"/>
      <sheetData sheetId="2711" refreshError="1"/>
      <sheetData sheetId="2712"/>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sheetData sheetId="2745"/>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불.요약"/>
      <sheetName val="보유.연령"/>
      <sheetName val="열령別"/>
      <sheetName val="잔여지"/>
      <sheetName val="99지급.요약"/>
      <sheetName val="98지급계획"/>
      <sheetName val="총괄표"/>
      <sheetName val="지사별 현황"/>
      <sheetName val="주택용지내역"/>
      <sheetName val="사업개발용지내역"/>
      <sheetName val="잔여지내역"/>
      <sheetName val="노임"/>
      <sheetName val="자재단가비교표"/>
      <sheetName val="일위대가표"/>
      <sheetName val="공사원가계산서"/>
      <sheetName val="재료값"/>
      <sheetName val="단가비교"/>
      <sheetName val="조건"/>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우수"/>
      <sheetName val="오수"/>
      <sheetName val="포장"/>
      <sheetName val="우수철근"/>
      <sheetName val="오수철근"/>
      <sheetName val="총수량 집계표"/>
      <sheetName val="총철근"/>
      <sheetName val="자재집게표 "/>
      <sheetName val="총수량집계표 "/>
      <sheetName val="총철근량집계표"/>
      <sheetName val="이음몰탈"/>
      <sheetName val="옹벽공 수량집계표"/>
      <sheetName val="철근집계표"/>
      <sheetName val="Sheet1"/>
      <sheetName val="5.전사투자계획종함안"/>
      <sheetName val="태화42 "/>
      <sheetName val="JUCKEYK"/>
      <sheetName val="노임"/>
      <sheetName val="기둥(원형)"/>
      <sheetName val="Q-ty-1"/>
      <sheetName val="내역서"/>
      <sheetName val="인건비"/>
      <sheetName val="직노"/>
      <sheetName val="대공종"/>
      <sheetName val="woo(mac)"/>
      <sheetName val="3.바닥판설계"/>
      <sheetName val="3차설계"/>
      <sheetName val="일위"/>
      <sheetName val="합계금액"/>
      <sheetName val="단가비교표"/>
      <sheetName val="설계조건"/>
      <sheetName val="工완성공사율"/>
      <sheetName val="인건-측정"/>
      <sheetName val="옹벽"/>
      <sheetName val="내역서적용수량 (지방도893)"/>
      <sheetName val="DATA"/>
      <sheetName val="I一般比"/>
      <sheetName val="Sheet2"/>
      <sheetName val="실행철강하도"/>
      <sheetName val="#REF"/>
      <sheetName val="정부노임단가"/>
      <sheetName val="과천MAIN"/>
      <sheetName val="내역"/>
      <sheetName val="POOM_MOTO"/>
      <sheetName val="POOM_MOTO2"/>
      <sheetName val="평가데이터"/>
      <sheetName val="COVER"/>
      <sheetName val="JUCK"/>
      <sheetName val="하수급견적대비"/>
      <sheetName val="Sheet1 (2)"/>
      <sheetName val="3BL공동구 수량"/>
      <sheetName val="8. 안정검토"/>
      <sheetName val="ABUT수량-A1"/>
      <sheetName val="INPUT"/>
      <sheetName val="STBOX"/>
      <sheetName val="터널조도"/>
      <sheetName val="DATE"/>
      <sheetName val="착공내역서"/>
      <sheetName val="__MAIN"/>
      <sheetName val="빌딩 안내"/>
      <sheetName val="전체도급"/>
      <sheetName val="수안보-MBR1"/>
      <sheetName val="기초자료"/>
      <sheetName val="단위중량"/>
      <sheetName val="터파기및재료"/>
      <sheetName val="부대내역"/>
      <sheetName val="03하반기내역서"/>
      <sheetName val="04상반기"/>
      <sheetName val="공사진행"/>
      <sheetName val="원형1호맨홀토공수량"/>
      <sheetName val="집수정(600-700)"/>
      <sheetName val="인원"/>
      <sheetName val="총수량집계표"/>
      <sheetName val="2000년1차"/>
      <sheetName val="입찰안"/>
      <sheetName val="2000전체분"/>
      <sheetName val="6PILE  (돌출)"/>
      <sheetName val="주형"/>
      <sheetName val="TOTAL_BOQ"/>
      <sheetName val="관경결정"/>
      <sheetName val="2-1포천(각세)(외제)"/>
      <sheetName val="플랜트 설치"/>
      <sheetName val="여흥"/>
      <sheetName val="98지급계획"/>
      <sheetName val="확정실적"/>
      <sheetName val="교각(P1)수량"/>
      <sheetName val="도체종-상수표"/>
      <sheetName val="6작업1"/>
      <sheetName val="정부노임(2000.상)"/>
      <sheetName val="당초"/>
      <sheetName val="총계"/>
      <sheetName val="종배수관"/>
      <sheetName val="철근량 검토"/>
      <sheetName val="산근"/>
      <sheetName val="공종단가"/>
      <sheetName val="맨홀수량집계"/>
      <sheetName val="보도경계블럭"/>
      <sheetName val="IBASE"/>
      <sheetName val="말뚝기초"/>
      <sheetName val="토공분배표"/>
      <sheetName val="본체"/>
      <sheetName val="통합"/>
      <sheetName val="굴착깊이(주배관)"/>
      <sheetName val="오수공수량집계표"/>
      <sheetName val="연결임시"/>
      <sheetName val="¿ì¼ö"/>
      <sheetName val="¿À¼ö"/>
      <sheetName val="Æ÷Àå"/>
      <sheetName val="¿ì¼öÃ¶±Ù"/>
      <sheetName val="¿À¼öÃ¶±Ù"/>
      <sheetName val="ÃÑ¼ö·® Áý°èÇ¥"/>
      <sheetName val="ÃÑÃ¶±Ù"/>
      <sheetName val="ÀÚÀçÁý°ÔÇ¥ "/>
      <sheetName val="ÃÑ¼ö·®Áý°èÇ¥ "/>
      <sheetName val="ÃÑÃ¶±Ù·®Áý°èÇ¥"/>
      <sheetName val="ÀÌÀ½¸ôÅ»"/>
      <sheetName val="¿Ëº®°ø ¼ö·®Áý°èÇ¥"/>
      <sheetName val="Ã¶±ÙÁý°èÇ¥"/>
      <sheetName val="견적서(대외) (2)"/>
      <sheetName val="Pier 3"/>
      <sheetName val="조건표"/>
      <sheetName val="우각부보강"/>
      <sheetName val="말뚝지지력산정"/>
      <sheetName val="화재 탐지 설비"/>
      <sheetName val="보차도경계석"/>
      <sheetName val="Y-WORK"/>
      <sheetName val="수량산출"/>
      <sheetName val="sw1"/>
      <sheetName val="NOMUBI"/>
      <sheetName val="BID"/>
      <sheetName val="MOTOR"/>
      <sheetName val="증감대비"/>
      <sheetName val="부하계산서"/>
      <sheetName val="부하(성남)"/>
      <sheetName val="MACRO(전선관)"/>
      <sheetName val="자료입력"/>
      <sheetName val="우수공"/>
      <sheetName val="교각계산"/>
      <sheetName val="H-PILE수량집계"/>
      <sheetName val="조명시설"/>
      <sheetName val="단면치수"/>
      <sheetName val="A공구"/>
      <sheetName val="1SPAN"/>
      <sheetName val="Piping Design Data"/>
      <sheetName val="을"/>
      <sheetName val="경희대"/>
      <sheetName val="결합부검토"/>
      <sheetName val="일위대가"/>
      <sheetName val="일반공사"/>
      <sheetName val="매출예산96"/>
      <sheetName val="제원"/>
      <sheetName val="영업소실적"/>
      <sheetName val="L_RPTA05_목록"/>
      <sheetName val="Sheet6"/>
      <sheetName val="평당자료"/>
      <sheetName val="하도급원가계산총괄표(식재)"/>
      <sheetName val="단면검토"/>
      <sheetName val="tggwan(mac)"/>
      <sheetName val="1.설계기준"/>
      <sheetName val="기별(종합)"/>
      <sheetName val="설계예산서(출력하지마세요)"/>
      <sheetName val="수량"/>
      <sheetName val="실행비교"/>
      <sheetName val="2000노임기준"/>
      <sheetName val="노임단가"/>
      <sheetName val="TYPE-B 평균H"/>
      <sheetName val="전체내역 (2)"/>
      <sheetName val="맨홀방수수량(변경)"/>
      <sheetName val="날개벽(시점좌측)"/>
      <sheetName val="설"/>
      <sheetName val="날개벽"/>
      <sheetName val="적격"/>
      <sheetName val="가설건물"/>
      <sheetName val="변화치수"/>
      <sheetName val="LU"/>
      <sheetName val="COPING"/>
      <sheetName val="교각1"/>
      <sheetName val="개발운영비청구"/>
      <sheetName val="소상 &quot;1&quot;"/>
      <sheetName val="0131"/>
      <sheetName val="계단단위수량"/>
      <sheetName val="자압1"/>
      <sheetName val="CRUDE RE-bar"/>
      <sheetName val="개요"/>
      <sheetName val="SELTDATA"/>
      <sheetName val="노무비"/>
      <sheetName val="준공갑지"/>
      <sheetName val="설비"/>
      <sheetName val="단가"/>
      <sheetName val="노원열병합  건축공사기성내역서"/>
      <sheetName val="공사개요"/>
      <sheetName val="중기손료"/>
      <sheetName val="바닥판"/>
      <sheetName val="조건"/>
      <sheetName val="기초공"/>
      <sheetName val="조도계산서 (도서)"/>
      <sheetName val="집계표"/>
      <sheetName val="첨4"/>
      <sheetName val="미지급명세서"/>
      <sheetName val="경리주보"/>
      <sheetName val="건축공사"/>
      <sheetName val="PARAMETER"/>
      <sheetName val="LEGEND"/>
      <sheetName val="Macro1"/>
      <sheetName val="Project Brief"/>
      <sheetName val="현금"/>
      <sheetName val="수로단위수량"/>
      <sheetName val="설계"/>
      <sheetName val="총괄내역서"/>
      <sheetName val="Stem Footing"/>
      <sheetName val="설명"/>
      <sheetName val="유기공정"/>
      <sheetName val="토목품셈"/>
      <sheetName val="TYPE-1"/>
      <sheetName val="BOX"/>
      <sheetName val="001"/>
      <sheetName val="BSD _2_"/>
      <sheetName val="TYPE-A"/>
      <sheetName val="총수량_집계표"/>
      <sheetName val="자재집게표_"/>
      <sheetName val="총수량집계표_"/>
      <sheetName val="옹벽공_수량집계표"/>
      <sheetName val="3BL공동구_수량"/>
      <sheetName val="견적서(대외)_(2)"/>
      <sheetName val="내역서적용수량_(지방도893)"/>
      <sheetName val="Pier_3"/>
      <sheetName val="5_전사투자계획종함안"/>
      <sheetName val="3_바닥판설계"/>
      <sheetName val="태화42_"/>
      <sheetName val="BSD__2_"/>
      <sheetName val="Sheet1_(2)"/>
      <sheetName val="ÃÑ¼ö·®_Áý°èÇ¥"/>
      <sheetName val="ÀÚÀçÁý°ÔÇ¥_"/>
      <sheetName val="ÃÑ¼ö·®Áý°èÇ¥_"/>
      <sheetName val="¿Ëº®°ø_¼ö·®Áý°èÇ¥"/>
      <sheetName val="6PILE__(돌출)"/>
      <sheetName val="빌딩_안내"/>
      <sheetName val="Stem_Footing"/>
      <sheetName val="예정(3)"/>
      <sheetName val="동원(3)"/>
      <sheetName val="고창방향"/>
      <sheetName val="설직재-1"/>
      <sheetName val="제-노임"/>
      <sheetName val="제직재"/>
      <sheetName val="2"/>
      <sheetName val="수로BOX"/>
      <sheetName val="안정계산"/>
      <sheetName val="개략"/>
      <sheetName val="토적집계"/>
      <sheetName val="3련 BOX"/>
      <sheetName val="간지"/>
      <sheetName val="NYS"/>
      <sheetName val="산출내역서"/>
      <sheetName val="견적-내역"/>
      <sheetName val="WORK"/>
      <sheetName val="예방접종계획"/>
      <sheetName val="버스운행안내"/>
      <sheetName val="근태계획서"/>
      <sheetName val="000000"/>
      <sheetName val="자재시세표"/>
      <sheetName val="지출결의서(1-3)"/>
      <sheetName val="토공(완충)"/>
      <sheetName val="H PILE수량"/>
      <sheetName val="가공비"/>
      <sheetName val="품셈TABLE"/>
      <sheetName val="견적대비표"/>
      <sheetName val="갑지"/>
      <sheetName val="PROCESS"/>
      <sheetName val="원가총괄"/>
      <sheetName val="ⴭⴭⴭⴭ"/>
      <sheetName val="설계기준"/>
      <sheetName val="자압"/>
      <sheetName val="수량3"/>
      <sheetName val="표지판단위"/>
      <sheetName val="물가시세"/>
      <sheetName val="골조시행"/>
      <sheetName val="간지-배수공"/>
      <sheetName val="적점"/>
      <sheetName val="토공A"/>
      <sheetName val="지급자재"/>
      <sheetName val="Sheet17"/>
      <sheetName val="토목"/>
      <sheetName val="기초계산(Pmax)"/>
      <sheetName val="마포토정"/>
      <sheetName val="전기내역"/>
      <sheetName val="토사(PE)"/>
      <sheetName val="진로도급"/>
      <sheetName val="U형수로(1)"/>
      <sheetName val="t형"/>
      <sheetName val="금호산업"/>
      <sheetName val="적용단위길이"/>
      <sheetName val="종배수관(신)"/>
      <sheetName val="발주서류"/>
      <sheetName val="옹벽수량집계표"/>
      <sheetName val="토공1차"/>
      <sheetName val="표지"/>
      <sheetName val="내역표지"/>
      <sheetName val="단가산출서"/>
      <sheetName val="데이타"/>
      <sheetName val="토공(우물통,기타) "/>
      <sheetName val="대가표(품셈)"/>
      <sheetName val="969910( R)"/>
      <sheetName val="FOOTING단면력"/>
      <sheetName val="가도공"/>
      <sheetName val="교대토공종점"/>
      <sheetName val="차액보증"/>
      <sheetName val="송도(A3)-가야"/>
      <sheetName val="신당동집계표"/>
      <sheetName val="준공검사원"/>
      <sheetName val="금액내역서"/>
      <sheetName val="시험장S자로가로등공사"/>
      <sheetName val="건축집계합계"/>
      <sheetName val="건축집계표이수"/>
      <sheetName val="당정동공통이수"/>
      <sheetName val="당정동경상이수"/>
      <sheetName val="5.모델링"/>
      <sheetName val="제잡비집계"/>
      <sheetName val="200"/>
      <sheetName val="기둥"/>
      <sheetName val="Total"/>
      <sheetName val="현황산출서"/>
      <sheetName val="옹벽기초자료"/>
      <sheetName val="택지성격총괄"/>
      <sheetName val="시공계획"/>
      <sheetName val="BOX(1.5X1.5)"/>
      <sheetName val="단면 (2)"/>
      <sheetName val="3.공통공사대비"/>
      <sheetName val="배력철근산정"/>
      <sheetName val="산재 안전"/>
      <sheetName val="노무비 경비"/>
      <sheetName val="세목전체"/>
      <sheetName val="2.2.2입적표"/>
      <sheetName val="설계내역서"/>
      <sheetName val="L형옹벽측구"/>
      <sheetName val="방음벽기초"/>
      <sheetName val="단위수량"/>
      <sheetName val="가시설수량"/>
      <sheetName val="강재집계(오수관정비)"/>
      <sheetName val="흙막이 집계"/>
      <sheetName val="가시설토공집계"/>
      <sheetName val="가시설 토공"/>
      <sheetName val="조립식PC맨홀높이"/>
      <sheetName val="A-LINE"/>
      <sheetName val="B-LINE"/>
      <sheetName val="C-LINE"/>
      <sheetName val="D-LINE"/>
      <sheetName val="E-LINE"/>
      <sheetName val="E1-LINE"/>
      <sheetName val="VXXXXXXX"/>
      <sheetName val="기준액"/>
      <sheetName val="특별교실"/>
      <sheetName val="실행자재"/>
      <sheetName val="기계경비"/>
      <sheetName val="맨홀수량산출"/>
      <sheetName val="횡수량조서"/>
      <sheetName val="Sheet3"/>
      <sheetName val="철근량"/>
      <sheetName val="사용성검토"/>
      <sheetName val="부속동"/>
      <sheetName val="참조"/>
      <sheetName val="참조 (2)"/>
      <sheetName val="예산서"/>
      <sheetName val="흄관기초"/>
      <sheetName val="1을"/>
      <sheetName val="충주"/>
      <sheetName val="대창(함평)"/>
      <sheetName val="99노임기준"/>
      <sheetName val="단가대비표"/>
      <sheetName val="메크로 연습"/>
      <sheetName val="일위대가(계측기설치)"/>
      <sheetName val="CALCULATION"/>
      <sheetName val="3.하중산정4.지지력"/>
      <sheetName val="규준틀"/>
      <sheetName val="역T형옹벽(3.0)"/>
      <sheetName val="흙쌓기도수로설치현황"/>
      <sheetName val="수량집계"/>
      <sheetName val="A2"/>
      <sheetName val="1.설계조건"/>
      <sheetName val="조작대(1연)"/>
      <sheetName val="신우"/>
      <sheetName val="역T형교대(말뚝기초)"/>
      <sheetName val="RD제품개발투자비(매가)"/>
      <sheetName val="단가 및 재료비"/>
      <sheetName val="단가산출2"/>
      <sheetName val="중기사용료산출근거"/>
      <sheetName val="관공일위대가"/>
      <sheetName val="맨홀기준"/>
      <sheetName val="단가산출1"/>
      <sheetName val="VXXXXX"/>
      <sheetName val="날개벽수량표"/>
      <sheetName val="사급자재"/>
      <sheetName val="기계경비 (2)"/>
      <sheetName val="참조(2)"/>
      <sheetName val="본장"/>
      <sheetName val="장비집계"/>
      <sheetName val="ITEM"/>
      <sheetName val="각종단가"/>
      <sheetName val="TC표지"/>
      <sheetName val="guard(mac)"/>
      <sheetName val="견적보고"/>
      <sheetName val="단면가정"/>
      <sheetName val="1호맨홀토공"/>
      <sheetName val="A-4"/>
      <sheetName val="통과가능량(수로) (2)"/>
      <sheetName val="네트워크 RTK 체크리스트"/>
      <sheetName val="문학터널-9255(관보고-실)"/>
      <sheetName val="수량및공량집계"/>
      <sheetName val="SLAB"/>
      <sheetName val="토적계산서(505)"/>
      <sheetName val="가시설(3.0m이하 D80)"/>
      <sheetName val="wall"/>
      <sheetName val="화산경계"/>
      <sheetName val="투찰"/>
      <sheetName val="우배수"/>
      <sheetName val="계산식"/>
      <sheetName val="Part 1"/>
      <sheetName val="Part 3"/>
      <sheetName val="Part 4"/>
      <sheetName val="Part 5"/>
      <sheetName val="Part 6"/>
      <sheetName val="분양원가"/>
      <sheetName val="2F 회의실견적(5_14 일대)"/>
      <sheetName val="J直材4"/>
      <sheetName val="횡분배정리(DB)"/>
      <sheetName val="8.PILE  (돌출)"/>
      <sheetName val="C"/>
      <sheetName val="입력DATA"/>
      <sheetName val="C.배수관공"/>
      <sheetName val="1-1"/>
      <sheetName val="SKETCH"/>
      <sheetName val="구조물공1(51~56)"/>
      <sheetName val="부대공1(65-77,93-95)"/>
      <sheetName val="부대공2(78-"/>
      <sheetName val="배수및구조물공1"/>
      <sheetName val="구조물토공"/>
      <sheetName val="토공2(11~19)"/>
      <sheetName val="배수및구조물공2"/>
      <sheetName val="토공1(1~10,92)"/>
      <sheetName val="토공3(20~31)"/>
      <sheetName val="맨홀평균높이"/>
      <sheetName val="대창(장성)"/>
      <sheetName val="대창(함평)-창열"/>
      <sheetName val="(2)"/>
      <sheetName val="내역서비교"/>
      <sheetName val="특2호하천산근"/>
      <sheetName val="특2호부관하천산근"/>
      <sheetName val="자재대"/>
      <sheetName val="기성갑지"/>
      <sheetName val="PLC B-M"/>
      <sheetName val="견적서"/>
      <sheetName val="PCSDB1"/>
      <sheetName val="고객_ONE그래프"/>
      <sheetName val="PCSDB2"/>
      <sheetName val="PUSDB1"/>
      <sheetName val="과금_ONE그래프"/>
      <sheetName val="PUSDB2"/>
      <sheetName val="PUSDB3"/>
      <sheetName val="PUSDB4"/>
      <sheetName val="전기일위대가"/>
      <sheetName val="ilch"/>
      <sheetName val="MFAB"/>
      <sheetName val="MFRT"/>
      <sheetName val="MPKG"/>
      <sheetName val="MPRD"/>
      <sheetName val="빗물받이(910-510-410)"/>
      <sheetName val="c_balju"/>
      <sheetName val="기둥(하중)"/>
      <sheetName val="맨홀수량"/>
      <sheetName val="Formulas &amp; Tables"/>
      <sheetName val="RAHMEN"/>
      <sheetName val="48일위"/>
      <sheetName val="산출기초"/>
      <sheetName val="인원투입계획(실행)"/>
      <sheetName val="경상비내역"/>
      <sheetName val="부대비내역"/>
      <sheetName val="트렌치집계"/>
      <sheetName val="신축이음-패턴1,2,3,4,5"/>
      <sheetName val="전기"/>
      <sheetName val="재료비"/>
      <sheetName val="을 2"/>
      <sheetName val="을 1"/>
      <sheetName val="부재력정리"/>
      <sheetName val="연습장소"/>
      <sheetName val="J형측구단위수량"/>
      <sheetName val="CONCRETE"/>
      <sheetName val="사진대지"/>
      <sheetName val="쌍송교"/>
      <sheetName val="산정표"/>
      <sheetName val="20변경안"/>
      <sheetName val="적정심사"/>
      <sheetName val="매입세율"/>
      <sheetName val="단계별내역 (2)"/>
      <sheetName val="교통대책내역"/>
      <sheetName val="O실보"/>
      <sheetName val="단가표"/>
      <sheetName val="산출근거(복구)"/>
      <sheetName val="포장수량집계"/>
      <sheetName val="보호통단위수량"/>
      <sheetName val="관접합및부설"/>
      <sheetName val="줄파기집계표"/>
      <sheetName val="산#3-2-2"/>
      <sheetName val="OD5000"/>
      <sheetName val="데리네이타현황"/>
      <sheetName val="일반수량집계"/>
      <sheetName val="품셈"/>
      <sheetName val="1_설계조건"/>
      <sheetName val="CODE"/>
      <sheetName val="송라터널총괄"/>
      <sheetName val="8.석축단위(H=1.5M)"/>
      <sheetName val="기계공사"/>
      <sheetName val="단가산출목록"/>
      <sheetName val="일위대가표"/>
      <sheetName val="자재"/>
      <sheetName val="자재조서"/>
      <sheetName val="Baby일위대가"/>
      <sheetName val="일위(PN)"/>
      <sheetName val="BSD (2)"/>
      <sheetName val="기계경비일람"/>
      <sheetName val="관연장산출"/>
      <sheetName val="BCK3672"/>
      <sheetName val="건축내역"/>
      <sheetName val="터파기"/>
      <sheetName val="F_D SEC. PROP"/>
      <sheetName val="변경-총괄(총합)"/>
      <sheetName val="변경-총괄(청운)"/>
      <sheetName val="변경-총괄(가톨릭)"/>
      <sheetName val="변경-내역서(청운)"/>
      <sheetName val="기존-일위목록 (청운)"/>
      <sheetName val="기존-단가 (청운)"/>
      <sheetName val="변경-신규일위 (청운) "/>
      <sheetName val="변경-내역서(가톨릭)"/>
      <sheetName val="일위목록(가톨릭)"/>
      <sheetName val="단가(가톨릭)"/>
      <sheetName val="변경-신규일위 (가톨릭)"/>
      <sheetName val="주식"/>
      <sheetName val="링크해지용"/>
      <sheetName val="내역(영일)"/>
      <sheetName val="FAB별"/>
      <sheetName val="POST COL. 일위대가_호표"/>
      <sheetName val="예정_3_"/>
      <sheetName val="동원_3_"/>
      <sheetName val="원가계산서"/>
      <sheetName val="암거단위"/>
      <sheetName val="현황CODE"/>
      <sheetName val="손익현황"/>
      <sheetName val="자재집계표"/>
      <sheetName val="CB"/>
      <sheetName val="노무비단가"/>
      <sheetName val="안양1공구_건축"/>
      <sheetName val="건축공사실행"/>
      <sheetName val="YM-IL1"/>
      <sheetName val="현장경비"/>
      <sheetName val="을지"/>
      <sheetName val="카렌스센터계량기설치공사"/>
      <sheetName val="일위대가(가설)"/>
      <sheetName val="기계설비"/>
      <sheetName val="후다"/>
      <sheetName val="건축원가"/>
      <sheetName val="총괄"/>
      <sheetName val="I.설계조건"/>
      <sheetName val="도급기성"/>
      <sheetName val="소비자가"/>
      <sheetName val="6호기"/>
      <sheetName val=" 갑  지 "/>
      <sheetName val="배관"/>
      <sheetName val="경비_원본"/>
      <sheetName val="일위대가(건축)"/>
      <sheetName val="적용건축"/>
      <sheetName val="1F"/>
      <sheetName val="암거날개벽재료집계"/>
      <sheetName val="UR2-Calculation"/>
      <sheetName val="진주방향"/>
      <sheetName val="신표지1"/>
      <sheetName val="Sheet5"/>
      <sheetName val="대비"/>
      <sheetName val="프로젝트"/>
      <sheetName val="SAKUB"/>
      <sheetName val="실행"/>
      <sheetName val="Macro2"/>
      <sheetName val="환경평가"/>
      <sheetName val="인구"/>
      <sheetName val="파이프"/>
      <sheetName val="기성부분사정내역서"/>
      <sheetName val="단가총괄표"/>
      <sheetName val="배수내역 (2)"/>
      <sheetName val="본사인상전"/>
      <sheetName val="여과지동"/>
      <sheetName val="조서(서산시)"/>
      <sheetName val="횡단보도"/>
      <sheetName val="방지턱도색"/>
      <sheetName val="노면표시"/>
      <sheetName val="지장물_data"/>
      <sheetName val="참조자료"/>
      <sheetName val="흥양2교토공집계표"/>
    </sheetNames>
    <sheetDataSet>
      <sheetData sheetId="0" refreshError="1">
        <row r="1">
          <cell r="A1" t="str">
            <v>공       종</v>
          </cell>
          <cell r="B1" t="str">
            <v>규    격</v>
          </cell>
          <cell r="C1" t="str">
            <v>단위</v>
          </cell>
          <cell r="D1" t="str">
            <v>단위</v>
          </cell>
          <cell r="E1" t="str">
            <v xml:space="preserve">       맨              홀                     </v>
          </cell>
          <cell r="F1" t="str">
            <v xml:space="preserve">P.E </v>
          </cell>
          <cell r="G1" t="str">
            <v>흄                         관</v>
          </cell>
          <cell r="H1" t="str">
            <v>P.E 빗물받이</v>
          </cell>
          <cell r="I1" t="str">
            <v xml:space="preserve">P.E </v>
          </cell>
          <cell r="J1" t="str">
            <v>흄                         관</v>
          </cell>
          <cell r="K1">
            <v>0</v>
          </cell>
          <cell r="L1">
            <v>0</v>
          </cell>
          <cell r="M1">
            <v>0</v>
          </cell>
          <cell r="N1" t="str">
            <v>D.C PIPE</v>
          </cell>
          <cell r="O1">
            <v>0</v>
          </cell>
          <cell r="P1" t="str">
            <v>계</v>
          </cell>
        </row>
        <row r="2">
          <cell r="E2" t="str">
            <v>Φ900</v>
          </cell>
          <cell r="F2" t="str">
            <v>Φ1200</v>
          </cell>
          <cell r="G2" t="str">
            <v>Φ1500</v>
          </cell>
          <cell r="H2" t="str">
            <v>940x510x410</v>
          </cell>
          <cell r="I2" t="str">
            <v xml:space="preserve"> 홈통받이</v>
          </cell>
          <cell r="J2" t="str">
            <v>D450</v>
          </cell>
          <cell r="K2" t="str">
            <v>D500</v>
          </cell>
          <cell r="L2" t="str">
            <v>D600</v>
          </cell>
          <cell r="M2" t="str">
            <v>D700</v>
          </cell>
          <cell r="N2" t="str">
            <v>Φ150</v>
          </cell>
          <cell r="O2" t="str">
            <v>Φ250</v>
          </cell>
        </row>
        <row r="3">
          <cell r="A3" t="str">
            <v>수     량</v>
          </cell>
          <cell r="B3" t="str">
            <v>8EA</v>
          </cell>
          <cell r="C3" t="str">
            <v>15EA</v>
          </cell>
          <cell r="D3" t="str">
            <v>4EA</v>
          </cell>
          <cell r="E3" t="str">
            <v>8EA</v>
          </cell>
          <cell r="F3" t="str">
            <v>15EA</v>
          </cell>
          <cell r="G3" t="str">
            <v>4EA</v>
          </cell>
          <cell r="H3" t="str">
            <v>74EA</v>
          </cell>
          <cell r="I3" t="str">
            <v>10 EA</v>
          </cell>
          <cell r="J3" t="str">
            <v>405.00 M</v>
          </cell>
          <cell r="K3" t="str">
            <v>117.5M</v>
          </cell>
          <cell r="L3" t="str">
            <v>132.5M</v>
          </cell>
          <cell r="M3" t="str">
            <v>140.00M</v>
          </cell>
          <cell r="N3" t="str">
            <v>106.00M</v>
          </cell>
          <cell r="O3" t="str">
            <v>593.00M</v>
          </cell>
        </row>
        <row r="4">
          <cell r="A4" t="str">
            <v>콘크리트</v>
          </cell>
          <cell r="B4" t="str">
            <v>σck=210㎏/㎠</v>
          </cell>
          <cell r="C4" t="str">
            <v>M3</v>
          </cell>
          <cell r="D4" t="str">
            <v>M3</v>
          </cell>
        </row>
        <row r="5">
          <cell r="B5" t="str">
            <v>σck=180㎏/㎠</v>
          </cell>
          <cell r="C5" t="str">
            <v>M3</v>
          </cell>
          <cell r="D5" t="str">
            <v>M3</v>
          </cell>
        </row>
        <row r="6">
          <cell r="B6" t="str">
            <v>σck=135㎏/㎠</v>
          </cell>
          <cell r="C6" t="str">
            <v>M3</v>
          </cell>
          <cell r="D6" t="str">
            <v>M3</v>
          </cell>
        </row>
        <row r="7">
          <cell r="A7" t="str">
            <v>거푸집</v>
          </cell>
          <cell r="B7" t="str">
            <v>P.E 10 회</v>
          </cell>
          <cell r="C7" t="str">
            <v>M2</v>
          </cell>
          <cell r="D7" t="str">
            <v>M2</v>
          </cell>
        </row>
        <row r="8">
          <cell r="B8" t="str">
            <v>목재 4 회</v>
          </cell>
          <cell r="C8" t="str">
            <v>M2</v>
          </cell>
          <cell r="D8" t="str">
            <v>M2</v>
          </cell>
        </row>
        <row r="9">
          <cell r="B9" t="str">
            <v>합판6회</v>
          </cell>
          <cell r="C9" t="str">
            <v>M2</v>
          </cell>
          <cell r="D9" t="str">
            <v>M2</v>
          </cell>
        </row>
        <row r="10">
          <cell r="A10" t="str">
            <v>흄    관</v>
          </cell>
          <cell r="B10" t="str">
            <v>D 450</v>
          </cell>
          <cell r="C10" t="str">
            <v>M</v>
          </cell>
          <cell r="D10" t="str">
            <v>M</v>
          </cell>
        </row>
        <row r="11">
          <cell r="B11" t="str">
            <v>D 500</v>
          </cell>
          <cell r="C11" t="str">
            <v>M</v>
          </cell>
          <cell r="D11" t="str">
            <v>M</v>
          </cell>
        </row>
        <row r="12">
          <cell r="B12" t="str">
            <v>D 600</v>
          </cell>
          <cell r="C12" t="str">
            <v>M</v>
          </cell>
          <cell r="D12" t="str">
            <v>M</v>
          </cell>
        </row>
        <row r="13">
          <cell r="B13" t="str">
            <v>D 700</v>
          </cell>
          <cell r="C13" t="str">
            <v>M</v>
          </cell>
          <cell r="D13" t="str">
            <v>M</v>
          </cell>
        </row>
        <row r="14">
          <cell r="A14" t="str">
            <v>토  공</v>
          </cell>
          <cell r="B14" t="str">
            <v>터 파 기</v>
          </cell>
          <cell r="C14" t="str">
            <v>M3</v>
          </cell>
          <cell r="D14" t="str">
            <v>M3</v>
          </cell>
        </row>
        <row r="15">
          <cell r="B15" t="str">
            <v>잔   토</v>
          </cell>
          <cell r="C15" t="str">
            <v>M3</v>
          </cell>
          <cell r="D15" t="str">
            <v>M3</v>
          </cell>
        </row>
        <row r="16">
          <cell r="B16" t="str">
            <v>되메우기</v>
          </cell>
          <cell r="C16" t="str">
            <v>M3</v>
          </cell>
          <cell r="D16" t="str">
            <v>M3</v>
          </cell>
        </row>
        <row r="17">
          <cell r="A17" t="str">
            <v>P.E 빗물받이</v>
          </cell>
          <cell r="B17" t="str">
            <v>940x510x410</v>
          </cell>
          <cell r="C17" t="str">
            <v>EA</v>
          </cell>
          <cell r="D17" t="str">
            <v>EA</v>
          </cell>
        </row>
        <row r="18">
          <cell r="A18" t="str">
            <v>빗물받이뚜껑</v>
          </cell>
          <cell r="B18" t="str">
            <v>495x395x50</v>
          </cell>
          <cell r="C18" t="str">
            <v>EA</v>
          </cell>
          <cell r="D18" t="str">
            <v>EA</v>
          </cell>
        </row>
        <row r="19">
          <cell r="A19" t="str">
            <v>사 다 리</v>
          </cell>
          <cell r="B19" t="str">
            <v>D19</v>
          </cell>
          <cell r="C19" t="str">
            <v>TON</v>
          </cell>
          <cell r="D19" t="str">
            <v>TON</v>
          </cell>
        </row>
        <row r="20">
          <cell r="A20" t="str">
            <v>홈통받이</v>
          </cell>
          <cell r="B20" t="str">
            <v>D 430</v>
          </cell>
          <cell r="C20" t="str">
            <v>EA</v>
          </cell>
          <cell r="D20" t="str">
            <v>EA</v>
          </cell>
        </row>
        <row r="21">
          <cell r="A21" t="str">
            <v>맨홀뚜껑</v>
          </cell>
          <cell r="B21" t="str">
            <v>주철제 Φ648</v>
          </cell>
          <cell r="C21" t="str">
            <v>EA</v>
          </cell>
          <cell r="D21" t="str">
            <v>EA</v>
          </cell>
        </row>
        <row r="22">
          <cell r="A22" t="str">
            <v>이음몰탈</v>
          </cell>
          <cell r="B22" t="str">
            <v>1 : 3</v>
          </cell>
          <cell r="C22" t="str">
            <v>M3</v>
          </cell>
          <cell r="D22" t="str">
            <v>M3</v>
          </cell>
        </row>
        <row r="23">
          <cell r="B23" t="str">
            <v>1 : 2</v>
          </cell>
          <cell r="C23" t="str">
            <v>M3</v>
          </cell>
          <cell r="D23" t="str">
            <v>M3</v>
          </cell>
        </row>
        <row r="24">
          <cell r="A24" t="str">
            <v>D.C PIPE</v>
          </cell>
          <cell r="B24" t="str">
            <v>Φ150M/M</v>
          </cell>
          <cell r="C24" t="str">
            <v>M</v>
          </cell>
          <cell r="D24" t="str">
            <v>M</v>
          </cell>
        </row>
        <row r="25">
          <cell r="B25" t="str">
            <v>Φ250M/M</v>
          </cell>
          <cell r="C25" t="str">
            <v>M</v>
          </cell>
          <cell r="D25" t="str">
            <v>M</v>
          </cell>
        </row>
      </sheetData>
      <sheetData sheetId="1"/>
      <sheetData sheetId="2"/>
      <sheetData sheetId="3"/>
      <sheetData sheetId="4"/>
      <sheetData sheetId="5"/>
      <sheetData sheetId="6"/>
      <sheetData sheetId="7">
        <row r="1">
          <cell r="A1" t="str">
            <v>구분</v>
          </cell>
        </row>
      </sheetData>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무비"/>
      <sheetName val="전력견적"/>
      <sheetName val="내역서"/>
      <sheetName val="화재 탐지 설비"/>
      <sheetName val="설계조건"/>
      <sheetName val=""/>
      <sheetName val="[전력견적.XLS][전력견적.XLS]______XLS_3"/>
      <sheetName val="[전력견적.XLS][전력견적.XLS]______XLS_2"/>
      <sheetName val="[전력견적.XLS][전력견적.XLS]______XLS_4"/>
      <sheetName val="[전력견적.XLS][전력견적.XLS]______XL_25"/>
      <sheetName val="[전력견적.XLS][전력견적.XLS][전력견적.XLS]B"/>
      <sheetName val="[전력견적.XLS][전력견적.XLS]______XLS_7"/>
      <sheetName val="[전력견적.XLS][전력견적.XLS]______XLS_5"/>
      <sheetName val="[전력견적.XLS][전력견적.XLS]______XLS_6"/>
      <sheetName val="[전력견적.XLS][전력견적.XLS]______XLS_8"/>
      <sheetName val="[전력견적.XLS][전력견적.XLS]______XL_10"/>
      <sheetName val="[전력견적.XLS][전력견적.XLS]______XLS_9"/>
      <sheetName val="[전력견적.XLS][전력견적.XLS]______XL_12"/>
      <sheetName val="[전력견적.XLS][전력견적.XLS]______XL_11"/>
      <sheetName val="[전력견적.XLS][전력견적.XLS]______XL_13"/>
      <sheetName val="[전력견적.XLS][전력견적.XLS]______XL_18"/>
      <sheetName val="[전력견적.XLS][전력견적.XLS]______XL_20"/>
      <sheetName val="[전력견적.XLS][전력견적.XLS]______XL_14"/>
      <sheetName val="[전력견적.XLS][전력견적.XLS]______XL_19"/>
      <sheetName val="[전력견적.XLS][전력견적.XLS]______XL_15"/>
      <sheetName val="[전력견적.XLS][전력견적.XLS]______XL_16"/>
      <sheetName val="[전력견적.XLS][전력견적.XLS]______XL_17"/>
      <sheetName val="[전력견적.XLS][전력견적.XLS]______XL_21"/>
      <sheetName val="[전력견적.XLS][전력견적.XLS]______XL_22"/>
      <sheetName val="[전력견적.XLS][전력견적.XLS]______XL_23"/>
      <sheetName val="[전력견적.XLS][전력견적.XLS]______XL_24"/>
      <sheetName val="[전력견적.XLS][전력견적.XLS]______XL_30"/>
      <sheetName val="[전력견적.XLS][전력견적.XLS]______XL_29"/>
      <sheetName val="[전력견적.XLS][전력견적.XLS]______XL_26"/>
      <sheetName val="[전력견적.XLS][전력견적.XLS]______XL_27"/>
      <sheetName val="[전력견적.XLS][전력견적.XLS]______XL_28"/>
      <sheetName val="[전력견적.XLS][전력견적.XLS]______XL_31"/>
      <sheetName val="[전력견적.XLS][전력견적.XLS]______XL_32"/>
      <sheetName val="[전력견적.XLS][전력견적.XLS]______XL_35"/>
      <sheetName val="[전력견적.XLS][전력견적.XLS]______XL_34"/>
      <sheetName val="[전력견적.XLS][전력견적.XLS]______XL_33"/>
      <sheetName val="[전력견적.XLS][전력견적.XLS]______XL_36"/>
      <sheetName val="[전력견적.XLS][전력견적.XLS]______XL_44"/>
      <sheetName val="[전력견적.XLS][전력견적.XLS]______XL_37"/>
      <sheetName val="[전력견적.XLS][전력견적.XLS]______XL_39"/>
      <sheetName val="[전력견적.XLS][전력견적.XLS]______XL_40"/>
      <sheetName val="[전력견적.XLS][전력견적.XLS]______XL_38"/>
      <sheetName val="[전력견적.XLS][전력견적.XLS]______XL_42"/>
      <sheetName val="[전력견적.XLS][전력견적.XLS]______XL_41"/>
      <sheetName val="[전력견적.XLS][전력견적.XLS]______XL_43"/>
      <sheetName val="[전력견적.XLS][전력견적.XLS]______XL_45"/>
      <sheetName val="[전력견적.XLS][전력견적.XLS]______XL_47"/>
      <sheetName val="[전력견적.XLS][전력견적.XLS]______XL_46"/>
      <sheetName val="[전력견적.XLS][전력견적.XLS]______XL_51"/>
      <sheetName val="[전력견적.XLS][전력견적.XLS]______XL_48"/>
      <sheetName val="[전력견적.XLS][전력견적.XLS]______XL_49"/>
      <sheetName val="[전력견적.XLS][전력견적.XLS]______XL_50"/>
    </sheetNames>
    <definedNames>
      <definedName name="PROGRAM10.BACK"/>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맨홀기준표"/>
      <sheetName val="내역서"/>
      <sheetName val="박스토공"/>
      <sheetName val="Sheet12"/>
      <sheetName val="박스물량"/>
      <sheetName val="단가및재료비"/>
      <sheetName val="기준표"/>
      <sheetName val="단가"/>
      <sheetName val="보호공"/>
      <sheetName val="원형맨홀"/>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s>
    <sheetDataSet>
      <sheetData sheetId="0"/>
      <sheetData sheetId="1" refreshError="1"/>
      <sheetData sheetId="2" refreshError="1">
        <row r="4">
          <cell r="D4">
            <v>2</v>
          </cell>
          <cell r="F4">
            <v>5</v>
          </cell>
          <cell r="H4">
            <v>1.8</v>
          </cell>
          <cell r="M4">
            <v>1</v>
          </cell>
        </row>
        <row r="5">
          <cell r="C5">
            <v>0.2</v>
          </cell>
          <cell r="E5">
            <v>0.2</v>
          </cell>
          <cell r="G5">
            <v>0.2</v>
          </cell>
          <cell r="M5">
            <v>80</v>
          </cell>
          <cell r="O5">
            <v>1</v>
          </cell>
        </row>
      </sheetData>
      <sheetData sheetId="3" refreshError="1"/>
      <sheetData sheetId="4"/>
      <sheetData sheetId="5" refreshError="1">
        <row r="64">
          <cell r="AA64">
            <v>69668</v>
          </cell>
        </row>
        <row r="223">
          <cell r="S223">
            <v>3800</v>
          </cell>
        </row>
        <row r="259">
          <cell r="S259">
            <v>3500</v>
          </cell>
        </row>
        <row r="260">
          <cell r="S260">
            <v>4000</v>
          </cell>
        </row>
      </sheetData>
      <sheetData sheetId="6" refreshError="1">
        <row r="7">
          <cell r="B7">
            <v>2.4</v>
          </cell>
        </row>
        <row r="8">
          <cell r="B8">
            <v>5.4</v>
          </cell>
        </row>
        <row r="9">
          <cell r="B9">
            <v>2.2000000000000002</v>
          </cell>
        </row>
      </sheetData>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맨홀기준표"/>
      <sheetName val="내역서"/>
      <sheetName val="박스토공"/>
      <sheetName val="Sheet12"/>
      <sheetName val="박스물량"/>
      <sheetName val="단가및재료비"/>
      <sheetName val="기준표"/>
      <sheetName val="단가"/>
      <sheetName val="보호공"/>
      <sheetName val="원형맨홀"/>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s>
    <sheetDataSet>
      <sheetData sheetId="0"/>
      <sheetData sheetId="1" refreshError="1"/>
      <sheetData sheetId="2" refreshError="1">
        <row r="4">
          <cell r="D4">
            <v>2</v>
          </cell>
          <cell r="F4">
            <v>5</v>
          </cell>
          <cell r="H4">
            <v>1.8</v>
          </cell>
          <cell r="M4">
            <v>1</v>
          </cell>
        </row>
        <row r="5">
          <cell r="C5">
            <v>0.2</v>
          </cell>
          <cell r="E5">
            <v>0.2</v>
          </cell>
          <cell r="G5">
            <v>0.2</v>
          </cell>
          <cell r="M5">
            <v>80</v>
          </cell>
          <cell r="O5">
            <v>1</v>
          </cell>
        </row>
      </sheetData>
      <sheetData sheetId="3" refreshError="1"/>
      <sheetData sheetId="4"/>
      <sheetData sheetId="5" refreshError="1">
        <row r="223">
          <cell r="S223">
            <v>3800</v>
          </cell>
        </row>
        <row r="259">
          <cell r="S259">
            <v>3500</v>
          </cell>
        </row>
        <row r="260">
          <cell r="S260">
            <v>4000</v>
          </cell>
        </row>
      </sheetData>
      <sheetData sheetId="6" refreshError="1">
        <row r="7">
          <cell r="B7">
            <v>2.4</v>
          </cell>
        </row>
        <row r="8">
          <cell r="B8">
            <v>5.4</v>
          </cell>
        </row>
        <row r="9">
          <cell r="B9">
            <v>2.2000000000000002</v>
          </cell>
        </row>
      </sheetData>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기준"/>
      <sheetName val="2.강상판설계"/>
      <sheetName val="2.2 단면형상"/>
      <sheetName val="2.3 작용하중"/>
      <sheetName val="2.5 단면력"/>
      <sheetName val="2.6 휨응력"/>
      <sheetName val="2.7 전단응력"/>
      <sheetName val="3.1 단면가정"/>
      <sheetName val="3.3 하중산정"/>
      <sheetName val="3.6.2 검토단면력"/>
      <sheetName val="3.7 유효폭 산정"/>
      <sheetName val="3.8 주형응력면검토"/>
      <sheetName val="4.보강재검토"/>
      <sheetName val="5.현장이음검토"/>
      <sheetName val="6. 브라켓 검토"/>
      <sheetName val="7. 솟음량 계산"/>
      <sheetName val="9. 신축량 검토"/>
      <sheetName val="개략"/>
      <sheetName val="ABUT수량-A1"/>
      <sheetName val="터파기및재료"/>
      <sheetName val="3-1.보도육교(st)"/>
      <sheetName val="98지급계획"/>
      <sheetName val="Macro(차단기)"/>
      <sheetName val="토사(PE)"/>
      <sheetName val="실행철강하도"/>
      <sheetName val="2.대외공문"/>
      <sheetName val="신규일위대가"/>
      <sheetName val="DATE"/>
      <sheetName val="부대내역"/>
      <sheetName val="2000전체분"/>
      <sheetName val="2000년1차"/>
      <sheetName val="tggwan(mac)"/>
      <sheetName val="우배수"/>
      <sheetName val="단위수량"/>
      <sheetName val="기초자료"/>
      <sheetName val="6PILE  (돌출)"/>
      <sheetName val="수량산출"/>
      <sheetName val="SLAB"/>
      <sheetName val="노무비단가"/>
      <sheetName val="8.PILE  (돌출)"/>
      <sheetName val="주형"/>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인공97.9"/>
      <sheetName val="설계산출표지"/>
      <sheetName val="운반비산출표지 "/>
      <sheetName val="중량산출기초표지"/>
      <sheetName val="수량산출근거표지"/>
      <sheetName val="수량산출표지"/>
      <sheetName val="단가산출기초"/>
      <sheetName val="도면치수"/>
      <sheetName val="설계산출기초"/>
      <sheetName val="마지막일위대가표"/>
      <sheetName val="공사원가계산서"/>
      <sheetName val="도급예산내역서"/>
      <sheetName val="도급예산내역서봉투"/>
      <sheetName val="도급예산내역서표지"/>
      <sheetName val="도급예산내역서총괄표"/>
      <sheetName val="단성,죽령개소별명세표"/>
      <sheetName val="단성,죽령개소별명세표도면"/>
      <sheetName val="단성,죽령개소별명세표도면 (2)"/>
      <sheetName val="수량산출근거"/>
      <sheetName val="저케CV22신설"/>
      <sheetName val="저케CV14신설"/>
      <sheetName val="옥내배선신설"/>
      <sheetName val="강관전주신설"/>
      <sheetName val="투광등기구개신"/>
      <sheetName val="옥내등신설"/>
      <sheetName val="옥내등개신40W"/>
      <sheetName val="옥내등신설20W"/>
      <sheetName val="분전함신설"/>
      <sheetName val="분전함철거"/>
      <sheetName val="단가산출표지"/>
      <sheetName val="단가단출기초"/>
      <sheetName val="단가단출기초 (2)"/>
      <sheetName val="운반비산출"/>
      <sheetName val="을부담운반비"/>
      <sheetName val="중량산출기초(전선류)"/>
      <sheetName val="(철재류)"/>
      <sheetName val="(애자류)"/>
      <sheetName val="(비계목류)"/>
      <sheetName val="(시멘근가류)"/>
      <sheetName val="(철거발생)"/>
      <sheetName val="철거발생품"/>
      <sheetName val="공사재료사정조서"/>
      <sheetName val="관급자재조서"/>
      <sheetName val="수량조서"/>
      <sheetName val="개소별명세표"/>
      <sheetName val="전차선로 물량표"/>
      <sheetName val="제4절-1"/>
      <sheetName val="cost"/>
      <sheetName val="단성역외 2개소 승압기타 기타공사"/>
      <sheetName val="Macro(차단기)"/>
      <sheetName val="동원인원"/>
      <sheetName val="BASIC (2)"/>
      <sheetName val="공량산출서"/>
      <sheetName val="MOTOR"/>
      <sheetName val="11.자재단가"/>
      <sheetName val="1"/>
      <sheetName val="일위대가"/>
      <sheetName val="노무비단가"/>
      <sheetName val="SAN"/>
      <sheetName val="내역서"/>
      <sheetName val="Ampecity Data"/>
      <sheetName val="표지"/>
      <sheetName val="실행철강하도"/>
      <sheetName val="단가산출2"/>
      <sheetName val="요율"/>
      <sheetName val="표지 (2)"/>
      <sheetName val="청하배수"/>
      <sheetName val="부하계산서"/>
      <sheetName val="봉양~조차장간고하개명(신설)"/>
      <sheetName val="청천내"/>
      <sheetName val="원가계산서 "/>
      <sheetName val="1.설계조건"/>
      <sheetName val="ABUT수량-A1"/>
      <sheetName val="POOM_MOTO"/>
      <sheetName val="POOM_MOTO2"/>
      <sheetName val="공통(20-91)"/>
      <sheetName val="자재단가"/>
      <sheetName val="단가조사"/>
      <sheetName val="2.대외공문"/>
      <sheetName val="터널조도"/>
      <sheetName val="Sheet2"/>
      <sheetName val="9GNG운반"/>
      <sheetName val="집계표"/>
      <sheetName val="1.설계기준"/>
      <sheetName val="설계예산서"/>
      <sheetName val="예산내역서"/>
      <sheetName val="2000전체분"/>
      <sheetName val="2000년1차"/>
      <sheetName val="REDUCER"/>
      <sheetName val="WE'T"/>
      <sheetName val="Y-WORK"/>
      <sheetName val="한강운반비"/>
      <sheetName val="전기일위대가"/>
      <sheetName val="ITEM"/>
      <sheetName val="증감대비"/>
      <sheetName val="신규일위대가"/>
      <sheetName val="자재조사표"/>
      <sheetName val="Sheet1"/>
      <sheetName val="Sheet6"/>
      <sheetName val="종목코드"/>
      <sheetName val="공예을"/>
      <sheetName val="DATA 입력란"/>
      <sheetName val="1. 설계조건 2.단면가정 3. 하중계산"/>
      <sheetName val="전철보수장비 사용요금(TMM0120)"/>
      <sheetName val="고압수량(철거)"/>
      <sheetName val="갑지(추정)"/>
      <sheetName val="단가비교"/>
      <sheetName val="노임"/>
      <sheetName val="3.바닥판설계"/>
      <sheetName val="부대내역"/>
      <sheetName val="6PILE  (돌출)"/>
      <sheetName val="DATE"/>
      <sheetName val="RE9604"/>
      <sheetName val="입출재고현황 (2)"/>
      <sheetName val="내역"/>
      <sheetName val="기둥(원형)"/>
      <sheetName val="영업소실적"/>
      <sheetName val="적격"/>
      <sheetName val="목차"/>
      <sheetName val="빌딩 안내"/>
      <sheetName val="수량집계"/>
    </sheetNames>
    <sheetDataSet>
      <sheetData sheetId="0" refreshError="1"/>
      <sheetData sheetId="1" refreshError="1">
        <row r="3">
          <cell r="C3" t="str">
            <v>단성역외 2개소 승압 기타공사</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대외공문"/>
      <sheetName val="__MAIN"/>
      <sheetName val="98지급계획"/>
      <sheetName val="EP0618"/>
      <sheetName val="일위(PN)"/>
      <sheetName val="4.단락전류"/>
      <sheetName val="자재단가"/>
      <sheetName val="내역서"/>
      <sheetName val="조건"/>
      <sheetName val="통신내역서"/>
      <sheetName val="ABUT수량-A1"/>
      <sheetName val="工완성공사율"/>
      <sheetName val="우수"/>
      <sheetName val="원가계산서"/>
      <sheetName val="입출재고현황 (2)"/>
      <sheetName val="빌딩 안내"/>
      <sheetName val="model master"/>
      <sheetName val="일위대가"/>
      <sheetName val="bm(CIcable)"/>
      <sheetName val="수량산출"/>
      <sheetName val="수량산출서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sheetName val="need"/>
      <sheetName val="정모멘트부"/>
      <sheetName val="부모멘트부"/>
      <sheetName val="(A)내역서"/>
      <sheetName val="1.설계기준"/>
      <sheetName val="자재 집계표"/>
      <sheetName val="개략"/>
      <sheetName val="단면검토(3경간)"/>
      <sheetName val="조명투자및환수계획"/>
      <sheetName val="제조중간결과"/>
      <sheetName val="5.3 단면가정"/>
      <sheetName val="SG"/>
      <sheetName val="일위(PN)"/>
      <sheetName val="부하(성남)"/>
      <sheetName val="내역서"/>
      <sheetName val="노임단가"/>
      <sheetName val="신규일위대가"/>
      <sheetName val="시설일위"/>
      <sheetName val="2.대외공문"/>
      <sheetName val="input"/>
      <sheetName val="S0"/>
      <sheetName val="일위목록"/>
    </sheetNames>
    <sheetDataSet>
      <sheetData sheetId="0">
        <row r="39">
          <cell r="P39">
            <v>1100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 val="총괄집계표"/>
      <sheetName val="Price List"/>
      <sheetName val="우수"/>
      <sheetName val="98지급계획"/>
      <sheetName val="집수정(600-700)"/>
      <sheetName val="tggwan(mac)"/>
      <sheetName val="EP0618"/>
      <sheetName val="일위목록"/>
      <sheetName val="내역서"/>
      <sheetName val="12.단가비교표"/>
      <sheetName val="부하(성남)"/>
      <sheetName val="을"/>
      <sheetName val="과천MAIN"/>
      <sheetName val="환율"/>
      <sheetName val="원가계산서"/>
      <sheetName val="정부노임단가"/>
      <sheetName val="2.대외공문"/>
      <sheetName val="49일위"/>
      <sheetName val="2000전체분"/>
      <sheetName val="2000년1차"/>
      <sheetName val="S0"/>
      <sheetName val="가도공"/>
    </sheetNames>
    <sheetDataSet>
      <sheetData sheetId="0"/>
      <sheetData sheetId="1"/>
      <sheetData sheetId="2"/>
      <sheetData sheetId="3"/>
      <sheetData sheetId="4" refreshError="1">
        <row r="1">
          <cell r="A1" t="str">
            <v>공       종</v>
          </cell>
          <cell r="B1" t="str">
            <v>규    격</v>
          </cell>
          <cell r="D1" t="str">
            <v>단위</v>
          </cell>
          <cell r="E1" t="str">
            <v>맨   홀</v>
          </cell>
          <cell r="I1" t="str">
            <v>우수PIT</v>
          </cell>
          <cell r="J1" t="str">
            <v>집수정</v>
          </cell>
          <cell r="K1" t="str">
            <v>P.E</v>
          </cell>
          <cell r="L1" t="str">
            <v>P.E 빗물받이</v>
          </cell>
          <cell r="M1" t="str">
            <v>흄 관</v>
          </cell>
          <cell r="O1" t="str">
            <v>D.C PIPE</v>
          </cell>
          <cell r="Q1" t="str">
            <v>U형측구</v>
          </cell>
          <cell r="R1" t="str">
            <v>U형 플륨관</v>
          </cell>
          <cell r="U1" t="str">
            <v>계</v>
          </cell>
        </row>
        <row r="2">
          <cell r="E2" t="str">
            <v>Φ900</v>
          </cell>
          <cell r="G2" t="str">
            <v>Φ1200</v>
          </cell>
          <cell r="I2" t="str">
            <v>300X580X950</v>
          </cell>
          <cell r="J2" t="str">
            <v>600x700</v>
          </cell>
          <cell r="K2" t="str">
            <v>홈통받이</v>
          </cell>
          <cell r="L2" t="str">
            <v>940x510x410</v>
          </cell>
          <cell r="M2" t="str">
            <v>D450</v>
          </cell>
          <cell r="N2" t="str">
            <v>D600</v>
          </cell>
          <cell r="O2" t="str">
            <v>Φ150</v>
          </cell>
          <cell r="P2" t="str">
            <v>Φ250</v>
          </cell>
          <cell r="Q2" t="str">
            <v>300x400</v>
          </cell>
          <cell r="R2" t="str">
            <v>B=300</v>
          </cell>
        </row>
        <row r="3">
          <cell r="A3" t="str">
            <v>수     량</v>
          </cell>
          <cell r="E3">
            <v>13</v>
          </cell>
          <cell r="F3" t="str">
            <v>EA</v>
          </cell>
          <cell r="G3">
            <v>6</v>
          </cell>
          <cell r="H3" t="str">
            <v>EA</v>
          </cell>
          <cell r="I3" t="str">
            <v>6 EA</v>
          </cell>
          <cell r="J3" t="str">
            <v>6 EA</v>
          </cell>
          <cell r="K3" t="str">
            <v>15 EA</v>
          </cell>
          <cell r="L3" t="str">
            <v>27 EA</v>
          </cell>
          <cell r="M3" t="str">
            <v>312.50 M</v>
          </cell>
          <cell r="N3" t="str">
            <v>90.00 M</v>
          </cell>
          <cell r="O3" t="str">
            <v>90.00 M</v>
          </cell>
          <cell r="P3" t="str">
            <v>155.00 M</v>
          </cell>
          <cell r="Q3" t="str">
            <v>302.00 M</v>
          </cell>
          <cell r="R3">
            <v>655</v>
          </cell>
          <cell r="S3" t="str">
            <v>M</v>
          </cell>
        </row>
        <row r="4">
          <cell r="A4" t="str">
            <v>콘크리트</v>
          </cell>
          <cell r="B4" t="str">
            <v>25-210-12</v>
          </cell>
          <cell r="D4" t="str">
            <v>M3</v>
          </cell>
        </row>
        <row r="5">
          <cell r="B5" t="str">
            <v>25-180-12</v>
          </cell>
          <cell r="D5" t="str">
            <v>M3</v>
          </cell>
        </row>
        <row r="6">
          <cell r="A6" t="str">
            <v>거푸집</v>
          </cell>
          <cell r="B6" t="str">
            <v>합판 4회</v>
          </cell>
          <cell r="D6" t="str">
            <v>M2</v>
          </cell>
        </row>
        <row r="7">
          <cell r="B7" t="str">
            <v>합판 6회</v>
          </cell>
          <cell r="D7" t="str">
            <v>M2</v>
          </cell>
        </row>
        <row r="8">
          <cell r="B8" t="str">
            <v>목재 4회</v>
          </cell>
          <cell r="D8" t="str">
            <v>M2</v>
          </cell>
        </row>
        <row r="9">
          <cell r="A9" t="str">
            <v>이음몰탈</v>
          </cell>
          <cell r="B9" t="str">
            <v>1 : 3</v>
          </cell>
          <cell r="D9" t="str">
            <v>M3</v>
          </cell>
        </row>
        <row r="10">
          <cell r="A10" t="str">
            <v>흄    관</v>
          </cell>
          <cell r="B10" t="str">
            <v>D 450</v>
          </cell>
          <cell r="D10" t="str">
            <v>M</v>
          </cell>
        </row>
        <row r="11">
          <cell r="B11" t="str">
            <v>D 600</v>
          </cell>
          <cell r="D11" t="str">
            <v>M</v>
          </cell>
        </row>
        <row r="12">
          <cell r="A12" t="str">
            <v>P.E 빗물받이</v>
          </cell>
          <cell r="B12" t="str">
            <v>940x510x410</v>
          </cell>
          <cell r="D12" t="str">
            <v>EA</v>
          </cell>
        </row>
        <row r="13">
          <cell r="A13" t="str">
            <v>빗물받이뚜껑</v>
          </cell>
          <cell r="B13" t="str">
            <v>495x395x50</v>
          </cell>
          <cell r="D13" t="str">
            <v>EA</v>
          </cell>
        </row>
        <row r="14">
          <cell r="A14" t="str">
            <v>사 다 리</v>
          </cell>
          <cell r="B14" t="str">
            <v>D19</v>
          </cell>
          <cell r="D14" t="str">
            <v>TON</v>
          </cell>
        </row>
        <row r="15">
          <cell r="A15" t="str">
            <v>홈통받이</v>
          </cell>
          <cell r="B15" t="str">
            <v>P.E Φ430 H=600</v>
          </cell>
          <cell r="D15" t="str">
            <v>EA</v>
          </cell>
        </row>
        <row r="16">
          <cell r="A16" t="str">
            <v>맨홀뚜껑</v>
          </cell>
          <cell r="B16" t="str">
            <v>주철제 Φ648</v>
          </cell>
          <cell r="D16" t="str">
            <v>EA</v>
          </cell>
        </row>
        <row r="17">
          <cell r="A17" t="str">
            <v>토  공</v>
          </cell>
          <cell r="B17" t="str">
            <v>터파기</v>
          </cell>
          <cell r="C17" t="str">
            <v>토  사</v>
          </cell>
          <cell r="D17" t="str">
            <v>M3</v>
          </cell>
        </row>
        <row r="18">
          <cell r="C18" t="str">
            <v>연  암</v>
          </cell>
          <cell r="D18" t="str">
            <v>M3</v>
          </cell>
        </row>
        <row r="19">
          <cell r="C19" t="str">
            <v>소  계</v>
          </cell>
          <cell r="D19" t="str">
            <v>M3</v>
          </cell>
        </row>
        <row r="20">
          <cell r="B20" t="str">
            <v>잔   토</v>
          </cell>
          <cell r="D20" t="str">
            <v>M3</v>
          </cell>
        </row>
        <row r="21">
          <cell r="B21" t="str">
            <v>되메우기</v>
          </cell>
          <cell r="D21" t="str">
            <v>M3</v>
          </cell>
        </row>
        <row r="22">
          <cell r="A22" t="str">
            <v>D.C PIPE</v>
          </cell>
          <cell r="B22" t="str">
            <v>Φ150M/M</v>
          </cell>
          <cell r="D22" t="str">
            <v>M</v>
          </cell>
        </row>
        <row r="23">
          <cell r="B23" t="str">
            <v>Φ250M/M</v>
          </cell>
          <cell r="D23" t="str">
            <v>M</v>
          </cell>
        </row>
        <row r="24">
          <cell r="A24" t="str">
            <v xml:space="preserve">STEEL </v>
          </cell>
          <cell r="B24" t="str">
            <v>495x395x50</v>
          </cell>
          <cell r="D24" t="str">
            <v xml:space="preserve"> 조</v>
          </cell>
        </row>
        <row r="25">
          <cell r="A25" t="str">
            <v>GREATING</v>
          </cell>
          <cell r="B25" t="str">
            <v>680x390x50</v>
          </cell>
          <cell r="D25" t="str">
            <v xml:space="preserve"> 조</v>
          </cell>
        </row>
        <row r="26">
          <cell r="A26" t="str">
            <v>COVER</v>
          </cell>
          <cell r="B26" t="str">
            <v>400x400x50</v>
          </cell>
          <cell r="D26" t="str">
            <v xml:space="preserve"> 조</v>
          </cell>
        </row>
        <row r="27">
          <cell r="A27" t="str">
            <v>U형벤치 플륨관</v>
          </cell>
          <cell r="B27" t="str">
            <v>B = 300 M</v>
          </cell>
          <cell r="D27" t="str">
            <v>M</v>
          </cell>
        </row>
      </sheetData>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DATA"/>
      <sheetName val="Sheet3"/>
      <sheetName val="LX-JU"/>
      <sheetName val="노무비산출"/>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토공집계표"/>
      <sheetName val="동해title"/>
      <sheetName val="본체"/>
      <sheetName val="수입"/>
      <sheetName val="G.R300경비"/>
      <sheetName val="CAL"/>
      <sheetName val="일위대가목차"/>
      <sheetName val="집수정(600-700)"/>
      <sheetName val="계수시트"/>
      <sheetName val="원가계산서"/>
      <sheetName val="BID"/>
      <sheetName val="기기리스트"/>
      <sheetName val="EQT-ESTN"/>
      <sheetName val="SG"/>
      <sheetName val="tggwan(mac)"/>
      <sheetName val="S0"/>
      <sheetName val="cable-data"/>
      <sheetName val="DATE"/>
      <sheetName val="JUCKEYK"/>
      <sheetName val="우수공"/>
      <sheetName val="횡배수공토공집계"/>
      <sheetName val="배수내역"/>
      <sheetName val="하수급견적대비"/>
      <sheetName val="적격"/>
      <sheetName val="입찰내역서"/>
      <sheetName val="견적대비"/>
      <sheetName val="ITEM"/>
      <sheetName val="부하LOAD"/>
      <sheetName val="교대시점"/>
      <sheetName val="슬래브"/>
      <sheetName val="설계가"/>
      <sheetName val="A"/>
      <sheetName val="BID-도로"/>
      <sheetName val="견적조건"/>
      <sheetName val="집계표"/>
      <sheetName val="전기일위대가"/>
      <sheetName val="단가비교표"/>
      <sheetName val="예정(3)"/>
      <sheetName val="동원(3)"/>
      <sheetName val="Sensitivity and GC Value"/>
      <sheetName val="단가대비표"/>
      <sheetName val="단중표-ST"/>
      <sheetName val="유동표"/>
      <sheetName val="F°©Áö"/>
      <sheetName val="F¶óÀÎ"/>
      <sheetName val="°ü°ø"/>
      <sheetName val="ÃßÁø°ËÅä"/>
      <sheetName val="³ª°ü"/>
      <sheetName val="»ïº¸"/>
      <sheetName val="ÃßÁø"/>
      <sheetName val="½¬Æ®ÆÄÀÏ"/>
      <sheetName val="ÇÏÃµÈ¾´Ü"/>
      <sheetName val="½ÇÇà"/>
      <sheetName val="´ëºñ"/>
      <sheetName val="°ü¿ÜÁÖ"/>
      <sheetName val="¼³°èµµ±ÞÇÏµµ"/>
      <sheetName val="»ç±ÞÀÚÀç"/>
      <sheetName val="m´ç´ëºñ"/>
      <sheetName val="µ¿ÇØtitle"/>
      <sheetName val="º»Ã¼"/>
      <sheetName val="2.손익계산서"/>
      <sheetName val="MOTOR"/>
      <sheetName val="N賃率-職"/>
      <sheetName val="터널조도"/>
      <sheetName val="비교표"/>
      <sheetName val="차액보증"/>
      <sheetName val="견적서"/>
      <sheetName val="제출내역 (2)"/>
      <sheetName val="Baby일위대가"/>
      <sheetName val="수량산출"/>
      <sheetName val="가도공"/>
      <sheetName val="대치판정"/>
      <sheetName val="총괄집계표"/>
      <sheetName val="TARGET"/>
      <sheetName val="TDTKP"/>
      <sheetName val="DK-KH"/>
      <sheetName val="Factor"/>
      <sheetName val="3차설계"/>
      <sheetName val="토목"/>
      <sheetName val="C3"/>
      <sheetName val="설계조건"/>
      <sheetName val="충주"/>
      <sheetName val="전체철근집계"/>
      <sheetName val="1경간당 상부수량"/>
      <sheetName val="실행내역서 "/>
      <sheetName val="자재단가"/>
      <sheetName val="인건-측정"/>
      <sheetName val="EP0618"/>
      <sheetName val="일위대가"/>
      <sheetName val="교대"/>
      <sheetName val="Total"/>
      <sheetName val="#REF"/>
      <sheetName val="부하계산서"/>
      <sheetName val="부하(성남)"/>
      <sheetName val="조도계산서 (도서)"/>
      <sheetName val="집계표1"/>
      <sheetName val="견적을"/>
      <sheetName val="1.설계조건"/>
      <sheetName val="내역서"/>
      <sheetName val="시설일위"/>
      <sheetName val="7.PILE  (돌출)"/>
      <sheetName val="음봉방향"/>
      <sheetName val="Macro(차단기)"/>
      <sheetName val="참조-(1)"/>
      <sheetName val="22수량"/>
      <sheetName val="내역(정지)"/>
      <sheetName val="Price List"/>
      <sheetName val="bm(CIcable)"/>
      <sheetName val="SUMMARY"/>
      <sheetName val="총괄"/>
      <sheetName val="갑지"/>
      <sheetName val="단가"/>
      <sheetName val="수량산출서-2"/>
      <sheetName val="산근-10"/>
      <sheetName val="ATS단가"/>
      <sheetName val="중기일위대가"/>
      <sheetName val="건축공사"/>
      <sheetName val="지수"/>
      <sheetName val="관급원내역"/>
      <sheetName val="노무비단가"/>
      <sheetName val="품셈(기초)"/>
      <sheetName val="양식"/>
      <sheetName val="1.설계기준"/>
      <sheetName val="우각부보강"/>
      <sheetName val="Y-WORK"/>
      <sheetName val="UNIT"/>
      <sheetName val="일위대가표"/>
      <sheetName val="왕십리방향"/>
      <sheetName val="ABUT수량-A1"/>
      <sheetName val="ⴭⴭⴭⴭ"/>
      <sheetName val="플랜트 설치"/>
      <sheetName val="(A)내역서"/>
      <sheetName val="부대내역"/>
      <sheetName val="노무비 근거"/>
      <sheetName val="JUCK"/>
      <sheetName val="을지"/>
      <sheetName val="UPDATA"/>
      <sheetName val="의정부문예회관변경내역"/>
      <sheetName val="001"/>
      <sheetName val="설계명세서"/>
      <sheetName val="예산명세서"/>
      <sheetName val="자료입력"/>
      <sheetName val="COVER"/>
      <sheetName val="화재 탐지 설비"/>
      <sheetName val="b t mong"/>
      <sheetName val="노임"/>
      <sheetName val="슬래브1"/>
      <sheetName val="주현(해보)"/>
      <sheetName val="주현(영광)"/>
      <sheetName val="자동화재탐지"/>
      <sheetName val="2.대외공문"/>
      <sheetName val="계정"/>
      <sheetName val="토공A"/>
      <sheetName val="일위(PN)"/>
      <sheetName val="증감대비"/>
      <sheetName val="RangeObject"/>
      <sheetName val="1NYS(당)"/>
      <sheetName val="FORM"/>
      <sheetName val="가설건물"/>
      <sheetName val="COPING"/>
      <sheetName val="단면 (2)"/>
      <sheetName val="연결관산출조서"/>
      <sheetName val="원형1호맨홀토공수량"/>
      <sheetName val="중갑지"/>
      <sheetName val="archi(본사)"/>
      <sheetName val="청구내역(9807)"/>
      <sheetName val="도체종-상수표"/>
      <sheetName val="자재"/>
      <sheetName val="토공연장"/>
      <sheetName val="명세서"/>
      <sheetName val="Áý¼öÁ¤(600-700)"/>
      <sheetName val="Åä°øÁý°èÇ¥"/>
      <sheetName val="°è¼ö½ÃÆ®"/>
      <sheetName val="¿ø°¡°è»ê¼­"/>
      <sheetName val="INPUT"/>
      <sheetName val="입찰안"/>
      <sheetName val="우각부검토"/>
      <sheetName val="표지 (2)"/>
      <sheetName val="갑지(추정)"/>
      <sheetName val="보할공정"/>
      <sheetName val="빌딩 안내"/>
      <sheetName val="노임단가"/>
      <sheetName val="단중표"/>
      <sheetName val="천마갑지"/>
      <sheetName val="Final(1)summary"/>
      <sheetName val="월별수입"/>
      <sheetName val="PT_ED"/>
      <sheetName val="노무비"/>
      <sheetName val="울산시산표"/>
      <sheetName val="정부노임단가"/>
      <sheetName val="공량산출서"/>
      <sheetName val="b_balju_cho"/>
      <sheetName val="WORK"/>
      <sheetName val="suk(mac)"/>
      <sheetName val="수량산출(수평맹암거)"/>
      <sheetName val="산출근거"/>
      <sheetName val="공사비예산서(토목분)"/>
      <sheetName val="L_RPTA05_목록"/>
      <sheetName val="LOPCALC"/>
      <sheetName val="도면자료제출일정"/>
      <sheetName val="기계경비(시간당)"/>
      <sheetName val="램머"/>
      <sheetName val="설계내역(2000)"/>
      <sheetName val="내역"/>
      <sheetName val="잡철물"/>
      <sheetName val="잡철단가대비"/>
      <sheetName val="집수정_600_700_"/>
      <sheetName val="당정동경상이수"/>
      <sheetName val="당정동공통이수"/>
      <sheetName val="411-00 외화장기"/>
      <sheetName val="내역1"/>
      <sheetName val="CA"/>
      <sheetName val="일위대가 "/>
      <sheetName val="입출재고현황 (2)"/>
      <sheetName val="가설공사내역"/>
      <sheetName val="401"/>
      <sheetName val="품셈TABLE"/>
      <sheetName val="3련 BOX"/>
      <sheetName val="간접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안보-MBR1"/>
      <sheetName val="ÀÏÀ§´ë°¡¸ñÂ÷"/>
      <sheetName val="Àû°Ý"/>
      <sheetName val="±â±â¸®½ºÆ®"/>
      <sheetName val="ÀÔÂû³»¿ª¼­"/>
      <sheetName val="¿ì¼ö°ø"/>
      <sheetName val="È¾¹è¼ö°øÅä°øÁý°è"/>
      <sheetName val="¹è¼ö³»¿ª"/>
      <sheetName val="¼öÀÔ"/>
      <sheetName val="G.R300°æºñ"/>
      <sheetName val="ÇÏ¼ö±Þ°ßÀû´ëºñ"/>
      <sheetName val="¼³°è°¡"/>
      <sheetName val="ÀÚÀç´Ü°¡"/>
      <sheetName val="22¼ö·®"/>
      <sheetName val="½ÇÇà³»¿ª¼­ "/>
      <sheetName val="°ßÀû´ëºñ"/>
      <sheetName val="BID-µµ·Î"/>
      <sheetName val="°ßÀûÁ¶°Ç"/>
      <sheetName val="Áý°èÇ¥"/>
      <sheetName val="Àü±âÀÏÀ§´ë°¡"/>
      <sheetName val="´Ü°¡ºñ±³Ç¥"/>
      <sheetName val="¿¹Á¤(3)"/>
      <sheetName val="µ¿¿ø(3)"/>
      <sheetName val="´Ü°¡´ëºñÇ¥"/>
      <sheetName val="´ÜÁßÇ¥-ST"/>
      <sheetName val="2.¼ÕÀÍ°è»ê¼­"/>
      <sheetName val="ºÎÇÏLOAD"/>
      <sheetName val="ÅÍ³ÎÁ¶µµ"/>
      <sheetName val="Åä¸ñ"/>
      <sheetName val="Á¦Ãâ³»¿ª (2)"/>
      <sheetName val="´ëÄ¡ÆÇÁ¤"/>
      <sheetName val="À¯µ¿Ç¥"/>
      <sheetName val="°ßÀû¼­"/>
      <sheetName val="ºñ±³Ç¥"/>
      <sheetName val="Â÷¾×º¸Áõ"/>
      <sheetName val="NìüëÒ-òÅ"/>
      <sheetName val="±³´ë½ÃÁ¡"/>
      <sheetName val="°¡µµ°ø"/>
      <sheetName val="¼ö·®»êÃâ"/>
      <sheetName val="¼³°èÁ¶°Ç"/>
      <sheetName val="ºôµù ¾È³»"/>
      <sheetName val="±³´ë"/>
      <sheetName val="´ÜÁßÇ¥"/>
      <sheetName val="ÀÔÂû¾È"/>
      <sheetName val="Åä°øA"/>
      <sheetName val="7.PILE  (µ¹Ãâ)"/>
      <sheetName val="³ëÀÓ´Ü°¡"/>
      <sheetName val="³ë¹«ºñ ±Ù°Å"/>
      <sheetName val="¼³°è¸í¼¼¼­"/>
      <sheetName val="¿¹»ê¸í¼¼¼­"/>
      <sheetName val="ÀÚ·áÀÔ·Â"/>
      <sheetName val="ÃÑ°ýÁý°èÇ¥"/>
      <sheetName val="전기"/>
      <sheetName val="지명송금"/>
      <sheetName val="환율"/>
      <sheetName val="RFP002"/>
      <sheetName val="MatchCode"/>
      <sheetName val="실행간접비"/>
      <sheetName val="HVAC"/>
      <sheetName val="견적서-을지"/>
      <sheetName val="__MAIN"/>
      <sheetName val="자재단가_사급"/>
      <sheetName val="중기적산목록"/>
      <sheetName val="동력부하(도산)"/>
      <sheetName val="청하배수"/>
      <sheetName val="2F 회의실견적(5_14 일대)"/>
      <sheetName val="데이타"/>
      <sheetName val="????"/>
      <sheetName val="LX-JU.XLS"/>
      <sheetName val="Pricelist TAC AB"/>
      <sheetName val="물가정보자료"/>
      <sheetName val="수량집계"/>
      <sheetName val="기술자료 (연수)"/>
      <sheetName val="설계자료"/>
      <sheetName val="가로등제어반 설치공사(수량)"/>
      <sheetName val="설계내역서"/>
      <sheetName val="list"/>
      <sheetName val="Macro상수"/>
      <sheetName val="설계기준 및 하중계산"/>
      <sheetName val="3.하중계산"/>
      <sheetName val="설계산출표지"/>
      <sheetName val="인건비"/>
      <sheetName val="입찰결과보고"/>
      <sheetName val="조도계산"/>
      <sheetName val="건축내역서"/>
      <sheetName val="설비내역서"/>
      <sheetName val="전기내역서"/>
      <sheetName val="PF_일반수량(35m)"/>
      <sheetName val="static.cal"/>
      <sheetName val="전차선로 물량표"/>
      <sheetName val="내역서-대공연장"/>
      <sheetName val="2_대외공문"/>
      <sheetName val="토목주소"/>
      <sheetName val="프랜트면허"/>
      <sheetName val="SLAB"/>
      <sheetName val="P-산#1-1(WOWA1)"/>
      <sheetName val="FCM"/>
      <sheetName val="일위대가목록"/>
      <sheetName val="일반공사"/>
      <sheetName val="실행철강하도"/>
      <sheetName val="터파기및재료"/>
      <sheetName val="MAT"/>
      <sheetName val="자동제어"/>
      <sheetName val="Variables"/>
      <sheetName val="RCSPlan"/>
      <sheetName val="DESIGN CRETERIA"/>
      <sheetName val="노무비 "/>
      <sheetName val="직재"/>
      <sheetName val="공정계획(내부계획25%,내부w.f)"/>
      <sheetName val="Hauptdaten"/>
      <sheetName val="intake"/>
      <sheetName val="10월판관"/>
      <sheetName val="Piping Design Data"/>
      <sheetName val="2000년1차"/>
      <sheetName val="2000전체분"/>
      <sheetName val="부대공"/>
      <sheetName val="일위"/>
      <sheetName val="공종별자재"/>
      <sheetName val="FOOTING단면력"/>
      <sheetName val="LANGUAGE"/>
      <sheetName val="수량산출서"/>
      <sheetName val="아수배전(1회)"/>
      <sheetName val="내역(을)"/>
      <sheetName val="기본"/>
      <sheetName val="사급자재총괄"/>
      <sheetName val="장비"/>
      <sheetName val="잡비"/>
      <sheetName val="견적보고"/>
      <sheetName val="중기단가LIST"/>
      <sheetName val="교각(P1)수량"/>
      <sheetName val="건축내역"/>
      <sheetName val="표지"/>
      <sheetName val="1"/>
      <sheetName val="6.노임"/>
      <sheetName val="M-MG1"/>
      <sheetName val="인부신상자료"/>
      <sheetName val="INDEX"/>
      <sheetName val="민감도분석"/>
      <sheetName val="시청방향슬래브수량"/>
      <sheetName val="파일의이용"/>
      <sheetName val="Proposal"/>
      <sheetName val="예가표"/>
      <sheetName val="링크해지용"/>
      <sheetName val="ASP"/>
      <sheetName val="공사개요"/>
      <sheetName val="96.12"/>
      <sheetName val="001BA"/>
      <sheetName val="연결관암거"/>
      <sheetName val="우수"/>
      <sheetName val="TYPE-B 평균H"/>
      <sheetName val="위치조서"/>
      <sheetName val="교각1"/>
      <sheetName val="보차도경계석"/>
      <sheetName val="G_R300경비"/>
      <sheetName val="TTDZ 679"/>
      <sheetName val="영동(D)"/>
      <sheetName val="조명율표"/>
      <sheetName val="단위내역서"/>
      <sheetName val="물량산출"/>
      <sheetName val="전 기"/>
      <sheetName val="단"/>
      <sheetName val="우배수"/>
      <sheetName val="조건"/>
      <sheetName val="약전닥트"/>
      <sheetName val="건축부하"/>
      <sheetName val="FA설치명세"/>
      <sheetName val="FD"/>
      <sheetName val="DAN"/>
      <sheetName val="교통대책내역"/>
      <sheetName val="공종별지급자재"/>
      <sheetName val="Control"/>
      <sheetName val="신우"/>
      <sheetName val="금호"/>
      <sheetName val="당초"/>
      <sheetName val="MixBed"/>
      <sheetName val="CondPol"/>
      <sheetName val="Languages"/>
      <sheetName val="날개벽수량표"/>
      <sheetName val="국내조달(통합-1)"/>
      <sheetName val="말뚝지지력산정"/>
      <sheetName val="공통비"/>
      <sheetName val="설계변경원가계산총괄표(근린,시설,가로,공공)"/>
      <sheetName val="무산소조"/>
      <sheetName val="IW-LIST"/>
      <sheetName val="3.바닥판설계"/>
      <sheetName val="일위대가양식"/>
      <sheetName val="일위대가서식"/>
      <sheetName val="주형"/>
      <sheetName val="단면치수"/>
      <sheetName val="6PILE  (돌출)"/>
      <sheetName val="본부소개"/>
      <sheetName val="날개벽(시점좌측)"/>
      <sheetName val="TRAY Data"/>
      <sheetName val="동력부하"/>
      <sheetName val="설계예산서"/>
      <sheetName val="Macro1"/>
      <sheetName val="신규일위대가"/>
      <sheetName val="안정검토"/>
      <sheetName val="중기사용료"/>
      <sheetName val="토공"/>
      <sheetName val="참조"/>
      <sheetName val="을"/>
      <sheetName val="내역기준"/>
      <sheetName val="4.5 휨응력"/>
      <sheetName val="경계석"/>
      <sheetName val="골재집계"/>
      <sheetName val="기계경비"/>
      <sheetName val="산근1,2"/>
      <sheetName val="3.하중산정4.지지력"/>
      <sheetName val="Sheet1 (2)"/>
      <sheetName val="토공계산서(부체도로)"/>
      <sheetName val="가시설"/>
      <sheetName val="PROJECT BRIEF"/>
      <sheetName val="PROJECT BRIEF(EX.NEW)"/>
      <sheetName val="입고장부 (4)"/>
      <sheetName val="로우프"/>
      <sheetName val="장비가동집계표"/>
      <sheetName val="_shtOpr_"/>
      <sheetName val="케이블DATA"/>
      <sheetName val="(4-2)열관류값-2"/>
      <sheetName val="FB25JN"/>
      <sheetName val="가공비"/>
      <sheetName val="견"/>
      <sheetName val="ilch"/>
      <sheetName val="총급여"/>
      <sheetName val="물집"/>
      <sheetName val="工완성공사율"/>
      <sheetName val="물가시세"/>
      <sheetName val="관일"/>
      <sheetName val="카렌스센터계량기설치공사"/>
      <sheetName val="Sheet17"/>
      <sheetName val="수질정화시설"/>
      <sheetName val="현금"/>
      <sheetName val="TABLE"/>
      <sheetName val="용산1(해보)"/>
      <sheetName val="비탈면보호공수량산출"/>
      <sheetName val="옹벽"/>
      <sheetName val="외천교"/>
      <sheetName val="공통(20-91)"/>
      <sheetName val="한강운반비"/>
      <sheetName val="선급법인세 (2)"/>
      <sheetName val="철근집계표"/>
      <sheetName val="타견적(을)"/>
      <sheetName val="지진시"/>
      <sheetName val="SAN"/>
      <sheetName val="내역표지"/>
      <sheetName val="건축집계표"/>
      <sheetName val="200"/>
      <sheetName val="schtable"/>
      <sheetName val="1호토공"/>
      <sheetName val="과천MAIN"/>
      <sheetName val="견적정보"/>
      <sheetName val="중동상가"/>
      <sheetName val="수산(A1)"/>
      <sheetName val="현장관리비 산출내역"/>
      <sheetName val="CP(1)"/>
      <sheetName val="기둥(원형)"/>
      <sheetName val="업무분장"/>
      <sheetName val="뚝토공"/>
      <sheetName val="방송(체육관)"/>
      <sheetName val="12호기내역서(건축분)"/>
      <sheetName val="구조물"/>
      <sheetName val="3.공통공사대비"/>
      <sheetName val="CTEMCOST"/>
      <sheetName val="48평단가"/>
      <sheetName val="57단가"/>
      <sheetName val="54평단가"/>
      <sheetName val="66평단가"/>
      <sheetName val="61단가"/>
      <sheetName val="89평단가"/>
      <sheetName val="84평단가"/>
      <sheetName val="POWER"/>
      <sheetName val="견적시담(송포2공구)"/>
      <sheetName val="CODE"/>
      <sheetName val="공문"/>
      <sheetName val="ROOF(ALKALI)"/>
      <sheetName val="작성"/>
      <sheetName val="도로토적"/>
      <sheetName val="세원견적서"/>
      <sheetName val="LCS-SEAT"/>
      <sheetName val="A-4"/>
      <sheetName val="내역서1"/>
      <sheetName val="총괄표"/>
      <sheetName val="약품공급2"/>
      <sheetName val="6호기"/>
      <sheetName val="FT_금액"/>
      <sheetName val="2000자금소요"/>
      <sheetName val="실행내역"/>
      <sheetName val="투찰내역"/>
      <sheetName val="참고"/>
      <sheetName val="용량(1-2)"/>
      <sheetName val="3BL공동구 수량"/>
      <sheetName val="입력"/>
      <sheetName val="토사(PE)"/>
      <sheetName val="포장공"/>
      <sheetName val="견적"/>
      <sheetName val="돈암사업"/>
      <sheetName val="공용정보"/>
      <sheetName val="단가조사"/>
      <sheetName val="Macro2"/>
      <sheetName val="단가 및 재료비"/>
      <sheetName val="중기사용료산출근거"/>
      <sheetName val="제품정보"/>
      <sheetName val="D040416"/>
      <sheetName val="DATASPEC(VT1)"/>
      <sheetName val="DB"/>
      <sheetName val="대림경상68억"/>
      <sheetName val="TOP"/>
      <sheetName val="5.전사투자계획종함안"/>
      <sheetName val="0001new"/>
      <sheetName val="96작생능"/>
      <sheetName val="MEXICO-C"/>
      <sheetName val="현장지지물물량"/>
      <sheetName val="포장복구집계"/>
      <sheetName val="esc"/>
      <sheetName val="건축"/>
      <sheetName val="부표총괄"/>
      <sheetName val="직접공사비집계표"/>
      <sheetName val="조명율데이타"/>
      <sheetName val="POOM_MOTO"/>
      <sheetName val="POOM_MOTO2"/>
      <sheetName val="선택"/>
      <sheetName val="REDUCER"/>
      <sheetName val="WE'T"/>
      <sheetName val="DATA 입력란"/>
      <sheetName val="용수지선토적"/>
      <sheetName val="전력구구조물산근"/>
      <sheetName val="수목데이타"/>
      <sheetName val="특별교실"/>
      <sheetName val="주요공사"/>
      <sheetName val="G_R300경비1"/>
      <sheetName val="실행내역서_"/>
      <sheetName val="제출내역_(2)"/>
      <sheetName val="노무비_근거"/>
      <sheetName val="Sensitivity_and_GC_Value"/>
      <sheetName val="2_손익계산서"/>
      <sheetName val="2_대외공문1"/>
      <sheetName val="7_PILE__(돌출)"/>
      <sheetName val="전차선로_물량표"/>
      <sheetName val="단면_(2)"/>
      <sheetName val="1_설계조건"/>
      <sheetName val="화재_탐지_설비"/>
      <sheetName val="b_t_mong"/>
      <sheetName val="플랜트_설치"/>
      <sheetName val="1경간당_상부수량"/>
      <sheetName val="빌딩_안내"/>
      <sheetName val="표지_(2)"/>
      <sheetName val="3련_BOX"/>
      <sheetName val="G_R300°æºñ"/>
      <sheetName val="½ÇÇà³»¿ª¼­_"/>
      <sheetName val="2_¼ÕÀÍ°è»ê¼­"/>
      <sheetName val="Á¦Ãâ³»¿ª_(2)"/>
      <sheetName val="ºôµù_¾È³»"/>
      <sheetName val="7_PILE__(µ¹Ãâ)"/>
      <sheetName val="³ë¹«ºñ_±Ù°Å"/>
      <sheetName val="Price_List"/>
      <sheetName val="조도계산서_(도서)"/>
      <sheetName val="411-00_외화장기"/>
      <sheetName val="6_노임"/>
      <sheetName val="Piping_Design_Data"/>
      <sheetName val="전_기"/>
      <sheetName val="2F_회의실견적(5_14_일대)"/>
      <sheetName val="TYPE-B_평균H"/>
      <sheetName val="입출재고현황_(2)"/>
      <sheetName val="TTDZ_679"/>
      <sheetName val="설계기준_및_하중계산"/>
      <sheetName val="3_하중계산"/>
      <sheetName val="96_12"/>
      <sheetName val="4_5_휨응력"/>
      <sheetName val="6PILE__(돌출)"/>
      <sheetName val="1_설계기준"/>
      <sheetName val="일위대가_"/>
      <sheetName val="선급법인세_(2)"/>
      <sheetName val="PROJECT_BRIEF"/>
      <sheetName val="3_하중산정4_지지력"/>
      <sheetName val="Sheet1_(2)"/>
      <sheetName val="static_cal"/>
      <sheetName val="PROJECT_BRIEF(EX_NEW)"/>
      <sheetName val="입고장부_(4)"/>
      <sheetName val="5_전사투자계획종함안"/>
      <sheetName val="3_공통공사대비"/>
      <sheetName val="현장관리비_산출내역"/>
      <sheetName val="wall"/>
      <sheetName val="TC표지"/>
      <sheetName val="1.수인터널"/>
      <sheetName val="STBOX"/>
      <sheetName val="預算表 (3)"/>
      <sheetName val="개략"/>
      <sheetName val="품셈1-17"/>
      <sheetName val="전계가"/>
      <sheetName val="BR.1(원)"/>
      <sheetName val="FCU (2)"/>
      <sheetName val=" 견적서"/>
      <sheetName val="기계"/>
      <sheetName val="TOTAL_BOQ"/>
      <sheetName val="케이블규격"/>
      <sheetName val="BOQ"/>
      <sheetName val="식재인부"/>
      <sheetName val="광양방향"/>
      <sheetName val="PI"/>
      <sheetName val="매장-시행견적"/>
      <sheetName val="인테리어세부내역"/>
      <sheetName val="제진기"/>
      <sheetName val="내역(한신APT)"/>
      <sheetName val="기계경비일람"/>
      <sheetName val="입출재고현황 _2_"/>
      <sheetName val="방송노임"/>
      <sheetName val="시공계획"/>
      <sheetName val="대가수량"/>
      <sheetName val="현황"/>
      <sheetName val="단면가정"/>
      <sheetName val="S1"/>
      <sheetName val="일위대가(계측기설치)"/>
      <sheetName val="기준"/>
      <sheetName val="6.교좌면보강"/>
      <sheetName val="BJJIN"/>
      <sheetName val="단면검토"/>
      <sheetName val="품의서(TL)"/>
      <sheetName val="6.7.8.우물통"/>
      <sheetName val="조명율"/>
      <sheetName val="단가표"/>
      <sheetName val="98수문일위"/>
      <sheetName val="6m기존암거철거공"/>
      <sheetName val="간선DATA"/>
      <sheetName val="세부내역서"/>
      <sheetName val="48일위"/>
      <sheetName val="남평내역"/>
      <sheetName val="SUM"/>
      <sheetName val="新철폐복2"/>
      <sheetName val="新철폐복3"/>
      <sheetName val="농협-입금"/>
      <sheetName val="49일위"/>
      <sheetName val="22일위"/>
      <sheetName val="기본일위"/>
      <sheetName val="FAB_I"/>
      <sheetName val="A_7"/>
      <sheetName val="시점교대"/>
      <sheetName val="평가데이터"/>
      <sheetName val="맨홀수량"/>
      <sheetName val="9GNG운반"/>
      <sheetName val="설"/>
      <sheetName val="저"/>
      <sheetName val="SS2"/>
      <sheetName val="경비"/>
      <sheetName val="변경비교-을"/>
      <sheetName val="견적대비표"/>
      <sheetName val="SEISMIC"/>
      <sheetName val="BATCH"/>
      <sheetName val="산업"/>
      <sheetName val="청천내"/>
      <sheetName val="을(1차)"/>
      <sheetName val="s"/>
      <sheetName val="소방일위 "/>
      <sheetName val="DATA1"/>
      <sheetName val="단가조사서"/>
      <sheetName val="건축집계"/>
      <sheetName val="전기설계변경"/>
      <sheetName val="수주추정"/>
      <sheetName val="사전공사"/>
      <sheetName val="일위집계표"/>
      <sheetName val="LD"/>
      <sheetName val="건축호표"/>
      <sheetName val="A-8 PD(도로중앙)"/>
      <sheetName val="구조물철거타공정이월"/>
      <sheetName val="969910( R)"/>
      <sheetName val="배관단가조사서"/>
      <sheetName val="guard(mac)"/>
      <sheetName val="YOEMAGUM"/>
      <sheetName val="일위대가(원본)"/>
      <sheetName val="내역서적용수량 (지방도893)"/>
      <sheetName val="주간계획"/>
      <sheetName val="XL4Poppy"/>
      <sheetName val="식재"/>
      <sheetName val="시설물"/>
      <sheetName val="식재출력용"/>
      <sheetName val="유지관리"/>
      <sheetName val="Tracks"/>
      <sheetName val="TB-내역서"/>
      <sheetName val="통계자료"/>
      <sheetName val="9.품셈"/>
      <sheetName val="버팀목"/>
      <sheetName val="VXXXXX"/>
      <sheetName val="방음벽기초"/>
      <sheetName val="3-구교-오리지날"/>
      <sheetName val="INPUT DATA"/>
      <sheetName val="단위단가"/>
      <sheetName val="갑지1"/>
      <sheetName val="연부97-1"/>
      <sheetName val="데리네이타현황"/>
      <sheetName val="rate"/>
      <sheetName val="XXXXXXXX"/>
      <sheetName val="CONCRETE"/>
      <sheetName val="FAB별"/>
      <sheetName val="일위대가(신규)"/>
      <sheetName val="공량산출근거서_일위대가 (신규단가)"/>
      <sheetName val="신규단가대비표 "/>
      <sheetName val="중기단가"/>
      <sheetName val="공량설정_일위대가"/>
      <sheetName val="기성조서"/>
      <sheetName val="BQ"/>
      <sheetName val="SCHEDULE"/>
      <sheetName val="8.PILE  (돌출)"/>
      <sheetName val="식재가격"/>
      <sheetName val="식재총괄"/>
      <sheetName val="일위목록"/>
      <sheetName val="계산근거"/>
      <sheetName val="c_balju"/>
      <sheetName val="1월"/>
      <sheetName val="증감분석"/>
      <sheetName val="유동표(변경)"/>
      <sheetName val="A-100전제"/>
      <sheetName val="예산"/>
      <sheetName val="품셈"/>
      <sheetName val="노임이"/>
      <sheetName val="방수"/>
      <sheetName val="봉양~조차장간고하개명(신설)"/>
      <sheetName val="산출내역서집계표"/>
      <sheetName val="가은우회도로"/>
      <sheetName val="설비"/>
      <sheetName val="대비2"/>
      <sheetName val="부총"/>
      <sheetName val="전력간선(신설)"/>
      <sheetName val="単価表"/>
      <sheetName val="eq_data"/>
      <sheetName val="工관리비율"/>
      <sheetName val="수량집"/>
      <sheetName val="정화조동내역"/>
      <sheetName val="DNT OSBL"/>
      <sheetName val="단가산출서"/>
      <sheetName val="3도로"/>
      <sheetName val="RE9604"/>
      <sheetName val="Excel"/>
      <sheetName val="데이터베이스"/>
      <sheetName val="자압"/>
      <sheetName val="쌍송교"/>
      <sheetName val="확산동"/>
      <sheetName val="2000년하반기"/>
      <sheetName val="TDI ISBL"/>
      <sheetName val="직공→간접비포함"/>
      <sheetName val="현금흐름"/>
      <sheetName val="장비집계"/>
      <sheetName val="갈현동"/>
      <sheetName val="2"/>
      <sheetName val="Macro(전선)"/>
      <sheetName val="Front"/>
      <sheetName val="단가설계"/>
      <sheetName val="전가1"/>
      <sheetName val="다이꾸"/>
      <sheetName val="결재판"/>
      <sheetName val="자료"/>
      <sheetName val="T1"/>
      <sheetName val="수배전(갑)"/>
      <sheetName val="API611"/>
      <sheetName val="Compressors"/>
      <sheetName val="3004-2"/>
      <sheetName val="BSD (2)"/>
      <sheetName val="VXXXXXX"/>
      <sheetName val="관경결정"/>
      <sheetName val="장비경비"/>
      <sheetName val="CB"/>
      <sheetName val="재료비"/>
    </sheetNames>
    <sheetDataSet>
      <sheetData sheetId="0" refreshError="1"/>
      <sheetData sheetId="1"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우수공"/>
      <sheetName val="일위대가목차"/>
      <sheetName val="Price List"/>
      <sheetName val="일위목록"/>
      <sheetName val="설계명세서"/>
      <sheetName val="예산명세서"/>
      <sheetName val="자료입력"/>
      <sheetName val="대치판정"/>
      <sheetName val="DATA"/>
      <sheetName val="정부노임단가"/>
      <sheetName val="기기리스트"/>
      <sheetName val="내역서"/>
      <sheetName val="우수"/>
      <sheetName val="자재단가"/>
      <sheetName val="22수량"/>
      <sheetName val="수량산출"/>
      <sheetName val="DATE"/>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row r="4">
          <cell r="P4">
            <v>4</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PS-M"/>
      <sheetName val="RCS#6"/>
      <sheetName val="RCS#7"/>
      <sheetName val="중계펌프장"/>
      <sheetName val="중계펌프장 (2)"/>
      <sheetName val="Sheet2"/>
      <sheetName val="Sheet3"/>
      <sheetName val="Sheet4"/>
      <sheetName val="Sheet5"/>
      <sheetName val="Sheet6"/>
      <sheetName val="Sheet7"/>
      <sheetName val="Sheet8"/>
      <sheetName val="DATA-UPS"/>
      <sheetName val="Sheet9"/>
      <sheetName val="Sheet10"/>
      <sheetName val="Sheet11"/>
      <sheetName val="유량계산정기준"/>
      <sheetName val="터널조도"/>
      <sheetName val="DATA"/>
      <sheetName val="집수정(600-700)"/>
      <sheetName val="우수공"/>
      <sheetName val="변압기 및 발전기 용량"/>
      <sheetName val="UPS"/>
      <sheetName val="견적서-을지"/>
      <sheetName val="단가"/>
      <sheetName val="노임단가"/>
      <sheetName val="지장물C"/>
      <sheetName val="Sheet1"/>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
          <cell r="B1" t="str">
            <v>요코가와</v>
          </cell>
        </row>
        <row r="3">
          <cell r="A3" t="str">
            <v>CODT전기화학식</v>
          </cell>
          <cell r="B3">
            <v>150</v>
          </cell>
        </row>
        <row r="4">
          <cell r="A4" t="str">
            <v>CT교류2전극법</v>
          </cell>
          <cell r="B4">
            <v>3.5</v>
          </cell>
        </row>
        <row r="5">
          <cell r="A5" t="str">
            <v>DOT폴라로그래픽법</v>
          </cell>
          <cell r="B5">
            <v>18</v>
          </cell>
        </row>
        <row r="6">
          <cell r="A6" t="str">
            <v>DT초음파식</v>
          </cell>
          <cell r="B6">
            <v>15</v>
          </cell>
        </row>
        <row r="7">
          <cell r="A7" t="str">
            <v>FT전자식</v>
          </cell>
          <cell r="B7">
            <v>35</v>
          </cell>
        </row>
        <row r="8">
          <cell r="A8" t="str">
            <v>FT초음파식</v>
          </cell>
          <cell r="B8">
            <v>32</v>
          </cell>
        </row>
        <row r="9">
          <cell r="A9" t="str">
            <v>FT오리피스</v>
          </cell>
          <cell r="B9">
            <v>15</v>
          </cell>
        </row>
        <row r="10">
          <cell r="A10" t="str">
            <v>FT파샬프롬</v>
          </cell>
          <cell r="B10">
            <v>32</v>
          </cell>
        </row>
        <row r="11">
          <cell r="A11" t="str">
            <v>FT웨어식</v>
          </cell>
          <cell r="B11">
            <v>15</v>
          </cell>
        </row>
        <row r="12">
          <cell r="A12" t="str">
            <v>LS전극봉</v>
          </cell>
          <cell r="B12">
            <v>1.1000000000000001</v>
          </cell>
        </row>
        <row r="13">
          <cell r="A13" t="str">
            <v>LS오뚜기식</v>
          </cell>
          <cell r="B13">
            <v>6</v>
          </cell>
        </row>
        <row r="14">
          <cell r="A14" t="str">
            <v>LT차압식</v>
          </cell>
          <cell r="B14">
            <v>18</v>
          </cell>
        </row>
        <row r="15">
          <cell r="A15" t="str">
            <v>LT초음파식</v>
          </cell>
          <cell r="B15">
            <v>18</v>
          </cell>
        </row>
        <row r="16">
          <cell r="A16" t="str">
            <v>MLSST투과광식</v>
          </cell>
          <cell r="B16">
            <v>12</v>
          </cell>
        </row>
        <row r="17">
          <cell r="A17" t="str">
            <v>ORPT금속전극법</v>
          </cell>
          <cell r="B17">
            <v>11</v>
          </cell>
        </row>
        <row r="18">
          <cell r="A18" t="str">
            <v>PHT유리전극법</v>
          </cell>
          <cell r="B18">
            <v>10</v>
          </cell>
        </row>
        <row r="19">
          <cell r="A19" t="str">
            <v>SST적외선투과광법</v>
          </cell>
          <cell r="B19">
            <v>30</v>
          </cell>
        </row>
        <row r="20">
          <cell r="A20" t="str">
            <v>TBT표면산란광식</v>
          </cell>
          <cell r="B20">
            <v>50</v>
          </cell>
        </row>
        <row r="21">
          <cell r="A21" t="str">
            <v>ALT알카리도계</v>
          </cell>
        </row>
        <row r="22">
          <cell r="A22" t="str">
            <v>CLT폴라로그래프법</v>
          </cell>
          <cell r="B22">
            <v>210</v>
          </cell>
        </row>
        <row r="23">
          <cell r="A23" t="str">
            <v>WT</v>
          </cell>
        </row>
        <row r="24">
          <cell r="A24" t="str">
            <v>ZT</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대총괄표"/>
      <sheetName val="내역서1"/>
      <sheetName val="자재단가 비교"/>
      <sheetName val="EP0618"/>
      <sheetName val="과천MAIN"/>
      <sheetName val="총괄표"/>
      <sheetName val="중강당 내역"/>
      <sheetName val="일위대가목차"/>
      <sheetName val="DATA(VTL)"/>
      <sheetName val="집수정(600-700)"/>
      <sheetName val="예정(3)"/>
      <sheetName val="일위목록"/>
      <sheetName val="요율"/>
      <sheetName val="내역서"/>
      <sheetName val="교대"/>
      <sheetName val="DATA"/>
      <sheetName val="Price List"/>
      <sheetName val="DATA-UPS"/>
      <sheetName val="GI-LIST"/>
      <sheetName val="제출내역 (2)"/>
      <sheetName val="상 부"/>
      <sheetName val="기기리스트"/>
      <sheetName val="현장경비"/>
      <sheetName val="1.동력공사"/>
      <sheetName val="도체종-상수표"/>
      <sheetName val="총괄집계표"/>
      <sheetName val="XXXX"/>
      <sheetName val="VXXXXX"/>
      <sheetName val="목차"/>
      <sheetName val="설계설명서"/>
      <sheetName val="일반시방"/>
      <sheetName val="갑지"/>
      <sheetName val="설명표지"/>
      <sheetName val="원가계산"/>
      <sheetName val="내역서 (갑)"/>
      <sheetName val="내역서(을)"/>
      <sheetName val="CCTV공량"/>
      <sheetName val="물량산출"/>
      <sheetName val="단가조사"/>
      <sheetName val="제수변수량"/>
      <sheetName val="직재"/>
      <sheetName val="__MAIN"/>
      <sheetName val="내역서 양식큰거1"/>
      <sheetName val="설계명세서"/>
      <sheetName val="예산명세서"/>
      <sheetName val="자료입력"/>
      <sheetName val="대치판정"/>
      <sheetName val="N賃率-職"/>
      <sheetName val="Edit"/>
      <sheetName val="부하계산서"/>
      <sheetName val="EL90"/>
      <sheetName val="환율"/>
      <sheetName val="물가시세"/>
      <sheetName val="일위집계(기존)"/>
      <sheetName val="공사원가계산서"/>
      <sheetName val="수량산출"/>
      <sheetName val="설계산출표지"/>
      <sheetName val="J直材4"/>
      <sheetName val="12.단가비교표"/>
      <sheetName val="961209"/>
      <sheetName val="단락전류-A"/>
      <sheetName val="SG"/>
      <sheetName val="I一般比"/>
      <sheetName val="#REF"/>
      <sheetName val="한일양산"/>
      <sheetName val="노무"/>
      <sheetName val="7.PILE  (돌출)"/>
      <sheetName val="D-623D"/>
      <sheetName val="member design"/>
      <sheetName val="design criteria"/>
      <sheetName val="working load at the btm ft."/>
      <sheetName val="plan&amp;section of foundation"/>
      <sheetName val="자재단가"/>
      <sheetName val="일위대가"/>
      <sheetName val="일위단가"/>
      <sheetName val="전체"/>
      <sheetName val="갑지1"/>
      <sheetName val="내역1"/>
      <sheetName val="연부97-1"/>
      <sheetName val="G.R300경비"/>
      <sheetName val="건축내역서"/>
      <sheetName val="재집"/>
      <sheetName val="집계표"/>
      <sheetName val="설비내역서"/>
      <sheetName val="전기내역서"/>
      <sheetName val="기존단가 (2)"/>
      <sheetName val="단"/>
      <sheetName val="정부노임단가"/>
      <sheetName val="분전함신설"/>
      <sheetName val="접지1종"/>
      <sheetName val="내역(정지)"/>
      <sheetName val="우수공"/>
      <sheetName val="MACRO(MCC)"/>
      <sheetName val="빌딩 안내"/>
      <sheetName val="사업수지"/>
      <sheetName val="단가"/>
      <sheetName val="48일위(기존)"/>
      <sheetName val="토사(PE)"/>
      <sheetName val="터파기및재료"/>
      <sheetName val="PLC B-M"/>
      <sheetName val="WOC95467"/>
      <sheetName val="Macro(차단기)"/>
      <sheetName val="7.경제성결과"/>
      <sheetName val="기초자료입력"/>
      <sheetName val="교대(A1)"/>
      <sheetName val="ABUT수량-A1"/>
      <sheetName val="MOTOR"/>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 지"/>
      <sheetName val="간 지 (2)"/>
      <sheetName val="표지"/>
      <sheetName val="구조계산목 차"/>
      <sheetName val="목 차 (2)"/>
      <sheetName val="1.설계조건"/>
      <sheetName val="2.단면가정"/>
      <sheetName val="3.하중산정4.지지력"/>
      <sheetName val="5.모델링"/>
      <sheetName val="6.하중재하도"/>
      <sheetName val="SAP 데이타(극한강)"/>
      <sheetName val="SAP 데이타(사용성)"/>
      <sheetName val="8.SAP90-OUT"/>
      <sheetName val="9.단면력 집계"/>
      <sheetName val="10.구체철근량"/>
      <sheetName val="11.우각부12.사용성 검토"/>
      <sheetName val="13.기둥철근"/>
      <sheetName val="14.수평철근"/>
      <sheetName val="15.주철근조립"/>
      <sheetName val="15.취합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대비표"/>
      <sheetName val="견적대비표"/>
      <sheetName val="내역서"/>
      <sheetName val="PANEL 중량산출"/>
      <sheetName val="중량산출"/>
      <sheetName val="수량산출"/>
      <sheetName val="01"/>
      <sheetName val="직노"/>
      <sheetName val="일위"/>
      <sheetName val="공사원가계산서"/>
      <sheetName val="토공총괄표"/>
      <sheetName val="B.O.M"/>
      <sheetName val="신우"/>
      <sheetName val="내역서(기성청구)"/>
      <sheetName val="토 적 표"/>
      <sheetName val="약품공급2"/>
      <sheetName val="수량산출서"/>
    </sheetNames>
    <sheetDataSet>
      <sheetData sheetId="0" refreshError="1"/>
      <sheetData sheetId="1" refreshError="1"/>
      <sheetData sheetId="2" refreshError="1"/>
      <sheetData sheetId="3" refreshError="1"/>
      <sheetData sheetId="4" refreshError="1"/>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신청서"/>
      <sheetName val="기성내역서"/>
      <sheetName val="효성"/>
      <sheetName val="집수정(600-700)"/>
      <sheetName val="ABUT수량-A1"/>
    </sheetNames>
    <sheetDataSet>
      <sheetData sheetId="0"/>
      <sheetData sheetId="1" refreshError="1"/>
      <sheetData sheetId="2" refreshError="1"/>
      <sheetData sheetId="3" refreshError="1"/>
      <sheetData sheetId="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
      <sheetName val="노임"/>
      <sheetName val="자재단가"/>
      <sheetName val="약품공급2"/>
    </sheetNames>
    <sheetDataSet>
      <sheetData sheetId="0"/>
      <sheetData sheetId="1" refreshError="1">
        <row r="3">
          <cell r="B3">
            <v>70616</v>
          </cell>
        </row>
        <row r="4">
          <cell r="B4">
            <v>67900</v>
          </cell>
        </row>
        <row r="6">
          <cell r="B6">
            <v>67466</v>
          </cell>
        </row>
        <row r="7">
          <cell r="B7">
            <v>55579</v>
          </cell>
        </row>
        <row r="8">
          <cell r="B8">
            <v>64591</v>
          </cell>
        </row>
        <row r="14">
          <cell r="B14">
            <v>34947</v>
          </cell>
        </row>
        <row r="21">
          <cell r="B21">
            <v>65529</v>
          </cell>
        </row>
      </sheetData>
      <sheetData sheetId="2" refreshError="1"/>
      <sheetData sheetId="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ES"/>
      <sheetName val="Sheet1"/>
      <sheetName val="공사비"/>
      <sheetName val="단가산출"/>
      <sheetName val="일위대가"/>
      <sheetName val="가드레일산근"/>
      <sheetName val="수량집계표"/>
      <sheetName val="수량"/>
      <sheetName val="단가비교"/>
      <sheetName val="적용2002"/>
      <sheetName val="중기"/>
      <sheetName val="#REF"/>
      <sheetName val="Baby일위대가"/>
      <sheetName val="45,46"/>
      <sheetName val="정화조동내역"/>
      <sheetName val="교대(A1)"/>
      <sheetName val="부하계산서"/>
      <sheetName val="단위수량"/>
      <sheetName val="교대(A1-A2)"/>
      <sheetName val="AS포장복구 "/>
      <sheetName val="JUCK"/>
      <sheetName val="MOTOR"/>
      <sheetName val="노무비"/>
      <sheetName val="BID"/>
      <sheetName val="2000년1차"/>
      <sheetName val="1)fs"/>
      <sheetName val="노임"/>
      <sheetName val="9811"/>
      <sheetName val="유림골조"/>
      <sheetName val="Macro3"/>
      <sheetName val="대구-교대(A1-A2)"/>
      <sheetName val="설계"/>
      <sheetName val="원형1호맨홀토공수량"/>
      <sheetName val="내역"/>
      <sheetName val="내역서"/>
      <sheetName val="Sheet17"/>
      <sheetName val="EQ-R1"/>
      <sheetName val="1차증가원가계산"/>
      <sheetName val="Sheet2"/>
      <sheetName val="설계내역서"/>
      <sheetName val="견적서1"/>
      <sheetName val="재정비직인"/>
      <sheetName val="재정비내역"/>
      <sheetName val="지적고시내역"/>
      <sheetName val="001"/>
      <sheetName val="전차선로 물량표"/>
      <sheetName val="U-TYPE(1)"/>
      <sheetName val="전기일위대가"/>
      <sheetName val="중기일위대가"/>
      <sheetName val="1.설계조건"/>
      <sheetName val="수량산출"/>
      <sheetName val="다곡2교"/>
      <sheetName val="예산명세서"/>
      <sheetName val="설계명세서"/>
      <sheetName val="자료입력"/>
      <sheetName val="단가산출서 (2)"/>
      <sheetName val="단가산출서"/>
      <sheetName val="일반공사"/>
      <sheetName val="노임단가"/>
      <sheetName val="철거산출근거"/>
      <sheetName val="단위단가"/>
      <sheetName val="집계표"/>
      <sheetName val="건축"/>
      <sheetName val="__Ihlee_e_LOTUS_9605P_BB_C_BD_2"/>
    </sheetNames>
    <definedNames>
      <definedName name="Macro12"/>
      <definedName name="Macro13"/>
      <definedName name="Macro14"/>
      <definedName name="Macro2"/>
      <definedName name="Macro5"/>
      <definedName name="Macro6"/>
      <definedName name="Macro7"/>
      <definedName name="Macro8"/>
      <definedName name="Macro9"/>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표지 (2)"/>
      <sheetName val="공사원가계산서"/>
      <sheetName val="내역서"/>
      <sheetName val="단가조사표"/>
      <sheetName val="전관노무비  "/>
      <sheetName val="시청각실"/>
      <sheetName val="체육관"/>
      <sheetName val="무대장치"/>
      <sheetName val="배관배선"/>
      <sheetName val="견적"/>
      <sheetName val="일위"/>
      <sheetName val="우원영상"/>
      <sheetName val="형제음향"/>
      <sheetName val="건축공사실행"/>
      <sheetName val="건축원가"/>
      <sheetName val="표지"/>
      <sheetName val="Baby일위대가"/>
      <sheetName val="노임(1차)"/>
      <sheetName val="원가,내역,관급,한전,일위"/>
      <sheetName val="49-119"/>
      <sheetName val="Sheet4"/>
      <sheetName val="을지"/>
      <sheetName val="제-노임"/>
      <sheetName val="제직재"/>
      <sheetName val="토목을"/>
      <sheetName val="전기설계변경"/>
      <sheetName val="일위대가"/>
      <sheetName val="EP0618"/>
      <sheetName val="직노"/>
      <sheetName val="소야공정계획표"/>
      <sheetName val=" 냉각수펌프"/>
      <sheetName val="공조기휀"/>
      <sheetName val="AHU집계"/>
      <sheetName val="설직재-1"/>
      <sheetName val="N賃率-職"/>
      <sheetName val="I一般比"/>
      <sheetName val="일위대가(가설)"/>
      <sheetName val="수량산출"/>
      <sheetName val="소요자재"/>
      <sheetName val="노무산출서"/>
      <sheetName val="금액내역서"/>
      <sheetName val="위치조서"/>
      <sheetName val="기초부하"/>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로등"/>
      <sheetName val="일위집계표"/>
      <sheetName val="박스토공"/>
      <sheetName val="기준표"/>
      <sheetName val="단가"/>
      <sheetName val="단가및재료비"/>
      <sheetName val="보호공"/>
      <sheetName val="상수도갑지"/>
      <sheetName val="상수도을지"/>
      <sheetName val="준검 내역서"/>
      <sheetName val="1"/>
      <sheetName val="내역서"/>
      <sheetName val="구조물집계표"/>
      <sheetName val="우성교간선"/>
      <sheetName val="수량산출서"/>
      <sheetName val="입력"/>
    </sheetNames>
    <sheetDataSet>
      <sheetData sheetId="0" refreshError="1">
        <row r="5">
          <cell r="B5" t="str">
            <v>GV 5.5㎟</v>
          </cell>
        </row>
        <row r="37">
          <cell r="L37" t="str">
            <v>내선전공</v>
          </cell>
          <cell r="M37" t="str">
            <v>보통인부</v>
          </cell>
          <cell r="N37" t="str">
            <v>특별인부</v>
          </cell>
          <cell r="O37" t="str">
            <v>저압케이블전공</v>
          </cell>
          <cell r="P37" t="str">
            <v>특고압케이블전공</v>
          </cell>
          <cell r="Q37" t="str">
            <v>고압케이블전공</v>
          </cell>
          <cell r="R37" t="str">
            <v>배전전공</v>
          </cell>
          <cell r="S37" t="str">
            <v>플랜트전공</v>
          </cell>
          <cell r="T37" t="str">
            <v>비계공</v>
          </cell>
          <cell r="U37" t="str">
            <v>기계설치공</v>
          </cell>
          <cell r="V37" t="str">
            <v>통신기사1급</v>
          </cell>
          <cell r="W37" t="str">
            <v>통신케이블공</v>
          </cell>
          <cell r="X37" t="str">
            <v>통신내선공</v>
          </cell>
          <cell r="Y37" t="str">
            <v>통신설비공</v>
          </cell>
          <cell r="Z37" t="str">
            <v>무선안테나공</v>
          </cell>
        </row>
        <row r="38">
          <cell r="L38">
            <v>96</v>
          </cell>
          <cell r="M38">
            <v>137</v>
          </cell>
          <cell r="N38">
            <v>0</v>
          </cell>
          <cell r="O38">
            <v>286</v>
          </cell>
          <cell r="P38">
            <v>0</v>
          </cell>
          <cell r="Q38">
            <v>0</v>
          </cell>
          <cell r="R38">
            <v>52</v>
          </cell>
          <cell r="S38">
            <v>0</v>
          </cell>
          <cell r="T38">
            <v>0</v>
          </cell>
          <cell r="U38">
            <v>0</v>
          </cell>
          <cell r="V38">
            <v>0</v>
          </cell>
          <cell r="W38">
            <v>0</v>
          </cell>
          <cell r="X38">
            <v>0</v>
          </cell>
          <cell r="Y38">
            <v>0</v>
          </cell>
          <cell r="Z38">
            <v>0</v>
          </cell>
        </row>
      </sheetData>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____"/>
      <sheetName val="___"/>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炷舅?XLS"/>
      <sheetName val="ls"/>
      <sheetName val="토공사"/>
      <sheetName val="소일위대가코드표"/>
      <sheetName val="품셈집계표"/>
      <sheetName val="자재조사표(참고용)"/>
      <sheetName val="일반부표집계표"/>
      <sheetName val="수목일위"/>
      <sheetName val=""/>
      <sheetName val="기타 정보통신공사"/>
      <sheetName val="설명"/>
      <sheetName val="단가 및 재료비"/>
      <sheetName val="단가산출2"/>
      <sheetName val="일위대가"/>
      <sheetName val="중기사용료산출근거"/>
      <sheetName val="관공일위대가"/>
      <sheetName val="수목표준대가"/>
      <sheetName val="노임단가"/>
      <sheetName val="단가조사"/>
      <sheetName val="간접"/>
      <sheetName val="6호기"/>
      <sheetName val="건축2"/>
      <sheetName val="수목데이타"/>
      <sheetName val="원가계산"/>
      <sheetName val="Sheet1"/>
      <sheetName val="Customer Databas"/>
      <sheetName val="원내역"/>
      <sheetName val="노임이"/>
      <sheetName val="단가대비표"/>
      <sheetName val="AS포장복구 "/>
      <sheetName val="공종단가"/>
      <sheetName val="참고"/>
      <sheetName val="공사개요"/>
      <sheetName val="1"/>
      <sheetName val="2"/>
      <sheetName val="3"/>
      <sheetName val="4"/>
      <sheetName val="5"/>
      <sheetName val="갑  지"/>
      <sheetName val="전익자재"/>
      <sheetName val="2000.11월설계내역"/>
      <sheetName val="품셈TABLE"/>
      <sheetName val="표지 (2)"/>
      <sheetName val="시설물일위"/>
      <sheetName val="가설공사"/>
      <sheetName val="단가결정"/>
      <sheetName val="내역아"/>
      <sheetName val="울타리"/>
      <sheetName val="문학간접"/>
      <sheetName val="화재 탐지 설비"/>
      <sheetName val="䈘목(중국단풍-)"/>
      <sheetName val="장비별표(오거보링)(Ø400)(12M)"/>
      <sheetName val="기초일위"/>
      <sheetName val="시설일위"/>
      <sheetName val="조명일위"/>
      <sheetName val="직재"/>
      <sheetName val="재집"/>
      <sheetName val="일위대가(가설)"/>
      <sheetName val="골조시행"/>
      <sheetName val="접속도로1"/>
      <sheetName val="평가데이터"/>
      <sheetName val="unit 4"/>
      <sheetName val="Total"/>
      <sheetName val="횡배수관재료-"/>
      <sheetName val="계산서(직선부)"/>
      <sheetName val="포장재료집계표"/>
      <sheetName val="콘크리트측구연장"/>
      <sheetName val="포장공"/>
      <sheetName val="-몰탈콘크리트"/>
      <sheetName val="-배수구조물공토공"/>
      <sheetName val="수량산출서"/>
      <sheetName val="간선계산"/>
      <sheetName val="1차증가원가계산"/>
      <sheetName val="이름표지정"/>
      <sheetName val="기본단가표"/>
      <sheetName val="자재단가조사표-수목"/>
      <sheetName val="교사기준면적(초등)"/>
      <sheetName val="금액"/>
      <sheetName val="가설공사비"/>
      <sheetName val="도로구조공사비"/>
      <sheetName val="도로토공공사비"/>
      <sheetName val="여수토공사비"/>
      <sheetName val="내역"/>
      <sheetName val="건축-물가변동"/>
      <sheetName val="데리네이타현황"/>
      <sheetName val="현장관리비"/>
      <sheetName val="Sheet2"/>
      <sheetName val="철근총괄집계표"/>
      <sheetName val="#REF"/>
      <sheetName val="집수정(600-700)"/>
      <sheetName val="토사(PE)"/>
      <sheetName val="DATE"/>
      <sheetName val="Sheet3"/>
      <sheetName val="터파기및재료"/>
      <sheetName val="빗물받이(910-510-410)"/>
      <sheetName val="우수"/>
      <sheetName val="Sheet1 (2)"/>
      <sheetName val="준검 내역서"/>
      <sheetName val="노무,재료"/>
      <sheetName val="9811"/>
      <sheetName val="금융비용"/>
      <sheetName val="49"/>
      <sheetName val="별표집계"/>
      <sheetName val="자재단가"/>
      <sheetName val="2000년1차"/>
      <sheetName val="2000전체분"/>
      <sheetName val="남양내역"/>
      <sheetName val="Sheet4"/>
      <sheetName val="금액내역서"/>
      <sheetName val="철콘"/>
      <sheetName val="DANGA"/>
      <sheetName val="단가산출1"/>
      <sheetName val="2공구산출내역"/>
      <sheetName val="EACT10"/>
      <sheetName val="data"/>
      <sheetName val="직접경비"/>
      <sheetName val="직접인건비"/>
      <sheetName val="총괄내역"/>
      <sheetName val="공종별원가계산"/>
      <sheetName val="가감수량"/>
      <sheetName val="맨홀수량산출"/>
      <sheetName val="공종목록표"/>
      <sheetName val="총괄내역서"/>
      <sheetName val="토공산출(주차장)"/>
      <sheetName val="현장관리"/>
      <sheetName val="공통가설"/>
      <sheetName val="매입"/>
      <sheetName val="토공산출 (아파트)"/>
      <sheetName val="조명시설"/>
      <sheetName val="개인"/>
      <sheetName val="견적시담(송포2공구)"/>
      <sheetName val="단가"/>
      <sheetName val="9509"/>
      <sheetName val="횡배수관토공수량"/>
      <sheetName val="단가산출"/>
      <sheetName val="입찰"/>
      <sheetName val="현경"/>
      <sheetName val="전체"/>
      <sheetName val="년도별시공"/>
      <sheetName val="내역(APT)"/>
      <sheetName val="기계설비-물가변동"/>
      <sheetName val="기초자료입력"/>
      <sheetName val="A"/>
      <sheetName val="10공구일위"/>
      <sheetName val="시멘트"/>
      <sheetName val="전주2本1"/>
      <sheetName val="1.설계조건"/>
      <sheetName val="품셈"/>
      <sheetName val="수목단가"/>
      <sheetName val="시설수량표"/>
      <sheetName val="식재수량표"/>
      <sheetName val="일위대가목차"/>
      <sheetName val="연습"/>
      <sheetName val="Mc1"/>
      <sheetName val="123"/>
      <sheetName val="수안보-MBR1"/>
      <sheetName val="일위"/>
      <sheetName val="산출내역서집계표"/>
      <sheetName val="DC-O-4-S(설명서)"/>
      <sheetName val="기계경비적용기준"/>
      <sheetName val="INPUT"/>
      <sheetName val="배수내역"/>
      <sheetName val="DT"/>
      <sheetName val="롤러"/>
      <sheetName val="펌프차타설"/>
      <sheetName val="참조"/>
      <sheetName val="참조M"/>
      <sheetName val="ABUT수량-A1"/>
      <sheetName val="시설물기초"/>
      <sheetName val="Ⅶ-2.현장경비산출"/>
      <sheetName val="5 일위목록"/>
      <sheetName val="7 단가조사"/>
      <sheetName val="6 일위대가"/>
      <sheetName val="파일의이용"/>
      <sheetName val="예가표"/>
      <sheetName val="간접비"/>
      <sheetName val="평가내역"/>
      <sheetName val="물가자료"/>
      <sheetName val="BID"/>
      <sheetName val="E.P.T수량산출서"/>
      <sheetName val="정렬"/>
      <sheetName val="식재일위"/>
      <sheetName val="공내역"/>
      <sheetName val="전기"/>
      <sheetName val="전기혼잡제경비(45)"/>
      <sheetName val="계수시트"/>
      <sheetName val="노임(1차)"/>
      <sheetName val="비목군분류일위"/>
      <sheetName val="토목주소"/>
      <sheetName val="공사비예산서(토목분)"/>
      <sheetName val="지급자재"/>
      <sheetName val="공사별 가중치 산출근거(토목)"/>
      <sheetName val="가중치근거(조경)"/>
      <sheetName val="일위대가-1"/>
      <sheetName val="골조대비내역"/>
      <sheetName val="현장"/>
      <sheetName val="JUCKEYK"/>
      <sheetName val="조건"/>
      <sheetName val="단위단가"/>
      <sheetName val="기초자료"/>
      <sheetName val="지수"/>
      <sheetName val="설계명세서"/>
      <sheetName val="예산명세서"/>
      <sheetName val="자료입력"/>
      <sheetName val="자재 집계표"/>
      <sheetName val="말고개터널조명전압강하"/>
      <sheetName val="1차 내역서"/>
      <sheetName val="대치판정"/>
      <sheetName val="2.대외공문"/>
      <sheetName val="에너지동"/>
      <sheetName val="일위목록"/>
      <sheetName val="총괄표"/>
      <sheetName val="부하계산서"/>
      <sheetName val="대가표(품셈)"/>
      <sheetName val="상 부"/>
      <sheetName val="견적율"/>
      <sheetName val="세부내역"/>
      <sheetName val="견적"/>
      <sheetName val="입력자료"/>
      <sheetName val="부하계산"/>
      <sheetName val="준공정산"/>
      <sheetName val="지주목시비량산출서"/>
      <sheetName val="식재"/>
      <sheetName val="시설물"/>
      <sheetName val="식재출력용"/>
      <sheetName val="유지관리"/>
      <sheetName val="가도공"/>
      <sheetName val="전선 및 전선관"/>
      <sheetName val="금융"/>
      <sheetName val="공구원가계산"/>
      <sheetName val="제잡비"/>
      <sheetName val="토집"/>
      <sheetName val="경산"/>
      <sheetName val="카렌스센터계량기설치공사"/>
      <sheetName val="내역서01"/>
      <sheetName val="공사요율산출표"/>
      <sheetName val="수량산출"/>
      <sheetName val="조명율표"/>
      <sheetName val="GAS"/>
      <sheetName val="단가표 (2)"/>
      <sheetName val="충주"/>
      <sheetName val="실행간접비용"/>
      <sheetName val="合成単価作成表-BLDG"/>
      <sheetName val="삭제금지단가"/>
      <sheetName val="설계서"/>
      <sheetName val="공사기본내용입력"/>
      <sheetName val="공통"/>
      <sheetName val="개소별수량산출"/>
      <sheetName val="토공수량"/>
      <sheetName val="기성내역"/>
      <sheetName val="교육종류"/>
      <sheetName val="산출근거"/>
      <sheetName val="간지"/>
      <sheetName val="배수공"/>
      <sheetName val="공작물조직표(용배수)"/>
      <sheetName val="중기일위대가"/>
      <sheetName val="노무비단가"/>
      <sheetName val="제수"/>
      <sheetName val="공기"/>
      <sheetName val="천방교접속"/>
      <sheetName val="sub"/>
      <sheetName val="설계예산서"/>
      <sheetName val="참조(2)"/>
      <sheetName val="퍼스트"/>
      <sheetName val="동해title"/>
      <sheetName val="기성청구"/>
      <sheetName val="설계내역일위"/>
      <sheetName val="일반부표"/>
      <sheetName val="운동장 (2)"/>
      <sheetName val="설계내"/>
      <sheetName val="SG"/>
      <sheetName val="DB@Acess"/>
      <sheetName val="Civil"/>
      <sheetName val="설계내역"/>
      <sheetName val="총괄표1"/>
      <sheetName val="퇴직금(울산천상)"/>
      <sheetName val="N賃率-職"/>
      <sheetName val="가설"/>
      <sheetName val="구조포설"/>
      <sheetName val="복구"/>
      <sheetName val="부대"/>
      <sheetName val="부호표"/>
      <sheetName val="토공"/>
      <sheetName val="약품설비"/>
      <sheetName val="기기리스트"/>
      <sheetName val="주요항목별"/>
      <sheetName val="부대공Ⅱ"/>
      <sheetName val="기성내역서표지"/>
      <sheetName val="귀래 설계 공내역서"/>
      <sheetName val="투찰금액"/>
      <sheetName val="설계내역서"/>
      <sheetName val="밸브설치"/>
      <sheetName val="BH"/>
      <sheetName val="EQT-ESTN"/>
      <sheetName val="토공집계"/>
      <sheetName val="자료"/>
      <sheetName val="간선"/>
      <sheetName val="전압"/>
      <sheetName val="조도"/>
      <sheetName val="동력"/>
      <sheetName val="공종집계"/>
      <sheetName val="날개벽(좌,우=60도-4개)"/>
      <sheetName val="입찰안"/>
      <sheetName val="노무비"/>
      <sheetName val="사급자재"/>
      <sheetName val="현관"/>
      <sheetName val="인원"/>
      <sheetName val="예산갑지"/>
      <sheetName val="D&amp;P특기사항"/>
      <sheetName val="1호인버트수량"/>
      <sheetName val="석축설면"/>
      <sheetName val="법면단"/>
      <sheetName val="설계조건"/>
      <sheetName val="안정계산"/>
      <sheetName val="단면검토"/>
      <sheetName val="WORK"/>
      <sheetName val="자단"/>
      <sheetName val="인공산출"/>
      <sheetName val="MOTOR"/>
      <sheetName val="SCHE"/>
      <sheetName val="단가비교"/>
      <sheetName val="JUCK"/>
      <sheetName val="3.바닥판  "/>
      <sheetName val="소야공정계획표"/>
      <sheetName val="평교-내역"/>
      <sheetName val="1안"/>
      <sheetName val="공통비총괄표"/>
      <sheetName val="내역서2안"/>
      <sheetName val="정화조방수미장"/>
      <sheetName val="코드"/>
      <sheetName val="인건비"/>
      <sheetName val="03하반기내역서"/>
      <sheetName val="04상반기"/>
      <sheetName val="약품공급2"/>
      <sheetName val="11월"/>
      <sheetName val="잡비"/>
      <sheetName val="일위집계표"/>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bearing"/>
      <sheetName val="4-10"/>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정부노임단가"/>
      <sheetName val="7단가"/>
      <sheetName val="구조물공1(51~56)"/>
      <sheetName val="가격비"/>
      <sheetName val="炷舅_XLS_데이타'!$E$124"/>
      <sheetName val="ls_노임"/>
      <sheetName val="炷舅_XLS"/>
      <sheetName val="당초내역서"/>
      <sheetName val="가로등"/>
      <sheetName val="담장산출"/>
      <sheetName val="부대내역"/>
      <sheetName val="제잡비집계"/>
      <sheetName val="가설건물"/>
      <sheetName val="70%"/>
      <sheetName val="ITEM"/>
      <sheetName val="터널조도"/>
      <sheetName val="6PILE  (돌출)"/>
      <sheetName val="소요자재"/>
      <sheetName val="노무산출서"/>
      <sheetName val="횡배수관수량집계"/>
      <sheetName val="횡배수관기초"/>
      <sheetName val="원가"/>
      <sheetName val="절감계산"/>
      <sheetName val="건축내역서"/>
      <sheetName val="설비내역서"/>
      <sheetName val="전기내역서"/>
      <sheetName val="와동25-3(변경)"/>
      <sheetName val="평형별수량표"/>
      <sheetName val="가설개략"/>
      <sheetName val="을지"/>
      <sheetName val="평당"/>
      <sheetName val="매입세"/>
      <sheetName val="창호"/>
      <sheetName val="기초1"/>
      <sheetName val="9GNG운반"/>
      <sheetName val="수량계산서 집계표(가설 신설 및 철거-을지로3가 3호선)"/>
      <sheetName val="수량계산서 집계표(신설-을지로3가 3호선)"/>
      <sheetName val="수량계산서 집계표(철거-을지로3가 3호선)"/>
      <sheetName val="시공"/>
      <sheetName val="케이블류 OLD"/>
      <sheetName val="GAS저장소"/>
      <sheetName val="라인마킹"/>
      <sheetName val="위험물저장소"/>
      <sheetName val="일반창고동"/>
      <sheetName val="귀래_설계_공내역서"/>
      <sheetName val="자재_집계표"/>
      <sheetName val="전선_및_전선관"/>
      <sheetName val="실행철강하도"/>
      <sheetName val="EJ"/>
      <sheetName val="근거(기밀댐퍼)"/>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Y-WORK"/>
      <sheetName val="자판실행"/>
      <sheetName val="철거산출근거"/>
      <sheetName val="전기공사"/>
      <sheetName val=" 견적서"/>
      <sheetName val="주관사업"/>
      <sheetName val="총괄"/>
      <sheetName val="부하(성남)"/>
      <sheetName val="전기일위대가"/>
      <sheetName val="시추주상도"/>
      <sheetName val="설계"/>
      <sheetName val="PW3"/>
      <sheetName val="PW4"/>
      <sheetName val="SC1"/>
      <sheetName val="PE"/>
      <sheetName val="PM"/>
      <sheetName val="TR"/>
      <sheetName val="1차_내역서"/>
      <sheetName val="부안일위"/>
      <sheetName val="품셈표"/>
      <sheetName val="계산내역(설비)"/>
      <sheetName val="FB25JN"/>
      <sheetName val="EQUIP-H"/>
      <sheetName val="토공집계표"/>
      <sheetName val="우수공"/>
      <sheetName val="Sheet6"/>
      <sheetName val="설계예시"/>
      <sheetName val="전계가"/>
      <sheetName val="PAINT"/>
      <sheetName val="TEL"/>
      <sheetName val="실행"/>
      <sheetName val="신표지1"/>
      <sheetName val="배수판"/>
      <sheetName val="수목데이타 "/>
      <sheetName val="邅☳"/>
      <sheetName val="교대시점"/>
      <sheetName val="인사자료총집계"/>
      <sheetName val="98지급계획"/>
      <sheetName val="위치조서"/>
      <sheetName val="과세내역(세부)"/>
      <sheetName val="적용기준"/>
      <sheetName val="을"/>
      <sheetName val="공정코드"/>
      <sheetName val="진주방향"/>
      <sheetName val="실행(표지,갑,을)"/>
      <sheetName val="-배수구조물⳵토공"/>
      <sheetName val="경상비"/>
      <sheetName val="말뚝지지력산정"/>
      <sheetName val="대공종"/>
      <sheetName val="사전공사"/>
      <sheetName val="자재표"/>
      <sheetName val="수로단위수량"/>
      <sheetName val="설계가"/>
      <sheetName val="건축(을)"/>
      <sheetName val="각종단가"/>
      <sheetName val="01"/>
      <sheetName val="단목"/>
      <sheetName val="토목수량"/>
      <sheetName val="목차 "/>
      <sheetName val="계획서"/>
      <sheetName val="연장"/>
      <sheetName val="위치도(점용허가용)"/>
      <sheetName val="신청서"/>
      <sheetName val="환율 및 노임"/>
      <sheetName val="속 일위대가"/>
      <sheetName val="자재단가대비표"/>
      <sheetName val="연돌일위집계"/>
      <sheetName val="토공실행"/>
      <sheetName val="공사비집계표"/>
      <sheetName val="3차준공"/>
      <sheetName val="MAIN"/>
      <sheetName val="단면가정"/>
      <sheetName val="COVER"/>
      <sheetName val="날개벽"/>
      <sheetName val="기타공사"/>
      <sheetName val="단청(제외)"/>
      <sheetName val="목공집계"/>
      <sheetName val="미장(2)"/>
      <sheetName val="운반"/>
      <sheetName val="지붕(기와)"/>
      <sheetName val="동력부하계산"/>
      <sheetName val="타견적(을)"/>
      <sheetName val="부시수량"/>
      <sheetName val="200"/>
      <sheetName val="코드표"/>
      <sheetName val="1.설계기준"/>
      <sheetName val="접속도로"/>
      <sheetName val="H-pile(298x299)"/>
      <sheetName val="H-pile(250x250)"/>
      <sheetName val="입출재고현황 (2)"/>
      <sheetName val="단가산출서 (2)"/>
      <sheetName val="단가산출서"/>
      <sheetName val="현장조사"/>
      <sheetName val="요약&amp;결과"/>
      <sheetName val="자재"/>
      <sheetName val="1.가설"/>
      <sheetName val="4.목공사"/>
      <sheetName val="덕소내역"/>
      <sheetName val="관리,공감"/>
      <sheetName val="CC16-내역서"/>
      <sheetName val="단위수량"/>
      <sheetName val="식재일위대가"/>
      <sheetName val="참고자료"/>
      <sheetName val="기초공"/>
      <sheetName val="기둥(원형)"/>
      <sheetName val="전선관"/>
      <sheetName val="견적서"/>
      <sheetName val="3.공통공사대비"/>
      <sheetName val="전차선로 물량표"/>
      <sheetName val="한강운반비"/>
      <sheetName val="공통(20-91)"/>
      <sheetName val="cable-data"/>
      <sheetName val="List"/>
      <sheetName val="10"/>
      <sheetName val="11"/>
      <sheetName val="6"/>
      <sheetName val="7"/>
      <sheetName val="8"/>
      <sheetName val="9"/>
      <sheetName val="개요"/>
      <sheetName val="수량"/>
      <sheetName val="발생토"/>
      <sheetName val="가스(내역)"/>
      <sheetName val="영업.일1"/>
      <sheetName val="월별입차량"/>
      <sheetName val="가스내역"/>
      <sheetName val="3.하중산정4.지지력"/>
      <sheetName val="내역서(기성청구)"/>
      <sheetName val="청천내"/>
      <sheetName val="현장관리비 산출내역"/>
      <sheetName val="영창26"/>
      <sheetName val="기계실 D200"/>
      <sheetName val="결재판(삭제하지말아주세요)"/>
      <sheetName val="O＆P"/>
      <sheetName val="일위_파일"/>
      <sheetName val="3BL공동구 수량"/>
      <sheetName val="22인공"/>
      <sheetName val="성곽내역서"/>
      <sheetName val="재료단가"/>
      <sheetName val="공사발의서"/>
      <sheetName val="S0"/>
      <sheetName val="이름정의"/>
      <sheetName val="초기화면"/>
      <sheetName val="2호맨홀공제수량"/>
      <sheetName val="인부신상자료"/>
      <sheetName val="직접공사비집계표_7"/>
      <sheetName val="공통가설_8"/>
      <sheetName val="기타시설"/>
      <sheetName val="아파트_9"/>
      <sheetName val="2-나.물가조사서"/>
      <sheetName val="Front"/>
      <sheetName val="wall"/>
      <sheetName val="현장관리비 "/>
      <sheetName val="ENTRY"/>
      <sheetName val="2.가로등(영구)"/>
      <sheetName val="tggwan(mac)"/>
      <sheetName val="하수급견적대비"/>
      <sheetName val="자"/>
      <sheetName val="노"/>
      <sheetName val="설계서(본관)"/>
      <sheetName val="전등설비"/>
      <sheetName val="Code"/>
      <sheetName val="계정"/>
      <sheetName val="남양시작동자105노65기1.3화1.2"/>
      <sheetName val="남양시작동010313100%"/>
      <sheetName val="조명율"/>
      <sheetName val="항목등록"/>
      <sheetName val="남양구조시험동"/>
      <sheetName val="D16"/>
      <sheetName val="D25"/>
      <sheetName val="D22"/>
      <sheetName val="TRE TABLE"/>
      <sheetName val="수량집계"/>
      <sheetName val="A-4"/>
      <sheetName val="GAEYO"/>
      <sheetName val="공사비산출내역"/>
      <sheetName val="우배수"/>
      <sheetName val="원형맨홀수량"/>
      <sheetName val="수량집계표"/>
      <sheetName val="공종별수량집계"/>
      <sheetName val="JOIN(2span)"/>
      <sheetName val="바닥판"/>
      <sheetName val="주빔의 설계"/>
      <sheetName val="철근량산정및사용성검토"/>
      <sheetName val="입력DATA"/>
      <sheetName val="계약내역서(을지)"/>
      <sheetName val="가격조사서"/>
      <sheetName val="결재갑지"/>
      <sheetName val="Cost bd-&quot;A&quot;"/>
      <sheetName val="1공구내역서(1)"/>
      <sheetName val="원형1호맨홀토공수량"/>
      <sheetName val="일위대가목록"/>
      <sheetName val="토목"/>
      <sheetName val="간선토공재집"/>
      <sheetName val="지선토공재집"/>
      <sheetName val="구조물철거타공정이월"/>
      <sheetName val="신규품셈목차"/>
      <sheetName val="시중노임단가"/>
      <sheetName val="XL4Poppy"/>
      <sheetName val="DATA 입력란"/>
      <sheetName val="주민복지관"/>
      <sheetName val="대비표(토공1안)"/>
      <sheetName val="XXXXXX"/>
      <sheetName val="일반문틀 설치"/>
      <sheetName val="샌딩 에폭시 도장"/>
      <sheetName val="스텐문틀설치"/>
      <sheetName val="직원투입계획"/>
      <sheetName val="G.R300경비"/>
      <sheetName val="DATA1"/>
      <sheetName val="36+45-113-18+19+20I"/>
      <sheetName val="Sheet13"/>
      <sheetName val="발전기"/>
      <sheetName val="Sheet14"/>
      <sheetName val="부속동"/>
      <sheetName val="내역표지"/>
      <sheetName val="교대"/>
      <sheetName val="설계기준"/>
      <sheetName val="2.2.10.샤시등"/>
      <sheetName val="내역1"/>
      <sheetName val="변경일위"/>
      <sheetName val="Book1"/>
      <sheetName val="용산1(해보)"/>
      <sheetName val="기타경비"/>
      <sheetName val="잔토처리"/>
      <sheetName val="터파기,되메우기,램머,코아"/>
      <sheetName val="절단,포장깨기"/>
      <sheetName val="기계경비일람"/>
      <sheetName val="표  지"/>
      <sheetName val="예정(3)"/>
      <sheetName val="도급"/>
      <sheetName val="단면 (2)"/>
      <sheetName val="b_balju"/>
      <sheetName val="인제내역"/>
      <sheetName val="투자효율분석"/>
      <sheetName val="오억미만"/>
      <sheetName val="통합내역"/>
      <sheetName val="재정비직인"/>
      <sheetName val="경비"/>
      <sheetName val="TB-내역서"/>
      <sheetName val="I一般比"/>
      <sheetName val="내역서(전기)"/>
      <sheetName val="안정검토(온1)"/>
      <sheetName val="환경기계공정표 (3)"/>
      <sheetName val="신우"/>
      <sheetName val="기구조직"/>
      <sheetName val="포장자재집계표"/>
      <sheetName val="기준액"/>
      <sheetName val="마북 손익분석(CATIA)"/>
      <sheetName val="고창방향"/>
      <sheetName val="VXXXXX"/>
      <sheetName val="산출2-기기동력"/>
      <sheetName val="내역(전체-변경)"/>
      <sheetName val="cal"/>
      <sheetName val="b_balju_cho"/>
      <sheetName val="단가 산출서(산근#1~#102)"/>
      <sheetName val="지하주차장"/>
      <sheetName val="고개가설"/>
      <sheetName val="도시가스현황"/>
      <sheetName val="물가시세"/>
      <sheetName val="환율표"/>
      <sheetName val="HVAC"/>
      <sheetName val="예산서"/>
      <sheetName val="6.가격조사서 "/>
      <sheetName val="방호시설검토"/>
      <sheetName val="토목-물가"/>
      <sheetName val="F4-F7"/>
      <sheetName val="1안내역"/>
      <sheetName val="노임 단가"/>
      <sheetName val="3연box"/>
      <sheetName val="단 box"/>
      <sheetName val="관내역"/>
      <sheetName val="2000,9월 일위"/>
      <sheetName val="품의서(0217)"/>
      <sheetName val="인건비 "/>
      <sheetName val="table"/>
      <sheetName val="unitpric"/>
      <sheetName val="X17-TOTAL"/>
      <sheetName val="재료집계표"/>
      <sheetName val="왕십리방향"/>
      <sheetName val="사급자재비"/>
      <sheetName val="증감내역서"/>
      <sheetName val="단위수량산출"/>
      <sheetName val="운반비"/>
      <sheetName val="투입비"/>
      <sheetName val="철근량"/>
      <sheetName val="PC"/>
      <sheetName val="프랜트면허"/>
      <sheetName val="우각부보강"/>
      <sheetName val="내역서-전체낙찰율"/>
      <sheetName val="앉음벽 (2)"/>
      <sheetName val="단가(자재)"/>
      <sheetName val="단가(노임)"/>
      <sheetName val="제2~4호표"/>
      <sheetName val="총괄내역단가"/>
      <sheetName val="노무비 "/>
      <sheetName val="설계변경조서"/>
      <sheetName val="INPUTDATA"/>
      <sheetName val="항목(1)"/>
      <sheetName val="BOOK4"/>
      <sheetName val="역T형교대(말뚝기초)"/>
      <sheetName val="내역서1"/>
      <sheetName val="※참고자료※"/>
      <sheetName val="rate"/>
      <sheetName val="운반공"/>
      <sheetName val="자재조사표"/>
      <sheetName val="심사물량"/>
      <sheetName val="심사계산"/>
      <sheetName val="가감수량(2호)"/>
      <sheetName val="맨홀수량산출(2호)"/>
      <sheetName val="수량계산서 집계표(가설 신설 및 철거-을지로3가 2호선)"/>
      <sheetName val="수량계산서 집계표(신설-을지로3가 2호선)"/>
      <sheetName val="수량계산서 집계표(철거-을지로3가 2호선)"/>
      <sheetName val="집계"/>
      <sheetName val="공사대장"/>
      <sheetName val="토적계산"/>
      <sheetName val="공사비총괄표"/>
      <sheetName val="Factor"/>
      <sheetName val="General Data"/>
      <sheetName val="공량산출서"/>
      <sheetName val="재정비내역"/>
      <sheetName val="지적고시내역"/>
      <sheetName val="내역(토목)"/>
      <sheetName val="시화점실행"/>
      <sheetName val="총괄집계표"/>
      <sheetName val="영동(D)"/>
      <sheetName val="3.바닥판설계"/>
      <sheetName val="중기사용료"/>
      <sheetName val="일위대가(건축)"/>
      <sheetName val="내2"/>
      <sheetName val="단"/>
      <sheetName val="J直材4"/>
      <sheetName val="도급FORM"/>
      <sheetName val="월별"/>
      <sheetName val="도급예산내역서봉투"/>
      <sheetName val="공사원가계산서"/>
      <sheetName val="설계산출표지"/>
      <sheetName val="도급예산내역서총괄표"/>
      <sheetName val="을부담운반비"/>
      <sheetName val="운반비산출"/>
      <sheetName val="기성2"/>
      <sheetName val="설명서"/>
      <sheetName val="예정공정표"/>
      <sheetName val="표지1"/>
      <sheetName val="Ȁ_x0004_夁瓅"/>
      <sheetName val="수입"/>
      <sheetName val="건축공사수량"/>
      <sheetName val="공사원가"/>
      <sheetName val="AS복구"/>
      <sheetName val="중기터파기"/>
      <sheetName val="변수값"/>
      <sheetName val="중기상차"/>
      <sheetName val="일목"/>
      <sheetName val="차수"/>
      <sheetName val="관기성공.내"/>
      <sheetName val="FAB별"/>
      <sheetName val="테이블"/>
      <sheetName val="설비2차"/>
      <sheetName val="대비"/>
      <sheetName val="경율산정.XLS"/>
      <sheetName val="중갑지"/>
      <sheetName val="증감대비"/>
      <sheetName val="자재_집계표1"/>
      <sheetName val="귀래_설계_공내역서1"/>
      <sheetName val="전선_및_전선관1"/>
      <sheetName val="2_대외공문"/>
      <sheetName val="공사별_가중치_산출근거(토목)"/>
      <sheetName val="상_부"/>
      <sheetName val="단가입력창"/>
      <sheetName val="공종단가표 "/>
      <sheetName val="자재단가집계"/>
      <sheetName val="가격"/>
      <sheetName val="자재단가_사급"/>
      <sheetName val="중기기준"/>
      <sheetName val="중기적산목록"/>
      <sheetName val="1회기성을"/>
      <sheetName val="(A)내역서"/>
      <sheetName val="연결임시"/>
      <sheetName val="직노"/>
      <sheetName val="기준표"/>
      <sheetName val="명세서"/>
      <sheetName val="1.1서버도입"/>
      <sheetName val="1단계"/>
      <sheetName val="계측제어설비"/>
      <sheetName val="암거단위"/>
      <sheetName val="횡 연장"/>
      <sheetName val="노 무 비"/>
      <sheetName val="인부노임"/>
      <sheetName val="ilch"/>
      <sheetName val="5.전사투자계획종함안"/>
      <sheetName val="암거단위-1련"/>
      <sheetName val="목동세대 산출근거"/>
      <sheetName val="가로등내역서"/>
      <sheetName val="대림경상68억"/>
      <sheetName val="도급원가"/>
      <sheetName val="날개벽(시점좌측)"/>
      <sheetName val="별표 "/>
      <sheetName val="MAT"/>
      <sheetName val="자금청구"/>
      <sheetName val="기성고조서 "/>
      <sheetName val="봉급(직영)"/>
      <sheetName val="경비산출"/>
      <sheetName val="nys"/>
      <sheetName val="과단위"/>
      <sheetName val="단위세대물량"/>
      <sheetName val="투찰내역"/>
      <sheetName val="대로근거"/>
      <sheetName val="중로근거"/>
      <sheetName val="소방"/>
      <sheetName val="공종별자재"/>
      <sheetName val="단중표-ST"/>
      <sheetName val="아파트"/>
      <sheetName val="부대시설"/>
      <sheetName val="운동장_(2)"/>
      <sheetName val="선급금신청서"/>
      <sheetName val="덕전리"/>
      <sheetName val="잡철물"/>
      <sheetName val="기계경비(시간당)"/>
      <sheetName val="일반전기"/>
      <sheetName val="빌딩 안내"/>
      <sheetName val="단면(직벽형)-H=1m"/>
      <sheetName val="LF자재단가"/>
      <sheetName val="실행대비"/>
      <sheetName val="실행내역서"/>
      <sheetName val="EQUIP LIST"/>
      <sheetName val="무시"/>
      <sheetName val="P-산#1-1(WOWA1)"/>
      <sheetName val="48일위"/>
      <sheetName val="48수량"/>
      <sheetName val="22수량"/>
      <sheetName val="49일위"/>
      <sheetName val="22일위"/>
      <sheetName val="49수량"/>
      <sheetName val="날개벽(좌,우=45도,75도)"/>
      <sheetName val="현장지지물물량"/>
      <sheetName val="교대철근집계"/>
      <sheetName val="안내"/>
      <sheetName val="입력"/>
      <sheetName val="예산M12A"/>
      <sheetName val="SCHEDULE"/>
      <sheetName val="ELECTRIC"/>
      <sheetName val="견적대비"/>
      <sheetName val="건축공사"/>
      <sheetName val="분석가정"/>
      <sheetName val="산출내역(K2)"/>
      <sheetName val="구조물공"/>
      <sheetName val="제출내역 (2)"/>
      <sheetName val="6공구(당초)"/>
      <sheetName val="부대공"/>
      <sheetName val="공사비집계"/>
      <sheetName val="투찰"/>
      <sheetName val="1,2공구원가계산서"/>
      <sheetName val="Macro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CON'C"/>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1공구산출내역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소비자가"/>
      <sheetName val="16-1"/>
      <sheetName val="요율"/>
      <sheetName val="전기일위목록"/>
      <sheetName val="전기대가"/>
      <sheetName val="산출조서표지"/>
      <sheetName val="공량산출"/>
      <sheetName val="단가산출_목록"/>
      <sheetName val="대비표"/>
      <sheetName val="신.분"/>
      <sheetName val="예가비교표"/>
      <sheetName val="일위(PN)"/>
      <sheetName val="DATA_Garak"/>
      <sheetName val="DATA_Total"/>
      <sheetName val="DATA_Kwangju"/>
      <sheetName val="DATA_Daejeon"/>
      <sheetName val="DATA_Sadang"/>
      <sheetName val="DATA_Yangjae"/>
      <sheetName val="DATA_Yoido"/>
      <sheetName val="DATA_Ulsan"/>
      <sheetName val="DATA_Incheon"/>
      <sheetName val="DATA_Jeonju"/>
      <sheetName val="L_RPTA05_목록"/>
      <sheetName val="106C0300"/>
      <sheetName val="개산공사비"/>
      <sheetName val="건축공사집계"/>
      <sheetName val="XREF"/>
      <sheetName val="감가상각누계액"/>
      <sheetName val="견"/>
      <sheetName val="분류"/>
      <sheetName val="RAW DATA"/>
      <sheetName val="#3_일위대가목록"/>
      <sheetName val="세부내역서"/>
      <sheetName val="보차도경계석"/>
      <sheetName val="일위집계(기존)"/>
      <sheetName val="woo(mac)"/>
      <sheetName val="Macro1"/>
      <sheetName val="설계내역서 "/>
      <sheetName val="설직재-1"/>
      <sheetName val="제직재"/>
      <sheetName val="장비가동"/>
      <sheetName val="샘플표지"/>
      <sheetName val="관람석제출"/>
      <sheetName val="교각1"/>
      <sheetName val="익월작업계힉"/>
      <sheetName val="설계서(7)"/>
      <sheetName val="예산서(6)"/>
      <sheetName val="빙장비사양"/>
      <sheetName val="장비사양"/>
      <sheetName val="토공정보"/>
      <sheetName val="ETC"/>
      <sheetName val="관계주식"/>
      <sheetName val="부표총괄표"/>
      <sheetName val="토목내역서"/>
      <sheetName val="냉천부속동"/>
      <sheetName val="변경총괄지(1)"/>
      <sheetName val="노단"/>
      <sheetName val="guard(mac)"/>
      <sheetName val="변화치수"/>
      <sheetName val="Sheet17"/>
      <sheetName val="교각계산"/>
      <sheetName val="관로토공"/>
      <sheetName val="중기손료"/>
      <sheetName val="퇴직공제부금산출근거"/>
      <sheetName val="유림골조"/>
      <sheetName val="피벗테이블데이터분석"/>
      <sheetName val="평균높이산출근거"/>
      <sheetName val="횡배수관위치조서"/>
      <sheetName val="CTEMCOST"/>
      <sheetName val="Sheet5"/>
      <sheetName val="배수관공"/>
      <sheetName val="설계기준 및 하중계산"/>
      <sheetName val="Apt내역"/>
      <sheetName val="96보완계획7.12"/>
      <sheetName val="SUMMARY(S)"/>
      <sheetName val="현장경비"/>
      <sheetName val="type-F"/>
      <sheetName val="동일대내"/>
      <sheetName val="Sheet7(ㅅ)"/>
      <sheetName val="물가대비표"/>
      <sheetName val="99년신청"/>
      <sheetName val="우수받이"/>
      <sheetName val="도배공사언고"/>
      <sheetName val="용수량(생활용수)"/>
      <sheetName val="공조기"/>
      <sheetName val="공조기휀"/>
      <sheetName val="AHU집계"/>
      <sheetName val="대,유,램"/>
      <sheetName val="절감계산(보일러)"/>
      <sheetName val="표층포설및다짐"/>
      <sheetName val="POOM_MOTO"/>
      <sheetName val="단가표"/>
      <sheetName val="c_balju"/>
      <sheetName val="도급내역서(3)"/>
      <sheetName val="카메라"/>
      <sheetName val="전익정산집계"/>
      <sheetName val="목표세부명세"/>
      <sheetName val="MAT_N048"/>
      <sheetName val="공주-교대(A1)"/>
      <sheetName val="99.12"/>
      <sheetName val="보건노"/>
      <sheetName val="도"/>
      <sheetName val="골재집계"/>
      <sheetName val="물량표"/>
      <sheetName val="견적대비표"/>
      <sheetName val="전체제잡비"/>
      <sheetName val="세골재  T2 변경 현황"/>
      <sheetName val="단가비교표"/>
      <sheetName val="3차설계"/>
      <sheetName val="사통"/>
      <sheetName val="지입재료비"/>
      <sheetName val="기성내역서"/>
      <sheetName val="업무분장"/>
      <sheetName val="산출동탄"/>
      <sheetName val="45,46"/>
      <sheetName val="Macro(차단기)"/>
      <sheetName val="갑지(추정)"/>
      <sheetName val="매원개착터널총괄"/>
      <sheetName val="09공임"/>
      <sheetName val="기중"/>
      <sheetName val="일위2"/>
      <sheetName val="J01"/>
      <sheetName val="제경비"/>
      <sheetName val="기준비용"/>
      <sheetName val="UPDATA"/>
      <sheetName val="마감LIST-1"/>
      <sheetName val="성곽내역헾"/>
      <sheetName val="전문품의"/>
      <sheetName val="포장집계"/>
      <sheetName val="포장연장"/>
      <sheetName val="mcc일위대가"/>
      <sheetName val="제수문"/>
      <sheetName val="1호토공"/>
      <sheetName val="좌홍배수장"/>
      <sheetName val="좌홍배수장토공"/>
      <sheetName val="단가입력"/>
      <sheetName val="구의33고"/>
      <sheetName val="당초"/>
      <sheetName val="SPC노임(5월)"/>
      <sheetName val="IBM UX"/>
      <sheetName val="총괄집퀀ᦔ"/>
      <sheetName val="연돌일退←_xdc00_"/>
      <sheetName val="연돌일위退←"/>
      <sheetName val="연돌일_x0000__x0000_Ԁ"/>
      <sheetName val="자동제어"/>
      <sheetName val="선급비용"/>
      <sheetName val="일위1"/>
      <sheetName val="99년하반기"/>
      <sheetName val="BQ"/>
      <sheetName val="주소록"/>
      <sheetName val="참조-(1)"/>
      <sheetName val="산출기준(파견전산실)"/>
      <sheetName val="10월"/>
      <sheetName val="건축(APT,부대동)"/>
      <sheetName val="POOM_MOTO2"/>
      <sheetName val="000000"/>
      <sheetName val="대구실행"/>
      <sheetName val="0.갑지"/>
      <sheetName val="8.현장관리비"/>
      <sheetName val="7.안전관리비"/>
      <sheetName val="C3"/>
      <sheetName val="기슭막이(야면석찰쌓기)"/>
      <sheetName val="배관내역서"/>
      <sheetName val="배관품셈총괄표"/>
      <sheetName val="해평견적"/>
      <sheetName val="2.토목공사"/>
      <sheetName val="본선 토공 분배표"/>
      <sheetName val="분양가상한산출"/>
      <sheetName val="배수관토공"/>
      <sheetName val="램머"/>
      <sheetName val="96노임기준"/>
      <sheetName val="설계예산2"/>
      <sheetName val="금액집계"/>
      <sheetName val="도장재료산출"/>
      <sheetName val="설비"/>
      <sheetName val="평형공사비"/>
      <sheetName val="Macro7"/>
      <sheetName val="유기공정"/>
      <sheetName val="DESIGN CRETERIA"/>
      <sheetName val="포항보고서"/>
      <sheetName val="말뚝물량"/>
      <sheetName val="원가계산서(남측)"/>
      <sheetName val="h-013211-2"/>
      <sheetName val="uang"/>
      <sheetName val="적용단위길이"/>
      <sheetName val="특수기호강도거푸집"/>
      <sheetName val="종배수관면벽신"/>
      <sheetName val="종배수관(신)"/>
      <sheetName val="일위총괄표"/>
      <sheetName val="PL단가산정"/>
      <sheetName val="그림"/>
      <sheetName val="그림2"/>
      <sheetName val="loading"/>
      <sheetName val="11.닥트설치공사(bm)"/>
      <sheetName val="가시설수량"/>
      <sheetName val="1SGATE97"/>
      <sheetName val="copy"/>
      <sheetName val="서식"/>
      <sheetName val="연결관산출조서"/>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N賃԰_x0000__x0000_"/>
      <sheetName val="내역서 제출"/>
      <sheetName val="평형별㓈_x0019_؟"/>
      <sheetName val="현금"/>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수량3"/>
      <sheetName val="횡배수관"/>
      <sheetName val="실행원가내역"/>
      <sheetName val="3련 BOX"/>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원가계산서구조조정"/>
      <sheetName val="기성세부내역서"/>
      <sheetName val="기성원가계산서"/>
      <sheetName val="기성부분내역서"/>
      <sheetName val="단가비교표_공통1"/>
      <sheetName val="공량산출근거서"/>
      <sheetName val="기초목록"/>
      <sheetName val="표 지"/>
      <sheetName val="정내"/>
      <sheetName val="실행내역"/>
      <sheetName val="기별"/>
      <sheetName val="기별(종합)"/>
      <sheetName val="수로교총재료집계"/>
      <sheetName val="PriceSummary"/>
      <sheetName val="공용시설내역"/>
      <sheetName val="2.도실원내역(원본)"/>
      <sheetName val="영창2餀"/>
      <sheetName val="영창2"/>
      <sheetName val="매립"/>
      <sheetName val="공사"/>
      <sheetName val="공사설명서외"/>
      <sheetName val="00000"/>
      <sheetName val="차액보증"/>
      <sheetName val="1_x0005__x0005_"/>
      <sheetName val="1_x0005_"/>
      <sheetName val="예정공狸5"/>
      <sheetName val="예정공绘5"/>
      <sheetName val="1_x0005_B"/>
      <sheetName val="설_x0005__x0000_"/>
      <sheetName val="6. 안전관리비"/>
      <sheetName val="설헾⽬"/>
      <sheetName val="설헾〄"/>
      <sheetName val="설茸7"/>
      <sheetName val="1_x0005__x0000_"/>
      <sheetName val="토공A"/>
      <sheetName val="1. 설계조건 2.단면가정 3. 하중계산"/>
      <sheetName val="일반자료"/>
      <sheetName val="기본일위"/>
      <sheetName val="과천MAIN"/>
      <sheetName val="석축단"/>
      <sheetName val="송정-증포간  계약내역서"/>
      <sheetName val="총괄서"/>
      <sheetName val="JH2001"/>
      <sheetName val="4차원가계산서"/>
      <sheetName val="수주추정"/>
      <sheetName val="당정동공통이수"/>
      <sheetName val="당정동경상이수"/>
      <sheetName val="관급"/>
      <sheetName val="총누계"/>
      <sheetName val="SLAB&quot;1&quot;"/>
      <sheetName val="공사비집계표(서해안고속도로)"/>
      <sheetName val="PIPE(UG)내역"/>
      <sheetName val="COPING"/>
      <sheetName val="표준계약서"/>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TOTAL_BOQ"/>
      <sheetName val="TYPE-1"/>
      <sheetName val="한일양산"/>
      <sheetName val="공사현황"/>
      <sheetName val="단가목록"/>
      <sheetName val="노임목록"/>
      <sheetName val="자재목록"/>
      <sheetName val="군남내역서"/>
      <sheetName val="J형측구단위수량"/>
      <sheetName val="목록"/>
      <sheetName val="오餀ԯ"/>
      <sheetName val="원본(갑지)"/>
      <sheetName val="제수변수량"/>
      <sheetName val="0_갑지"/>
      <sheetName val="8_현장관리비"/>
      <sheetName val="7_안전관리비"/>
      <sheetName val="인원계획-미화"/>
      <sheetName val="재무가정"/>
      <sheetName val="1Month+Sheet2!"/>
      <sheetName val="견적 (2)"/>
      <sheetName val="총괄 내역서"/>
      <sheetName val="Summary Sheet"/>
      <sheetName val="가설(사)"/>
      <sheetName val="목집(사)"/>
      <sheetName val="운반(사)"/>
      <sheetName val="지붕(사)"/>
      <sheetName val="아파트 "/>
      <sheetName val="GI-LIST"/>
      <sheetName val="E_P_T수량산출서2"/>
      <sheetName val="마포토정"/>
      <sheetName val="물량산출"/>
      <sheetName val="분석대장"/>
      <sheetName val="base"/>
      <sheetName val="내역서을지"/>
      <sheetName val="산근1,2"/>
      <sheetName val="자재운반단가일람표"/>
      <sheetName val="5사남"/>
      <sheetName val="Ⅶ-2_현장경비산출2"/>
      <sheetName val="단가표_(2)1"/>
      <sheetName val="6PILE__(돌출)"/>
      <sheetName val="기계실_D200"/>
      <sheetName val="1_가설"/>
      <sheetName val="4_목공사"/>
      <sheetName val="3련_BOX"/>
      <sheetName val="횡_연장"/>
      <sheetName val="목차_"/>
      <sheetName val="입출재고현황_(2)"/>
      <sheetName val="수목데이타_"/>
      <sheetName val="주빔의_설계"/>
      <sheetName val="3_공통공사대비"/>
      <sheetName val="전차선로_물량표"/>
      <sheetName val="2_2_10_샤시등"/>
      <sheetName val="G_R300경비"/>
      <sheetName val="현장관리비_"/>
      <sheetName val="3_하중산정4_지지력"/>
      <sheetName val="3_바닥판설계"/>
      <sheetName val="현장관리비_산출내역"/>
      <sheetName val="3BL공동구_수량"/>
      <sheetName val="옥외전력간선설비공사"/>
      <sheetName val="기성(1차) "/>
      <sheetName val="부재력정리"/>
      <sheetName val="내역서(ebs)"/>
      <sheetName val="회로내역(승인)"/>
      <sheetName val="PROJECT BRIEF"/>
      <sheetName val="방지책개소별명세"/>
      <sheetName val="8.PILE  (돌출)"/>
      <sheetName val="수량산출표"/>
      <sheetName val="댐구조도"/>
      <sheetName val="세월교산출기초"/>
      <sheetName val="08-공사비총괄표"/>
      <sheetName val="06-원가계산서"/>
      <sheetName val="04-간지"/>
      <sheetName val="01-적용기준"/>
      <sheetName val="03-목차"/>
      <sheetName val="07-총괄내역서"/>
      <sheetName val="02-표지"/>
      <sheetName val="공사완료입력"/>
      <sheetName val="교대토공시점"/>
      <sheetName val="청하배수"/>
      <sheetName val="일위대가(1)"/>
      <sheetName val="C-노임단가"/>
      <sheetName val="원데이타"/>
      <sheetName val="단가조사표"/>
      <sheetName val="일위대가(계측기설치)"/>
      <sheetName val="지구단위계획"/>
      <sheetName val="관로토공집계표"/>
      <sheetName val="재료"/>
      <sheetName val="[수목일위.XLS][수목일위.XLS]el________2"/>
      <sheetName val="[수목일위.XLS][수목일위.XLS]el________3"/>
      <sheetName val="지장물C"/>
      <sheetName val="BOQ"/>
      <sheetName val="기자재비"/>
      <sheetName val="TOTAL3"/>
      <sheetName val="도근좌표"/>
      <sheetName val="영업_x0008__x0000_"/>
      <sheetName val="001"/>
      <sheetName val="공종단가표_"/>
      <sheetName val="인건비_"/>
      <sheetName val="표__지"/>
      <sheetName val="2_가로등(영구)"/>
      <sheetName val="환율_및_노임"/>
      <sheetName val="속_일위대가"/>
      <sheetName val="경율산정_XLS"/>
      <sheetName val="Ȁ夁瓅"/>
      <sheetName val="관기성공_내"/>
      <sheetName val="Cost_bd-&quot;A&quot;"/>
      <sheetName val="일반문틀_설치"/>
      <sheetName val="샌딩_에폭시_도장"/>
      <sheetName val="2000,9월_일위"/>
      <sheetName val="철근단면적"/>
      <sheetName val="4. 검토"/>
      <sheetName val="유입맨홀산출"/>
      <sheetName val="최적단면"/>
      <sheetName val="공사자료입력"/>
      <sheetName val="근로자자료입력"/>
      <sheetName val="공사비명세서"/>
      <sheetName val="Sheet9"/>
      <sheetName val="사업비변경내역(96.9단가)"/>
      <sheetName val="자재집게표 "/>
      <sheetName val="상부공"/>
      <sheetName val="실행내역 "/>
      <sheetName val="청-교대(A1-A2)"/>
      <sheetName val="6.단가조사표"/>
      <sheetName val="2.노무비"/>
      <sheetName val="2-1.노무비단가"/>
      <sheetName val="5.폐기물운반비"/>
      <sheetName val="4.폐기물량"/>
      <sheetName val="[수목일위.XLS][수목일위.XLS]el________4"/>
      <sheetName val="[수목일위.XLS][수목일위.XLS]el________5"/>
      <sheetName val="노임자재단가"/>
      <sheetName val="1공구"/>
      <sheetName val="영업֫_x0000_缀"/>
      <sheetName val="재료산출"/>
      <sheetName val="표준내역"/>
      <sheetName val="단청(제외_x0000_"/>
      <sheetName val="스텐문틀堐_x001b_"/>
      <sheetName val="2015년 제3차 공사 물량조사 양식.xlsx"/>
      <sheetName val="EP0618"/>
      <sheetName val="계약내역서(을橂】"/>
      <sheetName val="일위목록표-내역서순"/>
      <sheetName val="7단_x0005_"/>
      <sheetName val="crude.SLAB RE-bar"/>
      <sheetName val="계약내역서(을지"/>
      <sheetName val="현장일보"/>
      <sheetName val="제잡비계산"/>
      <sheetName val="견적(100%)"/>
      <sheetName val="DNT OSBL"/>
      <sheetName val="하도"/>
      <sheetName val="경영계획1월"/>
      <sheetName val="공비현2"/>
      <sheetName val="단청(1)제외"/>
      <sheetName val="미장및수장"/>
      <sheetName val="수리보고"/>
      <sheetName val="단가일람"/>
      <sheetName val="단위량당중기"/>
      <sheetName val="BOX전기내역"/>
      <sheetName val="철거산ԯ_x0000_缀"/>
      <sheetName val="5. 현장관리비(new) "/>
      <sheetName val="3도로"/>
      <sheetName val="BS1(302)"/>
      <sheetName val="지주토목내역서"/>
      <sheetName val="1-1평균터파기고(1)"/>
      <sheetName val="페인트"/>
      <sheetName val="외주"/>
      <sheetName val="조도계산(1)"/>
      <sheetName val="0.0ControlSheet"/>
      <sheetName val="Template"/>
      <sheetName val="토적표"/>
      <sheetName val="단면기준"/>
      <sheetName val="씨링(물가조사)"/>
      <sheetName val="씨링(기계경비)"/>
      <sheetName val="산근"/>
      <sheetName val="정보"/>
      <sheetName val="역T형옹벽단위수량"/>
      <sheetName val="손익분석"/>
      <sheetName val="지선토공鍐¹"/>
      <sheetName val="지선토공徸〒"/>
      <sheetName val="BOX단위철근"/>
      <sheetName val="연결관암거"/>
      <sheetName val="도로"/>
      <sheetName val="식재일위墀."/>
      <sheetName val="관舓⼱"/>
      <sheetName val="관_x0005__x0000_"/>
      <sheetName val="노임 (2차)"/>
      <sheetName val="SLAB"/>
      <sheetName val="COPING-1"/>
      <sheetName val="역T형교대-2수량"/>
      <sheetName val="내역(건축)"/>
      <sheetName val="[수목일위.XLS][수목일위.XLS]el_______66"/>
      <sheetName val="[수목일위.XLS][수목일위.XLS]el_______67"/>
      <sheetName val="[수목일위.XLS][수목일위.XLS]el_______22"/>
      <sheetName val="[수목일위.XLS][수목일위.XLS]el_______23"/>
      <sheetName val="[수목일위.XLS][수목일위.XLS]el_______24"/>
      <sheetName val="[수목일위.XLS][수목일위.XLS]el_______25"/>
      <sheetName val="[수목일위.XLS][수목일위.XLS]el_______10"/>
      <sheetName val="[수목일위.XLS][수목일위.XLS]el_______11"/>
      <sheetName val="[수목일위.XLS][수목일위.XLS]el_______14"/>
      <sheetName val="[수목일위.XLS][수목일위.XLS]el_______15"/>
      <sheetName val="[수목일위.XLS][수목일위.XLS]el________6"/>
      <sheetName val="[수목일위.XLS][수목일위.XLS]el________7"/>
      <sheetName val="[수목일위.XLS][수목일위.XLS]el________8"/>
      <sheetName val="[수목일위.XLS][수목일위.XLS]el________9"/>
      <sheetName val="[수목일위.XLS][수목일위.XLS]el_______12"/>
      <sheetName val="[수목일위.XLS][수목일위.XLS]el_______13"/>
      <sheetName val="[수목일위.XLS][수목일위.XLS]el_______16"/>
      <sheetName val="[수목일위.XLS][수목일위.XLS]el_______17"/>
      <sheetName val="[수목일위.XLS][수목일위.XLS]el_______18"/>
      <sheetName val="[수목일위.XLS][수목일위.XLS]el_______19"/>
      <sheetName val="[수목일위.XLS][수목일위.XLS]el_______20"/>
      <sheetName val="[수목일위.XLS][수목일위.XLS]el_______21"/>
      <sheetName val="[수목일위.XLS][수목일위.XLS]el_______26"/>
      <sheetName val="[수목일위.XLS][수목일위.XLS]el_______27"/>
      <sheetName val="[수목일위.XLS][수목일위.XLS]el_______48"/>
      <sheetName val="[수목일위.XLS][수목일위.XLS]el_______49"/>
      <sheetName val="[수목일위.XLS][수목일위.XLS]el_______60"/>
      <sheetName val="[수목일위.XLS][수목일위.XLS]el_______61"/>
      <sheetName val="[수목일위.XLS][수목일위.XLS]el_______28"/>
      <sheetName val="[수목일위.XLS][수목일위.XLS]el_______29"/>
      <sheetName val="[수목일위.XLS][수목일위.XLS]el_______30"/>
      <sheetName val="[수목일위.XLS][수목일위.XLS]el_______31"/>
      <sheetName val="[수목일위.XLS][수목일위.XLS]el_______32"/>
      <sheetName val="[수목일위.XLS][수목일위.XLS]el_______33"/>
      <sheetName val="[수목일위.XLS][수목일위.XLS]el_______34"/>
      <sheetName val="[수목일위.XLS][수목일위.XLS]el_______35"/>
      <sheetName val="[수목일위.XLS][수목일위.XLS]el_______36"/>
      <sheetName val="[수목일위.XLS][수목일위.XLS]el_______37"/>
      <sheetName val="[수목일위.XLS][수목일위.XLS]el_______38"/>
      <sheetName val="[수목일위.XLS][수목일위.XLS]el_______39"/>
      <sheetName val="[수목일위.XLS][수목일위.XLS]el_______40"/>
      <sheetName val="[수목일위.XLS][수목일위.XLS]el_______41"/>
      <sheetName val="[수목일위.XLS][수목일위.XLS]el_______42"/>
      <sheetName val="[수목일위.XLS][수목일위.XLS]el_______43"/>
      <sheetName val="[수목일위.XLS][수목일위.XLS]el_______44"/>
      <sheetName val="[수목일위.XLS][수목일위.XLS]el_______45"/>
      <sheetName val="[수목일위.XLS][수목일위.XLS]el_______46"/>
      <sheetName val="[수목일위.XLS][수목일위.XLS]el_______47"/>
      <sheetName val="[수목일위.XLS][수목일위.XLS]el_______50"/>
      <sheetName val="[수목일위.XLS][수목일위.XLS]el_______51"/>
      <sheetName val="[수목일위.XLS][수목일위.XLS]el_______52"/>
      <sheetName val="[수목일위.XLS][수목일위.XLS]el_______53"/>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수목일위.XLS][수목일위.XLS]el_______62"/>
      <sheetName val="[수목일위.XLS][수목일위.XLS]el_______63"/>
      <sheetName val="[수목일위.XLS][수목일위.XLS]el_______64"/>
      <sheetName val="[수목일위.XLS][수목일위.XLS]el_______65"/>
      <sheetName val="[수목일위.XLS][수목일위.XLS]el_______70"/>
      <sheetName val="[수목일위.XLS][수목일위.XLS]el_______71"/>
      <sheetName val="[수목일위.XLS][수목일위.XLS]el_______68"/>
      <sheetName val="[수목일위.XLS][수목일위.XLS]el_______69"/>
      <sheetName val="[수목일위.XLS][수목일위.XLS]el_______72"/>
      <sheetName val="[수목일위.XLS][수목일위.XLS]el_______73"/>
      <sheetName val="[수목일위.XLS][수목일위.XLS]el_______94"/>
      <sheetName val="[수목일위.XLS][수목일위.XLS]el_______95"/>
      <sheetName val="[수목일위.XLS][수목일위.XLS]el_______78"/>
      <sheetName val="[수목일위.XLS][수목일위.XLS]el_______79"/>
      <sheetName val="[수목일위.XLS][수목일위.XLS]el_______76"/>
      <sheetName val="[수목일위.XLS][수목일위.XLS]el_______77"/>
      <sheetName val="[수목일위.XLS][수목일위.XLS]el_______74"/>
      <sheetName val="[수목일위.XLS][수목일위.XLS]el_______75"/>
      <sheetName val="[수목일위.XLS][수목일위.XLS]el_______80"/>
      <sheetName val="[수목일위.XLS][수목일위.XLS]el_______81"/>
      <sheetName val="[수목일위.XLS][수목일위.XLS]el_______82"/>
      <sheetName val="[수목일위.XLS][수목일위.XLS]el_______83"/>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89"/>
      <sheetName val="[수목일위.XLS][수목일위.XLS]el_______90"/>
      <sheetName val="[수목일위.XLS][수목일위.XLS]el_______91"/>
      <sheetName val="[수목일위.XLS][수목일위.XLS]el_______92"/>
      <sheetName val="[수목일위.XLS][수목일위.XLS]el_______93"/>
      <sheetName val="[수목일위.XLS][수목일위.XLS]el______100"/>
      <sheetName val="[수목일위.XLS][수목일위.XLS]el______101"/>
      <sheetName val="[수목일위.XLS][수목일위.XLS]el______106"/>
      <sheetName val="[수목일위.XLS][수목일위.XLS]el______107"/>
      <sheetName val="[수목일위.XLS][수목일위.XLS]el_______96"/>
      <sheetName val="[수목일위.XLS][수목일위.XLS]el_______97"/>
      <sheetName val="[수목일위.XLS][수목일위.XLS]el_______98"/>
      <sheetName val="[수목일위.XLS][수목일위.XLS]el_______99"/>
      <sheetName val="3차ᨁ㐜"/>
      <sheetName val="3차큶汦"/>
      <sheetName val="3차_x0000__x0000_"/>
      <sheetName val="영업涫⮦_x0001_"/>
      <sheetName val="[수목일위.XLS][수목일위.XLS]el______102"/>
      <sheetName val="[수목일위.XLS][수목일위.XLS]el______103"/>
      <sheetName val="[수목일위.XLS][수목일위.XLS]el______104"/>
      <sheetName val="[수목일위.XLS][수목일위.XLS]el______105"/>
      <sheetName val="[수목일위.XLS][수목일위.XLS]el______108"/>
      <sheetName val="[수목일위.XLS][수목일위.XLS]el______109"/>
      <sheetName val="[수목일위.XLS][수목일위.XLS]el______110"/>
      <sheetName val="[수목일위.XLS][수목일위.XLS]el______111"/>
      <sheetName val="[수목일위.XLS][수목일위.XLS]el______112"/>
      <sheetName val="[수목일위.XLS][수목일위.XLS]el______113"/>
      <sheetName val="[수목일위.XLS][수목일위.XLS]el______116"/>
      <sheetName val="[수목일위.XLS][수목일위.XLS]el______117"/>
      <sheetName val="[수목일위.XLS][수목일위.XLS]el______114"/>
      <sheetName val="[수목일위.XLS][수목일위.XLS]el______115"/>
      <sheetName val="백호우계수"/>
      <sheetName val="주beam"/>
      <sheetName val="구천"/>
      <sheetName val="VOR"/>
      <sheetName val="1.전등"/>
      <sheetName val="내역갑지"/>
      <sheetName val="조건표"/>
      <sheetName val="태안9)3-2)원내역"/>
      <sheetName val="중기목록"/>
      <sheetName val="A LINE"/>
      <sheetName val="안청갑지"/>
      <sheetName val="신축(단위)"/>
      <sheetName val="감리공문"/>
      <sheetName val="1.2가설공"/>
      <sheetName val="기계"/>
      <sheetName val="Edit"/>
      <sheetName val="CAT_5"/>
      <sheetName val="대가수량"/>
      <sheetName val="99노임기준"/>
      <sheetName val="기성橂】"/>
      <sheetName val="2.냉난방설비공사"/>
      <sheetName val="금전출납"/>
      <sheetName val="도급기성"/>
      <sheetName val="배수장토목공사비"/>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참고사항"/>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자재일람"/>
      <sheetName val="조경일람"/>
      <sheetName val="EARTH"/>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입력란"/>
      <sheetName val="97노임단가"/>
      <sheetName val="00상노임"/>
      <sheetName val="공사진행"/>
      <sheetName val="설계산출기초"/>
      <sheetName val="내역(원)"/>
      <sheetName val="수정"/>
      <sheetName val="직원관련자료"/>
      <sheetName val="상부공철근집계(ABC)"/>
      <sheetName val="AL공사(원)"/>
      <sheetName val="수목_바_주목_"/>
      <sheetName val="시점교대"/>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총괄변경내역서"/>
      <sheetName val="부표총괄"/>
      <sheetName val="계장 품셈표"/>
      <sheetName val="마산방향"/>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24.보증금(전신전화가입권)"/>
      <sheetName val="일위-1"/>
      <sheetName val="IHS"/>
      <sheetName val="결과조달"/>
      <sheetName val="AL공사ԯ_x0000_缀"/>
      <sheetName val="공사계획서"/>
      <sheetName val="변경-C"/>
      <sheetName val="VST재료산출"/>
      <sheetName val="내역서1999_8최종"/>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순공사비"/>
      <sheetName val="전기단가조사서"/>
      <sheetName val="전압강하자료"/>
      <sheetName val="업체명"/>
      <sheetName val="관리"/>
      <sheetName val="총물량"/>
      <sheetName val="매출"/>
      <sheetName val="Breakdown"/>
      <sheetName val="UnitRate"/>
      <sheetName val="ALL"/>
      <sheetName val="[수목일위.XLS]el\설계서\수목일위_XLS]데이타"/>
      <sheetName val="[수목일위.XLS]el\설계서\수목일위_XLS"/>
      <sheetName val="자재_집계표2"/>
      <sheetName val="1차_내역서2"/>
      <sheetName val="전선_및_전선관2"/>
      <sheetName val="2_대외공문1"/>
      <sheetName val="운동장_(2)1"/>
      <sheetName val="공사별_가중치_산출근거(토목)1"/>
      <sheetName val="상_부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단면_(2)"/>
      <sheetName val="환경기계공정표_(3)"/>
      <sheetName val="5_전사투자계획종함안"/>
      <sheetName val="RAW_DATA"/>
      <sheetName val="별표_"/>
      <sheetName val="1_설계기준"/>
      <sheetName val="General_Data"/>
      <sheetName val="남양시작동자105노65기1_3화1_2"/>
      <sheetName val="단가_산출서(산근#1~#102)"/>
      <sheetName val="신_분"/>
      <sheetName val="설계기준_및_하중계산"/>
      <sheetName val="설계내역서_"/>
      <sheetName val="96보완계획7_12"/>
      <sheetName val="노_무_비"/>
      <sheetName val="EQUIP_LIST"/>
      <sheetName val="단가산출서_(2)"/>
      <sheetName val="기성고조서_"/>
      <sheetName val="6_가격조사서_"/>
      <sheetName val="빌딩_안내"/>
      <sheetName val="sぎ"/>
      <sheetName val="주식"/>
      <sheetName val="SAM"/>
      <sheetName val="3.건축(현장안)"/>
      <sheetName val="가정급수관"/>
      <sheetName val="인건-측정"/>
      <sheetName val="분양가격표"/>
      <sheetName val="변경내역대비표(2)"/>
      <sheetName val="자압1"/>
      <sheetName val="절단표"/>
      <sheetName val="1.우편집중내역서"/>
      <sheetName val="마감표"/>
      <sheetName val="정산내역서"/>
      <sheetName val="과세면세표"/>
      <sheetName val="도급예산내헾】_x0005__x0000_"/>
      <sheetName val="전도금정산서(27)"/>
      <sheetName val="철집"/>
      <sheetName val="마산방향철근집계"/>
      <sheetName val="PROJECT BRIEF(EX.NEW)"/>
      <sheetName val="1.3(배치도)"/>
      <sheetName val="규격"/>
      <sheetName val="안산기계장치"/>
      <sheetName val="3.공통공ⴀ敆遵"/>
      <sheetName val="RESOURCE"/>
      <sheetName val="금액결정"/>
      <sheetName val="단위가격"/>
      <sheetName val="경⠀ស"/>
      <sheetName val="계약내역서(_x0000__x0000__x0005_"/>
      <sheetName val="단가적용(터널)"/>
      <sheetName val="단위가격_할증"/>
      <sheetName val="합의경상"/>
      <sheetName val="공사芸Â헾⿠"/>
      <sheetName val="노임단가 (2)"/>
      <sheetName val="교통대책내역"/>
      <sheetName val="철거산저潖㄀"/>
      <sheetName val="연⢄"/>
      <sheetName val="연"/>
      <sheetName val="연肄"/>
      <sheetName val="연ࢄ"/>
      <sheetName val="연C"/>
      <sheetName val="3.일반사상"/>
      <sheetName val="통합내역서"/>
      <sheetName val="신규일위대가"/>
      <sheetName val="12월일반업무"/>
      <sheetName val="B.O.M"/>
      <sheetName val="총_구조물공"/>
      <sheetName val="6.18"/>
      <sheetName val="P.M 별"/>
      <sheetName val="항목邨_x001f_턘"/>
      <sheetName val="항목揄⿖_x0000_"/>
      <sheetName val="항목揄⾨_x0000_"/>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2층LOAD"/>
      <sheetName val="관리,공᠀"/>
      <sheetName val="원형1호맨_x0005__x0000__x0000__x0000_"/>
      <sheetName val="지입집계"/>
      <sheetName val="미수수익(적금)"/>
      <sheetName val="2.2.1嵦ī_x0000__x0000_ꥈ"/>
      <sheetName val="2.2.1咘Ȏ㎩ì_x0000_"/>
      <sheetName val="2.2.1_x0000__x0000_㘨↌␬"/>
      <sheetName val="2.2.1_x0000__x0000_䜨ሉὴ"/>
      <sheetName val="2.2.1䘭疋瀨ȕ㱵"/>
      <sheetName val="2.2.1_x0000__x0000_᩿↌"/>
      <sheetName val="2.2.1_x0000__x0000_᷀ḨỌ"/>
      <sheetName val="BJJIN"/>
      <sheetName val="설계변경 (2)"/>
      <sheetName val="3차준_x0000_"/>
      <sheetName val="(Monthly)"/>
      <sheetName val="cctv"/>
      <sheetName val="당월(1)"/>
      <sheetName val="Edit(01)"/>
      <sheetName val="Upgrades pricing"/>
      <sheetName val="이설비"/>
      <sheetName val="폐기물처리"/>
      <sheetName val="원가계산서(용역)"/>
      <sheetName val="방수비"/>
      <sheetName val="복구비"/>
      <sheetName val="PLP"/>
      <sheetName val="교량공"/>
      <sheetName val="[수목일위.XLS][수목일위.XLS]el______120"/>
      <sheetName val="[수목일위.XLS][수목일위.XLS]el______121"/>
      <sheetName val="[수목일위.XLS][수목일위.XLS]el______118"/>
      <sheetName val="[수목일위.XLS][수목일위.XLS]el______119"/>
      <sheetName val="서∼군(2)"/>
      <sheetName val="맨홀기준"/>
      <sheetName val="101동"/>
      <sheetName val="전체 현장 공사명 입력(26건)"/>
      <sheetName val="costing_CV"/>
      <sheetName val="데리네읶타현황"/>
      <sheetName val="당초내역׃"/>
      <sheetName val="8.석축단위(H=1.5M)"/>
      <sheetName val="특별교실"/>
      <sheetName val="2_토목공사"/>
      <sheetName val="노임_단가"/>
      <sheetName val="단_box"/>
      <sheetName val="database"/>
      <sheetName val="O실보"/>
      <sheetName val="예산M11A"/>
      <sheetName val="도면자료제출일정"/>
      <sheetName val="95MAKER"/>
      <sheetName val="BOX-1510"/>
      <sheetName val="조도계산서 (도서)"/>
      <sheetName val="노원열병합  건축공사기성내역서"/>
      <sheetName val="복공계산"/>
      <sheetName val="08공임"/>
      <sheetName val="SYS_DB"/>
      <sheetName val="단가 산출서(산근#1~簀╕쐀╕렀"/>
      <sheetName val="1-1"/>
      <sheetName val="전차선로ԯ_x0000_缀_x0000_"/>
      <sheetName val="단면치수"/>
      <sheetName val="PVC 내역서"/>
      <sheetName val="[수목일위.XLS][수목일위.XLS]el\설계서\수목일위"/>
      <sheetName val="0001new"/>
      <sheetName val="증감₆᝔氀"/>
      <sheetName val="보도경계블럭"/>
      <sheetName val="트렌드"/>
      <sheetName val="Cost bd-墠+壬"/>
      <sheetName val="국내조달(통합-1)"/>
      <sheetName val="열린교실"/>
      <sheetName val="Pjny"/>
      <sheetName val="연"/>
      <sheetName val="연颛"/>
      <sheetName val="연ﺛ"/>
      <sheetName val="투자_x0000__x0000_Ԁ_x0000_"/>
      <sheetName val="자문요청"/>
      <sheetName val="FA설치명세"/>
      <sheetName val="修正表紙"/>
      <sheetName val="STEEL BOX 단면설계(SEC.8)"/>
      <sheetName val="xxx"/>
      <sheetName val="토공실_x0000_"/>
      <sheetName val="별제권_정리담보권1"/>
      <sheetName val="회사정보"/>
      <sheetName val="단가일헾"/>
      <sheetName val="배수ᰀ"/>
      <sheetName val="단가일尜"/>
      <sheetName val="건설기ᰀ"/>
      <sheetName val="_x0000_䅅呒"/>
      <sheetName val="DB"/>
      <sheetName val="T6-6(2)"/>
      <sheetName val=" 갑지"/>
      <sheetName val="노무비계"/>
      <sheetName val="A-8 PD(도로중앙)"/>
      <sheetName val="NOMUBI"/>
      <sheetName val="sw1"/>
      <sheetName val="C1"/>
      <sheetName val="손익차9월2"/>
      <sheetName val="00년"/>
      <sheetName val="조작대(1연)"/>
      <sheetName val="변경내역서"/>
      <sheetName val="표지怈"/>
      <sheetName val="B부대공"/>
      <sheetName val="EXPENSE"/>
      <sheetName val="기본사항"/>
      <sheetName val="[수목일위.XLS][수목일위.XLS]el______122"/>
      <sheetName val="[수목일위.XLS][수목일위.XLS]el______123"/>
      <sheetName val="[수목일위.XLS][수목일위.XLS]el______130"/>
      <sheetName val="[수목일위.XLS][수목일위.XLS]el______131"/>
      <sheetName val="[수목일위.XLS][수목일위.XLS]el______128"/>
      <sheetName val="[수목일위.XLS][수목일위.XLS]el______129"/>
      <sheetName val="[수목일위.XLS][수목일위.XLS]el______124"/>
      <sheetName val="[수목일위.XLS][수목일위.XLS]el______125"/>
      <sheetName val="[수목일위.XLS][수목일위.XLS]el______126"/>
      <sheetName val="[수목일위.XLS][수목일위.XLS]el______127"/>
      <sheetName val="[수목일위.XLS][수목일위.XLS]el______132"/>
      <sheetName val="[수목일위.XLS][수목일위.XLS]el______133"/>
      <sheetName val="[수목일위.XLS][수목일위.XLS]el______134"/>
      <sheetName val="[수목일위.XLS][수목일위.XLS]el______135"/>
      <sheetName val="[수목일위.XLS][수목일위.XLS]el______136"/>
      <sheetName val="[수목일위.XLS][수목일위.XLS]el______137"/>
      <sheetName val="[수목일위.XLS][수목일위.XLS]el______138"/>
      <sheetName val="[수목일위.XLS][수목일위.XLS]el______139"/>
      <sheetName val="LEGEND"/>
      <sheetName val="PARAMETER"/>
      <sheetName val="방학"/>
      <sheetName val="주현(해보)"/>
      <sheetName val="주현(영광)"/>
      <sheetName val="시중노임(공사)"/>
      <sheetName val="XXXX_x0000__x0000_"/>
      <sheetName val="[수목일위.XLS][수목일위.XLS]el______140"/>
      <sheetName val="[수목일위.XLS][수목일위.XLS]el______141"/>
      <sheetName val="[수목일위.XLS][수목일위.XLS]el______142"/>
      <sheetName val="[수목일위.XLS][수목일위.XLS]el______143"/>
      <sheetName val="종배수관"/>
      <sheetName val="연부97-1"/>
      <sheetName val="인부신_x0000__x0000_Ԁ"/>
      <sheetName val="적용단가"/>
      <sheetName val="내역서적용수량 (지방도893)"/>
      <sheetName val="자재단가비교표"/>
      <sheetName val="YES-T"/>
      <sheetName val="낙엽송지주목"/>
      <sheetName val="Sheet8"/>
      <sheetName val="Sheet10"/>
      <sheetName val="Sheet11"/>
      <sheetName val="Sheet12"/>
      <sheetName val="Sheet16"/>
      <sheetName val="Module1"/>
      <sheetName val="Module2"/>
      <sheetName val="수량(토산품)"/>
      <sheetName val="수량(창호)(토산품)"/>
      <sheetName val="설계명세"/>
      <sheetName val="DATA(VTL)"/>
      <sheetName val="직공비"/>
      <sheetName val="C.배수관공"/>
      <sheetName val="[수목일위.XLS][수목일위.XLS]el_설_서_수목_4"/>
      <sheetName val="[수목일위.XLS][수목일위.XLS]el_설_서_수목_5"/>
      <sheetName val="[수목일위.XLS][수목일위.XLS]el_설_서_수목_6"/>
      <sheetName val="[수목일위.XLS][수목일위.XLS]el_설_서_수목_7"/>
      <sheetName val="[수목일위.XLS_x0000_][수목일위.XLS]el_설_서_수_2"/>
      <sheetName val="[수목일위.XLS_x0000_][수목일위.XLS]el_설_서_수_3"/>
      <sheetName val="[수목일위.XLS][수목일위.XLS]el_설_서_수목_2"/>
      <sheetName val="[수목일위.XLS][수목일위.XLS]el_설_서_수목_3"/>
      <sheetName val="원가계산서 "/>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본체"/>
      <sheetName val="견적조건"/>
      <sheetName val="집수정"/>
      <sheetName val="D-623D"/>
      <sheetName val="강교(Sub)"/>
      <sheetName val="일반토공견적"/>
      <sheetName val="단가조사서"/>
      <sheetName val="부舠ᗂ䌸"/>
      <sheetName val="수량계산서 집계표(가설 신설 및 철거-동대문4호선)"/>
      <sheetName val="수량계산서 집계표(신설-동대문 4호선)"/>
      <sheetName val="수량계산서 집계표(철거-동대문4호선)"/>
      <sheetName val="6.열원설비"/>
      <sheetName val="6-3 공조용 펌프선정"/>
      <sheetName val="표"/>
      <sheetName val="[수목일위.XLS][수목일위.XLS]el______152"/>
      <sheetName val="[수목일위.XLS][수목일위.XLS]el______153"/>
      <sheetName val="[수목일위.XLS][수목일위.XLS]el______154"/>
      <sheetName val="[수목일위.XLS][수목일위.XLS]el______155"/>
      <sheetName val="[수목일위.XLS][수목일위.XLS]el______150"/>
      <sheetName val="[수목일위.XLS][수목일위.XLS]el______151"/>
      <sheetName val="타공이기수량"/>
      <sheetName val="ASCEandUBC"/>
      <sheetName val="[수목일위.XLS][수목일위.XLS]el______146"/>
      <sheetName val="[수목일위.XLS][수목일위.XLS]el______147"/>
      <sheetName val="[수목일위.XLS][수목일위.XLS]el______144"/>
      <sheetName val="[수목일위.XLS][수목일위.XLS]el______145"/>
      <sheetName val="[수목일위.XLS][수목일위.XLS]el______148"/>
      <sheetName val="[수목일위.XLS][수목일위.XLS]el______149"/>
      <sheetName val="시산표"/>
      <sheetName val="RESULT"/>
      <sheetName val="[수목일위.XLS][수목일위.XLS]el______158"/>
      <sheetName val="[수목일위.XLS][수목일위.XLS]el______159"/>
      <sheetName val="[수목일위.XLS][수목일위.XLS]el______156"/>
      <sheetName val="[수목일위.XLS][수목일위.XLS]el______157"/>
      <sheetName val="[수목일위.XLS][수목일위.XLS]el______166"/>
      <sheetName val="[수목일위.XLS][수목일위.XLS]el______167"/>
      <sheetName val="[수목일위.XLS][수목일위.XLS]el______164"/>
      <sheetName val="[수목일위.XLS][수목일위.XLS]el______165"/>
      <sheetName val="[수목일위.XLS][수목일위.XLS]el______160"/>
      <sheetName val="[수목일위.XLS][수목일위.XLS]el______161"/>
      <sheetName val="[수목일위.XLS][수목일위.XLS]el______162"/>
      <sheetName val="[수목일위.XLS][수목일위.XLS]el______163"/>
      <sheetName val="[수목일위.XLS][수목일위.XLS]el______168"/>
      <sheetName val="[수목일위.XLS][수목일위.XLS]el______169"/>
      <sheetName val="주방"/>
      <sheetName val="산수배수"/>
      <sheetName val="2.2.1丵⿌_x0005__x0000_"/>
      <sheetName val="2.2.1丵⽃_x0005__x0000_"/>
      <sheetName val="2.2.1丵⿝_x0005__x0000_"/>
      <sheetName val="2.2.1丵⾎_x0005__x0000_"/>
      <sheetName val="기초테이블_공통"/>
      <sheetName val="[수목일위.XLS][수목일위.XLS]el______170"/>
      <sheetName val="[수목일위.XLS][수목일위.XLS]el______171"/>
      <sheetName val="반월시설물집계"/>
      <sheetName val="(C)원내역"/>
      <sheetName val="단위수량(1)"/>
      <sheetName val="통계연보"/>
      <sheetName val="EKOG10건축"/>
      <sheetName val="자재_집계표ૐ"/>
      <sheetName val="원형1호맨홀토공수㐬"/>
      <sheetName val="REDUCER"/>
      <sheetName val="WE'T"/>
      <sheetName val="Coding"/>
      <sheetName val="취수탑"/>
      <sheetName val="스포회원매출"/>
      <sheetName val="갑지(집행)"/>
      <sheetName val="A소화조"/>
      <sheetName val="B소화조"/>
      <sheetName val="A조실험"/>
      <sheetName val="B조실험"/>
      <sheetName val="수목데이타暷"/>
      <sheetName val="기흥하도용"/>
      <sheetName val="울산시산표"/>
      <sheetName val="급탕순환펌프"/>
      <sheetName val="암거날개벽"/>
      <sheetName val="제안서"/>
      <sheetName val="행정표준(1)"/>
      <sheetName val="행정표준(2)"/>
      <sheetName val="1.하중계산"/>
      <sheetName val="[수목일위.XLS][수목일위.XLS]el______178"/>
      <sheetName val="[수목일위.XLS][수목일위.XLS]el______179"/>
      <sheetName val="[수목일위.XLS][수목일위.XLS]el______182"/>
      <sheetName val="[수목일위.XLS][수목일위.XLS]el______183"/>
      <sheetName val="[수목일위.XLS][수목일위.XLS]el______172"/>
      <sheetName val="[수목일위.XLS][수목일위.XLS]el______173"/>
      <sheetName val="[수목일위.XLS][수목일위.XLS]el______174"/>
      <sheetName val="[수목일위.XLS][수목일위.XLS]el______175"/>
      <sheetName val="[수목일위.XLS][수목일위.XLS]el______176"/>
      <sheetName val="[수목일위.XLS][수목일위.XLS]el______177"/>
      <sheetName val="[수목일위.XLS][수목일위.XLS]el______184"/>
      <sheetName val="[수목일위.XLS][수목일위.XLS]el______185"/>
      <sheetName val="[수목일위.XLS][수목일위.XLS]el______180"/>
      <sheetName val="[수목일위.XLS][수목일위.XLS]el______181"/>
      <sheetName val="cable-_x0000__x0000_ㅐ_x0000_"/>
      <sheetName val="단중표"/>
      <sheetName val="TE헾"/>
      <sheetName val="TE茨"/>
      <sheetName val="[수목일위.XLS][수목일위.XLS]el_설계서____4"/>
      <sheetName val="[수목일위.XLS][수목일위.XLS]el_설계서____5"/>
      <sheetName val="[수목일위.XLS_x0000_][수목일위.XLS]el_설계서___8"/>
      <sheetName val="[수목일위.XLS_x0000_][수목일위.XLS]el_설계서___9"/>
      <sheetName val="[수목일위.XLS][수목일위.XLS]el_설계서____2"/>
      <sheetName val="[수목일위.XLS][수목일위.XLS]el_설계서____3"/>
      <sheetName val="[수목일위.XLS_x0000_][수목일위.XLS]el_설계서___2"/>
      <sheetName val="[수목일위.XLS_x0000_][수목일위.XLS]el_설계서___3"/>
      <sheetName val="[수목일위.XLS][수목일위.XLS_x0000_]el_설계서__12"/>
      <sheetName val="[수목일위.XLS][수목일위.XLS_x0000_]el_설계서__13"/>
      <sheetName val="[수목일위.XLS_x0000_][수목일위.XLS]el_설계서___4"/>
      <sheetName val="[수목일위.XLS_x0000_][수목일위.XLS]el_설계서___5"/>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수목일위.XLS][수목일위.XLS]el______438"/>
      <sheetName val="[수목일위.XLS][수목일위.XLS]el______439"/>
      <sheetName val="철거산ԯ"/>
      <sheetName val="연돌일退←?"/>
      <sheetName val="연돌일"/>
      <sheetName val="계정c԰"/>
      <sheetName val="기԰"/>
      <sheetName val="계약내역서("/>
      <sheetName val="비교1"/>
      <sheetName val="공통비(전체)"/>
      <sheetName val="토목공사"/>
      <sheetName val="일위헾】_x0005_"/>
      <sheetName val="일위ⱂ⾖_x0005__x0000_"/>
      <sheetName val="_x0007__x0008__x0003_ꡀ΃_x0000__x0000_꤀"/>
      <sheetName val="el\설계서\수목일︀ᇕ԰_x0000_缀_x0000__x0000__x0000_Ȁ"/>
      <sheetName val="el\설계서\수목일︀ᇕ԰_x0000_缀_x0000__x0000__x0000_焀"/>
      <sheetName val="el\설계서\수목일︀ᇕ԰_x0000_缀_x0000__x0000__x0000_Ԁ"/>
      <sheetName val="TYPE집계표"/>
      <sheetName val="전력"/>
      <sheetName val="잡비계산"/>
      <sheetName val="단가적용"/>
      <sheetName val="에԰_x0000_缀"/>
      <sheetName val="조경일壀"/>
      <sheetName val="지수적용공사비내역서"/>
      <sheetName val="하중조건(평상시)"/>
      <sheetName val="급여조견표"/>
      <sheetName val="구헾"/>
      <sheetName val="접합 및 부설 "/>
      <sheetName val="품셈 "/>
      <sheetName val="우측날개_x0005_"/>
      <sheetName val="우측날개畠"/>
      <sheetName val="원가蠀ᎊ찀ᎊ"/>
      <sheetName val="설계ᎃ"/>
      <sheetName val="슬래브"/>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바닥_x0000_"/>
      <sheetName val="[수목일위.XLS][수목일위.XLS]el______436"/>
      <sheetName val="[수목일위.XLS][수목일위.XLS]el______437"/>
      <sheetName val="[수목일위.XLS][수목일위.XLS]el______434"/>
      <sheetName val="[수목일위.XLS][수목일위.XLS]el______435"/>
      <sheetName val="총괄공정표"/>
      <sheetName val="[수목일위.XLS][수목일위.XLS]el______목_4"/>
      <sheetName val="[수목일위.XLS][수목일위.XLS]el______목_5"/>
      <sheetName val="[수목일위.XLS][수목일위.XLS]el______목_2"/>
      <sheetName val="[수목일위.XLS][수목일위.XLS]el______목_3"/>
      <sheetName val="archi(본사)"/>
      <sheetName val="하성지구"/>
      <sheetName val="헐기조서"/>
      <sheetName val="수량산출(비굴착)"/>
      <sheetName val="재정睮⾯_x0005_"/>
      <sheetName val="재정ᛅ〒_x0005_"/>
      <sheetName val="재정脸;腼"/>
      <sheetName val="[수목일위.XLS][수목일위.XLS]el______200"/>
      <sheetName val="[수목일위.XLS][수목일위.XLS]el______201"/>
      <sheetName val="[수목일위.XLS][수목일위.XLS]el_설계서___14"/>
      <sheetName val="[수목일위.XLS][수목일위.XLS]el_설계서___15"/>
      <sheetName val="[수목일위.XLS][수목일위.XLS]el_설계서____8"/>
      <sheetName val="[수목일위.XLS][수목일위.XLS]el_설계서____9"/>
      <sheetName val="[수목일위.XLS][수목일위.XLS]el_설계서____6"/>
      <sheetName val="[수목일위.XLS][수목일위.XLS]el_설계서____7"/>
      <sheetName val="[수목일위.XLS][수목일위.XLS_x0000_]el_설계서__14"/>
      <sheetName val="[수목일위.XLS][수목일위.XLS_x0000_]el_설계서__15"/>
      <sheetName val="[수목일위.XLS][수목일위.XLS]el_설계서___16"/>
      <sheetName val="[수목일위.XLS][수목일위.XLS]el_설계서___17"/>
      <sheetName val="[수목일위.XLS][수목일위.XLS]el_설계서___10"/>
      <sheetName val="[수목일위.XLS][수목일위.XLS]el_설계서___11"/>
      <sheetName val="[수목일위.XLS][수목일위.XLS]el_설계서___12"/>
      <sheetName val="[수목일위.XLS][수목일위.XLS]el_설계서___13"/>
      <sheetName val="[수목일위.XLS][수목일위.XLS]el_설계서___68"/>
      <sheetName val="[수목일위.XLS][수목일위.XLS]el_설계서___69"/>
      <sheetName val="[수목일위.XLS][수목일위.XLS]el_설계서___50"/>
      <sheetName val="[수목일위.XLS][수목일위.XLS]el_설계서___51"/>
      <sheetName val="[수목일위.XLS][수목일위.XLS]el_설계서___40"/>
      <sheetName val="[수목일위.XLS][수목일위.XLS]el_설계서___41"/>
      <sheetName val="[수목일위.XLS][수목일위.XLS]el_설계서___26"/>
      <sheetName val="[수목일위.XLS][수목일위.XLS]el_설계서___27"/>
      <sheetName val="[수목일위.XLS][수목일위.XLS]el_설계서___24"/>
      <sheetName val="[수목일위.XLS][수목일위.XLS]el_설계서___2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22"/>
      <sheetName val="[수목일위.XLS][수목일위.XLS]el_설계서___23"/>
      <sheetName val="[수목일위.XLS][수목일위.XLS]el_설계서___32"/>
      <sheetName val="[수목일위.XLS][수목일위.XLS]el_설계서___33"/>
      <sheetName val="[수목일위.XLS][수목일위.XLS]el_설계서___28"/>
      <sheetName val="[수목일위.XLS][수목일위.XLS]el_설계서___29"/>
      <sheetName val="[수목일위.XLS][수목일위.XLS]el_설계서___30"/>
      <sheetName val="[수목일위.XLS][수목일위.XLS]el_설계서___31"/>
      <sheetName val="[수목일위.XLS][수목일위.XLS]el_설계서___34"/>
      <sheetName val="[수목일위.XLS][수목일위.XLS]el_설계서___35"/>
      <sheetName val="[수목일위.XLS][수목일위.XLS]el_설계서___36"/>
      <sheetName val="[수목일위.XLS][수목일위.XLS]el_설계서___37"/>
      <sheetName val="[수목일위.XLS][수목일위.XLS]el_설계서___42"/>
      <sheetName val="[수목일위.XLS][수목일위.XLS]el_설계서___43"/>
      <sheetName val="[수목일위.XLS][수목일위.XLS]el_설계서___38"/>
      <sheetName val="[수목일위.XLS][수목일위.XLS]el_설계서___39"/>
      <sheetName val="[수목일위.XLS][수목일위.XLS]el_설계서___44"/>
      <sheetName val="[수목일위.XLS][수목일위.XLS]el_설계서___45"/>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6"/>
      <sheetName val="[수목일위.XLS][수목일위.XLS]el_설계서___57"/>
      <sheetName val="[수목일위.XLS][수목일위.XLS]el_설계서___52"/>
      <sheetName val="[수목일위.XLS][수목일위.XLS]el_설계서___5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80"/>
      <sheetName val="[수목일위.XLS][수목일위.XLS]el_설계서___81"/>
      <sheetName val="[수목일위.XLS][수목일위.XLS]el_설계서___60"/>
      <sheetName val="[수목일위.XLS][수목일위.XLS]el_설계서___61"/>
      <sheetName val="[수목일위.XLS][수목일위.XLS]el_설계서___62"/>
      <sheetName val="[수목일위.XLS][수목일위.XLS]el_설계서___63"/>
      <sheetName val="[수목일위.XLS][수목일위.XLS]el_설계서___64"/>
      <sheetName val="[수목일위.XLS][수목일위.XLS]el_설계서___65"/>
      <sheetName val="[수목일위.XLS][수목일위.XLS]el_설계서___66"/>
      <sheetName val="[수목일위.XLS][수목일위.XLS]el_설계서___67"/>
      <sheetName val="[수목일위.XLS][수목일위.XLS]el_설계서___74"/>
      <sheetName val="[수목일위.XLS][수목일위.XLS]el_설계서___75"/>
      <sheetName val="[수목일위.XLS][수목일위.XLS]el_설계서___70"/>
      <sheetName val="[수목일위.XLS][수목일위.XLS]el_설계서___71"/>
      <sheetName val="[수목일위.XLS][수목일위.XLS]el_설계서___72"/>
      <sheetName val="[수목일위.XLS][수목일위.XLS]el_설계서___73"/>
      <sheetName val="[수목일위.XLS][수목일위.XLS]el_설계서___82"/>
      <sheetName val="[수목일위.XLS][수목일위.XLS]el_설계서___83"/>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84"/>
      <sheetName val="[수목일위.XLS][수목일위.XLS]el_설계서___85"/>
      <sheetName val="[수목일위.XLS][수목일위.XLS]el_설계서_수목_6"/>
      <sheetName val="[수목일위.XLS][수목일위.XLS]el_설계서_수목_7"/>
      <sheetName val="[수목일위.XLS][수목일위.XLS]el_설계서_수목_4"/>
      <sheetName val="[수목일위.XLS][수목일위.XLS]el_설계서_수목_5"/>
      <sheetName val="[수목일위.XLS][수목일위.XLS]el_설계서_수목_2"/>
      <sheetName val="[수목일위.XLS][수목일위.XLS]el_설계서_수목_3"/>
      <sheetName val="[수목일위.XLS][수목일위.XLS]el_설계서_수목_8"/>
      <sheetName val="[수목일위.XLS][수목일위.XLS]el_설계서_수목_9"/>
      <sheetName val="[수목일위.XLS][수목일위.XLS]el_설계서_수_12"/>
      <sheetName val="[수목일위.XLS][수목일위.XLS]el_설계서_수_13"/>
      <sheetName val="[수목일위.XLS][수목일위.XLS]el_설계서_수_10"/>
      <sheetName val="[수목일위.XLS][수목일위.XLS]el_설계서_수_11"/>
      <sheetName val="[수목일위.XLS][수목일위.XLS]el_설계서_수_48"/>
      <sheetName val="[수목일위.XLS][수목일위.XLS]el_설계서_수_49"/>
      <sheetName val="[수목일위.XLS][수목일위.XLS]el_설계서_수_16"/>
      <sheetName val="[수목일위.XLS][수목일위.XLS]el_설계서_수_17"/>
      <sheetName val="[수목일위.XLS][수목일위.XLS]el_설계서_수_14"/>
      <sheetName val="[수목일위.XLS][수목일위.XLS]el_설계서_수_15"/>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0"/>
      <sheetName val="[수목일위.XLS][수목일위.XLS]el_설계서_수_21"/>
      <sheetName val="[수목일위.XLS][수목일위.XLS]el_설계서_수_18"/>
      <sheetName val="[수목일위.XLS][수목일위.XLS]el_설계서_수_19"/>
      <sheetName val="[수목일위.XLS][수목일위.XLS]el_설계서_수_32"/>
      <sheetName val="[수목일위.XLS][수목일위.XLS]el_설계서_수_33"/>
      <sheetName val="[수목일위.XLS][수목일위.XLS]el_설계서_수_26"/>
      <sheetName val="[수목일위.XLS][수목일위.XLS]el_설계서_수_27"/>
      <sheetName val="[수목일위.XLS][수목일위.XLS]el_설계서_수_28"/>
      <sheetName val="[수목일위.XLS][수목일위.XLS]el_설계서_수_29"/>
      <sheetName val="[수목일위.XLS][수목일위.XLS]el_설계서_수_30"/>
      <sheetName val="[수목일위.XLS][수목일위.XLS]el_설계서_수_31"/>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46"/>
      <sheetName val="[수목일위.XLS][수목일위.XLS]el_설계서_수_4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설계서_수_42"/>
      <sheetName val="[수목일위.XLS][수목일위.XLS]el_설계서_수_43"/>
      <sheetName val="[수목일위.XLS][수목일위.XLS]el_설계서_수_44"/>
      <sheetName val="[수목일위.XLS][수목일위.XLS]el_설계서_수_45"/>
      <sheetName val="[수목일위.XLS][수목일위.XLS]el_설계서_수_56"/>
      <sheetName val="[수목일위.XLS][수목일위.XLS]el_설계서_수_57"/>
      <sheetName val="[수목일위.XLS][수목일위.XLS]el_설계서_수_58"/>
      <sheetName val="[수목일위.XLS][수목일위.XLS]el_설계서_수_59"/>
      <sheetName val="[수목일위.XLS][수목일위.XLS]el_설계서_수_50"/>
      <sheetName val="[수목일위.XLS][수목일위.XLS]el_설계서_수_51"/>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62"/>
      <sheetName val="[수목일위.XLS][수목일위.XLS]el_설계서_수_63"/>
      <sheetName val="[수목일위.XLS][수목일위.XLS]el_설계서_수_60"/>
      <sheetName val="[수목일위.XLS][수목일위.XLS]el_설계서_수_61"/>
      <sheetName val="[수목일위.XLS][수목일위.XLS]el_설계서_수_68"/>
      <sheetName val="[수목일위.XLS][수목일위.XLS]el_설계서_수_69"/>
      <sheetName val="[수목일위.XLS][수목일위.XLS]el_설계서_수_64"/>
      <sheetName val="[수목일위.XLS][수목일위.XLS]el_설계서_수_65"/>
      <sheetName val="[수목일위.XLS][수목일위.XLS]el_설계서_수_66"/>
      <sheetName val="[수목일위.XLS][수목일위.XLS]el_설계서_수_67"/>
      <sheetName val="[수목일위.XLS][수목일위.XLS]el______186"/>
      <sheetName val="[수목일위.XLS][수목일위.XLS]el______187"/>
      <sheetName val="[수목일위.XLS][수목일위.XLS]el______190"/>
      <sheetName val="[수목일위.XLS][수목일위.XLS]el______191"/>
      <sheetName val="[수목일위.XLS][수목일위.XLS]el______188"/>
      <sheetName val="[수목일위.XLS][수목일위.XLS]el______189"/>
      <sheetName val="[수목일위.XLS][수목일위.XLS]el______194"/>
      <sheetName val="[수목일위.XLS][수목일위.XLS]el______195"/>
      <sheetName val="[수목일위.XLS][수목일위.XLS]el______192"/>
      <sheetName val="[수목일위.XLS][수목일위.XLS]el______193"/>
      <sheetName val="[수목일위.XLS][수목일위.XLS]el______198"/>
      <sheetName val="[수목일위.XLS][수목일위.XLS]el______199"/>
      <sheetName val="[수목일위.XLS][수목일위.XLS]el______196"/>
      <sheetName val="[수목일위.XLS][수목일위.XLS]el______197"/>
      <sheetName val="[수목일위.XLS][수목일위.XLS]el______206"/>
      <sheetName val="[수목일위.XLS][수목일위.XLS]el______207"/>
      <sheetName val="[수목일위.XLS][수목일위.XLS]el______204"/>
      <sheetName val="[수목일위.XLS][수목일위.XLS]el______205"/>
      <sheetName val="[수목일위.XLS][수목일위.XLS]el______202"/>
      <sheetName val="[수목일위.XLS][수목일위.XLS]el______203"/>
      <sheetName val="_Recovered_SheetName_621_"/>
      <sheetName val="[수목일위.XLS_x0000_][수목일위.XLS]el_______4"/>
      <sheetName val="[수목일위.XLS_x0000_][수목일위.XLS]el_______5"/>
      <sheetName val="[수목일위.XLS_x0000_][수목일위.XLS]el_______2"/>
      <sheetName val="[수목일위.XLS_x0000_][수목일위.XLS]el_______3"/>
      <sheetName val="[수목일위.XLS][수목일위.XLS_x0000_]el_______6"/>
      <sheetName val="[수목일위.XLS][수목일위.XLS_x0000_]el_______7"/>
      <sheetName val="[수목일위.XLS][수목일위.XLS_x0000_]el______14"/>
      <sheetName val="[수목일위.XLS][수목일위.XLS_x0000_]el______15"/>
      <sheetName val="[수목일위.XLS][수목일위.XLS_x0000_]el_______8"/>
      <sheetName val="[수목일위.XLS][수목일위.XLS_x0000_]el_______9"/>
      <sheetName val="[수목일위.XLS][수목일위.XLS_x0000_]el______10"/>
      <sheetName val="[수목일위.XLS][수목일위.XLS_x0000_]el______11"/>
      <sheetName val="[수목일위.XLS][수목일위.XLS_x0000_]el______12"/>
      <sheetName val="[수목일위.XLS][수목일위.XLS_x0000_]el______13"/>
      <sheetName val="법인세비용(03년말)"/>
      <sheetName val="대창(장성)"/>
      <sheetName val="[수목일위.XLS][수목일위.XLS]el______212"/>
      <sheetName val="[수목일위.XLS][수목일위.XLS]el______213"/>
      <sheetName val="[수목일위.XLS][수목일위.XLS]el______210"/>
      <sheetName val="[수목일위.XLS][수목일위.XLS]el______211"/>
      <sheetName val="[수목일위.XLS][수목일위.XLS]el______208"/>
      <sheetName val="[수목일위.XLS][수목일위.XLS]el______209"/>
      <sheetName val="[수목일위.XLS][수목일위.XLS]el______370"/>
      <sheetName val="[수목일위.XLS][수목일위.XLS]el______371"/>
      <sheetName val="[수목일위.XLS][수목일위.XLS]el______368"/>
      <sheetName val="[수목일위.XLS][수목일위.XLS]el______369"/>
      <sheetName val="[수목일위.XLS][수목일위.XLS]el______218"/>
      <sheetName val="[수목일위.XLS][수목일위.XLS]el______219"/>
      <sheetName val="[수목일위.XLS][수목일위.XLS]el______214"/>
      <sheetName val="[수목일위.XLS][수목일위.XLS]el______215"/>
      <sheetName val="[수목일위.XLS][수목일위.XLS]el______216"/>
      <sheetName val="[수목일위.XLS][수목일위.XLS]el______217"/>
      <sheetName val="[수목일위.XLS][수목일위.XLS]el______358"/>
      <sheetName val="[수목일위.XLS][수목일위.XLS]el______359"/>
      <sheetName val="[수목일위.XLS][수목일위.XLS]el______360"/>
      <sheetName val="[수목일위.XLS][수목일위.XLS]el______361"/>
      <sheetName val="[수목일위.XLS][수목일위.XLS]el______354"/>
      <sheetName val="[수목일위.XLS][수목일위.XLS]el______355"/>
      <sheetName val="Initial Input Variable"/>
      <sheetName val="노무비산출"/>
      <sheetName val="CONCRETE"/>
      <sheetName val="[수목일위.XLS][수목일위.XLS]el_설계서__136"/>
      <sheetName val="[수목일위.XLS][수목일위.XLS]el_설계서__137"/>
      <sheetName val="[수목일위.XLS][수목일위.XLS]el_설계서___86"/>
      <sheetName val="[수목일위.XLS][수목일위.XLS]el_설계서___87"/>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06"/>
      <sheetName val="[수목일위.XLS][수목일위.XLS]el_설계서__107"/>
      <sheetName val="[수목일위.XLS][수목일위.XLS]el_설계서__104"/>
      <sheetName val="[수목일위.XLS][수목일위.XLS]el_설계서__105"/>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8"/>
      <sheetName val="[수목일위.XLS][수목일위.XLS]el_설계서___99"/>
      <sheetName val="[수목일위.XLS][수목일위.XLS]el_설계서__102"/>
      <sheetName val="[수목일위.XLS][수목일위.XLS]el_설계서__103"/>
      <sheetName val="[수목일위.XLS][수목일위.XLS]el_설계서___96"/>
      <sheetName val="[수목일위.XLS][수목일위.XLS]el_설계서___97"/>
      <sheetName val="[수목일위.XLS][수목일위.XLS]el_설계서__100"/>
      <sheetName val="[수목일위.XLS][수목일위.XLS]el_설계서__101"/>
      <sheetName val="[수목일위.XLS][수목일위.XLS]el_설계서__110"/>
      <sheetName val="[수목일위.XLS][수목일위.XLS]el_설계서__111"/>
      <sheetName val="[수목일위.XLS][수목일위.XLS]el_설계서__108"/>
      <sheetName val="[수목일위.XLS][수목일위.XLS]el_설계서__109"/>
      <sheetName val="[수목일위.XLS][수목일위.XLS]el_설계서__122"/>
      <sheetName val="[수목일위.XLS][수목일위.XLS]el_설계서__123"/>
      <sheetName val="[수목일위.XLS][수목일위.XLS]el_설계서__112"/>
      <sheetName val="[수목일위.XLS][수목일위.XLS]el_설계서__113"/>
      <sheetName val="[수목일위.XLS][수목일위.XLS]el_설계서__114"/>
      <sheetName val="[수목일위.XLS][수목일위.XLS]el_설계서__115"/>
      <sheetName val="[수목일위.XLS][수목일위.XLS]el_설계서__116"/>
      <sheetName val="[수목일위.XLS][수목일위.XLS]el_설계서__117"/>
      <sheetName val="[수목일위.XLS][수목일위.XLS]el_설계서__118"/>
      <sheetName val="[수목일위.XLS][수목일위.XLS]el_설계서__119"/>
      <sheetName val="[수목일위.XLS][수목일위.XLS]el_설계서__120"/>
      <sheetName val="[수목일위.XLS][수목일위.XLS]el_설계서__121"/>
      <sheetName val="[수목일위.XLS][수목일위.XLS]el_설계서__132"/>
      <sheetName val="[수목일위.XLS][수목일위.XLS]el_설계서__133"/>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4"/>
      <sheetName val="[수목일위.XLS][수목일위.XLS]el_설계서__135"/>
      <sheetName val="[수목일위.XLS][수목일위.XLS]el_설계서__138"/>
      <sheetName val="[수목일위.XLS][수목일위.XLS]el_설계서__139"/>
      <sheetName val="[수목일위.XLS][수목일위.XLS]el_설계서__146"/>
      <sheetName val="[수목일위.XLS][수목일위.XLS]el_설계서__147"/>
      <sheetName val="[수목일위.XLS][수목일위.XLS]el_설계서__144"/>
      <sheetName val="[수목일위.XLS][수목일위.XLS]el_설계서__145"/>
      <sheetName val="[수목일위.XLS][수목일위.XLS]el_설계서__140"/>
      <sheetName val="[수목일위.XLS][수목일위.XLS]el_설계서__141"/>
      <sheetName val="[수목일위.XLS][수목일위.XLS]el_설계서__142"/>
      <sheetName val="[수목일위.XLS][수목일위.XLS]el_설계서__143"/>
      <sheetName val="POL6차-PIPING"/>
      <sheetName val="[수목일위.XLS][수목일위.XLS]el______336"/>
      <sheetName val="[수목일위.XLS][수목일위.XLS]el______337"/>
      <sheetName val="[수목일위.XLS][수목일위.XLS]el______326"/>
      <sheetName val="[수목일위.XLS][수목일위.XLS]el______327"/>
      <sheetName val="정공공사"/>
      <sheetName val="[수목일위.XLS][수목일위.XLS]el______314"/>
      <sheetName val="[수목일위.XLS][수목일위.XLS]el______315"/>
      <sheetName val="[수목일위.XLS][수목일위.XLS]el______312"/>
      <sheetName val="[수목일위.XLS][수목일위.XLS]el______313"/>
      <sheetName val="매입세율"/>
      <sheetName val="[수목일위.XLS][수목일위.XLS]el______222"/>
      <sheetName val="[수목일위.XLS][수목일위.XLS]el______223"/>
      <sheetName val="[수목일위.XLS][수목일위.XLS]el______220"/>
      <sheetName val="[수목일위.XLS][수목일위.XLS]el______221"/>
      <sheetName val="[수목일위.XLS][수목일위.XLS]el______224"/>
      <sheetName val="[수목일위.XLS][수목일위.XLS]el______225"/>
      <sheetName val="[수목일위.XLS][수목일위.XLS]el______226"/>
      <sheetName val="[수목일위.XLS][수목일위.XLS]el______227"/>
      <sheetName val="[수목일위.XLS][수목일위.XLS]el______230"/>
      <sheetName val="[수목일위.XLS][수목일위.XLS]el______231"/>
      <sheetName val="[수목일위.XLS][수목일위.XLS]el______228"/>
      <sheetName val="[수목일위.XLS][수목일위.XLS]el______229"/>
      <sheetName val="[수목일위.XLS][수목일위.XLS]el______234"/>
      <sheetName val="[수목일위.XLS][수목일위.XLS]el______235"/>
      <sheetName val="[수목일위.XLS][수목일위.XLS]el______232"/>
      <sheetName val="[수목일위.XLS][수목일위.XLS]el______233"/>
      <sheetName val="[수목일위.XLS][수목일위.XLS]el______236"/>
      <sheetName val="[수목일위.XLS][수목일위.XLS]el______237"/>
      <sheetName val="[수목일위.XLS][수목일위.XLS]el______238"/>
      <sheetName val="[수목일위.XLS][수목일위.XLS]el______239"/>
      <sheetName val="[수목일위.XLS][수목일위.XLS]el______240"/>
      <sheetName val="[수목일위.XLS][수목일위.XLS]el______241"/>
      <sheetName val="[수목일위.XLS][수목일위.XLS]el______242"/>
      <sheetName val="[수목일위.XLS][수목일위.XLS]el______243"/>
      <sheetName val="[수목일위.XLS][수목일위.XLS]el______244"/>
      <sheetName val="[수목일위.XLS][수목일위.XLS]el______245"/>
      <sheetName val="[수목일위.XLS][수목일위.XLS]el______246"/>
      <sheetName val="[수목일위.XLS][수목일위.XLS]el______247"/>
      <sheetName val="[수목일위.XLS][수목일위.XLS]el______248"/>
      <sheetName val="[수목일위.XLS][수목일위.XLS]el______249"/>
      <sheetName val="[수목일위.XLS][수목일위.XLS]el______250"/>
      <sheetName val="[수목일위.XLS][수목일위.XLS]el______251"/>
      <sheetName val="[수목일위.XLS][수목일위.XLS]el______252"/>
      <sheetName val="[수목일위.XLS][수목일위.XLS]el______253"/>
      <sheetName val="[수목일위.XLS][수목일위.XLS]el______266"/>
      <sheetName val="[수목일위.XLS][수목일위.XLS]el______267"/>
      <sheetName val="[수목일위.XLS][수목일위.XLS]el______264"/>
      <sheetName val="[수목일위.XLS][수목일위.XLS]el______265"/>
      <sheetName val="[수목일위.XLS][수목일위.XLS]el______262"/>
      <sheetName val="[수목일위.XLS][수목일위.XLS]el______263"/>
      <sheetName val="[수목일위.XLS][수목일위.XLS]el______254"/>
      <sheetName val="[수목일위.XLS][수목일위.XLS]el______255"/>
      <sheetName val="[수목일위.XLS][수목일위.XLS]el______256"/>
      <sheetName val="[수목일위.XLS][수목일위.XLS]el______257"/>
      <sheetName val="[수목일위.XLS][수목일위.XLS]el______258"/>
      <sheetName val="[수목일위.XLS][수목일위.XLS]el______259"/>
      <sheetName val="[수목일위.XLS][수목일위.XLS]el______260"/>
      <sheetName val="[수목일위.XLS][수목일위.XLS]el______261"/>
      <sheetName val="[수목일위.XLS][수목일위.XLS]el______268"/>
      <sheetName val="[수목일위.XLS][수목일위.XLS]el______269"/>
      <sheetName val="[수목일위.XLS][수목일위.XLS]el______272"/>
      <sheetName val="[수목일위.XLS][수목일위.XLS]el______273"/>
      <sheetName val="[수목일위.XLS][수목일위.XLS]el______270"/>
      <sheetName val="[수목일위.XLS][수목일위.XLS]el______271"/>
      <sheetName val="[수목일위.XLS][수목일위.XLS]el______274"/>
      <sheetName val="[수목일위.XLS][수목일위.XLS]el______275"/>
      <sheetName val="[수목일위.XLS][수목일위.XLS]el______276"/>
      <sheetName val="[수목일위.XLS][수목일위.XLS]el______277"/>
      <sheetName val="[수목일위.XLS][수목일위.XLS]el______284"/>
      <sheetName val="[수목일위.XLS][수목일위.XLS]el______285"/>
      <sheetName val="[수목일위.XLS][수목일위.XLS]el______278"/>
      <sheetName val="[수목일위.XLS][수목일위.XLS]el______279"/>
      <sheetName val="[수목일위.XLS][수목일위.XLS]el______280"/>
      <sheetName val="[수목일위.XLS][수목일위.XLS]el______281"/>
      <sheetName val="[수목일위.XLS][수목일위.XLS]el______282"/>
      <sheetName val="[수목일위.XLS][수목일위.XLS]el______283"/>
      <sheetName val="직접공사_x0000__x0000_Ԁ_x0000_쀀"/>
      <sheetName val="직접공사_x0000__x0000_Ԁ_x0000_耀⨶"/>
      <sheetName val="오억미_x0000_"/>
      <sheetName val="[수목일위.XLS][수목일위.XLS]el______296"/>
      <sheetName val="[수목일위.XLS][수목일위.XLS]el______297"/>
      <sheetName val="[수목일위.XLS][수목일위.XLS]el______292"/>
      <sheetName val="[수목일위.XLS][수목일위.XLS]el______293"/>
      <sheetName val="[수목일위.XLS][수목일위.XLS]el______288"/>
      <sheetName val="[수목일위.XLS][수목일위.XLS]el______289"/>
      <sheetName val="[수목일위.XLS][수목일위.XLS]el______290"/>
      <sheetName val="[수목일위.XLS][수목일위.XLS]el______291"/>
      <sheetName val="[수목일위.XLS][수목일위.XLS]el______286"/>
      <sheetName val="[수목일위.XLS][수목일위.XLS]el______287"/>
      <sheetName val="[수목일위.XLS][수목일위.XLS]el______294"/>
      <sheetName val="[수목일위.XLS][수목일위.XLS]el______295"/>
      <sheetName val="[수목일위.XLS][수목일위.XLS]el______304"/>
      <sheetName val="[수목일위.XLS][수목일위.XLS]el______305"/>
      <sheetName val="[수목일위.XLS][수목일위.XLS]el______300"/>
      <sheetName val="[수목일위.XLS][수목일위.XLS]el______301"/>
      <sheetName val="[수목일위.XLS][수목일위.XLS]el______302"/>
      <sheetName val="[수목일위.XLS][수목일위.XLS]el______303"/>
      <sheetName val="[수목일위.XLS][수목일위.XLS]el______298"/>
      <sheetName val="[수목일위.XLS][수목일위.XLS]el______299"/>
      <sheetName val="[수목일위.XLS]B__MSOffice_Excel___2"/>
      <sheetName val="[수목일위.XLS]B__MSOffice_Excel___3"/>
      <sheetName val="[수목일위.XLS][수목일위.XLS]el______306"/>
      <sheetName val="[수목일위.XLS][수목일위.XLS]el______307"/>
      <sheetName val="[수목일위.XLS][수목일위.XLS]el______308"/>
      <sheetName val="[수목일위.XLS][수목일위.XLS]el______309"/>
      <sheetName val="[수목일위.XLS][수목일위.XLS]el______310"/>
      <sheetName val="[수목일위.XLS][수목일위.XLS]el______311"/>
      <sheetName val="일위대가-2"/>
      <sheetName val="steel data sheet"/>
      <sheetName val="당초,변경"/>
      <sheetName val="할증"/>
      <sheetName val="U-TYPE(1)"/>
      <sheetName val="[수목일위.XLS][수목일위.XLS_x0000_]el______18"/>
      <sheetName val="[수목일위.XLS][수목일위.XLS_x0000_]el______19"/>
      <sheetName val="[수목일위.XLS][수목일위.XLS_x0000_]el______16"/>
      <sheetName val="[수목일위.XLS][수목일위.XLS_x0000_]el______17"/>
      <sheetName val="INDEX"/>
      <sheetName val="[수목일위.XLS][수목일위.XLS]el______320"/>
      <sheetName val="[수목일위.XLS][수목일위.XLS]el______321"/>
      <sheetName val="[수목일위.XLS][수목일위.XLS]el______318"/>
      <sheetName val="[수목일위.XLS][수목일위.XLS]el______319"/>
      <sheetName val="[수목일위.XLS][수목일위.XLS]el______316"/>
      <sheetName val="[수목일위.XLS][수목일위.XLS]el______317"/>
      <sheetName val="[수목일위.XLS][수목일위.XLS]el______324"/>
      <sheetName val="[수목일위.XLS][수목일위.XLS]el______325"/>
      <sheetName val="[수목일위.XLS][수목일위.XLS]el______322"/>
      <sheetName val="[수목일위.XLS][수목일위.XLS]el______323"/>
      <sheetName val="[수목일위.XLS][수목일위.XLS]el______330"/>
      <sheetName val="[수목일위.XLS][수목일위.XLS]el______331"/>
      <sheetName val="[수목일위.XLS][수목일위.XLS]el______328"/>
      <sheetName val="[수목일위.XLS][수목일위.XLS]el______329"/>
      <sheetName val="[수목일위.XLS][수목일위.XLS]el______334"/>
      <sheetName val="[수목일위.XLS][수목일위.XLS]el______335"/>
      <sheetName val="[수목일위.XLS][수목일위.XLS]el______332"/>
      <sheetName val="[수목일위.XLS][수목일위.XLS]el______333"/>
      <sheetName val="[수목일위.XLS][수목일위.XLS]el______340"/>
      <sheetName val="[수목일위.XLS][수목일위.XLS]el______341"/>
      <sheetName val="[수목일위.XLS][수목일위.XLS]el______338"/>
      <sheetName val="[수목일위.XLS][수목일위.XLS]el______339"/>
      <sheetName val="[수목일위.XLS][수목일위.XLS]el______342"/>
      <sheetName val="[수목일위.XLS][수목일위.XLS]el______343"/>
      <sheetName val="[수목일위.XLS][수목일위.XLS]el______344"/>
      <sheetName val="[수목일위.XLS][수목일위.XLS]el______345"/>
      <sheetName val="[수목일위.XLS][수목일위.XLS]el______348"/>
      <sheetName val="[수목일위.XLS][수목일위.XLS]el______349"/>
      <sheetName val="[수목일위.XLS][수목일위.XLS]el______346"/>
      <sheetName val="[수목일위.XLS][수목일위.XLS]el______347"/>
      <sheetName val="[수목일위.XLS][수목일위.XLS]el______352"/>
      <sheetName val="[수목일위.XLS][수목일위.XLS]el______353"/>
      <sheetName val="[수목일위.XLS][수목일위.XLS]el______350"/>
      <sheetName val="[수목일위.XLS][수목일위.XLS]el______351"/>
      <sheetName val="[수목일위.XLS][수목일위.XLS]el______356"/>
      <sheetName val="[수목일위.XLS][수목일위.XLS]el______357"/>
      <sheetName val="[수목일위.XLS][수목일위.XLS]el______364"/>
      <sheetName val="[수목일위.XLS][수목일위.XLS]el______365"/>
      <sheetName val="[수목일위.XLS][수목일위.XLS]el______366"/>
      <sheetName val="[수목일위.XLS][수목일위.XLS]el______367"/>
      <sheetName val="[수목일위.XLS][수목일위.XLS]el______362"/>
      <sheetName val="[수목일위.XLS][수목일위.XLS]el______363"/>
      <sheetName val="[수목일위.XLS][수목일위.XLS]el_설계서__148"/>
      <sheetName val="[수목일위.XLS][수목일위.XLS]el_설계서__149"/>
      <sheetName val="우각부보_x0000_"/>
      <sheetName val="우각부보헾"/>
      <sheetName val="대운산출"/>
      <sheetName val="작용하중산정"/>
      <sheetName val="요약崆Ē_x0000_"/>
      <sheetName val="요약噀_x001a_嚌"/>
      <sheetName val="2. 공원조도"/>
      <sheetName val="laroux"/>
      <sheetName val="중량산출"/>
      <sheetName val="PANEL 중량산출"/>
      <sheetName val="CT "/>
      <sheetName val="발신정보"/>
      <sheetName val="2F 회의실견적(5_14 일대)"/>
      <sheetName val="동원(3)"/>
      <sheetName val="동력부하(도산)"/>
      <sheetName val="내역서 "/>
      <sheetName val="기본DATA"/>
      <sheetName val="[수목일위.XLS][수목일위.XLS]el__계___목_2"/>
      <sheetName val="[수목일위.XLS][수목일위.XLS]el__계___목_3"/>
      <sheetName val="포설물량(8회분)"/>
      <sheetName val="[수목일위.XLS][수목일위.XLS]el______382"/>
      <sheetName val="[수목일위.XLS][수목일위.XLS]el______383"/>
      <sheetName val="[수목일위.XLS][수목일위.XLS]el______374"/>
      <sheetName val="[수목일위.XLS][수목일위.XLS]el______375"/>
      <sheetName val="[수목일위.XLS][수목일위.XLS]el______372"/>
      <sheetName val="[수목일위.XLS][수목일위.XLS]el______373"/>
      <sheetName val="[수목일위.XLS][수목일위.XLS]el______380"/>
      <sheetName val="[수목일위.XLS][수목일위.XLS]el______381"/>
      <sheetName val="[수목일위.XLS][수목일위.XLS]el______378"/>
      <sheetName val="[수목일위.XLS][수목일위.XLS]el______379"/>
      <sheetName val="[수목일위.XLS][수목일위.XLS]el______376"/>
      <sheetName val="[수목일위.XLS][수목일위.XLS]el______377"/>
      <sheetName val="자재_집계표"/>
      <sheetName val="비용"/>
      <sheetName val="내역서적용수량"/>
      <sheetName val="견적의뢰서"/>
      <sheetName val="차수공개요"/>
      <sheetName val="[수목일위.XLS][수목일위.XLS]el___서_수목_2"/>
      <sheetName val="[수목일위.XLS][수목일위.XLS]el___서_수목_3"/>
      <sheetName val="추가예산"/>
      <sheetName val="집계(기계餀ኘ԰_x0000_"/>
      <sheetName val="입찰결과보고"/>
      <sheetName val="부품"/>
      <sheetName val="D-철尜_x0013_層"/>
      <sheetName val="?䅅呒"/>
      <sheetName val="배수︀"/>
      <sheetName val="입餀ኘ"/>
      <sheetName val="발주내역서"/>
      <sheetName val="[수목일위.XLS]el\설계서\수목렃耀ﻯ+_x0000_"/>
      <sheetName val="1공구(을)"/>
      <sheetName val="노임변동률"/>
      <sheetName val="원가계산서_x0005__x0000__x0000_"/>
      <sheetName val="A2"/>
      <sheetName val="일위집계(苈)헾"/>
      <sheetName val="도급예산내역서총괄堩"/>
      <sheetName val="날1"/>
      <sheetName val="갑__지3"/>
      <sheetName val="기타_정보통신공사3"/>
      <sheetName val="AS포장복구_3"/>
      <sheetName val="Customer_Databas3"/>
      <sheetName val="2000_11월설계내역3"/>
      <sheetName val="표지_(2)3"/>
      <sheetName val="화재_탐지_설비3"/>
      <sheetName val="unit_43"/>
      <sheetName val="단가_및_재료비3"/>
      <sheetName val="준검_내역서3"/>
      <sheetName val="Sheet1_(2)3"/>
      <sheetName val="토공산출_(아파트)3"/>
      <sheetName val="1_설계조건3"/>
      <sheetName val="Ⅶ-2_현장경비산출3"/>
      <sheetName val="자재_집계표3"/>
      <sheetName val="5_일위목록3"/>
      <sheetName val="7_단가조사3"/>
      <sheetName val="6_일위대가3"/>
      <sheetName val="E_P_T수량산출서3"/>
      <sheetName val="전선_및_전선관3"/>
      <sheetName val="공사별_가중치_산출근거(토목)2"/>
      <sheetName val="운동장_(2)2"/>
      <sheetName val="1차_내역서3"/>
      <sheetName val="귀래_설계_공내역서3"/>
      <sheetName val="2_대외공문2"/>
      <sheetName val="상_부2"/>
      <sheetName val="단가표_(2)2"/>
      <sheetName val="3_바닥판__2"/>
      <sheetName val="_견적서2"/>
      <sheetName val="목차_1"/>
      <sheetName val="기계실_D2001"/>
      <sheetName val="6PILE__(돌출)1"/>
      <sheetName val="수량계산서_집계표(가설_신설_및_철거-을지로3가_3호선2"/>
      <sheetName val="수량계산서_집계표(신설-을지로3가_3호선)2"/>
      <sheetName val="수량계산서_집계표(철거-을지로3가_3호선)2"/>
      <sheetName val="3_공통공사대비1"/>
      <sheetName val="전차선로_물량표1"/>
      <sheetName val="영업_일11"/>
      <sheetName val="주빔의_설계1"/>
      <sheetName val="단면_(2)1"/>
      <sheetName val="2_2_10_샤시등1"/>
      <sheetName val="1_가설1"/>
      <sheetName val="4_목공사1"/>
      <sheetName val="G_R300경비1"/>
      <sheetName val="수목데이타_1"/>
      <sheetName val="3_하중산정4_지지력1"/>
      <sheetName val="2_가로등(영구)1"/>
      <sheetName val="현장관리비_산출내역1"/>
      <sheetName val="현장관리비_1"/>
      <sheetName val="3BL공동구_수량1"/>
      <sheetName val="관기성공_내1"/>
      <sheetName val="표__지1"/>
      <sheetName val="인건비_1"/>
      <sheetName val="환경기계공정표_(3)1"/>
      <sheetName val="TRE_TABLE1"/>
      <sheetName val="Cost_bd-&quot;A&quot;1"/>
      <sheetName val="남양시작동자105노65기1_3화1_21"/>
      <sheetName val="노임_단가1"/>
      <sheetName val="단_box1"/>
      <sheetName val="2000,9월_일위1"/>
      <sheetName val="경율산정_XLS1"/>
      <sheetName val="신_분1"/>
      <sheetName val="설계기준_및_하중계산1"/>
      <sheetName val="General_Data1"/>
      <sheetName val="별표_1"/>
      <sheetName val="1_설계기준1"/>
      <sheetName val="제출내역_(2)1"/>
      <sheetName val="단가_산출서(산근#1~#102)1"/>
      <sheetName val="RAW_DATA1"/>
      <sheetName val="설계내역서_1"/>
      <sheetName val="5_전사투자계획종함안1"/>
      <sheetName val="3_바닥판설계1"/>
      <sheetName val="96보완계획7_121"/>
      <sheetName val="일반문틀_설치1"/>
      <sheetName val="샌딩_에폭시_도장1"/>
      <sheetName val="환율_및_노임1"/>
      <sheetName val="속_일위대가1"/>
      <sheetName val="노_무_비1"/>
      <sheetName val="EQUIP_LIST1"/>
      <sheetName val="입출재고현황_(2)1"/>
      <sheetName val="횡_연장1"/>
      <sheetName val="단가산출서_(2)1"/>
      <sheetName val="기성고조서_1"/>
      <sheetName val="공종단가표_1"/>
      <sheetName val="6_가격조사서_1"/>
      <sheetName val="빌딩_안내1"/>
      <sheetName val="99_12"/>
      <sheetName val="1공구_단가_(정원)1"/>
      <sheetName val="1공구_단가_(산광)1"/>
      <sheetName val="1공구_단가_(용호)1"/>
      <sheetName val="간지_(2)1"/>
      <sheetName val="2공구_단가(인성)1"/>
      <sheetName val="2공구_단가(대동)1"/>
      <sheetName val="2공구_단가(산광)1"/>
      <sheetName val="1_토공1"/>
      <sheetName val="2_배수공1"/>
      <sheetName val="3_구조물공1"/>
      <sheetName val="4_포장공1"/>
      <sheetName val="PACKING_LIST1"/>
      <sheetName val="지주목_및_비료산출기준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일위대가_1"/>
      <sheetName val="중기조종사_단위단가1"/>
      <sheetName val="세골재__T2_변경_현황"/>
      <sheetName val="2-나_물가조사서"/>
      <sheetName val="앉음벽_(2)"/>
      <sheetName val="IBM_UX"/>
      <sheetName val="연돌일退←"/>
      <sheetName val="내역서_제출"/>
      <sheetName val="수량계산서_집계표(가설_신설_및_철거-을지로3가_2호선)"/>
      <sheetName val="수량계산서_집계표(신설-을지로3가_2호선)"/>
      <sheetName val="수량계산서_집계표(철거-을지로3가_2호선)"/>
      <sheetName val="케이블류_OLD"/>
      <sheetName val="2_도실원내역(원본)"/>
      <sheetName val="DNT_OSBL"/>
      <sheetName val="표_지"/>
      <sheetName val="11_닥트설치공사(bm)"/>
      <sheetName val="DESIGN_CRETERIA"/>
      <sheetName val="3련_BOX1"/>
      <sheetName val="0_갑지1"/>
      <sheetName val="8_현장관리비1"/>
      <sheetName val="7_안전관리비1"/>
      <sheetName val="2_토목공사1"/>
      <sheetName val="본선_토공_분배표"/>
      <sheetName val="견적_(2)"/>
      <sheetName val="DATA_입력란"/>
      <sheetName val="1__설계조건_2_단면가정_3__하중계산"/>
      <sheetName val="아파트_"/>
      <sheetName val="6__안전관리비"/>
      <sheetName val="마북_손익분석(CATIA)"/>
      <sheetName val="목동세대_산출근거"/>
      <sheetName val="8_PILE__(돌출)"/>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Requirement(Work_Crew)"/>
      <sheetName val="3_건축(현장안)"/>
      <sheetName val="원가계산_(2)1"/>
      <sheetName val="기초입력_DATA1"/>
      <sheetName val="참조_(2)1"/>
      <sheetName val="일위대가_(식재)1"/>
      <sheetName val="골조-APT_갑지1"/>
      <sheetName val="자재단가2007_101"/>
      <sheetName val="자재단가2008_41"/>
      <sheetName val="설명서_1"/>
      <sheetName val="6-1__관개량조서1"/>
      <sheetName val="11-2_아파트내역1"/>
      <sheetName val="INDEX__LIST1"/>
      <sheetName val="실행,원가_최종예상"/>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CABLE_SIZE-11"/>
      <sheetName val="1-4-2_관(약)1"/>
      <sheetName val="내역서1999_8최종1"/>
      <sheetName val="BSD_(2)"/>
      <sheetName val="7_계측제어"/>
      <sheetName val="6_동력"/>
      <sheetName val="13_방송공사"/>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주공_갑지"/>
      <sheetName val="A_LINE"/>
      <sheetName val="2_고용보험료산출근거"/>
      <sheetName val="실행내역_"/>
      <sheetName val="2_냉난방설비공사"/>
      <sheetName val="Summary_Sheet"/>
      <sheetName val="총괄_내역서"/>
      <sheetName val="PROJECT_BRIEF"/>
      <sheetName val="기성(1차)_"/>
      <sheetName val="4__검토"/>
      <sheetName val="안양동교_1안"/>
      <sheetName val="설계변경내역_98"/>
      <sheetName val="개별직종노임단가(2005_1)"/>
      <sheetName val="TABLE_DB"/>
      <sheetName val="쌍용_data_base"/>
      <sheetName val="양재동_고향생각"/>
      <sheetName val="토공(우물통,기타)_"/>
      <sheetName val="계장_품셈표"/>
      <sheetName val="8_설치품셈"/>
      <sheetName val="공사별_가중치_산출근거(건축)"/>
      <sheetName val="개비온_단위"/>
      <sheetName val="단계별내역_(2)"/>
      <sheetName val="사업비변경내역(96_9단가)"/>
      <sheetName val="_상부공통집계(총괄)"/>
      <sheetName val="본실행"/>
      <sheetName val="24_보증금"/>
      <sheetName val="1~9_하중계산"/>
      <sheetName val="실행내역서_"/>
      <sheetName val="각사별공사비분개_"/>
      <sheetName val="Sheet4[수목일위_XLS]가드레일산근耀[수목일"/>
      <sheetName val="el_설계서_수목일위_XLS_데이타"/>
      <sheetName val="el_설계서_수목일위_XLS"/>
      <sheetName val="4_설계예산내역서"/>
      <sheetName val="6_관급자재조서"/>
      <sheetName val="3_예정공정표"/>
      <sheetName val="7_청제공기계기구조서"/>
      <sheetName val="5__현장관리비(new)_"/>
      <sheetName val="24_보증금(전신전화가입권)"/>
      <sheetName val="6_송금의뢰내역서"/>
      <sheetName val="토__공"/>
      <sheetName val="소방_하_내역"/>
      <sheetName val="공사비_증감_내역서"/>
      <sheetName val="1_취수장"/>
      <sheetName val="자재_집"/>
      <sheetName val="3_고용보험료산출근거"/>
      <sheetName val="4_고용보험"/>
      <sheetName val="31_경비기본입력"/>
      <sheetName val="피해현황_(수량합계)"/>
      <sheetName val="5_2_6~7공사요율"/>
      <sheetName val="실행내역(10_13)"/>
      <sheetName val="Sheet4[수목일위_XLS]가드레일산근"/>
      <sheetName val="2015년_제3차_공사_물량조사_양식_xlsx"/>
      <sheetName val="[수목일위_XLS]el\설계서\수목일위_XLS]데이타"/>
      <sheetName val="[수목일위_XLS]el\설계서\수목일위_XLS"/>
      <sheetName val="[수목일위_XLS][수목일위_XLS]el_______66"/>
      <sheetName val="[수목일위_XLS][수목일위_XLS]el_______67"/>
      <sheetName val="[수목일위_XLS][수목일위_XLS]el_______60"/>
      <sheetName val="[수목일위_XLS][수목일위_XLS]el_______61"/>
      <sheetName val="[수목일위_XLS][수목일위_XLS]el\설계서\수목일위"/>
      <sheetName val="6_단가조사표"/>
      <sheetName val="2_노무비"/>
      <sheetName val="2-1_노무비단가"/>
      <sheetName val="5_폐기물운반비"/>
      <sheetName val="4_폐기물량"/>
      <sheetName val="송정-증포간__계약내역서"/>
      <sheetName val="B_O_M"/>
      <sheetName val="노임단가_(2)"/>
      <sheetName val="1_1서버도입"/>
      <sheetName val="노임_(2차)"/>
      <sheetName val="7단"/>
      <sheetName val="1"/>
      <sheetName val="1B"/>
      <sheetName val="설"/>
      <sheetName val="crude_SLAB_RE-bar"/>
      <sheetName val="2_2_1嵦īꥈ"/>
      <sheetName val="2_2_1咘Ȏ㎩ì"/>
      <sheetName val="2_2_1㘨↌␬"/>
      <sheetName val="2_2_1䜨ሉὴ"/>
      <sheetName val="2_2_1䘭疋瀨ȕ㱵"/>
      <sheetName val="2_2_1᩿↌"/>
      <sheetName val="2_2_1᷀ḨỌ"/>
      <sheetName val="설계변경_(2)"/>
      <sheetName val="1_3(배치도)"/>
      <sheetName val="도급예산내헾】"/>
      <sheetName val="8_석축단위(H=1_5M)"/>
      <sheetName val="[수목일위_XLS][수목일위_XLS]el_______58"/>
      <sheetName val="[수목일위_XLS][수목일위_XLS]el_______59"/>
      <sheetName val="[수목일위_XLS][수목일위_XLS]el________2"/>
      <sheetName val="[수목일위_XLS][수목일위_XLS]el________3"/>
      <sheetName val="1_우편집중내역서"/>
      <sheetName val="자재집게표_"/>
      <sheetName val="3_공통공ⴀ敆遵"/>
      <sheetName val="전체_현장_공사명_입력(26건)"/>
      <sheetName val="PROJECT_BRIEF(EX_NEW)"/>
      <sheetName val="조도계산서_(도서)"/>
      <sheetName val="노원열병합__건축공사기성내역서"/>
      <sheetName val="3_일반사상"/>
      <sheetName val="0_0ControlSheet"/>
      <sheetName val="Upgrades_pricing"/>
      <sheetName val="6_18"/>
      <sheetName val="원형1호맨"/>
      <sheetName val="P_M_별"/>
      <sheetName val="항목邨턘"/>
      <sheetName val="[수목일위_XLS][수목일위_XLS]el________8"/>
      <sheetName val="[수목일위_XLS][수목일위_XLS]el________9"/>
      <sheetName val="[수목일위_XLS][수목일위_XLS]el________4"/>
      <sheetName val="[수목일위_XLS][수목일위_XLS]el________5"/>
      <sheetName val="[수목일위_XLS][수목일위_XLS]el________6"/>
      <sheetName val="[수목일위_XLS][수목일위_XLS]el________7"/>
      <sheetName val="Cost_bd-墠+壬"/>
      <sheetName val="[수목일위_XLS][수목일위_XLS]el_______10"/>
      <sheetName val="[수목일위_XLS][수목일위_XLS]el_______11"/>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42"/>
      <sheetName val="[수목일위_XLS][수목일위_XLS]el_______43"/>
      <sheetName val="[수목일위_XLS][수목일위_XLS]el_______38"/>
      <sheetName val="[수목일위_XLS][수목일위_XLS]el_______39"/>
      <sheetName val="[수목일위_XLS][수목일위_XLS]el_______16"/>
      <sheetName val="[수목일위_XLS][수목일위_XLS]el_______17"/>
      <sheetName val="[수목일위_XLS][수목일위_XLS]el_______36"/>
      <sheetName val="[수목일위_XLS][수목일위_XLS]el_______37"/>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2"/>
      <sheetName val="[수목일위_XLS][수목일위_XLS]el_______23"/>
      <sheetName val="[수목일위_XLS][수목일위_XLS]el_______24"/>
      <sheetName val="[수목일위_XLS][수목일위_XLS]el_______25"/>
      <sheetName val="[수목일위_XLS][수목일위_XLS]el_______26"/>
      <sheetName val="[수목일위_XLS][수목일위_XLS]el_______27"/>
      <sheetName val="[수목일위_XLS][수목일위_XLS]el_______32"/>
      <sheetName val="[수목일위_XLS][수목일위_XLS]el_______33"/>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4"/>
      <sheetName val="[수목일위_XLS][수목일위_XLS]el_______35"/>
      <sheetName val="[수목일위_XLS][수목일위_XLS]el_______40"/>
      <sheetName val="[수목일위_XLS][수목일위_XLS]el_______41"/>
      <sheetName val="[수목일위_XLS][수목일위_XLS]el_______52"/>
      <sheetName val="[수목일위_XLS][수목일위_XLS]el_______53"/>
      <sheetName val="[수목일위_XLS][수목일위_XLS]el_______44"/>
      <sheetName val="[수목일위_XLS][수목일위_XLS]el_______45"/>
      <sheetName val="[수목일위_XLS][수목일위_XLS]el_______46"/>
      <sheetName val="[수목일위_XLS][수목일위_XLS]el_______47"/>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62"/>
      <sheetName val="[수목일위_XLS][수목일위_XLS]el_______63"/>
      <sheetName val="[수목일위_XLS][수목일위_XLS]el_______64"/>
      <sheetName val="[수목일위_XLS][수목일위_XLS]el_______65"/>
      <sheetName val="[수목일위_XLS][수목일위_XLS]el_______72"/>
      <sheetName val="[수목일위_XLS][수목일위_XLS]el_______73"/>
      <sheetName val="[수목일위_XLS][수목일위_XLS]el_______70"/>
      <sheetName val="[수목일위_XLS][수목일위_XLS]el_______71"/>
      <sheetName val="[수목일위_XLS][수목일위_XLS]el_______68"/>
      <sheetName val="[수목일위_XLS][수목일위_XLS]el_______69"/>
      <sheetName val="[수목일위.XLS][수목일위.XLS]el______384"/>
      <sheetName val="[수목일위.XLS][수목일위.XLS]el______385"/>
      <sheetName val="[수목일위.XLS][수목일위.XLS]el______398"/>
      <sheetName val="[수목일위.XLS][수목일위.XLS]el______399"/>
      <sheetName val="[수목일위.XLS][수목일위.XLS]el______388"/>
      <sheetName val="[수목일위.XLS][수목일위.XLS]el______389"/>
      <sheetName val="[수목일위.XLS][수목일위.XLS]el______386"/>
      <sheetName val="[수목일위.XLS][수목일위.XLS]el______387"/>
      <sheetName val="[수목일위.XLS][수목일위.XLS]el______390"/>
      <sheetName val="[수목일위.XLS][수목일위.XLS]el______391"/>
      <sheetName val="[수목일위.XLS][수목일위.XLS]el__계_____2"/>
      <sheetName val="[수목일위.XLS][수목일위.XLS]el__계_____3"/>
      <sheetName val="[수목일위.XLS][수목일위.XLS]el_설___수__2"/>
      <sheetName val="[수목일위.XLS][수목일위.XLS]el_설___수__3"/>
      <sheetName val="[수목일위.XLS][수목일위.XLS]el______394"/>
      <sheetName val="[수목일위.XLS][수목일위.XLS]el______395"/>
      <sheetName val="[수목일위.XLS][수목일위.XLS]el______392"/>
      <sheetName val="[수목일위.XLS][수목일위.XLS]el______393"/>
      <sheetName val="[수목일위.XLS][수목일위.XLS]el______396"/>
      <sheetName val="[수목일위.XLS][수목일위.XLS]el______397"/>
      <sheetName val="갑__지4"/>
      <sheetName val="기타_정보통신공사4"/>
      <sheetName val="AS포장복구_4"/>
      <sheetName val="Customer_Databas4"/>
      <sheetName val="2000_11월설계내역4"/>
      <sheetName val="표지_(2)4"/>
      <sheetName val="화재_탐지_설비4"/>
      <sheetName val="unit_44"/>
      <sheetName val="단가_및_재료비4"/>
      <sheetName val="준검_내역서4"/>
      <sheetName val="Sheet1_(2)4"/>
      <sheetName val="토공산출_(아파트)4"/>
      <sheetName val="1_설계조건4"/>
      <sheetName val="Ⅶ-2_현장경비산출4"/>
      <sheetName val="자재_집계표4"/>
      <sheetName val="5_일위목록4"/>
      <sheetName val="7_단가조사4"/>
      <sheetName val="6_일위대가4"/>
      <sheetName val="E_P_T수량산출서4"/>
      <sheetName val="전선_및_전선관4"/>
      <sheetName val="공사별_가중치_산출근거(토목)3"/>
      <sheetName val="운동장_(2)3"/>
      <sheetName val="1차_내역서4"/>
      <sheetName val="귀래_설계_공내역서4"/>
      <sheetName val="2_대외공문3"/>
      <sheetName val="상_부3"/>
      <sheetName val="단가표_(2)3"/>
      <sheetName val="3_바닥판__3"/>
      <sheetName val="_견적서3"/>
      <sheetName val="목차_2"/>
      <sheetName val="기계실_D2002"/>
      <sheetName val="6PILE__(돌출)2"/>
      <sheetName val="수량계산서_집계표(가설_신설_및_철거-을지로3가_3호선3"/>
      <sheetName val="수량계산서_집계표(신설-을지로3가_3호선)3"/>
      <sheetName val="수량계산서_집계표(철거-을지로3가_3호선)3"/>
      <sheetName val="3_공통공사대비2"/>
      <sheetName val="전차선로_물량표2"/>
      <sheetName val="영업_일12"/>
      <sheetName val="주빔의_설계2"/>
      <sheetName val="단면_(2)2"/>
      <sheetName val="2_2_10_샤시등2"/>
      <sheetName val="1_가설2"/>
      <sheetName val="4_목공사2"/>
      <sheetName val="G_R300경비2"/>
      <sheetName val="수목데이타_2"/>
      <sheetName val="3_하중산정4_지지력2"/>
      <sheetName val="2_가로등(영구)2"/>
      <sheetName val="현장관리비_산출내역2"/>
      <sheetName val="현장관리비_2"/>
      <sheetName val="3BL공동구_수량2"/>
      <sheetName val="관기성공_내2"/>
      <sheetName val="표__지2"/>
      <sheetName val="인건비_2"/>
      <sheetName val="환경기계공정표_(3)2"/>
      <sheetName val="TRE_TABLE2"/>
      <sheetName val="Cost_bd-&quot;A&quot;2"/>
      <sheetName val="남양시작동자105노65기1_3화1_22"/>
      <sheetName val="노임_단가2"/>
      <sheetName val="단_box2"/>
      <sheetName val="2000,9월_일위2"/>
      <sheetName val="경율산정_XLS2"/>
      <sheetName val="신_분2"/>
      <sheetName val="설계기준_및_하중계산2"/>
      <sheetName val="General_Data2"/>
      <sheetName val="별표_2"/>
      <sheetName val="1_설계기준2"/>
      <sheetName val="제출내역_(2)2"/>
      <sheetName val="단가_산출서(산근#1~#102)2"/>
      <sheetName val="RAW_DATA2"/>
      <sheetName val="설계내역서_2"/>
      <sheetName val="5_전사투자계획종함안2"/>
      <sheetName val="3_바닥판설계2"/>
      <sheetName val="96보완계획7_122"/>
      <sheetName val="일반문틀_설치2"/>
      <sheetName val="샌딩_에폭시_도장2"/>
      <sheetName val="환율_및_노임2"/>
      <sheetName val="속_일위대가2"/>
      <sheetName val="노_무_비2"/>
      <sheetName val="EQUIP_LIST2"/>
      <sheetName val="입출재고현황_(2)2"/>
      <sheetName val="횡_연장2"/>
      <sheetName val="단가산출서_(2)2"/>
      <sheetName val="기성고조서_2"/>
      <sheetName val="공종단가표_2"/>
      <sheetName val="6_가격조사서_2"/>
      <sheetName val="빌딩_안내2"/>
      <sheetName val="99_121"/>
      <sheetName val="1공구_단가_(정원)2"/>
      <sheetName val="1공구_단가_(산광)2"/>
      <sheetName val="1공구_단가_(용호)2"/>
      <sheetName val="간지_(2)2"/>
      <sheetName val="2공구_단가(인성)2"/>
      <sheetName val="2공구_단가(대동)2"/>
      <sheetName val="2공구_단가(산광)2"/>
      <sheetName val="1_토공2"/>
      <sheetName val="2_배수공2"/>
      <sheetName val="3_구조물공2"/>
      <sheetName val="4_포장공2"/>
      <sheetName val="PACKING_LIST2"/>
      <sheetName val="지주목_및_비료산출기준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일위대가_2"/>
      <sheetName val="중기조종사_단위단가2"/>
      <sheetName val="세골재__T2_변경_현황1"/>
      <sheetName val="2-나_물가조사서1"/>
      <sheetName val="앉음벽_(2)1"/>
      <sheetName val="IBM_UX1"/>
      <sheetName val="내역서_제출1"/>
      <sheetName val="수량계산서_집계표(가설_신설_및_철거-을지로3가_2호선1"/>
      <sheetName val="수량계산서_집계표(신설-을지로3가_2호선)1"/>
      <sheetName val="수량계산서_집계표(철거-을지로3가_2호선)1"/>
      <sheetName val="케이블류_OLD1"/>
      <sheetName val="2_도실원내역(원본)1"/>
      <sheetName val="DNT_OSBL1"/>
      <sheetName val="0_갑지2"/>
      <sheetName val="8_현장관리비2"/>
      <sheetName val="7_안전관리비2"/>
      <sheetName val="2_토목공사2"/>
      <sheetName val="본선_토공_분배표1"/>
      <sheetName val="3련_BOX2"/>
      <sheetName val="마북_손익분석(CATIA)1"/>
      <sheetName val="표_지1"/>
      <sheetName val="11_닥트설치공사(bm)1"/>
      <sheetName val="DESIGN_CRETERIA1"/>
      <sheetName val="견적_(2)1"/>
      <sheetName val="DATA_입력란1"/>
      <sheetName val="1__설계조건_2_단면가정_3__하중계산1"/>
      <sheetName val="아파트_1"/>
      <sheetName val="6__안전관리비1"/>
      <sheetName val="목동세대_산출근거1"/>
      <sheetName val="8_PILE__(돌출)1"/>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Requirement(Work_Crew)1"/>
      <sheetName val="3_건축(현장안)1"/>
      <sheetName val="원가계산_(2)2"/>
      <sheetName val="기초입력_DATA2"/>
      <sheetName val="참조_(2)2"/>
      <sheetName val="일위대가_(식재)2"/>
      <sheetName val="골조-APT_갑지2"/>
      <sheetName val="자재단가2007_102"/>
      <sheetName val="자재단가2008_42"/>
      <sheetName val="설명서_2"/>
      <sheetName val="6-1__관개량조서2"/>
      <sheetName val="11-2_아파트내역2"/>
      <sheetName val="INDEX__LIST2"/>
      <sheetName val="실행,원가_최종예상1"/>
      <sheetName val="플랜트_설치2"/>
      <sheetName val="아파트_내역2"/>
      <sheetName val="7_원가계산서(품셈)2"/>
      <sheetName val="단가산출근거_목록표2"/>
      <sheetName val="단_가_산_출_근_거2"/>
      <sheetName val="중기_목록표2"/>
      <sheetName val="시간당_중기사용료2"/>
      <sheetName val="환율및_기초자료2"/>
      <sheetName val="CABLE_SIZE-12"/>
      <sheetName val="1-4-2_관(약)2"/>
      <sheetName val="내역서1999_8최종2"/>
      <sheetName val="BSD_(2)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주공_갑지1"/>
      <sheetName val="A_LINE1"/>
      <sheetName val="2_고용보험료산출근거1"/>
      <sheetName val="실행내역_1"/>
      <sheetName val="2_냉난방설비공사1"/>
      <sheetName val="Summary_Sheet1"/>
      <sheetName val="총괄_내역서1"/>
      <sheetName val="PROJECT_BRIEF1"/>
      <sheetName val="기성(1차)_1"/>
      <sheetName val="4__검토1"/>
      <sheetName val="안양동교_1안1"/>
      <sheetName val="설계변경내역_981"/>
      <sheetName val="개별직종노임단가(2005_1)1"/>
      <sheetName val="TABLE_DB1"/>
      <sheetName val="쌍용_data_base1"/>
      <sheetName val="양재동_고향생각1"/>
      <sheetName val="토공(우물통,기타)_1"/>
      <sheetName val="계장_품셈표1"/>
      <sheetName val="8_설치품셈1"/>
      <sheetName val="공사별_가중치_산출근거(건축)1"/>
      <sheetName val="개비온_단위1"/>
      <sheetName val="단계별내역_(2)1"/>
      <sheetName val="사업비변경내역(96_9단가)1"/>
      <sheetName val="_상부공통집계(총괄)1"/>
      <sheetName val="24_보증금1"/>
      <sheetName val="1~9_하중계산1"/>
      <sheetName val="실행내역서_1"/>
      <sheetName val="각사별공사비분개_1"/>
      <sheetName val="el_설계서_수목일위_XLS_데이타1"/>
      <sheetName val="el_설계서_수목일위_XLS1"/>
      <sheetName val="4_설계예산내역서1"/>
      <sheetName val="6_관급자재조서1"/>
      <sheetName val="3_예정공정표1"/>
      <sheetName val="7_청제공기계기구조서1"/>
      <sheetName val="5__현장관리비(new)_1"/>
      <sheetName val="24_보증금(전신전화가입권)1"/>
      <sheetName val="6_송금의뢰내역서1"/>
      <sheetName val="토__공1"/>
      <sheetName val="소방_하_내역1"/>
      <sheetName val="공사비_증감_내역서1"/>
      <sheetName val="1_취수장1"/>
      <sheetName val="3_고용보험료산출근거1"/>
      <sheetName val="4_고용보험1"/>
      <sheetName val="31_경비기본입력1"/>
      <sheetName val="피해현황_(수량합계)1"/>
      <sheetName val="5_2_6~7공사요율1"/>
      <sheetName val="실행내역(10_13)1"/>
      <sheetName val="2015년_제3차_공사_물량조사_양식_xlsx1"/>
      <sheetName val="[수목일위_XLS]el\설계서\수목일위_XLS]데이타1"/>
      <sheetName val="[수목일위_XLS]el\설계서\수목일위_XLS1"/>
      <sheetName val="[수목일위_XLS][수목일위_XLS]el_______74"/>
      <sheetName val="[수목일위_XLS][수목일위_XLS]el_______75"/>
      <sheetName val="[수목일위_XLS][수목일위_XLS]el_______76"/>
      <sheetName val="[수목일위_XLS][수목일위_XLS]el_______77"/>
      <sheetName val="[수목일위_XLS][수목일위_XLS]el\설계서\수목일1"/>
      <sheetName val="6_단가조사표1"/>
      <sheetName val="2_노무비1"/>
      <sheetName val="2-1_노무비단가1"/>
      <sheetName val="5_폐기물운반비1"/>
      <sheetName val="4_폐기물량1"/>
      <sheetName val="송정-증포간__계약내역서1"/>
      <sheetName val="B_O_M1"/>
      <sheetName val="노임단가_(2)1"/>
      <sheetName val="1_1서버도입1"/>
      <sheetName val="노임_(2차)1"/>
      <sheetName val="crude_SLAB_RE-bar1"/>
      <sheetName val="2_2_1䘭疋瀨ȕ㱵1"/>
      <sheetName val="설계변경_(2)1"/>
      <sheetName val="1_3(배치도)1"/>
      <sheetName val="8_석축단위(H=1_5M)1"/>
      <sheetName val="[수목일위_XLS][수목일위_XLS]el_______78"/>
      <sheetName val="[수목일위_XLS][수목일위_XLS]el_______79"/>
      <sheetName val="[수목일위_XLS][수목일위_XLS]el________1"/>
      <sheetName val="[수목일위_XLS][수목일위_XLS]el_______80"/>
      <sheetName val="1_우편집중내역서1"/>
      <sheetName val="자재집게표_1"/>
      <sheetName val="3_공통공ⴀ敆遵1"/>
      <sheetName val="전체_현장_공사명_입력(26건)1"/>
      <sheetName val="PROJECT_BRIEF(EX_NEW)1"/>
      <sheetName val="조도계산서_(도서)1"/>
      <sheetName val="노원열병합__건축공사기성내역서1"/>
      <sheetName val="3_일반사상1"/>
      <sheetName val="0_0ControlSheet1"/>
      <sheetName val="Upgrades_pricing1"/>
      <sheetName val="6_181"/>
      <sheetName val="P_M_별1"/>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Cost_bd-墠+壬1"/>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4"/>
      <sheetName val="[수목일위_XLS][수목일위_XLS]el_______95"/>
      <sheetName val="[수목일위_XLS][수목일위_XLS]el_______96"/>
      <sheetName val="[수목일위_XLS][수목일위_XLS]el_______97"/>
      <sheetName val="[수목일위_XLS][수목일위_XLS]el_______98"/>
      <sheetName val="[수목일위_XLS][수목일위_XLS]el_______99"/>
      <sheetName val="[수목일위_XLS][수목일위_XLS]el______100"/>
      <sheetName val="[수목일위_XLS][수목일위_XLS]el______101"/>
      <sheetName val="[수목일위_XLS][수목일위_XLS]el______102"/>
      <sheetName val="[수목일위_XLS][수목일위_XLS]el______103"/>
      <sheetName val="[수목일위_XLS][수목일위_XLS]el______104"/>
      <sheetName val="[수목일위_XLS][수목일위_XLS]el______105"/>
      <sheetName val="[수목일위_XLS][수목일위_XLS]el______106"/>
      <sheetName val="[수목일위_XLS][수목일위_XLS]el______107"/>
      <sheetName val="[수목일위_XLS][수목일위_XLS]el______108"/>
      <sheetName val="[수목일위_XLS][수목일위_XLS]el______109"/>
      <sheetName val="[수목일위_XLS][수목일위_XLS]el______110"/>
      <sheetName val="[수목일위_XLS][수목일위_XLS]el______111"/>
      <sheetName val="[수목일위_XLS][수목일위_XLS]el______112"/>
      <sheetName val="[수목일위_XLS][수목일위_XLS]el______113"/>
      <sheetName val="[수목일위_XLS][수목일위_XLS]el______114"/>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19"/>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28"/>
      <sheetName val="[수목일위_XLS][수목일위_XLS]el______129"/>
      <sheetName val="[수목일위_XLS][수목일위_XLS]el______130"/>
      <sheetName val="[수목일위_XLS][수목일위_XLS]el______131"/>
      <sheetName val="[수목일위_XLS][수목일위_XLS]el______132"/>
      <sheetName val="[수목일위_XLS][수목일위_XLS]el______133"/>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0"/>
      <sheetName val="[수목일위_XLS][수목일위_XLS]el______141"/>
      <sheetName val="[수목일위_XLS][수목일위_XLS]el______142"/>
      <sheetName val="[수목일위_XLS][수목일위_XLS]el______143"/>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48"/>
      <sheetName val="[수목일위_XLS][수목일위_XLS]el_______2"/>
      <sheetName val="[수목일위_XLS][수목일위_XLS]el_______3"/>
      <sheetName val="[수목일위_XLS][수목일위_XLS]el_______4"/>
      <sheetName val="[수목일위_XLS][수목일위_XLS]el_______5"/>
      <sheetName val="[수목일위_XLS][수목일위_XLS]el_______6"/>
      <sheetName val="[수목일위_XLS][수목일위_XLS]el_______7"/>
      <sheetName val="[수목일위_XLS][수목일위_XLS]el______14"/>
      <sheetName val="[수목일위_XLS][수목일위_XLS]el______15"/>
      <sheetName val="[수목일위_XLS][수목일위_XLS]el_______8"/>
      <sheetName val="[수목일위_XLS][수목일위_XLS]el_______9"/>
      <sheetName val="[수목일위_XLS][수목일위_XLS]el______10"/>
      <sheetName val="[수목일위_XLS][수목일위_XLS]el______11"/>
      <sheetName val="[수목일위_XLS][수목일위_XLS]el______12"/>
      <sheetName val="[수목일위_XLS][수목일위_XLS]el______13"/>
      <sheetName val="[수목일위_XLS][수목일위_XLS]el______149"/>
      <sheetName val="[수목일위_XLS][수목일위_XLS]el______150"/>
      <sheetName val="[수목일위_XLS][수목일위_XLS]el______151"/>
      <sheetName val="[수목일위_XLS][수목일위_XLS]el______152"/>
      <sheetName val="STEEL_BOX_단면설계(SEC_8)"/>
      <sheetName val="단가_산출서(산근#1~簀╕쐀╕렀"/>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64"/>
      <sheetName val="[수목일위_XLS][수목일위_XLS]el______16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수목일위_XLS]el______172"/>
      <sheetName val="[수목일위_XLS]el\설계서\수목일위_XLS]데이타2"/>
      <sheetName val="[수목일위_XLS]el\설계서\수목일위_XLS2"/>
      <sheetName val="el\설계서\수목일위_XLS]데이타1"/>
      <sheetName val="el\설계서\수목일위_XLS1"/>
      <sheetName val="[수목일위.XLS][수목일위.XLS_x0000_]el______20"/>
      <sheetName val="[수목일위.XLS][수목일위.XLS_x0000_]el______21"/>
      <sheetName val="공통(20-_x0000__x0000_Ԁ"/>
      <sheetName val="1.일위대가"/>
      <sheetName val="인부신상쌄괅"/>
      <sheetName val="[수목일위.XLS][수목일위.XLS]el______408"/>
      <sheetName val="[수목일위.XLS][수목일위.XLS]el______409"/>
      <sheetName val="[수목일위.XLS][수목일위.XLS]el______404"/>
      <sheetName val="[수목일위.XLS][수목일위.XLS]el______405"/>
      <sheetName val="[수목일위.XLS][수목일위.XLS]el______402"/>
      <sheetName val="[수목일위.XLS][수목일위.XLS]el______403"/>
      <sheetName val="[수목일위.XLS][수목일위.XLS]el______400"/>
      <sheetName val="[수목일위.XLS][수목일위.XLS]el______401"/>
      <sheetName val="[수목일위.XLS][수목일위.XLS]el______412"/>
      <sheetName val="[수목일위.XLS][수목일위.XLS]el______413"/>
      <sheetName val="[수목일위.XLS][수목일위.XLS]el______406"/>
      <sheetName val="[수목일위.XLS][수목일위.XLS]el______407"/>
      <sheetName val="[수목일위.XLS][수목일위.XLS]el______410"/>
      <sheetName val="[수목일위.XLS][수목일위.XLS]el______411"/>
      <sheetName val="[수목일위.XLS][수목일위.XLS]el______414"/>
      <sheetName val="[수목일위.XLS][수목일위.XLS]el______415"/>
      <sheetName val="[수목일위.XLS][수목일위.XLS]el______418"/>
      <sheetName val="[수목일위.XLS][수목일위.XLS]el______419"/>
      <sheetName val="[수목일위.XLS][수목일위.XLS]el______416"/>
      <sheetName val="[수목일위.XLS][수목일위.XLS]el______417"/>
      <sheetName val="[수목일위.XLS][수목일위.XLS]el______422"/>
      <sheetName val="[수목일위.XLS][수목일위.XLS]el______423"/>
      <sheetName val="[수목일위.XLS][수목일위.XLS]el______420"/>
      <sheetName val="[수목일위.XLS][수목일위.XLS]el______421"/>
      <sheetName val="[수목일위.XLS][수목일위.XLS]el______424"/>
      <sheetName val="[수목일위.XLS][수목일위.XLS]el______425"/>
      <sheetName val="[수목일위.XLS][수목일위.XLS]el______432"/>
      <sheetName val="[수목일위.XLS][수목일위.XLS]el______433"/>
      <sheetName val="[수목일위.XLS][수목일위.XLS]el______426"/>
      <sheetName val="[수목일위.XLS][수목일위.XLS]el______427"/>
      <sheetName val="[수목일위.XLS][수목일위.XLS]el______428"/>
      <sheetName val="[수목일위.XLS][수목일위.XLS]el______429"/>
      <sheetName val="[수목일위.XLS][수목일위.XLS]el______430"/>
      <sheetName val="[수목일위.XLS][수목일위.XLS]el______431"/>
      <sheetName val="[수목일위.XLS][수목일위.XLS]el______444"/>
      <sheetName val="[수목일위.XLS][수목일위.XLS]el______445"/>
      <sheetName val="[수목일위.XLS][수목일위.XLS]el______440"/>
      <sheetName val="[수목일위.XLS][수목일위.XLS]el______441"/>
      <sheetName val="DATA_Ul䢑耙"/>
      <sheetName val="[수목일위.XLS][수목일위.XLS]el______442"/>
      <sheetName val="[수목일위.XLS][수목일위.XLS]el______443"/>
      <sheetName val="MACRO(전선관)"/>
    </sheetNames>
    <sheetDataSet>
      <sheetData sheetId="0">
        <row r="5">
          <cell r="B5">
            <v>0.09</v>
          </cell>
        </row>
      </sheetData>
      <sheetData sheetId="1">
        <row r="2">
          <cell r="E2">
            <v>23200</v>
          </cell>
        </row>
      </sheetData>
      <sheetData sheetId="2">
        <row r="2">
          <cell r="E2">
            <v>23200</v>
          </cell>
        </row>
      </sheetData>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ow r="2">
          <cell r="E2">
            <v>23200</v>
          </cell>
        </row>
      </sheetData>
      <sheetData sheetId="5" refreshError="1">
        <row r="1">
          <cell r="A1">
            <v>0</v>
          </cell>
        </row>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3">
          <cell r="E43">
            <v>45600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7">
          <cell r="E167">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5">
          <cell r="E175">
            <v>162500</v>
          </cell>
        </row>
        <row r="176">
          <cell r="E176">
            <v>21000</v>
          </cell>
        </row>
        <row r="177">
          <cell r="E177">
            <v>30100</v>
          </cell>
        </row>
        <row r="178">
          <cell r="E178">
            <v>98800</v>
          </cell>
        </row>
        <row r="179">
          <cell r="E179">
            <v>158000</v>
          </cell>
        </row>
        <row r="180">
          <cell r="E180">
            <v>202000</v>
          </cell>
        </row>
        <row r="181">
          <cell r="E181">
            <v>158000</v>
          </cell>
        </row>
        <row r="182">
          <cell r="E182">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08">
          <cell r="E208">
            <v>108000</v>
          </cell>
        </row>
        <row r="209">
          <cell r="E209">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ow r="2">
          <cell r="E2">
            <v>23200</v>
          </cell>
        </row>
      </sheetData>
      <sheetData sheetId="7"/>
      <sheetData sheetId="8">
        <row r="2">
          <cell r="E2">
            <v>23200</v>
          </cell>
        </row>
      </sheetData>
      <sheetData sheetId="9">
        <row r="2">
          <cell r="E2">
            <v>23200</v>
          </cell>
        </row>
      </sheetData>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ow r="2">
          <cell r="E2">
            <v>23200</v>
          </cell>
        </row>
      </sheetData>
      <sheetData sheetId="20">
        <row r="2">
          <cell r="E2">
            <v>23200</v>
          </cell>
        </row>
      </sheetData>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sheetData sheetId="2557"/>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sheetData sheetId="2996"/>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laroux"/>
      <sheetName val="내역서"/>
      <sheetName val="중량산출"/>
      <sheetName val="PANEL 중량산출"/>
      <sheetName val="견적대비표"/>
      <sheetName val="배관배선"/>
      <sheetName val="단가대비표"/>
      <sheetName val="성스테이지"/>
      <sheetName val="타견적서 영시스템"/>
      <sheetName val="진명견적"/>
      <sheetName val="데이타"/>
      <sheetName val="식재인부"/>
      <sheetName val="1안"/>
      <sheetName val="신우"/>
      <sheetName val="I一般比"/>
      <sheetName val="AS포장복구 "/>
      <sheetName val="5.모델링"/>
      <sheetName val="1.설계조건"/>
      <sheetName val="2.단면가정"/>
      <sheetName val="집계표"/>
      <sheetName val="직재"/>
      <sheetName val="재집"/>
      <sheetName val="금액내역서"/>
      <sheetName val="#REF"/>
      <sheetName val="일위"/>
      <sheetName val="문학간접"/>
      <sheetName val="가로등"/>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준공조서"/>
      <sheetName val="공사준공여비내역서 (3)"/>
      <sheetName val="준공관급자재조서"/>
      <sheetName val="준공발생품조서"/>
      <sheetName val="사진첩표지"/>
      <sheetName val="사진첩표지 (2)"/>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사진첩외부세로"/>
      <sheetName val="공사착공계2"/>
      <sheetName val="안전관리자지정계"/>
      <sheetName val="품질시험요원지정계"/>
      <sheetName val="환경관리지정계"/>
      <sheetName val="기술담당지정계"/>
      <sheetName val="laroux"/>
      <sheetName val="사진첩목차 (2)"/>
      <sheetName val="공사사진첩"/>
      <sheetName val="준공표지"/>
      <sheetName val="관급자재조서"/>
      <sheetName val="철거발생품"/>
      <sheetName val="재직증명서"/>
      <sheetName val="설계서표지"/>
      <sheetName val="품신"/>
      <sheetName val="목차"/>
      <sheetName val="설계설명서"/>
      <sheetName val="공사시방서"/>
      <sheetName val="과업지시서"/>
      <sheetName val="설계예산내역서"/>
      <sheetName val="수량조서"/>
      <sheetName val="수량조서2"/>
      <sheetName val="청제공기계기구"/>
      <sheetName val="설계도면표지"/>
      <sheetName val="도급예산내역서(갑지)"/>
      <sheetName val="도급내역내역서(을지)"/>
      <sheetName val="도급예산내역서2(갑지)"/>
      <sheetName val="도급예산내역서2(을지)"/>
      <sheetName val="단가산출서표지"/>
      <sheetName val="단가산출서"/>
      <sheetName val="수량산출서"/>
      <sheetName val="토공입적표"/>
      <sheetName val="공사개요"/>
      <sheetName val="공사계약요청서"/>
      <sheetName val="공사도급표준계약서"/>
      <sheetName val="서식 제23호"/>
      <sheetName val="서식 제24호"/>
      <sheetName val="공사시행인가통지서"/>
      <sheetName val="공사감독위임장 (2)"/>
      <sheetName val="준공조서 (2)"/>
      <sheetName val="증감내역"/>
      <sheetName val="공사사진첩 (세로)"/>
      <sheetName val="옥외등신설"/>
      <sheetName val="저케CV22신설"/>
      <sheetName val="저케CV38신설"/>
      <sheetName val="저케CV8신설"/>
      <sheetName val="접지3종"/>
      <sheetName val="콘센트신설"/>
      <sheetName val="수량산출"/>
      <sheetName val="노무비"/>
      <sheetName val="접지1종"/>
      <sheetName val="기초분물량표"/>
      <sheetName val="자단"/>
      <sheetName val="인공산출"/>
      <sheetName val="일위대가(삼곡임시역2)"/>
      <sheetName val="노무,재료"/>
      <sheetName val="22전선(P)"/>
      <sheetName val="22전선(L)"/>
      <sheetName val="22전선(R)"/>
      <sheetName val="내역서"/>
      <sheetName val="갑지"/>
      <sheetName val="집계표"/>
      <sheetName val="어룡"/>
      <sheetName val="제97-258"/>
      <sheetName val="예산조서(전송)"/>
      <sheetName val="식재"/>
      <sheetName val="시설물"/>
      <sheetName val="식재출력용"/>
      <sheetName val="유지관리"/>
      <sheetName val="단가"/>
      <sheetName val="단가조사"/>
      <sheetName val="자재단가"/>
      <sheetName val="48수량"/>
      <sheetName val="49일위"/>
      <sheetName val="22일위"/>
      <sheetName val="49수량"/>
      <sheetName val="봉양~조차장간고하개명(신설)"/>
      <sheetName val="주공 갑지"/>
      <sheetName val="수량계산(대공원역외1개)"/>
      <sheetName val="수량산출 (경마공원)"/>
      <sheetName val="일위산출"/>
      <sheetName val="한강운반비"/>
      <sheetName val="단가 및 재료비"/>
      <sheetName val="중기사용료산출근거"/>
      <sheetName val="갑근세 2008"/>
      <sheetName val="데이타"/>
      <sheetName val="식재인부"/>
      <sheetName val="예산내역서(총괄)"/>
      <sheetName val="예산내역서"/>
      <sheetName val="공제대산출"/>
      <sheetName val="간지"/>
      <sheetName val="견적가(효창)"/>
      <sheetName val="견적가(공덕)"/>
      <sheetName val="견적가(서강)"/>
      <sheetName val="견적가(홍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C4" t="str">
            <v xml:space="preserve">  제천전기분소 분소장 박 희 상</v>
          </cell>
        </row>
      </sheetData>
      <sheetData sheetId="8" refreshError="1"/>
      <sheetData sheetId="9" refreshError="1"/>
      <sheetData sheetId="10" refreshError="1"/>
      <sheetData sheetId="11" refreshError="1">
        <row r="12">
          <cell r="C12" t="str">
            <v>전기국 전력계장 나  성  찬</v>
          </cell>
        </row>
      </sheetData>
      <sheetData sheetId="12" refreshError="1">
        <row r="8">
          <cell r="C8" t="str">
            <v xml:space="preserve">제 천 전 기 사 무 소 </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일위대가data"/>
      <sheetName val="이름표"/>
      <sheetName val="일위대가 (2)"/>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s>
    <sheetDataSet>
      <sheetData sheetId="0" refreshError="1">
        <row r="55">
          <cell r="AA55">
            <v>73192</v>
          </cell>
        </row>
        <row r="148">
          <cell r="S148">
            <v>670</v>
          </cell>
        </row>
        <row r="151">
          <cell r="S151">
            <v>9000</v>
          </cell>
        </row>
        <row r="152">
          <cell r="S152">
            <v>7500</v>
          </cell>
        </row>
        <row r="161">
          <cell r="S161">
            <v>1800</v>
          </cell>
        </row>
        <row r="162">
          <cell r="S162">
            <v>500</v>
          </cell>
        </row>
        <row r="163">
          <cell r="S163">
            <v>750</v>
          </cell>
        </row>
        <row r="164">
          <cell r="S164">
            <v>800</v>
          </cell>
        </row>
        <row r="165">
          <cell r="S165">
            <v>450</v>
          </cell>
        </row>
        <row r="176">
          <cell r="S176">
            <v>2805</v>
          </cell>
        </row>
        <row r="189">
          <cell r="S189">
            <v>9000</v>
          </cell>
        </row>
      </sheetData>
      <sheetData sheetId="1" refreshError="1"/>
      <sheetData sheetId="2" refreshError="1"/>
      <sheetData sheetId="3" refreshError="1"/>
      <sheetData sheetId="4" refreshError="1">
        <row r="75">
          <cell r="AP75">
            <v>395</v>
          </cell>
        </row>
        <row r="76">
          <cell r="AQ76">
            <v>122</v>
          </cell>
        </row>
        <row r="77">
          <cell r="AR77">
            <v>224</v>
          </cell>
        </row>
        <row r="391">
          <cell r="AP391">
            <v>15207</v>
          </cell>
          <cell r="AQ391">
            <v>4739</v>
          </cell>
          <cell r="AR391">
            <v>9730</v>
          </cell>
        </row>
      </sheetData>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일위대가data"/>
      <sheetName val="이름표"/>
      <sheetName val="일위대가 (2)"/>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s>
    <sheetDataSet>
      <sheetData sheetId="0" refreshError="1">
        <row r="148">
          <cell r="S148">
            <v>670</v>
          </cell>
        </row>
        <row r="151">
          <cell r="S151">
            <v>9000</v>
          </cell>
        </row>
        <row r="152">
          <cell r="S152">
            <v>7500</v>
          </cell>
        </row>
        <row r="161">
          <cell r="S161">
            <v>1800</v>
          </cell>
        </row>
        <row r="162">
          <cell r="S162">
            <v>500</v>
          </cell>
        </row>
        <row r="163">
          <cell r="S163">
            <v>750</v>
          </cell>
        </row>
        <row r="164">
          <cell r="S164">
            <v>800</v>
          </cell>
        </row>
        <row r="165">
          <cell r="S165">
            <v>450</v>
          </cell>
        </row>
        <row r="176">
          <cell r="S176">
            <v>2805</v>
          </cell>
        </row>
        <row r="189">
          <cell r="S189">
            <v>9000</v>
          </cell>
        </row>
      </sheetData>
      <sheetData sheetId="1" refreshError="1"/>
      <sheetData sheetId="2" refreshError="1"/>
      <sheetData sheetId="3" refreshError="1"/>
      <sheetData sheetId="4" refreshError="1">
        <row r="75">
          <cell r="AP75">
            <v>395</v>
          </cell>
        </row>
        <row r="76">
          <cell r="AQ76">
            <v>122</v>
          </cell>
        </row>
        <row r="77">
          <cell r="AR77">
            <v>224</v>
          </cell>
        </row>
        <row r="391">
          <cell r="AP391">
            <v>15207</v>
          </cell>
          <cell r="AQ391">
            <v>4739</v>
          </cell>
          <cell r="AR391">
            <v>9730</v>
          </cell>
        </row>
      </sheetData>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요자재집계표"/>
      <sheetName val="재료분리"/>
      <sheetName val="대창교"/>
      <sheetName val="대창(함평)"/>
      <sheetName val="대창(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타공종이기"/>
      <sheetName val="대창(함평)-창열"/>
      <sheetName val="대창(함평)-그라우팅추가"/>
      <sheetName val="대창(장성)-그라우팅추가"/>
      <sheetName val="larou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2CAR"/>
      <sheetName val="90톤전기"/>
      <sheetName val="영창악기"/>
      <sheetName val="공장대비"/>
      <sheetName val="공장대비2"/>
      <sheetName val="정공공사"/>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2CAR"/>
      <sheetName val="90톤전기"/>
      <sheetName val="영창악기"/>
      <sheetName val="공장대비"/>
      <sheetName val="공장대비2"/>
      <sheetName val="정공공사"/>
      <sheetName val="부대대비"/>
      <sheetName val="냉연집계"/>
      <sheetName val="2.대외공문"/>
      <sheetName val="백암비스타내역"/>
      <sheetName val="사업성분석"/>
      <sheetName val="내역서"/>
      <sheetName val="단가"/>
      <sheetName val="갑지"/>
      <sheetName val="집계표"/>
      <sheetName val="AS포장복구 "/>
      <sheetName val="일위(P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타견적1"/>
      <sheetName val="타견적2"/>
      <sheetName val="타견적3"/>
      <sheetName val="견적대비표"/>
      <sheetName val="내역서"/>
      <sheetName val="단가대비표"/>
      <sheetName val="PANEL 중량산출"/>
      <sheetName val="중량산출"/>
      <sheetName val="N賃率-職"/>
      <sheetName val="갑지"/>
      <sheetName val="N賃率_職"/>
      <sheetName val="일_4_"/>
      <sheetName val="#REF"/>
      <sheetName val="내역서2안"/>
      <sheetName val="집계표"/>
      <sheetName val="내역서1-2"/>
      <sheetName val="집계"/>
      <sheetName val="기본일위"/>
      <sheetName val="패널"/>
      <sheetName val="직노"/>
      <sheetName val="실행내역"/>
      <sheetName val="총_구조물공"/>
    </sheetNames>
    <sheetDataSet>
      <sheetData sheetId="0"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H4" t="str">
            <v>NO.1-00-00</v>
          </cell>
        </row>
        <row r="5">
          <cell r="A5">
            <v>5</v>
          </cell>
          <cell r="B5" t="str">
            <v xml:space="preserve"> </v>
          </cell>
          <cell r="C5" t="str">
            <v xml:space="preserve"> </v>
          </cell>
          <cell r="D5" t="str">
            <v xml:space="preserve"> </v>
          </cell>
          <cell r="E5" t="str">
            <v xml:space="preserve"> </v>
          </cell>
          <cell r="F5" t="str">
            <v xml:space="preserve"> </v>
          </cell>
          <cell r="H5" t="str">
            <v xml:space="preserve"> </v>
          </cell>
        </row>
        <row r="6">
          <cell r="A6">
            <v>6</v>
          </cell>
          <cell r="F6" t="str">
            <v xml:space="preserve"> </v>
          </cell>
        </row>
        <row r="7">
          <cell r="A7">
            <v>7</v>
          </cell>
          <cell r="F7" t="str">
            <v xml:space="preserve"> </v>
          </cell>
        </row>
        <row r="8">
          <cell r="A8">
            <v>8</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G25" t="str">
            <v xml:space="preserve"> </v>
          </cell>
          <cell r="H25" t="str">
            <v>NO.1-00-00</v>
          </cell>
        </row>
        <row r="26">
          <cell r="B26" t="str">
            <v>PLACARD BATTEN</v>
          </cell>
          <cell r="C26" t="str">
            <v>7,400L</v>
          </cell>
          <cell r="D26" t="str">
            <v>SET</v>
          </cell>
          <cell r="E26">
            <v>1</v>
          </cell>
          <cell r="H26" t="str">
            <v>NO.1-01-00</v>
          </cell>
        </row>
        <row r="27">
          <cell r="A27">
            <v>26</v>
          </cell>
          <cell r="B27" t="str">
            <v xml:space="preserve">DRAW CURTAIN </v>
          </cell>
          <cell r="C27" t="str">
            <v>8,660 x 3,300H</v>
          </cell>
          <cell r="D27" t="str">
            <v>SET</v>
          </cell>
          <cell r="E27">
            <v>1</v>
          </cell>
          <cell r="F27" t="str">
            <v xml:space="preserve"> </v>
          </cell>
          <cell r="H27" t="str">
            <v>NO.1-02-00</v>
          </cell>
        </row>
        <row r="28">
          <cell r="A28">
            <v>27</v>
          </cell>
          <cell r="B28" t="str">
            <v xml:space="preserve">ROLL SCREEN </v>
          </cell>
          <cell r="C28" t="str">
            <v>1,800L x 1,200H</v>
          </cell>
          <cell r="D28" t="str">
            <v>SET</v>
          </cell>
          <cell r="E28">
            <v>1</v>
          </cell>
          <cell r="F28" t="str">
            <v xml:space="preserve"> </v>
          </cell>
          <cell r="H28" t="str">
            <v>NO.1-03-00</v>
          </cell>
        </row>
        <row r="29">
          <cell r="A29">
            <v>28</v>
          </cell>
          <cell r="B29" t="str">
            <v>ROLL FLAG</v>
          </cell>
          <cell r="C29" t="str">
            <v>3,500L x 2,500H</v>
          </cell>
          <cell r="D29" t="str">
            <v>SET</v>
          </cell>
          <cell r="E29">
            <v>1</v>
          </cell>
          <cell r="H29" t="str">
            <v>NO.1-04-00</v>
          </cell>
        </row>
        <row r="30">
          <cell r="A30">
            <v>29</v>
          </cell>
          <cell r="B30" t="str">
            <v>COVER CURTAIN</v>
          </cell>
          <cell r="C30" t="str">
            <v>8,800 x 3,500H</v>
          </cell>
          <cell r="D30" t="str">
            <v>SET</v>
          </cell>
          <cell r="E30">
            <v>1</v>
          </cell>
          <cell r="H30" t="str">
            <v>NO.1-05-00</v>
          </cell>
        </row>
        <row r="31">
          <cell r="A31">
            <v>30</v>
          </cell>
          <cell r="B31" t="str">
            <v>WINDOW DARKEN CURTAIN</v>
          </cell>
          <cell r="C31" t="str">
            <v>4,050L x 3,500H</v>
          </cell>
          <cell r="D31" t="str">
            <v>SET</v>
          </cell>
          <cell r="E31">
            <v>6</v>
          </cell>
          <cell r="H31" t="str">
            <v>NO.1-06-00</v>
          </cell>
        </row>
        <row r="32">
          <cell r="A32">
            <v>31</v>
          </cell>
          <cell r="B32" t="str">
            <v>DOOR DARKEN CURTAIN</v>
          </cell>
          <cell r="C32" t="str">
            <v>4,050L x 3,500H</v>
          </cell>
          <cell r="D32" t="str">
            <v>SET</v>
          </cell>
          <cell r="E32">
            <v>2</v>
          </cell>
          <cell r="H32" t="str">
            <v>NO.1-06-00</v>
          </cell>
        </row>
        <row r="33">
          <cell r="A33">
            <v>32</v>
          </cell>
          <cell r="B33" t="str">
            <v>GRID IRON</v>
          </cell>
          <cell r="C33" t="str">
            <v>8600L x 900D</v>
          </cell>
          <cell r="D33" t="str">
            <v>L/S</v>
          </cell>
          <cell r="E33">
            <v>1</v>
          </cell>
          <cell r="H33" t="str">
            <v>NO.1-07-00</v>
          </cell>
        </row>
        <row r="34">
          <cell r="A34">
            <v>33</v>
          </cell>
          <cell r="B34" t="str">
            <v>CONTROL PANEL</v>
          </cell>
          <cell r="C34" t="str">
            <v>600L x 1,000H x 250W</v>
          </cell>
          <cell r="D34" t="str">
            <v>SET</v>
          </cell>
          <cell r="E34">
            <v>1</v>
          </cell>
          <cell r="H34" t="str">
            <v>NO.1-08-00</v>
          </cell>
        </row>
        <row r="35">
          <cell r="A35">
            <v>34</v>
          </cell>
          <cell r="B35" t="str">
            <v>CONTROL BOARD</v>
          </cell>
          <cell r="C35" t="str">
            <v xml:space="preserve"> </v>
          </cell>
          <cell r="D35" t="str">
            <v>SET</v>
          </cell>
          <cell r="E35">
            <v>1</v>
          </cell>
          <cell r="H35" t="str">
            <v>NO.1-09-00</v>
          </cell>
        </row>
        <row r="36">
          <cell r="A36">
            <v>35</v>
          </cell>
          <cell r="B36" t="str">
            <v>배관 및 배선</v>
          </cell>
          <cell r="C36" t="str">
            <v xml:space="preserve"> </v>
          </cell>
          <cell r="D36" t="str">
            <v>식</v>
          </cell>
          <cell r="E36">
            <v>1</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H39" t="str">
            <v xml:space="preserve"> </v>
          </cell>
        </row>
        <row r="40">
          <cell r="A40">
            <v>39</v>
          </cell>
          <cell r="B40" t="str">
            <v xml:space="preserve"> </v>
          </cell>
          <cell r="C40" t="str">
            <v xml:space="preserve"> </v>
          </cell>
          <cell r="D40" t="str">
            <v xml:space="preserve"> </v>
          </cell>
          <cell r="E40" t="str">
            <v xml:space="preserve"> </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H47" t="str">
            <v>NO.1-1-00</v>
          </cell>
        </row>
        <row r="48">
          <cell r="A48" t="e">
            <v>#REF!</v>
          </cell>
          <cell r="B48" t="str">
            <v>MACHINE PART</v>
          </cell>
          <cell r="C48" t="str">
            <v>1.5KW x 4P用</v>
          </cell>
          <cell r="D48" t="str">
            <v>SET</v>
          </cell>
          <cell r="E48">
            <v>1</v>
          </cell>
          <cell r="F48" t="str">
            <v xml:space="preserve"> </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H69" t="str">
            <v>NO.1-02-00</v>
          </cell>
        </row>
        <row r="70">
          <cell r="A70" t="e">
            <v>#REF!</v>
          </cell>
          <cell r="B70" t="str">
            <v>소형MOTOR</v>
          </cell>
          <cell r="C70" t="str">
            <v>40W</v>
          </cell>
          <cell r="D70" t="str">
            <v>SET</v>
          </cell>
          <cell r="E70">
            <v>1</v>
          </cell>
          <cell r="F70" t="str">
            <v xml:space="preserve"> </v>
          </cell>
        </row>
        <row r="71">
          <cell r="B71" t="str">
            <v>MOTOR BRACKET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D91" t="str">
            <v xml:space="preserve"> </v>
          </cell>
          <cell r="E91" t="str">
            <v xml:space="preserve"> </v>
          </cell>
          <cell r="F91" t="str">
            <v xml:space="preserve"> </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D146" t="str">
            <v>EA</v>
          </cell>
          <cell r="E146">
            <v>1</v>
          </cell>
        </row>
        <row r="147">
          <cell r="A147" t="e">
            <v>#REF!</v>
          </cell>
          <cell r="B147" t="str">
            <v>LIMIT SWITCH</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D149" t="str">
            <v>M2</v>
          </cell>
          <cell r="E149">
            <v>2</v>
          </cell>
          <cell r="F149" t="str">
            <v>PIPE(1.76)=약 2M2</v>
          </cell>
        </row>
        <row r="150">
          <cell r="A150" t="e">
            <v>#REF!</v>
          </cell>
        </row>
        <row r="151">
          <cell r="A151" t="e">
            <v>#REF!</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D170" t="str">
            <v>M2</v>
          </cell>
          <cell r="E170">
            <v>1</v>
          </cell>
          <cell r="F170" t="str">
            <v>PIPE(0.8)=약 1M2</v>
          </cell>
        </row>
        <row r="171">
          <cell r="A171" t="e">
            <v>#REF!</v>
          </cell>
        </row>
        <row r="172">
          <cell r="A172" t="e">
            <v>#REF!</v>
          </cell>
          <cell r="E172" t="str">
            <v xml:space="preserve"> </v>
          </cell>
        </row>
        <row r="173">
          <cell r="A173" t="e">
            <v>#REF!</v>
          </cell>
        </row>
        <row r="174">
          <cell r="A174" t="e">
            <v>#REF!</v>
          </cell>
        </row>
        <row r="175">
          <cell r="A175" t="e">
            <v>#REF!</v>
          </cell>
        </row>
        <row r="176">
          <cell r="A176" t="e">
            <v>#REF!</v>
          </cell>
          <cell r="F176" t="str">
            <v xml:space="preserve"> </v>
          </cell>
        </row>
        <row r="177">
          <cell r="A177" t="e">
            <v>#REF!</v>
          </cell>
        </row>
        <row r="178">
          <cell r="A178" t="e">
            <v>#REF!</v>
          </cell>
        </row>
        <row r="179">
          <cell r="A179" t="e">
            <v>#REF!</v>
          </cell>
          <cell r="B179" t="str">
            <v>공사명:DOOR DARKEN CURTAIN(4,050L x 3,500H)</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D185" t="str">
            <v>M2</v>
          </cell>
          <cell r="E185">
            <v>1</v>
          </cell>
          <cell r="F185" t="str">
            <v>PIPE(0.8)=약 1M2</v>
          </cell>
        </row>
        <row r="186">
          <cell r="A186" t="e">
            <v>#REF!</v>
          </cell>
        </row>
        <row r="187">
          <cell r="A187" t="e">
            <v>#REF!</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F200" t="str">
            <v>293KG=0.293TON</v>
          </cell>
        </row>
        <row r="201">
          <cell r="A201" t="e">
            <v>#REF!</v>
          </cell>
          <cell r="B201" t="str">
            <v>공사명:GRID IRON(8,600L x 900D)</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D223" t="str">
            <v xml:space="preserve"> </v>
          </cell>
          <cell r="E223" t="str">
            <v xml:space="preserve"> </v>
          </cell>
          <cell r="F223" t="str">
            <v xml:space="preserve"> </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H243" t="str">
            <v xml:space="preserve"> </v>
          </cell>
        </row>
        <row r="245">
          <cell r="A245" t="e">
            <v>#REF!</v>
          </cell>
          <cell r="B245" t="str">
            <v>공사명: CONTROL BOARD</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D253" t="str">
            <v xml:space="preserve"> </v>
          </cell>
          <cell r="E253" t="str">
            <v xml:space="preserve"> </v>
          </cell>
          <cell r="F253" t="str">
            <v xml:space="preserve"> </v>
          </cell>
        </row>
        <row r="254">
          <cell r="A254" t="e">
            <v>#REF!</v>
          </cell>
          <cell r="B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기초자료"/>
      <sheetName val="노임"/>
      <sheetName val="관급자재"/>
      <sheetName val="사급자재"/>
      <sheetName val="단가총괄"/>
      <sheetName val="단가산출"/>
      <sheetName val="일위대가"/>
      <sheetName val="건설기계"/>
      <sheetName val="찾기"/>
      <sheetName val="기초자재"/>
      <sheetName val="참조"/>
      <sheetName val="단가 및 재료비"/>
      <sheetName val="중기사용료산출근거"/>
    </sheetNames>
    <sheetDataSet>
      <sheetData sheetId="0"/>
      <sheetData sheetId="1"/>
      <sheetData sheetId="2">
        <row r="2">
          <cell r="B2" t="str">
            <v>갱부</v>
          </cell>
        </row>
      </sheetData>
      <sheetData sheetId="3"/>
      <sheetData sheetId="4">
        <row r="2">
          <cell r="E2" t="str">
            <v>가설휀스1.45*1.8</v>
          </cell>
          <cell r="F2">
            <v>6000</v>
          </cell>
          <cell r="H2">
            <v>6000</v>
          </cell>
        </row>
        <row r="3">
          <cell r="E3" t="str">
            <v>각재3.6*4.5*4.5</v>
          </cell>
          <cell r="F3">
            <v>239520</v>
          </cell>
          <cell r="G3" t="str">
            <v>포함</v>
          </cell>
          <cell r="H3">
            <v>217745</v>
          </cell>
        </row>
        <row r="4">
          <cell r="E4" t="str">
            <v>결속선#20(0.9mm)</v>
          </cell>
          <cell r="F4">
            <v>630</v>
          </cell>
          <cell r="H4">
            <v>630</v>
          </cell>
        </row>
        <row r="5">
          <cell r="E5" t="str">
            <v>경계석보차A</v>
          </cell>
          <cell r="F5">
            <v>3500</v>
          </cell>
          <cell r="H5">
            <v>3500</v>
          </cell>
        </row>
        <row r="6">
          <cell r="E6" t="str">
            <v>경계석보차B</v>
          </cell>
          <cell r="F6">
            <v>4500</v>
          </cell>
          <cell r="H6">
            <v>4500</v>
          </cell>
        </row>
        <row r="7">
          <cell r="E7" t="str">
            <v>경계석보차C</v>
          </cell>
          <cell r="F7">
            <v>6100</v>
          </cell>
          <cell r="H7">
            <v>6100</v>
          </cell>
        </row>
        <row r="8">
          <cell r="E8" t="str">
            <v>경계석도로SA</v>
          </cell>
          <cell r="F8">
            <v>2000</v>
          </cell>
          <cell r="H8">
            <v>2000</v>
          </cell>
        </row>
        <row r="9">
          <cell r="E9" t="str">
            <v>경계석횡단용(180*200(100)*1000)</v>
          </cell>
          <cell r="F9">
            <v>19190</v>
          </cell>
          <cell r="H9">
            <v>19190</v>
          </cell>
        </row>
        <row r="10">
          <cell r="E10" t="str">
            <v>고압호스</v>
          </cell>
          <cell r="F10">
            <v>6200</v>
          </cell>
          <cell r="H10">
            <v>6200</v>
          </cell>
        </row>
        <row r="11">
          <cell r="E11" t="str">
            <v>높이조절재대20</v>
          </cell>
          <cell r="F11">
            <v>19000</v>
          </cell>
          <cell r="H11">
            <v>19000</v>
          </cell>
        </row>
        <row r="12">
          <cell r="E12" t="str">
            <v>높이조절재대50</v>
          </cell>
          <cell r="F12">
            <v>33500</v>
          </cell>
          <cell r="H12">
            <v>33500</v>
          </cell>
        </row>
        <row r="13">
          <cell r="E13" t="str">
            <v>높이조절재사각20</v>
          </cell>
          <cell r="F13">
            <v>18000</v>
          </cell>
          <cell r="H13">
            <v>18000</v>
          </cell>
        </row>
        <row r="14">
          <cell r="E14" t="str">
            <v>높이조절재사각50</v>
          </cell>
          <cell r="F14">
            <v>31000</v>
          </cell>
          <cell r="H14">
            <v>31000</v>
          </cell>
        </row>
        <row r="15">
          <cell r="E15" t="str">
            <v>높이조절재소20</v>
          </cell>
          <cell r="F15">
            <v>13000</v>
          </cell>
          <cell r="H15">
            <v>13000</v>
          </cell>
        </row>
        <row r="16">
          <cell r="E16" t="str">
            <v>높이조절재소50</v>
          </cell>
          <cell r="F16">
            <v>27000</v>
          </cell>
          <cell r="H16">
            <v>27000</v>
          </cell>
        </row>
        <row r="17">
          <cell r="E17" t="str">
            <v>높이조절재중20</v>
          </cell>
          <cell r="F17">
            <v>17500</v>
          </cell>
          <cell r="H17">
            <v>17500</v>
          </cell>
        </row>
        <row r="18">
          <cell r="E18" t="str">
            <v>높이조절재중50</v>
          </cell>
          <cell r="F18">
            <v>31000</v>
          </cell>
          <cell r="H18">
            <v>31000</v>
          </cell>
        </row>
        <row r="19">
          <cell r="E19" t="str">
            <v>도로표지병앵커형</v>
          </cell>
          <cell r="F19">
            <v>15500</v>
          </cell>
          <cell r="H19">
            <v>15500</v>
          </cell>
        </row>
        <row r="20">
          <cell r="E20" t="str">
            <v>레미콘25-180-8</v>
          </cell>
          <cell r="F20">
            <v>40940</v>
          </cell>
          <cell r="H20">
            <v>40940</v>
          </cell>
        </row>
        <row r="21">
          <cell r="E21" t="str">
            <v>레미콘40-180-8</v>
          </cell>
          <cell r="F21">
            <v>39450</v>
          </cell>
          <cell r="H21">
            <v>39450</v>
          </cell>
        </row>
        <row r="22">
          <cell r="E22" t="str">
            <v>레미콘40-240-8</v>
          </cell>
          <cell r="F22">
            <v>44930</v>
          </cell>
          <cell r="H22">
            <v>44930</v>
          </cell>
        </row>
        <row r="23">
          <cell r="E23" t="str">
            <v>맨홀뚜껑Φ648</v>
          </cell>
          <cell r="F23">
            <v>120000</v>
          </cell>
          <cell r="H23">
            <v>120000</v>
          </cell>
        </row>
        <row r="24">
          <cell r="E24" t="str">
            <v>모래건조,거친모래</v>
          </cell>
          <cell r="F24">
            <v>100</v>
          </cell>
          <cell r="H24">
            <v>100</v>
          </cell>
        </row>
        <row r="25">
          <cell r="E25" t="str">
            <v>모래해사</v>
          </cell>
          <cell r="F25">
            <v>5700</v>
          </cell>
          <cell r="H25">
            <v>5700</v>
          </cell>
        </row>
        <row r="26">
          <cell r="E26" t="str">
            <v>못N38</v>
          </cell>
          <cell r="F26">
            <v>616</v>
          </cell>
          <cell r="H26">
            <v>616</v>
          </cell>
        </row>
        <row r="27">
          <cell r="E27" t="str">
            <v>물</v>
          </cell>
          <cell r="F27">
            <v>1010</v>
          </cell>
          <cell r="H27">
            <v>1010</v>
          </cell>
        </row>
        <row r="28">
          <cell r="E28" t="str">
            <v>박리제중유</v>
          </cell>
          <cell r="F28">
            <v>273.98</v>
          </cell>
          <cell r="G28" t="str">
            <v>포함</v>
          </cell>
          <cell r="H28">
            <v>249</v>
          </cell>
        </row>
        <row r="29">
          <cell r="E29" t="str">
            <v>받침대Φ648</v>
          </cell>
          <cell r="F29">
            <v>51430</v>
          </cell>
          <cell r="H29">
            <v>51430</v>
          </cell>
        </row>
        <row r="30">
          <cell r="E30" t="str">
            <v>보도블럭S형(회색)</v>
          </cell>
          <cell r="F30">
            <v>7100</v>
          </cell>
          <cell r="H30">
            <v>7100</v>
          </cell>
        </row>
        <row r="31">
          <cell r="E31" t="str">
            <v>보도블럭I형(녹색)</v>
          </cell>
          <cell r="F31">
            <v>9500</v>
          </cell>
          <cell r="H31">
            <v>9500</v>
          </cell>
        </row>
        <row r="32">
          <cell r="E32" t="str">
            <v>보도블럭점자(황색)</v>
          </cell>
          <cell r="F32">
            <v>11000</v>
          </cell>
          <cell r="H32">
            <v>11000</v>
          </cell>
        </row>
        <row r="33">
          <cell r="E33" t="str">
            <v>블레이드D320-400,t3.2</v>
          </cell>
          <cell r="F33">
            <v>182000</v>
          </cell>
          <cell r="H33">
            <v>182000</v>
          </cell>
        </row>
        <row r="34">
          <cell r="E34" t="str">
            <v>산소</v>
          </cell>
          <cell r="F34">
            <v>350</v>
          </cell>
          <cell r="H34">
            <v>350</v>
          </cell>
        </row>
        <row r="35">
          <cell r="E35" t="str">
            <v>셑트앵커Φ13</v>
          </cell>
          <cell r="F35">
            <v>150</v>
          </cell>
          <cell r="H35">
            <v>150</v>
          </cell>
        </row>
        <row r="36">
          <cell r="E36" t="str">
            <v>쇄석자갈25mm</v>
          </cell>
          <cell r="F36">
            <v>11500</v>
          </cell>
          <cell r="H36">
            <v>11500</v>
          </cell>
        </row>
        <row r="37">
          <cell r="E37" t="str">
            <v>쇄석자갈40mm</v>
          </cell>
          <cell r="F37">
            <v>10500</v>
          </cell>
          <cell r="H37">
            <v>10500</v>
          </cell>
        </row>
        <row r="38">
          <cell r="E38" t="str">
            <v>수지콘크리트용</v>
          </cell>
          <cell r="F38">
            <v>7500</v>
          </cell>
          <cell r="H38">
            <v>7500</v>
          </cell>
        </row>
        <row r="39">
          <cell r="E39" t="str">
            <v>수지포장용</v>
          </cell>
          <cell r="F39">
            <v>7500</v>
          </cell>
          <cell r="H39">
            <v>7500</v>
          </cell>
        </row>
        <row r="40">
          <cell r="E40" t="str">
            <v>스틸그레이팅1000*1000*70</v>
          </cell>
          <cell r="F40">
            <v>152100</v>
          </cell>
          <cell r="H40">
            <v>152100</v>
          </cell>
        </row>
        <row r="41">
          <cell r="E41" t="str">
            <v>스틸그레이팅300*995</v>
          </cell>
          <cell r="F41">
            <v>22400</v>
          </cell>
          <cell r="H41">
            <v>22400</v>
          </cell>
        </row>
        <row r="42">
          <cell r="E42" t="str">
            <v>스틸그레이팅400*995</v>
          </cell>
          <cell r="F42">
            <v>32300</v>
          </cell>
          <cell r="H42">
            <v>32300</v>
          </cell>
        </row>
        <row r="43">
          <cell r="E43" t="str">
            <v>슬리브SUS316-250MM</v>
          </cell>
          <cell r="F43">
            <v>100000</v>
          </cell>
          <cell r="H43">
            <v>100000</v>
          </cell>
        </row>
        <row r="44">
          <cell r="E44" t="str">
            <v>슬리브SUS316-300MM</v>
          </cell>
          <cell r="F44">
            <v>110000</v>
          </cell>
          <cell r="H44">
            <v>110000</v>
          </cell>
        </row>
        <row r="45">
          <cell r="E45" t="str">
            <v>슬리브SUS316-450MM</v>
          </cell>
          <cell r="F45">
            <v>173000</v>
          </cell>
          <cell r="H45">
            <v>173000</v>
          </cell>
        </row>
        <row r="46">
          <cell r="E46" t="str">
            <v>슬리브SUS316-500MM</v>
          </cell>
          <cell r="F46">
            <v>177000</v>
          </cell>
          <cell r="H46">
            <v>177000</v>
          </cell>
        </row>
        <row r="47">
          <cell r="E47" t="str">
            <v>슬리브SUS316-600MM</v>
          </cell>
          <cell r="F47">
            <v>210000</v>
          </cell>
          <cell r="H47">
            <v>210000</v>
          </cell>
        </row>
        <row r="48">
          <cell r="E48" t="str">
            <v>슬리브SUS316-700MM</v>
          </cell>
          <cell r="F48">
            <v>228000</v>
          </cell>
          <cell r="H48">
            <v>228000</v>
          </cell>
        </row>
        <row r="49">
          <cell r="E49" t="str">
            <v>슬리브SUS316-800MM</v>
          </cell>
          <cell r="F49">
            <v>330000</v>
          </cell>
          <cell r="H49">
            <v>330000</v>
          </cell>
        </row>
        <row r="50">
          <cell r="E50" t="str">
            <v>시멘트40kg</v>
          </cell>
          <cell r="F50">
            <v>3800</v>
          </cell>
          <cell r="G50" t="str">
            <v>포함</v>
          </cell>
          <cell r="H50">
            <v>3454</v>
          </cell>
        </row>
        <row r="51">
          <cell r="E51" t="str">
            <v>신너</v>
          </cell>
          <cell r="F51">
            <v>1328</v>
          </cell>
          <cell r="H51">
            <v>1328</v>
          </cell>
        </row>
        <row r="52">
          <cell r="E52" t="str">
            <v>아세틸렌</v>
          </cell>
          <cell r="F52">
            <v>8000</v>
          </cell>
          <cell r="H52">
            <v>8000</v>
          </cell>
        </row>
        <row r="53">
          <cell r="E53" t="str">
            <v>아스콘#467</v>
          </cell>
          <cell r="F53">
            <v>30500</v>
          </cell>
          <cell r="H53">
            <v>30500</v>
          </cell>
        </row>
        <row r="54">
          <cell r="E54" t="str">
            <v>아스콘#78</v>
          </cell>
          <cell r="F54">
            <v>35500</v>
          </cell>
          <cell r="H54">
            <v>35500</v>
          </cell>
        </row>
        <row r="55">
          <cell r="E55" t="str">
            <v>아스콘상온형 3mm</v>
          </cell>
          <cell r="F55">
            <v>500</v>
          </cell>
          <cell r="H55">
            <v>500</v>
          </cell>
        </row>
        <row r="56">
          <cell r="E56" t="str">
            <v>아스팔트유제MC-3</v>
          </cell>
          <cell r="F56">
            <v>69000</v>
          </cell>
          <cell r="H56">
            <v>80000</v>
          </cell>
        </row>
        <row r="57">
          <cell r="E57" t="str">
            <v>아스팔트유제RSC-4</v>
          </cell>
          <cell r="F57">
            <v>52000</v>
          </cell>
          <cell r="H57">
            <v>57000</v>
          </cell>
        </row>
        <row r="58">
          <cell r="E58" t="str">
            <v>용접봉Φ4mm</v>
          </cell>
          <cell r="F58">
            <v>8170</v>
          </cell>
          <cell r="H58">
            <v>8170</v>
          </cell>
        </row>
        <row r="59">
          <cell r="E59" t="str">
            <v>용착성도료(백색)도로표지용</v>
          </cell>
          <cell r="F59">
            <v>1050</v>
          </cell>
          <cell r="H59">
            <v>1050</v>
          </cell>
        </row>
        <row r="60">
          <cell r="E60" t="str">
            <v>용착성도료(황색)도로표지용</v>
          </cell>
          <cell r="F60">
            <v>1100</v>
          </cell>
          <cell r="H60">
            <v>1100</v>
          </cell>
        </row>
        <row r="61">
          <cell r="E61" t="str">
            <v>유리섬유F58-C38</v>
          </cell>
          <cell r="F61">
            <v>5000</v>
          </cell>
          <cell r="H61">
            <v>5000</v>
          </cell>
        </row>
        <row r="62">
          <cell r="E62" t="str">
            <v>유리알KSL2521</v>
          </cell>
          <cell r="F62">
            <v>900</v>
          </cell>
          <cell r="H62">
            <v>900</v>
          </cell>
        </row>
        <row r="63">
          <cell r="E63" t="str">
            <v>이형철근(SD30)D13</v>
          </cell>
          <cell r="F63">
            <v>295000</v>
          </cell>
          <cell r="H63">
            <v>295000</v>
          </cell>
        </row>
        <row r="64">
          <cell r="E64" t="str">
            <v>이형철근(SD30)D16</v>
          </cell>
          <cell r="F64">
            <v>290000</v>
          </cell>
          <cell r="H64">
            <v>290000</v>
          </cell>
        </row>
        <row r="65">
          <cell r="E65" t="str">
            <v>이형철근(SD30)D19</v>
          </cell>
          <cell r="F65">
            <v>290000</v>
          </cell>
          <cell r="H65">
            <v>290000</v>
          </cell>
        </row>
        <row r="66">
          <cell r="E66" t="str">
            <v>인화지</v>
          </cell>
          <cell r="F66">
            <v>170</v>
          </cell>
          <cell r="G66" t="str">
            <v>포함</v>
          </cell>
          <cell r="H66">
            <v>154</v>
          </cell>
        </row>
        <row r="67">
          <cell r="E67" t="str">
            <v>자갈건조25mm</v>
          </cell>
          <cell r="F67">
            <v>100</v>
          </cell>
          <cell r="H67">
            <v>100</v>
          </cell>
        </row>
        <row r="68">
          <cell r="E68" t="str">
            <v>접착제도로설치용</v>
          </cell>
          <cell r="F68">
            <v>7500</v>
          </cell>
          <cell r="H68">
            <v>7500</v>
          </cell>
        </row>
        <row r="69">
          <cell r="E69" t="str">
            <v>조합페인트백색1급</v>
          </cell>
          <cell r="F69">
            <v>4536</v>
          </cell>
          <cell r="H69">
            <v>4536</v>
          </cell>
        </row>
        <row r="70">
          <cell r="E70" t="str">
            <v>조합페인트백색2급</v>
          </cell>
          <cell r="F70">
            <v>3220</v>
          </cell>
          <cell r="H70">
            <v>3220</v>
          </cell>
        </row>
        <row r="71">
          <cell r="E71" t="str">
            <v>집수받이뚜껑500*500*70</v>
          </cell>
          <cell r="F71">
            <v>60000</v>
          </cell>
          <cell r="H71">
            <v>60000</v>
          </cell>
        </row>
        <row r="72">
          <cell r="E72" t="str">
            <v>차단하수도뚜껑500*500*70</v>
          </cell>
          <cell r="F72">
            <v>54400</v>
          </cell>
          <cell r="H72">
            <v>54400</v>
          </cell>
        </row>
        <row r="73">
          <cell r="E73" t="str">
            <v>철선#8</v>
          </cell>
          <cell r="F73">
            <v>510</v>
          </cell>
          <cell r="H73">
            <v>510</v>
          </cell>
        </row>
        <row r="74">
          <cell r="E74" t="str">
            <v>충진재플라이애시</v>
          </cell>
          <cell r="F74">
            <v>65</v>
          </cell>
          <cell r="H74">
            <v>65</v>
          </cell>
        </row>
        <row r="75">
          <cell r="E75" t="str">
            <v>프라이머용착형</v>
          </cell>
          <cell r="F75">
            <v>2080</v>
          </cell>
          <cell r="H75">
            <v>2080</v>
          </cell>
        </row>
        <row r="76">
          <cell r="E76" t="str">
            <v>프로판가스일반용</v>
          </cell>
          <cell r="F76">
            <v>740</v>
          </cell>
          <cell r="H76">
            <v>740</v>
          </cell>
        </row>
        <row r="77">
          <cell r="E77" t="str">
            <v>퓰륨관500*500</v>
          </cell>
          <cell r="F77">
            <v>63410</v>
          </cell>
          <cell r="H77">
            <v>63410</v>
          </cell>
        </row>
        <row r="78">
          <cell r="E78" t="str">
            <v>퓰륨관뚜껑B=500</v>
          </cell>
          <cell r="F78">
            <v>9540</v>
          </cell>
          <cell r="H78">
            <v>9540</v>
          </cell>
        </row>
        <row r="79">
          <cell r="E79" t="str">
            <v>퓰륨관뚜껑B=800</v>
          </cell>
          <cell r="F79">
            <v>14500</v>
          </cell>
          <cell r="H79">
            <v>14500</v>
          </cell>
        </row>
        <row r="80">
          <cell r="E80" t="str">
            <v>합판12mm내수</v>
          </cell>
          <cell r="F80">
            <v>5554</v>
          </cell>
          <cell r="H80">
            <v>5554</v>
          </cell>
        </row>
        <row r="81">
          <cell r="E81" t="str">
            <v>혼합골재40mm</v>
          </cell>
          <cell r="F81">
            <v>9500</v>
          </cell>
          <cell r="H81">
            <v>9500</v>
          </cell>
        </row>
        <row r="82">
          <cell r="E82" t="str">
            <v>혼합골재75mm</v>
          </cell>
          <cell r="F82">
            <v>8500</v>
          </cell>
          <cell r="H82">
            <v>8500</v>
          </cell>
        </row>
        <row r="83">
          <cell r="E83" t="str">
            <v>휘발유저유황</v>
          </cell>
          <cell r="F83">
            <v>1194.0999999999999</v>
          </cell>
          <cell r="H83">
            <v>1194</v>
          </cell>
        </row>
        <row r="84">
          <cell r="E84" t="str">
            <v>흄관(소켓식)Φ1000</v>
          </cell>
          <cell r="F84">
            <v>187600</v>
          </cell>
          <cell r="H84">
            <v>187600</v>
          </cell>
        </row>
        <row r="85">
          <cell r="E85" t="str">
            <v>흄관(소켓식)Φ250</v>
          </cell>
          <cell r="F85">
            <v>26225</v>
          </cell>
          <cell r="H85">
            <v>26225</v>
          </cell>
        </row>
        <row r="86">
          <cell r="E86" t="str">
            <v>흄관(소켓식)Φ300</v>
          </cell>
          <cell r="F86">
            <v>33200</v>
          </cell>
          <cell r="H86">
            <v>33200</v>
          </cell>
        </row>
        <row r="87">
          <cell r="E87" t="str">
            <v>흄관(소켓식)Φ450</v>
          </cell>
          <cell r="F87">
            <v>40500</v>
          </cell>
          <cell r="H87">
            <v>40500</v>
          </cell>
        </row>
        <row r="88">
          <cell r="E88" t="str">
            <v>흄관(소켓식)Φ600</v>
          </cell>
          <cell r="F88">
            <v>66950</v>
          </cell>
          <cell r="H88">
            <v>66950</v>
          </cell>
        </row>
        <row r="89">
          <cell r="E89" t="str">
            <v>흄관(소켓식)Φ700</v>
          </cell>
          <cell r="F89">
            <v>90600</v>
          </cell>
          <cell r="H89">
            <v>90600</v>
          </cell>
        </row>
        <row r="90">
          <cell r="E90" t="str">
            <v>흄관(소켓식)Φ800</v>
          </cell>
          <cell r="F90">
            <v>118075</v>
          </cell>
          <cell r="H90">
            <v>118075</v>
          </cell>
        </row>
        <row r="91">
          <cell r="E91" t="str">
            <v>흄관(소켓식)Φ900</v>
          </cell>
          <cell r="F91">
            <v>150425</v>
          </cell>
          <cell r="H91">
            <v>150425</v>
          </cell>
        </row>
        <row r="92">
          <cell r="E92" t="str">
            <v>FRP수지K-6T</v>
          </cell>
          <cell r="F92">
            <v>55000</v>
          </cell>
          <cell r="H92">
            <v>55000</v>
          </cell>
        </row>
        <row r="93">
          <cell r="E93" t="str">
            <v>PE블럭육각A형</v>
          </cell>
          <cell r="F93">
            <v>6000</v>
          </cell>
          <cell r="H93">
            <v>6000</v>
          </cell>
        </row>
        <row r="94">
          <cell r="E94" t="str">
            <v>THP관Φ200</v>
          </cell>
          <cell r="F94">
            <v>3072</v>
          </cell>
          <cell r="H94">
            <v>3072</v>
          </cell>
        </row>
        <row r="95">
          <cell r="E95" t="str">
            <v>THP관Φ300</v>
          </cell>
          <cell r="F95">
            <v>5724</v>
          </cell>
          <cell r="H95">
            <v>5724</v>
          </cell>
        </row>
        <row r="117">
          <cell r="E117">
            <v>0</v>
          </cell>
        </row>
      </sheetData>
      <sheetData sheetId="5"/>
      <sheetData sheetId="6">
        <row r="2">
          <cell r="D2" t="str">
            <v>시작</v>
          </cell>
        </row>
      </sheetData>
      <sheetData sheetId="7">
        <row r="5">
          <cell r="C5" t="str">
            <v>인력절취호박돌섞인토사</v>
          </cell>
        </row>
      </sheetData>
      <sheetData sheetId="8">
        <row r="10">
          <cell r="E10" t="str">
            <v>건설기계</v>
          </cell>
          <cell r="F10" t="str">
            <v>$</v>
          </cell>
          <cell r="G10">
            <v>8114</v>
          </cell>
          <cell r="H10">
            <v>9205000</v>
          </cell>
          <cell r="I10">
            <v>883</v>
          </cell>
          <cell r="Q10">
            <v>0</v>
          </cell>
          <cell r="R10">
            <v>0</v>
          </cell>
          <cell r="S10">
            <v>902</v>
          </cell>
          <cell r="T10">
            <v>902</v>
          </cell>
          <cell r="U10" t="str">
            <v>0103-0016</v>
          </cell>
        </row>
        <row r="11">
          <cell r="E11" t="str">
            <v>건설기계</v>
          </cell>
          <cell r="F11" t="str">
            <v>$</v>
          </cell>
          <cell r="G11">
            <v>10254</v>
          </cell>
          <cell r="H11">
            <v>11633000</v>
          </cell>
          <cell r="I11">
            <v>883</v>
          </cell>
          <cell r="Q11">
            <v>0</v>
          </cell>
          <cell r="R11">
            <v>0</v>
          </cell>
          <cell r="S11">
            <v>1140</v>
          </cell>
          <cell r="T11">
            <v>1140</v>
          </cell>
          <cell r="U11" t="str">
            <v>0103-0019</v>
          </cell>
        </row>
        <row r="12">
          <cell r="E12" t="str">
            <v>건설기계</v>
          </cell>
          <cell r="F12" t="str">
            <v>$</v>
          </cell>
          <cell r="G12">
            <v>11366</v>
          </cell>
          <cell r="H12">
            <v>12894000</v>
          </cell>
          <cell r="I12">
            <v>883</v>
          </cell>
          <cell r="Q12">
            <v>0</v>
          </cell>
          <cell r="R12">
            <v>0</v>
          </cell>
          <cell r="S12">
            <v>1264</v>
          </cell>
          <cell r="T12">
            <v>1264</v>
          </cell>
          <cell r="U12" t="str">
            <v>0103-0023</v>
          </cell>
        </row>
        <row r="13">
          <cell r="E13" t="str">
            <v>건설기계</v>
          </cell>
          <cell r="F13" t="str">
            <v>$</v>
          </cell>
          <cell r="G13">
            <v>13237</v>
          </cell>
          <cell r="H13">
            <v>15017000</v>
          </cell>
          <cell r="I13">
            <v>883</v>
          </cell>
          <cell r="Q13">
            <v>0</v>
          </cell>
          <cell r="R13">
            <v>0</v>
          </cell>
          <cell r="S13">
            <v>1472</v>
          </cell>
          <cell r="T13">
            <v>1472</v>
          </cell>
          <cell r="U13" t="str">
            <v>0103-0027</v>
          </cell>
        </row>
        <row r="14">
          <cell r="E14" t="str">
            <v>건설기계</v>
          </cell>
          <cell r="F14" t="str">
            <v>$</v>
          </cell>
          <cell r="G14">
            <v>16076</v>
          </cell>
          <cell r="H14">
            <v>18238000</v>
          </cell>
          <cell r="I14">
            <v>883</v>
          </cell>
          <cell r="Q14">
            <v>0</v>
          </cell>
          <cell r="R14">
            <v>0</v>
          </cell>
          <cell r="S14">
            <v>1788</v>
          </cell>
          <cell r="T14">
            <v>1788</v>
          </cell>
          <cell r="U14" t="str">
            <v>0103-0032</v>
          </cell>
        </row>
        <row r="15">
          <cell r="E15" t="str">
            <v>건설기계</v>
          </cell>
          <cell r="F15" t="str">
            <v>원</v>
          </cell>
          <cell r="G15">
            <v>27567</v>
          </cell>
          <cell r="H15">
            <v>27567000</v>
          </cell>
          <cell r="I15">
            <v>2148</v>
          </cell>
          <cell r="J15">
            <v>2.4</v>
          </cell>
          <cell r="L15">
            <v>0.38</v>
          </cell>
          <cell r="M15">
            <v>1</v>
          </cell>
          <cell r="N15">
            <v>0.5</v>
          </cell>
          <cell r="O15">
            <v>0.2</v>
          </cell>
          <cell r="P15">
            <v>3</v>
          </cell>
          <cell r="Q15">
            <v>4138</v>
          </cell>
          <cell r="R15">
            <v>18629</v>
          </cell>
          <cell r="S15">
            <v>4940</v>
          </cell>
          <cell r="T15">
            <v>27707</v>
          </cell>
          <cell r="U15" t="str">
            <v>0121-0004</v>
          </cell>
        </row>
        <row r="16">
          <cell r="E16" t="str">
            <v>건설기계</v>
          </cell>
          <cell r="F16" t="str">
            <v>원</v>
          </cell>
          <cell r="G16">
            <v>34222</v>
          </cell>
          <cell r="H16">
            <v>34222000</v>
          </cell>
          <cell r="I16">
            <v>2148</v>
          </cell>
          <cell r="J16">
            <v>3.8</v>
          </cell>
          <cell r="L16">
            <v>0.38</v>
          </cell>
          <cell r="M16">
            <v>1</v>
          </cell>
          <cell r="N16">
            <v>0.5</v>
          </cell>
          <cell r="O16">
            <v>0.2</v>
          </cell>
          <cell r="P16">
            <v>3</v>
          </cell>
          <cell r="Q16">
            <v>11279</v>
          </cell>
          <cell r="R16">
            <v>18629</v>
          </cell>
          <cell r="S16">
            <v>21917</v>
          </cell>
          <cell r="T16">
            <v>51825</v>
          </cell>
          <cell r="U16" t="str">
            <v>0121-0013</v>
          </cell>
        </row>
        <row r="17">
          <cell r="E17" t="str">
            <v>건설기계</v>
          </cell>
          <cell r="F17" t="str">
            <v>원</v>
          </cell>
          <cell r="G17">
            <v>50922</v>
          </cell>
          <cell r="H17">
            <v>50922000</v>
          </cell>
          <cell r="I17">
            <v>2148</v>
          </cell>
          <cell r="J17">
            <v>9</v>
          </cell>
          <cell r="L17">
            <v>0.25</v>
          </cell>
          <cell r="M17">
            <v>1</v>
          </cell>
          <cell r="N17">
            <v>0.5</v>
          </cell>
          <cell r="O17">
            <v>0.2</v>
          </cell>
          <cell r="P17">
            <v>3</v>
          </cell>
          <cell r="Q17">
            <v>1764</v>
          </cell>
          <cell r="R17">
            <v>18629</v>
          </cell>
          <cell r="S17">
            <v>5921</v>
          </cell>
          <cell r="T17">
            <v>26314</v>
          </cell>
          <cell r="U17" t="str">
            <v>0201-0012</v>
          </cell>
        </row>
        <row r="18">
          <cell r="E18" t="str">
            <v>건설기계</v>
          </cell>
          <cell r="F18" t="str">
            <v>원</v>
          </cell>
          <cell r="G18">
            <v>77535</v>
          </cell>
          <cell r="H18">
            <v>77535000</v>
          </cell>
          <cell r="I18">
            <v>2148</v>
          </cell>
          <cell r="J18">
            <v>10.5</v>
          </cell>
          <cell r="L18">
            <v>0.25</v>
          </cell>
          <cell r="M18">
            <v>1</v>
          </cell>
          <cell r="N18">
            <v>0.5</v>
          </cell>
          <cell r="O18">
            <v>0.2</v>
          </cell>
          <cell r="P18">
            <v>3</v>
          </cell>
          <cell r="Q18">
            <v>2793</v>
          </cell>
          <cell r="R18">
            <v>18629</v>
          </cell>
          <cell r="S18">
            <v>7350</v>
          </cell>
          <cell r="T18">
            <v>28772</v>
          </cell>
          <cell r="U18" t="str">
            <v>0201-0020</v>
          </cell>
        </row>
        <row r="19">
          <cell r="E19" t="str">
            <v>건설기계</v>
          </cell>
          <cell r="F19" t="str">
            <v>원</v>
          </cell>
          <cell r="G19">
            <v>95000</v>
          </cell>
          <cell r="H19">
            <v>95000000</v>
          </cell>
          <cell r="I19">
            <v>2148</v>
          </cell>
          <cell r="J19">
            <v>17.7</v>
          </cell>
          <cell r="L19">
            <v>0.25</v>
          </cell>
          <cell r="M19">
            <v>1</v>
          </cell>
          <cell r="N19">
            <v>0.5</v>
          </cell>
          <cell r="O19">
            <v>0.2</v>
          </cell>
          <cell r="P19">
            <v>4</v>
          </cell>
          <cell r="Q19">
            <v>6615</v>
          </cell>
          <cell r="R19">
            <v>18629</v>
          </cell>
          <cell r="S19">
            <v>10938</v>
          </cell>
          <cell r="T19">
            <v>36182</v>
          </cell>
          <cell r="U19" t="str">
            <v>0201-0040</v>
          </cell>
        </row>
        <row r="20">
          <cell r="E20" t="str">
            <v>건설기계</v>
          </cell>
          <cell r="F20" t="str">
            <v>원</v>
          </cell>
          <cell r="G20">
            <v>245000</v>
          </cell>
          <cell r="H20">
            <v>245000000</v>
          </cell>
          <cell r="I20">
            <v>2148</v>
          </cell>
          <cell r="J20">
            <v>29.8</v>
          </cell>
          <cell r="L20">
            <v>0.25</v>
          </cell>
          <cell r="M20">
            <v>1</v>
          </cell>
          <cell r="N20">
            <v>0.5</v>
          </cell>
          <cell r="O20">
            <v>0.2</v>
          </cell>
          <cell r="P20">
            <v>5</v>
          </cell>
          <cell r="Q20">
            <v>7717</v>
          </cell>
          <cell r="R20">
            <v>18629</v>
          </cell>
          <cell r="S20">
            <v>16654</v>
          </cell>
          <cell r="T20">
            <v>43000</v>
          </cell>
          <cell r="U20" t="str">
            <v>0201-0070</v>
          </cell>
        </row>
        <row r="21">
          <cell r="E21" t="str">
            <v>건설기계</v>
          </cell>
          <cell r="F21" t="str">
            <v>원</v>
          </cell>
          <cell r="G21">
            <v>34500</v>
          </cell>
          <cell r="H21">
            <v>34500000</v>
          </cell>
          <cell r="I21">
            <v>2148</v>
          </cell>
          <cell r="J21">
            <v>3.1</v>
          </cell>
          <cell r="L21">
            <v>0.25</v>
          </cell>
          <cell r="M21">
            <v>1</v>
          </cell>
          <cell r="N21">
            <v>0.5</v>
          </cell>
          <cell r="O21">
            <v>0.2</v>
          </cell>
          <cell r="P21">
            <v>5</v>
          </cell>
          <cell r="Q21">
            <v>13009</v>
          </cell>
          <cell r="R21">
            <v>18629</v>
          </cell>
          <cell r="S21">
            <v>20406</v>
          </cell>
          <cell r="T21">
            <v>52044</v>
          </cell>
          <cell r="U21" t="str">
            <v>0201-0100</v>
          </cell>
        </row>
        <row r="22">
          <cell r="E22" t="str">
            <v>건설기계</v>
          </cell>
          <cell r="F22" t="str">
            <v>원</v>
          </cell>
          <cell r="G22">
            <v>4133</v>
          </cell>
          <cell r="H22">
            <v>4133000</v>
          </cell>
          <cell r="I22">
            <v>7313</v>
          </cell>
          <cell r="J22">
            <v>0</v>
          </cell>
          <cell r="L22">
            <v>0.25</v>
          </cell>
          <cell r="M22">
            <v>1</v>
          </cell>
          <cell r="N22">
            <v>0.5</v>
          </cell>
          <cell r="O22">
            <v>0.2</v>
          </cell>
          <cell r="P22">
            <v>5</v>
          </cell>
          <cell r="Q22">
            <v>0</v>
          </cell>
          <cell r="R22">
            <v>0</v>
          </cell>
          <cell r="S22">
            <v>3022</v>
          </cell>
          <cell r="T22">
            <v>3022</v>
          </cell>
          <cell r="U22" t="str">
            <v>0230-0002</v>
          </cell>
        </row>
        <row r="23">
          <cell r="E23" t="str">
            <v>건설기계</v>
          </cell>
          <cell r="F23" t="str">
            <v>원</v>
          </cell>
          <cell r="G23">
            <v>6333</v>
          </cell>
          <cell r="H23">
            <v>6333000</v>
          </cell>
          <cell r="I23">
            <v>7313</v>
          </cell>
          <cell r="J23">
            <v>0</v>
          </cell>
          <cell r="L23">
            <v>0.4</v>
          </cell>
          <cell r="M23">
            <v>1</v>
          </cell>
          <cell r="N23">
            <v>0.5</v>
          </cell>
          <cell r="O23">
            <v>0.2</v>
          </cell>
          <cell r="P23">
            <v>3</v>
          </cell>
          <cell r="Q23">
            <v>0</v>
          </cell>
          <cell r="R23">
            <v>0</v>
          </cell>
          <cell r="S23">
            <v>4631</v>
          </cell>
          <cell r="T23">
            <v>4631</v>
          </cell>
          <cell r="U23" t="str">
            <v>0230-0004</v>
          </cell>
        </row>
        <row r="24">
          <cell r="E24" t="str">
            <v>건설기계</v>
          </cell>
          <cell r="F24" t="str">
            <v>$</v>
          </cell>
          <cell r="G24">
            <v>12500</v>
          </cell>
          <cell r="H24">
            <v>14181000</v>
          </cell>
          <cell r="I24">
            <v>7313</v>
          </cell>
          <cell r="J24">
            <v>0</v>
          </cell>
          <cell r="L24">
            <v>0.25</v>
          </cell>
          <cell r="M24">
            <v>1</v>
          </cell>
          <cell r="N24">
            <v>0.5</v>
          </cell>
          <cell r="O24">
            <v>0.2</v>
          </cell>
          <cell r="Q24">
            <v>6615</v>
          </cell>
          <cell r="R24">
            <v>18629</v>
          </cell>
          <cell r="S24">
            <v>13202</v>
          </cell>
          <cell r="T24">
            <v>38446</v>
          </cell>
          <cell r="U24" t="str">
            <v>0221-0040</v>
          </cell>
        </row>
        <row r="25">
          <cell r="E25" t="str">
            <v>건설기계</v>
          </cell>
          <cell r="F25" t="str">
            <v>원</v>
          </cell>
          <cell r="G25">
            <v>50</v>
          </cell>
          <cell r="H25">
            <v>50000</v>
          </cell>
          <cell r="I25">
            <v>2148</v>
          </cell>
          <cell r="J25">
            <v>10.5</v>
          </cell>
          <cell r="L25">
            <v>0.25</v>
          </cell>
          <cell r="M25">
            <v>1</v>
          </cell>
          <cell r="N25">
            <v>0.5</v>
          </cell>
          <cell r="O25">
            <v>0.2</v>
          </cell>
          <cell r="Q25">
            <v>7717</v>
          </cell>
          <cell r="R25">
            <v>18629</v>
          </cell>
          <cell r="S25">
            <v>17287</v>
          </cell>
          <cell r="T25">
            <v>43633</v>
          </cell>
          <cell r="U25" t="str">
            <v>0221-0070</v>
          </cell>
        </row>
        <row r="26">
          <cell r="E26" t="str">
            <v>건설기계</v>
          </cell>
          <cell r="F26" t="str">
            <v>원</v>
          </cell>
          <cell r="G26">
            <v>200</v>
          </cell>
          <cell r="H26">
            <v>200000</v>
          </cell>
          <cell r="I26">
            <v>7313</v>
          </cell>
          <cell r="J26">
            <v>0</v>
          </cell>
          <cell r="L26">
            <v>0</v>
          </cell>
          <cell r="M26">
            <v>0</v>
          </cell>
          <cell r="N26">
            <v>0</v>
          </cell>
          <cell r="O26">
            <v>0</v>
          </cell>
          <cell r="Q26">
            <v>0</v>
          </cell>
          <cell r="R26">
            <v>0</v>
          </cell>
          <cell r="S26">
            <v>3022</v>
          </cell>
          <cell r="T26">
            <v>3022</v>
          </cell>
          <cell r="U26" t="str">
            <v>0230-0002</v>
          </cell>
        </row>
        <row r="27">
          <cell r="E27" t="str">
            <v>건설기계</v>
          </cell>
          <cell r="F27" t="str">
            <v>$</v>
          </cell>
          <cell r="G27">
            <v>31025</v>
          </cell>
          <cell r="H27">
            <v>35197000</v>
          </cell>
          <cell r="I27">
            <v>2148</v>
          </cell>
          <cell r="J27">
            <v>5.9</v>
          </cell>
          <cell r="L27">
            <v>0</v>
          </cell>
          <cell r="M27">
            <v>0</v>
          </cell>
          <cell r="N27">
            <v>0</v>
          </cell>
          <cell r="O27">
            <v>0</v>
          </cell>
          <cell r="Q27">
            <v>0</v>
          </cell>
          <cell r="R27">
            <v>0</v>
          </cell>
          <cell r="S27">
            <v>4631</v>
          </cell>
          <cell r="T27">
            <v>4631</v>
          </cell>
          <cell r="U27" t="str">
            <v>0230-0004</v>
          </cell>
        </row>
        <row r="28">
          <cell r="E28" t="str">
            <v>건설기계</v>
          </cell>
          <cell r="F28" t="str">
            <v>$</v>
          </cell>
          <cell r="G28">
            <v>40565</v>
          </cell>
          <cell r="H28">
            <v>46020000</v>
          </cell>
          <cell r="I28">
            <v>2148</v>
          </cell>
          <cell r="J28">
            <v>9.1</v>
          </cell>
          <cell r="L28">
            <v>0</v>
          </cell>
          <cell r="M28">
            <v>0</v>
          </cell>
          <cell r="N28">
            <v>0</v>
          </cell>
          <cell r="O28">
            <v>0</v>
          </cell>
          <cell r="Q28">
            <v>0</v>
          </cell>
          <cell r="R28">
            <v>0</v>
          </cell>
          <cell r="S28">
            <v>11515</v>
          </cell>
          <cell r="T28">
            <v>11515</v>
          </cell>
          <cell r="U28" t="str">
            <v>0230-0007</v>
          </cell>
        </row>
        <row r="29">
          <cell r="E29" t="str">
            <v>건설기계</v>
          </cell>
          <cell r="F29" t="str">
            <v>$</v>
          </cell>
          <cell r="G29">
            <v>49706</v>
          </cell>
          <cell r="H29">
            <v>56391000</v>
          </cell>
          <cell r="I29">
            <v>2148</v>
          </cell>
          <cell r="J29">
            <v>11.7</v>
          </cell>
          <cell r="L29">
            <v>0.35</v>
          </cell>
          <cell r="M29">
            <v>1</v>
          </cell>
          <cell r="N29">
            <v>0.5</v>
          </cell>
          <cell r="O29">
            <v>0.2</v>
          </cell>
          <cell r="Q29">
            <v>0</v>
          </cell>
          <cell r="R29">
            <v>0</v>
          </cell>
          <cell r="S29">
            <v>36</v>
          </cell>
          <cell r="T29">
            <v>36</v>
          </cell>
          <cell r="U29" t="str">
            <v>0231-0004</v>
          </cell>
        </row>
        <row r="30">
          <cell r="E30" t="str">
            <v>건설기계</v>
          </cell>
          <cell r="F30" t="str">
            <v>$</v>
          </cell>
          <cell r="G30">
            <v>58897</v>
          </cell>
          <cell r="H30">
            <v>66818000</v>
          </cell>
          <cell r="I30">
            <v>2148</v>
          </cell>
          <cell r="J30">
            <v>13.9</v>
          </cell>
          <cell r="L30">
            <v>0.35</v>
          </cell>
          <cell r="M30">
            <v>1</v>
          </cell>
          <cell r="N30">
            <v>0.5</v>
          </cell>
          <cell r="O30">
            <v>0.2</v>
          </cell>
          <cell r="Q30">
            <v>0</v>
          </cell>
          <cell r="R30">
            <v>0</v>
          </cell>
          <cell r="S30">
            <v>146</v>
          </cell>
          <cell r="T30">
            <v>146</v>
          </cell>
          <cell r="U30" t="str">
            <v>0231-0007</v>
          </cell>
        </row>
        <row r="31">
          <cell r="E31" t="str">
            <v>건설기계</v>
          </cell>
          <cell r="F31" t="str">
            <v>$</v>
          </cell>
          <cell r="G31">
            <v>67217</v>
          </cell>
          <cell r="H31">
            <v>76257000</v>
          </cell>
          <cell r="I31">
            <v>2148</v>
          </cell>
          <cell r="J31">
            <v>16.3</v>
          </cell>
          <cell r="L31">
            <v>0.35</v>
          </cell>
          <cell r="M31">
            <v>1</v>
          </cell>
          <cell r="N31">
            <v>0.5</v>
          </cell>
          <cell r="O31">
            <v>0.2</v>
          </cell>
          <cell r="Q31">
            <v>0</v>
          </cell>
          <cell r="R31">
            <v>0</v>
          </cell>
          <cell r="S31">
            <v>4057</v>
          </cell>
          <cell r="T31">
            <v>4057</v>
          </cell>
          <cell r="U31" t="str">
            <v>0240-0007</v>
          </cell>
        </row>
        <row r="32">
          <cell r="E32" t="str">
            <v>건설기계</v>
          </cell>
          <cell r="F32" t="str">
            <v>$</v>
          </cell>
          <cell r="G32">
            <v>75141</v>
          </cell>
          <cell r="H32">
            <v>85247000</v>
          </cell>
          <cell r="I32">
            <v>2148</v>
          </cell>
          <cell r="J32">
            <v>18</v>
          </cell>
          <cell r="L32">
            <v>0.38</v>
          </cell>
          <cell r="M32">
            <v>1</v>
          </cell>
          <cell r="N32">
            <v>0.5</v>
          </cell>
          <cell r="O32">
            <v>0.2</v>
          </cell>
          <cell r="Q32">
            <v>6166</v>
          </cell>
          <cell r="R32">
            <v>18629</v>
          </cell>
          <cell r="S32">
            <v>156620</v>
          </cell>
          <cell r="T32">
            <v>181415</v>
          </cell>
          <cell r="U32" t="str">
            <v>0260-0355</v>
          </cell>
        </row>
        <row r="33">
          <cell r="E33" t="str">
            <v>건설기계</v>
          </cell>
          <cell r="F33" t="str">
            <v>$</v>
          </cell>
          <cell r="G33">
            <v>82417</v>
          </cell>
          <cell r="H33">
            <v>93502000</v>
          </cell>
          <cell r="I33">
            <v>2148</v>
          </cell>
          <cell r="J33">
            <v>7.8</v>
          </cell>
          <cell r="L33">
            <v>0.35</v>
          </cell>
          <cell r="M33">
            <v>1</v>
          </cell>
          <cell r="N33">
            <v>0.5</v>
          </cell>
          <cell r="O33">
            <v>0.2</v>
          </cell>
          <cell r="Q33">
            <v>4683</v>
          </cell>
          <cell r="R33">
            <v>18629</v>
          </cell>
          <cell r="S33">
            <v>8394</v>
          </cell>
          <cell r="T33">
            <v>31706</v>
          </cell>
          <cell r="U33" t="str">
            <v>0301-0057</v>
          </cell>
        </row>
        <row r="34">
          <cell r="E34" t="str">
            <v>건설기계</v>
          </cell>
          <cell r="F34" t="str">
            <v>원</v>
          </cell>
          <cell r="G34">
            <v>16115</v>
          </cell>
          <cell r="H34">
            <v>16115000</v>
          </cell>
          <cell r="I34">
            <v>1898</v>
          </cell>
          <cell r="J34">
            <v>4.0999999999999996</v>
          </cell>
          <cell r="L34">
            <v>0.35</v>
          </cell>
          <cell r="M34">
            <v>1</v>
          </cell>
          <cell r="N34">
            <v>0.5</v>
          </cell>
          <cell r="O34">
            <v>0.2</v>
          </cell>
          <cell r="Q34">
            <v>7223</v>
          </cell>
          <cell r="R34">
            <v>18629</v>
          </cell>
          <cell r="S34">
            <v>10976</v>
          </cell>
          <cell r="T34">
            <v>36828</v>
          </cell>
          <cell r="U34" t="str">
            <v>0301-0076</v>
          </cell>
        </row>
        <row r="35">
          <cell r="E35" t="str">
            <v>건설기계</v>
          </cell>
          <cell r="F35" t="str">
            <v>원</v>
          </cell>
          <cell r="G35">
            <v>24483</v>
          </cell>
          <cell r="H35">
            <v>24483000</v>
          </cell>
          <cell r="I35">
            <v>1898</v>
          </cell>
          <cell r="J35">
            <v>4.3</v>
          </cell>
          <cell r="L35">
            <v>0.35</v>
          </cell>
          <cell r="M35">
            <v>1</v>
          </cell>
          <cell r="N35">
            <v>0.5</v>
          </cell>
          <cell r="O35">
            <v>0.2</v>
          </cell>
          <cell r="Q35">
            <v>9287</v>
          </cell>
          <cell r="R35">
            <v>18629</v>
          </cell>
          <cell r="S35">
            <v>13449</v>
          </cell>
          <cell r="T35">
            <v>41365</v>
          </cell>
          <cell r="U35" t="str">
            <v>0301-0095</v>
          </cell>
        </row>
        <row r="36">
          <cell r="E36" t="str">
            <v>건설기계</v>
          </cell>
          <cell r="F36" t="str">
            <v>원</v>
          </cell>
          <cell r="G36">
            <v>37243</v>
          </cell>
          <cell r="H36">
            <v>37243000</v>
          </cell>
          <cell r="I36">
            <v>1898</v>
          </cell>
          <cell r="J36">
            <v>7.6</v>
          </cell>
          <cell r="L36">
            <v>0.35</v>
          </cell>
          <cell r="M36">
            <v>1</v>
          </cell>
          <cell r="N36">
            <v>0.5</v>
          </cell>
          <cell r="O36">
            <v>0.2</v>
          </cell>
          <cell r="Q36">
            <v>11033</v>
          </cell>
          <cell r="R36">
            <v>18629</v>
          </cell>
          <cell r="S36">
            <v>15936</v>
          </cell>
          <cell r="T36">
            <v>45598</v>
          </cell>
          <cell r="U36" t="str">
            <v>0301-0115</v>
          </cell>
        </row>
        <row r="37">
          <cell r="E37" t="str">
            <v>건설기계</v>
          </cell>
          <cell r="F37" t="str">
            <v>원</v>
          </cell>
          <cell r="G37">
            <v>63153</v>
          </cell>
          <cell r="H37">
            <v>63153000</v>
          </cell>
          <cell r="I37">
            <v>1898</v>
          </cell>
          <cell r="J37">
            <v>9.5</v>
          </cell>
          <cell r="L37">
            <v>0.35</v>
          </cell>
          <cell r="M37">
            <v>1</v>
          </cell>
          <cell r="N37">
            <v>0.5</v>
          </cell>
          <cell r="O37">
            <v>0.2</v>
          </cell>
          <cell r="Q37">
            <v>12938</v>
          </cell>
          <cell r="R37">
            <v>18629</v>
          </cell>
          <cell r="S37">
            <v>18187</v>
          </cell>
          <cell r="T37">
            <v>49754</v>
          </cell>
          <cell r="U37" t="str">
            <v>0301-0134</v>
          </cell>
        </row>
        <row r="38">
          <cell r="E38" t="str">
            <v>건설기계</v>
          </cell>
          <cell r="F38" t="str">
            <v>원</v>
          </cell>
          <cell r="G38">
            <v>81063</v>
          </cell>
          <cell r="H38">
            <v>81063000</v>
          </cell>
          <cell r="I38">
            <v>1898</v>
          </cell>
          <cell r="J38">
            <v>12.1</v>
          </cell>
          <cell r="L38">
            <v>0.35</v>
          </cell>
          <cell r="M38">
            <v>1</v>
          </cell>
          <cell r="N38">
            <v>0.5</v>
          </cell>
          <cell r="O38">
            <v>0.2</v>
          </cell>
          <cell r="Q38">
            <v>14288</v>
          </cell>
          <cell r="R38">
            <v>18629</v>
          </cell>
          <cell r="S38">
            <v>20331</v>
          </cell>
          <cell r="T38">
            <v>53248</v>
          </cell>
          <cell r="U38" t="str">
            <v>0301-0153</v>
          </cell>
        </row>
        <row r="39">
          <cell r="E39" t="str">
            <v>건설기계</v>
          </cell>
          <cell r="F39" t="str">
            <v>원</v>
          </cell>
          <cell r="G39">
            <v>89150</v>
          </cell>
          <cell r="H39">
            <v>89150000</v>
          </cell>
          <cell r="I39">
            <v>1898</v>
          </cell>
          <cell r="J39">
            <v>16.3</v>
          </cell>
          <cell r="L39">
            <v>0.35</v>
          </cell>
          <cell r="M39">
            <v>1</v>
          </cell>
          <cell r="N39">
            <v>0.5</v>
          </cell>
          <cell r="O39">
            <v>0.2</v>
          </cell>
          <cell r="Q39">
            <v>6191</v>
          </cell>
          <cell r="R39">
            <v>18629</v>
          </cell>
          <cell r="S39">
            <v>22300</v>
          </cell>
          <cell r="T39">
            <v>47120</v>
          </cell>
          <cell r="U39" t="str">
            <v>0301-0172</v>
          </cell>
        </row>
        <row r="40">
          <cell r="E40" t="str">
            <v>건설기계</v>
          </cell>
          <cell r="F40" t="str">
            <v>원</v>
          </cell>
          <cell r="G40">
            <v>111500</v>
          </cell>
          <cell r="H40">
            <v>111500000</v>
          </cell>
          <cell r="I40">
            <v>1898</v>
          </cell>
          <cell r="J40">
            <v>20.2</v>
          </cell>
          <cell r="L40">
            <v>0.73</v>
          </cell>
          <cell r="M40">
            <v>1</v>
          </cell>
          <cell r="N40">
            <v>0.5</v>
          </cell>
          <cell r="O40">
            <v>0.2</v>
          </cell>
          <cell r="Q40">
            <v>4170</v>
          </cell>
          <cell r="R40">
            <v>18629</v>
          </cell>
          <cell r="S40">
            <v>3058</v>
          </cell>
          <cell r="T40">
            <v>25857</v>
          </cell>
          <cell r="U40" t="str">
            <v>0302-0025</v>
          </cell>
        </row>
        <row r="41">
          <cell r="E41" t="str">
            <v>건설기계</v>
          </cell>
          <cell r="F41" t="str">
            <v>원</v>
          </cell>
          <cell r="G41">
            <v>124000</v>
          </cell>
          <cell r="H41">
            <v>124000000</v>
          </cell>
          <cell r="I41">
            <v>1898</v>
          </cell>
          <cell r="J41">
            <v>24.4</v>
          </cell>
          <cell r="L41">
            <v>0.73</v>
          </cell>
          <cell r="M41">
            <v>1</v>
          </cell>
          <cell r="N41">
            <v>0.5</v>
          </cell>
          <cell r="O41">
            <v>0.2</v>
          </cell>
          <cell r="Q41">
            <v>4374</v>
          </cell>
          <cell r="R41">
            <v>18629</v>
          </cell>
          <cell r="S41">
            <v>4646</v>
          </cell>
          <cell r="T41">
            <v>27649</v>
          </cell>
          <cell r="U41" t="str">
            <v>0302-0057</v>
          </cell>
        </row>
        <row r="42">
          <cell r="E42" t="str">
            <v>건설기계</v>
          </cell>
          <cell r="F42" t="str">
            <v>원</v>
          </cell>
          <cell r="G42">
            <v>243750</v>
          </cell>
          <cell r="H42">
            <v>243750000</v>
          </cell>
          <cell r="I42">
            <v>1898</v>
          </cell>
          <cell r="J42">
            <v>36.200000000000003</v>
          </cell>
          <cell r="L42">
            <v>0.73</v>
          </cell>
          <cell r="M42">
            <v>1</v>
          </cell>
          <cell r="N42">
            <v>0.5</v>
          </cell>
          <cell r="O42">
            <v>0.2</v>
          </cell>
          <cell r="Q42">
            <v>7731</v>
          </cell>
          <cell r="R42">
            <v>18629</v>
          </cell>
          <cell r="S42">
            <v>7068</v>
          </cell>
          <cell r="T42">
            <v>33428</v>
          </cell>
          <cell r="U42" t="str">
            <v>0302-0095</v>
          </cell>
        </row>
        <row r="43">
          <cell r="E43" t="str">
            <v>건설기계</v>
          </cell>
          <cell r="F43" t="str">
            <v>$</v>
          </cell>
          <cell r="G43">
            <v>65056</v>
          </cell>
          <cell r="H43">
            <v>73806000</v>
          </cell>
          <cell r="I43">
            <v>2148</v>
          </cell>
          <cell r="J43">
            <v>18.600000000000001</v>
          </cell>
          <cell r="L43">
            <v>0.73</v>
          </cell>
          <cell r="M43">
            <v>1</v>
          </cell>
          <cell r="N43">
            <v>0.5</v>
          </cell>
          <cell r="O43">
            <v>0.2</v>
          </cell>
          <cell r="Q43">
            <v>9663</v>
          </cell>
          <cell r="R43">
            <v>18629</v>
          </cell>
          <cell r="S43">
            <v>11986</v>
          </cell>
          <cell r="T43">
            <v>40278</v>
          </cell>
          <cell r="U43" t="str">
            <v>0302-0134</v>
          </cell>
        </row>
        <row r="44">
          <cell r="E44" t="str">
            <v>건설기계</v>
          </cell>
          <cell r="F44" t="str">
            <v>$</v>
          </cell>
          <cell r="G44">
            <v>121021</v>
          </cell>
          <cell r="H44">
            <v>137298000</v>
          </cell>
          <cell r="I44">
            <v>2148</v>
          </cell>
          <cell r="J44">
            <v>39.6</v>
          </cell>
          <cell r="L44">
            <v>0.73</v>
          </cell>
          <cell r="M44">
            <v>1</v>
          </cell>
          <cell r="N44">
            <v>0.5</v>
          </cell>
          <cell r="O44">
            <v>0.2</v>
          </cell>
          <cell r="Q44">
            <v>12308</v>
          </cell>
          <cell r="R44">
            <v>18629</v>
          </cell>
          <cell r="S44">
            <v>15385</v>
          </cell>
          <cell r="T44">
            <v>46322</v>
          </cell>
          <cell r="U44" t="str">
            <v>0302-0172</v>
          </cell>
        </row>
        <row r="45">
          <cell r="E45" t="str">
            <v>건설기계</v>
          </cell>
          <cell r="F45" t="str">
            <v>$</v>
          </cell>
          <cell r="G45">
            <v>160192</v>
          </cell>
          <cell r="H45">
            <v>181737000</v>
          </cell>
          <cell r="I45">
            <v>2148</v>
          </cell>
          <cell r="J45">
            <v>51</v>
          </cell>
          <cell r="L45">
            <v>0.73</v>
          </cell>
          <cell r="M45">
            <v>1</v>
          </cell>
          <cell r="N45">
            <v>0.5</v>
          </cell>
          <cell r="O45">
            <v>0.2</v>
          </cell>
          <cell r="Q45">
            <v>16581</v>
          </cell>
          <cell r="R45">
            <v>18629</v>
          </cell>
          <cell r="S45">
            <v>16920</v>
          </cell>
          <cell r="T45">
            <v>52130</v>
          </cell>
          <cell r="U45" t="str">
            <v>0302-0229</v>
          </cell>
        </row>
        <row r="46">
          <cell r="E46" t="str">
            <v>건설기계</v>
          </cell>
          <cell r="F46" t="str">
            <v>$</v>
          </cell>
          <cell r="G46">
            <v>202693</v>
          </cell>
          <cell r="H46">
            <v>229955000</v>
          </cell>
          <cell r="I46">
            <v>2148</v>
          </cell>
          <cell r="J46">
            <v>60</v>
          </cell>
          <cell r="L46">
            <v>0.73</v>
          </cell>
          <cell r="M46">
            <v>1</v>
          </cell>
          <cell r="N46">
            <v>0.5</v>
          </cell>
          <cell r="O46">
            <v>0.2</v>
          </cell>
          <cell r="Q46">
            <v>20548</v>
          </cell>
          <cell r="R46">
            <v>18629</v>
          </cell>
          <cell r="S46">
            <v>21162</v>
          </cell>
          <cell r="T46">
            <v>60339</v>
          </cell>
          <cell r="U46" t="str">
            <v>0302-0287</v>
          </cell>
        </row>
        <row r="47">
          <cell r="E47" t="str">
            <v>건설기계</v>
          </cell>
          <cell r="F47" t="str">
            <v>$</v>
          </cell>
          <cell r="G47">
            <v>21196</v>
          </cell>
          <cell r="H47">
            <v>24046000</v>
          </cell>
          <cell r="I47">
            <v>1698</v>
          </cell>
          <cell r="J47">
            <v>24.4</v>
          </cell>
          <cell r="L47">
            <v>0.73</v>
          </cell>
          <cell r="M47">
            <v>1</v>
          </cell>
          <cell r="N47">
            <v>0.5</v>
          </cell>
          <cell r="O47">
            <v>0.2</v>
          </cell>
          <cell r="Q47">
            <v>24820</v>
          </cell>
          <cell r="R47">
            <v>18629</v>
          </cell>
          <cell r="S47">
            <v>23535</v>
          </cell>
          <cell r="T47">
            <v>66984</v>
          </cell>
          <cell r="U47" t="str">
            <v>0302-0350</v>
          </cell>
        </row>
        <row r="48">
          <cell r="E48" t="str">
            <v>건설기계</v>
          </cell>
          <cell r="F48" t="str">
            <v>$</v>
          </cell>
          <cell r="G48">
            <v>27588</v>
          </cell>
          <cell r="H48">
            <v>31298000</v>
          </cell>
          <cell r="I48">
            <v>1698</v>
          </cell>
          <cell r="J48">
            <v>36.200000000000003</v>
          </cell>
          <cell r="L48">
            <v>0.73</v>
          </cell>
          <cell r="M48">
            <v>1</v>
          </cell>
          <cell r="N48">
            <v>0.5</v>
          </cell>
          <cell r="O48">
            <v>0.2</v>
          </cell>
          <cell r="Q48">
            <v>36824</v>
          </cell>
          <cell r="R48">
            <v>18629</v>
          </cell>
          <cell r="S48">
            <v>46263</v>
          </cell>
          <cell r="T48">
            <v>101716</v>
          </cell>
          <cell r="U48" t="str">
            <v>0302-0500</v>
          </cell>
        </row>
        <row r="49">
          <cell r="E49" t="str">
            <v>건설기계</v>
          </cell>
          <cell r="F49" t="str">
            <v>$</v>
          </cell>
          <cell r="G49">
            <v>36945</v>
          </cell>
          <cell r="H49">
            <v>41914000</v>
          </cell>
          <cell r="I49">
            <v>1698</v>
          </cell>
          <cell r="J49">
            <v>18.600000000000001</v>
          </cell>
          <cell r="L49">
            <v>0.36</v>
          </cell>
          <cell r="M49">
            <v>1</v>
          </cell>
          <cell r="N49">
            <v>0.5</v>
          </cell>
          <cell r="O49">
            <v>0.2</v>
          </cell>
          <cell r="Q49">
            <v>14874</v>
          </cell>
          <cell r="R49">
            <v>18629</v>
          </cell>
          <cell r="S49">
            <v>17603</v>
          </cell>
          <cell r="T49">
            <v>51106</v>
          </cell>
          <cell r="U49" t="str">
            <v>0406-0054</v>
          </cell>
        </row>
        <row r="50">
          <cell r="E50" t="str">
            <v>건설기계</v>
          </cell>
          <cell r="F50" t="str">
            <v>$</v>
          </cell>
          <cell r="G50">
            <v>51336</v>
          </cell>
          <cell r="H50">
            <v>58240000</v>
          </cell>
          <cell r="I50">
            <v>1698</v>
          </cell>
          <cell r="J50">
            <v>39.6</v>
          </cell>
          <cell r="L50">
            <v>0.36</v>
          </cell>
          <cell r="M50">
            <v>1</v>
          </cell>
          <cell r="N50">
            <v>0.5</v>
          </cell>
          <cell r="O50">
            <v>0.2</v>
          </cell>
          <cell r="Q50">
            <v>31667</v>
          </cell>
          <cell r="R50">
            <v>18629</v>
          </cell>
          <cell r="S50">
            <v>32746</v>
          </cell>
          <cell r="T50">
            <v>83042</v>
          </cell>
          <cell r="U50" t="str">
            <v>0406-0115</v>
          </cell>
        </row>
        <row r="51">
          <cell r="E51" t="str">
            <v>건설기계</v>
          </cell>
          <cell r="F51" t="str">
            <v>$</v>
          </cell>
          <cell r="G51">
            <v>72926</v>
          </cell>
          <cell r="H51">
            <v>82734000</v>
          </cell>
          <cell r="I51">
            <v>1698</v>
          </cell>
          <cell r="J51">
            <v>51</v>
          </cell>
          <cell r="L51">
            <v>0.36</v>
          </cell>
          <cell r="M51">
            <v>1</v>
          </cell>
          <cell r="N51">
            <v>0.5</v>
          </cell>
          <cell r="O51">
            <v>0.2</v>
          </cell>
          <cell r="Q51">
            <v>40783</v>
          </cell>
          <cell r="R51">
            <v>18629</v>
          </cell>
          <cell r="S51">
            <v>43345</v>
          </cell>
          <cell r="T51">
            <v>102757</v>
          </cell>
          <cell r="U51" t="str">
            <v>0406-0161</v>
          </cell>
        </row>
        <row r="52">
          <cell r="E52" t="str">
            <v>건설기계</v>
          </cell>
          <cell r="F52" t="str">
            <v>원</v>
          </cell>
          <cell r="G52">
            <v>112000</v>
          </cell>
          <cell r="H52">
            <v>112000000</v>
          </cell>
          <cell r="I52">
            <v>1730</v>
          </cell>
          <cell r="J52">
            <v>15.4</v>
          </cell>
          <cell r="L52">
            <v>0.36</v>
          </cell>
          <cell r="M52">
            <v>1</v>
          </cell>
          <cell r="N52">
            <v>0.5</v>
          </cell>
          <cell r="O52">
            <v>0.2</v>
          </cell>
          <cell r="Q52">
            <v>47980</v>
          </cell>
          <cell r="R52">
            <v>18629</v>
          </cell>
          <cell r="S52">
            <v>54845</v>
          </cell>
          <cell r="T52">
            <v>121454</v>
          </cell>
          <cell r="U52" t="str">
            <v>0406-0206</v>
          </cell>
        </row>
        <row r="53">
          <cell r="E53" t="str">
            <v>운반기계</v>
          </cell>
          <cell r="F53" t="str">
            <v>원</v>
          </cell>
          <cell r="G53">
            <v>13120</v>
          </cell>
          <cell r="H53">
            <v>13120000</v>
          </cell>
          <cell r="I53">
            <v>3590</v>
          </cell>
          <cell r="J53">
            <v>3.8</v>
          </cell>
          <cell r="L53">
            <v>0.44</v>
          </cell>
          <cell r="M53">
            <v>1</v>
          </cell>
          <cell r="Q53">
            <v>0</v>
          </cell>
          <cell r="R53">
            <v>0</v>
          </cell>
          <cell r="S53">
            <v>4533</v>
          </cell>
          <cell r="T53">
            <v>4533</v>
          </cell>
          <cell r="U53" t="str">
            <v>0407-0054</v>
          </cell>
        </row>
        <row r="54">
          <cell r="E54" t="str">
            <v>운반기계</v>
          </cell>
          <cell r="F54" t="str">
            <v>원</v>
          </cell>
          <cell r="G54">
            <v>15317</v>
          </cell>
          <cell r="H54">
            <v>15317000</v>
          </cell>
          <cell r="I54">
            <v>3590</v>
          </cell>
          <cell r="J54">
            <v>6.7</v>
          </cell>
          <cell r="L54">
            <v>0.44</v>
          </cell>
          <cell r="M54">
            <v>1</v>
          </cell>
          <cell r="Q54">
            <v>0</v>
          </cell>
          <cell r="R54">
            <v>0</v>
          </cell>
          <cell r="S54">
            <v>5900</v>
          </cell>
          <cell r="T54">
            <v>5900</v>
          </cell>
          <cell r="U54" t="str">
            <v>0407-0092</v>
          </cell>
        </row>
        <row r="55">
          <cell r="E55" t="str">
            <v>운반기계</v>
          </cell>
          <cell r="F55" t="str">
            <v>원</v>
          </cell>
          <cell r="G55">
            <v>16737</v>
          </cell>
          <cell r="H55">
            <v>16737000</v>
          </cell>
          <cell r="I55">
            <v>3590</v>
          </cell>
          <cell r="J55">
            <v>10.7</v>
          </cell>
          <cell r="L55">
            <v>0.44</v>
          </cell>
          <cell r="M55">
            <v>1</v>
          </cell>
          <cell r="Q55">
            <v>0</v>
          </cell>
          <cell r="R55">
            <v>0</v>
          </cell>
          <cell r="S55">
            <v>7902</v>
          </cell>
          <cell r="T55">
            <v>7902</v>
          </cell>
          <cell r="U55" t="str">
            <v>0407-0107</v>
          </cell>
        </row>
        <row r="56">
          <cell r="E56" t="str">
            <v>운반기계</v>
          </cell>
          <cell r="F56" t="str">
            <v>원</v>
          </cell>
          <cell r="G56">
            <v>22317</v>
          </cell>
          <cell r="H56">
            <v>22317000</v>
          </cell>
          <cell r="I56">
            <v>3389</v>
          </cell>
          <cell r="J56">
            <v>12.4</v>
          </cell>
          <cell r="L56">
            <v>0.44</v>
          </cell>
          <cell r="M56">
            <v>1</v>
          </cell>
          <cell r="Q56">
            <v>0</v>
          </cell>
          <cell r="R56">
            <v>0</v>
          </cell>
          <cell r="S56">
            <v>10980</v>
          </cell>
          <cell r="T56">
            <v>10980</v>
          </cell>
          <cell r="U56" t="str">
            <v>0407-0161</v>
          </cell>
        </row>
        <row r="57">
          <cell r="E57" t="str">
            <v>운반기계</v>
          </cell>
          <cell r="F57" t="str">
            <v>원</v>
          </cell>
          <cell r="G57">
            <v>31531</v>
          </cell>
          <cell r="H57">
            <v>31531000</v>
          </cell>
          <cell r="I57">
            <v>2664</v>
          </cell>
          <cell r="J57">
            <v>18.8</v>
          </cell>
          <cell r="L57">
            <v>0.44</v>
          </cell>
          <cell r="M57">
            <v>1</v>
          </cell>
          <cell r="N57">
            <v>0</v>
          </cell>
          <cell r="O57">
            <v>0</v>
          </cell>
          <cell r="P57">
            <v>0</v>
          </cell>
          <cell r="Q57">
            <v>0</v>
          </cell>
          <cell r="R57">
            <v>0</v>
          </cell>
          <cell r="S57">
            <v>15598</v>
          </cell>
          <cell r="T57">
            <v>15598</v>
          </cell>
          <cell r="U57" t="str">
            <v>0407-0206</v>
          </cell>
        </row>
        <row r="58">
          <cell r="E58" t="str">
            <v>건설기계</v>
          </cell>
          <cell r="F58" t="str">
            <v>원</v>
          </cell>
          <cell r="G58">
            <v>51583</v>
          </cell>
          <cell r="H58">
            <v>51583000</v>
          </cell>
          <cell r="I58">
            <v>2664</v>
          </cell>
          <cell r="J58">
            <v>21.1</v>
          </cell>
          <cell r="L58">
            <v>0.66</v>
          </cell>
          <cell r="M58">
            <v>1</v>
          </cell>
          <cell r="N58">
            <v>0.5</v>
          </cell>
          <cell r="O58">
            <v>0.2</v>
          </cell>
          <cell r="Q58">
            <v>15031</v>
          </cell>
          <cell r="R58">
            <v>18629</v>
          </cell>
          <cell r="S58">
            <v>19376</v>
          </cell>
          <cell r="T58">
            <v>53036</v>
          </cell>
          <cell r="U58" t="str">
            <v>0501-0036</v>
          </cell>
        </row>
        <row r="59">
          <cell r="E59" t="str">
            <v>건설기계</v>
          </cell>
          <cell r="F59" t="str">
            <v>원</v>
          </cell>
          <cell r="G59">
            <v>76000</v>
          </cell>
          <cell r="H59">
            <v>76000000</v>
          </cell>
          <cell r="I59">
            <v>2108</v>
          </cell>
          <cell r="J59">
            <v>23.2</v>
          </cell>
          <cell r="L59">
            <v>1.89</v>
          </cell>
          <cell r="M59">
            <v>1</v>
          </cell>
          <cell r="N59">
            <v>0.5</v>
          </cell>
          <cell r="O59">
            <v>0.2</v>
          </cell>
          <cell r="Q59">
            <v>26169</v>
          </cell>
          <cell r="R59">
            <v>18629</v>
          </cell>
          <cell r="S59">
            <v>19376</v>
          </cell>
          <cell r="T59">
            <v>64174</v>
          </cell>
          <cell r="U59" t="str">
            <v>0502-0036</v>
          </cell>
        </row>
        <row r="60">
          <cell r="E60" t="str">
            <v>건설기계</v>
          </cell>
          <cell r="F60" t="str">
            <v>$</v>
          </cell>
          <cell r="G60">
            <v>125970</v>
          </cell>
          <cell r="H60">
            <v>142912000</v>
          </cell>
          <cell r="I60">
            <v>2108</v>
          </cell>
          <cell r="J60">
            <v>33.799999999999997</v>
          </cell>
          <cell r="L60">
            <v>0.44</v>
          </cell>
          <cell r="M60">
            <v>1</v>
          </cell>
          <cell r="Q60">
            <v>3217</v>
          </cell>
          <cell r="R60">
            <v>11263</v>
          </cell>
          <cell r="S60">
            <v>4710</v>
          </cell>
          <cell r="T60">
            <v>19190</v>
          </cell>
          <cell r="U60" t="str">
            <v>0602-0025</v>
          </cell>
        </row>
        <row r="61">
          <cell r="E61" t="str">
            <v>건설기계</v>
          </cell>
          <cell r="F61" t="str">
            <v>$</v>
          </cell>
          <cell r="G61">
            <v>31223</v>
          </cell>
          <cell r="H61">
            <v>35422000</v>
          </cell>
          <cell r="I61">
            <v>2111</v>
          </cell>
          <cell r="J61">
            <v>8.4</v>
          </cell>
          <cell r="L61">
            <v>0.44</v>
          </cell>
          <cell r="M61">
            <v>1</v>
          </cell>
          <cell r="O61">
            <v>0.2</v>
          </cell>
          <cell r="Q61">
            <v>5673</v>
          </cell>
          <cell r="R61">
            <v>11263</v>
          </cell>
          <cell r="S61">
            <v>5498</v>
          </cell>
          <cell r="T61">
            <v>22434</v>
          </cell>
          <cell r="U61" t="str">
            <v>0602-0045</v>
          </cell>
        </row>
        <row r="62">
          <cell r="E62" t="str">
            <v>건설기계</v>
          </cell>
          <cell r="F62" t="str">
            <v>$</v>
          </cell>
          <cell r="G62">
            <v>38982</v>
          </cell>
          <cell r="H62">
            <v>44225000</v>
          </cell>
          <cell r="I62">
            <v>2111</v>
          </cell>
          <cell r="J62">
            <v>10.199999999999999</v>
          </cell>
          <cell r="L62">
            <v>0.44</v>
          </cell>
          <cell r="M62">
            <v>1</v>
          </cell>
          <cell r="O62">
            <v>0.2</v>
          </cell>
          <cell r="Q62">
            <v>9059</v>
          </cell>
          <cell r="R62">
            <v>11263</v>
          </cell>
          <cell r="S62">
            <v>6008</v>
          </cell>
          <cell r="T62">
            <v>26330</v>
          </cell>
          <cell r="U62" t="str">
            <v>0602-0060</v>
          </cell>
        </row>
        <row r="63">
          <cell r="E63" t="str">
            <v>건설기계</v>
          </cell>
          <cell r="F63" t="str">
            <v>$</v>
          </cell>
          <cell r="G63">
            <v>43722</v>
          </cell>
          <cell r="H63">
            <v>49602000</v>
          </cell>
          <cell r="I63">
            <v>2111</v>
          </cell>
          <cell r="J63">
            <v>12</v>
          </cell>
          <cell r="L63">
            <v>0.44</v>
          </cell>
          <cell r="M63">
            <v>1</v>
          </cell>
          <cell r="O63">
            <v>0.2</v>
          </cell>
          <cell r="Q63">
            <v>10499</v>
          </cell>
          <cell r="R63">
            <v>11263</v>
          </cell>
          <cell r="S63">
            <v>7563</v>
          </cell>
          <cell r="T63">
            <v>29325</v>
          </cell>
          <cell r="U63" t="str">
            <v>0602-0080</v>
          </cell>
        </row>
        <row r="64">
          <cell r="E64" t="str">
            <v>건설기계</v>
          </cell>
          <cell r="F64" t="str">
            <v>$</v>
          </cell>
          <cell r="G64">
            <v>25973</v>
          </cell>
          <cell r="H64">
            <v>29466000</v>
          </cell>
          <cell r="I64">
            <v>2155</v>
          </cell>
          <cell r="J64">
            <v>5.5</v>
          </cell>
          <cell r="L64">
            <v>0.44</v>
          </cell>
          <cell r="M64">
            <v>1</v>
          </cell>
          <cell r="N64">
            <v>0</v>
          </cell>
          <cell r="O64">
            <v>0.2</v>
          </cell>
          <cell r="P64">
            <v>0</v>
          </cell>
          <cell r="Q64">
            <v>3213</v>
          </cell>
          <cell r="R64">
            <v>14423</v>
          </cell>
          <cell r="S64">
            <v>6349</v>
          </cell>
          <cell r="T64">
            <v>23985</v>
          </cell>
          <cell r="U64" t="str">
            <v>1206-0008</v>
          </cell>
        </row>
        <row r="65">
          <cell r="E65" t="str">
            <v>건설기계</v>
          </cell>
          <cell r="F65" t="str">
            <v>$</v>
          </cell>
          <cell r="G65">
            <v>31335</v>
          </cell>
          <cell r="H65">
            <v>35549000</v>
          </cell>
          <cell r="I65">
            <v>2155</v>
          </cell>
          <cell r="J65">
            <v>7.5</v>
          </cell>
          <cell r="L65">
            <v>0.44</v>
          </cell>
          <cell r="M65">
            <v>1</v>
          </cell>
          <cell r="O65">
            <v>0.2</v>
          </cell>
          <cell r="Q65">
            <v>17865</v>
          </cell>
          <cell r="R65">
            <v>11509</v>
          </cell>
          <cell r="S65">
            <v>13741</v>
          </cell>
          <cell r="T65">
            <v>43115</v>
          </cell>
          <cell r="U65" t="str">
            <v>0602-0150</v>
          </cell>
        </row>
        <row r="66">
          <cell r="E66" t="str">
            <v>건설기계</v>
          </cell>
          <cell r="F66" t="str">
            <v>$</v>
          </cell>
          <cell r="G66">
            <v>36137</v>
          </cell>
          <cell r="H66">
            <v>40997000</v>
          </cell>
          <cell r="I66">
            <v>2155</v>
          </cell>
          <cell r="J66">
            <v>9.1999999999999993</v>
          </cell>
          <cell r="L66">
            <v>0.73</v>
          </cell>
          <cell r="M66">
            <v>1</v>
          </cell>
          <cell r="O66">
            <v>0.2</v>
          </cell>
          <cell r="Q66">
            <v>23599</v>
          </cell>
          <cell r="R66">
            <v>11509</v>
          </cell>
          <cell r="S66">
            <v>16020</v>
          </cell>
          <cell r="T66">
            <v>51128</v>
          </cell>
          <cell r="U66" t="str">
            <v>0602-0200</v>
          </cell>
        </row>
        <row r="67">
          <cell r="E67" t="str">
            <v>건설기계</v>
          </cell>
          <cell r="F67" t="str">
            <v>$</v>
          </cell>
          <cell r="G67">
            <v>6667</v>
          </cell>
          <cell r="H67">
            <v>7563000</v>
          </cell>
          <cell r="I67">
            <v>2472</v>
          </cell>
          <cell r="J67">
            <v>2.7</v>
          </cell>
          <cell r="L67">
            <v>0.73</v>
          </cell>
          <cell r="M67">
            <v>1</v>
          </cell>
          <cell r="O67">
            <v>0.2</v>
          </cell>
          <cell r="Q67">
            <v>34382</v>
          </cell>
          <cell r="R67">
            <v>11509</v>
          </cell>
          <cell r="S67">
            <v>33450</v>
          </cell>
          <cell r="T67">
            <v>79341</v>
          </cell>
          <cell r="U67" t="str">
            <v>0602-0320</v>
          </cell>
        </row>
        <row r="68">
          <cell r="E68" t="str">
            <v>건설기계</v>
          </cell>
          <cell r="F68" t="str">
            <v>$</v>
          </cell>
          <cell r="G68">
            <v>12029</v>
          </cell>
          <cell r="H68">
            <v>13646000</v>
          </cell>
          <cell r="I68">
            <v>2472</v>
          </cell>
          <cell r="J68">
            <v>4.5</v>
          </cell>
          <cell r="L68">
            <v>0.2</v>
          </cell>
          <cell r="M68">
            <v>1</v>
          </cell>
          <cell r="O68">
            <v>0.2</v>
          </cell>
          <cell r="Q68">
            <v>5927</v>
          </cell>
          <cell r="R68">
            <v>14141</v>
          </cell>
          <cell r="S68">
            <v>8302</v>
          </cell>
          <cell r="T68">
            <v>28370</v>
          </cell>
          <cell r="U68" t="str">
            <v>1106-0010</v>
          </cell>
        </row>
        <row r="69">
          <cell r="E69" t="str">
            <v>건설기계</v>
          </cell>
          <cell r="F69" t="str">
            <v>$</v>
          </cell>
          <cell r="G69">
            <v>25700</v>
          </cell>
          <cell r="H69">
            <v>29156000</v>
          </cell>
          <cell r="I69">
            <v>2472</v>
          </cell>
          <cell r="J69">
            <v>9</v>
          </cell>
          <cell r="L69">
            <v>0.2</v>
          </cell>
          <cell r="M69">
            <v>1</v>
          </cell>
          <cell r="O69">
            <v>0.2</v>
          </cell>
          <cell r="Q69">
            <v>7197</v>
          </cell>
          <cell r="R69">
            <v>14141</v>
          </cell>
          <cell r="S69">
            <v>10366</v>
          </cell>
          <cell r="T69">
            <v>31704</v>
          </cell>
          <cell r="U69" t="str">
            <v>1106-0012</v>
          </cell>
        </row>
        <row r="70">
          <cell r="E70" t="str">
            <v>건설기계</v>
          </cell>
          <cell r="F70" t="str">
            <v>$</v>
          </cell>
          <cell r="G70">
            <v>41211</v>
          </cell>
          <cell r="H70">
            <v>46753000</v>
          </cell>
          <cell r="I70">
            <v>2472</v>
          </cell>
          <cell r="J70">
            <v>11.2</v>
          </cell>
          <cell r="L70">
            <v>0.2</v>
          </cell>
          <cell r="M70">
            <v>1</v>
          </cell>
          <cell r="O70">
            <v>0.2</v>
          </cell>
          <cell r="Q70">
            <v>8467</v>
          </cell>
          <cell r="R70">
            <v>14141</v>
          </cell>
          <cell r="S70">
            <v>11626</v>
          </cell>
          <cell r="T70">
            <v>34234</v>
          </cell>
          <cell r="U70" t="str">
            <v>1106-0015</v>
          </cell>
        </row>
        <row r="71">
          <cell r="E71" t="str">
            <v>건설기계</v>
          </cell>
          <cell r="F71" t="str">
            <v>$</v>
          </cell>
          <cell r="G71">
            <v>48527</v>
          </cell>
          <cell r="H71">
            <v>55053000</v>
          </cell>
          <cell r="I71">
            <v>2472</v>
          </cell>
          <cell r="J71">
            <v>12.3</v>
          </cell>
          <cell r="L71">
            <v>0.2</v>
          </cell>
          <cell r="M71">
            <v>1</v>
          </cell>
          <cell r="O71">
            <v>0.2</v>
          </cell>
          <cell r="Q71">
            <v>3880</v>
          </cell>
          <cell r="R71">
            <v>14141</v>
          </cell>
          <cell r="S71">
            <v>7050</v>
          </cell>
          <cell r="T71">
            <v>25071</v>
          </cell>
          <cell r="U71" t="str">
            <v>1206-0008</v>
          </cell>
        </row>
        <row r="72">
          <cell r="E72" t="str">
            <v>건설기계</v>
          </cell>
          <cell r="F72" t="str">
            <v>$</v>
          </cell>
          <cell r="G72">
            <v>51403</v>
          </cell>
          <cell r="H72">
            <v>58316000</v>
          </cell>
          <cell r="I72">
            <v>2472</v>
          </cell>
          <cell r="J72">
            <v>12.3</v>
          </cell>
          <cell r="L72">
            <v>0.2</v>
          </cell>
          <cell r="M72">
            <v>1</v>
          </cell>
          <cell r="O72">
            <v>0.2</v>
          </cell>
          <cell r="Q72">
            <v>5292</v>
          </cell>
          <cell r="R72">
            <v>14141</v>
          </cell>
          <cell r="S72">
            <v>8506</v>
          </cell>
          <cell r="T72">
            <v>27939</v>
          </cell>
          <cell r="U72" t="str">
            <v>1206-0010</v>
          </cell>
        </row>
        <row r="73">
          <cell r="E73" t="str">
            <v>건설기계</v>
          </cell>
          <cell r="F73" t="str">
            <v>$</v>
          </cell>
          <cell r="G73">
            <v>85857</v>
          </cell>
          <cell r="H73">
            <v>97404000</v>
          </cell>
          <cell r="I73">
            <v>2472</v>
          </cell>
          <cell r="J73">
            <v>18.5</v>
          </cell>
          <cell r="L73">
            <v>0.2</v>
          </cell>
          <cell r="M73">
            <v>1</v>
          </cell>
          <cell r="O73">
            <v>0.2</v>
          </cell>
          <cell r="Q73">
            <v>6491</v>
          </cell>
          <cell r="R73">
            <v>14141</v>
          </cell>
          <cell r="S73">
            <v>9809</v>
          </cell>
          <cell r="T73">
            <v>30441</v>
          </cell>
          <cell r="U73" t="str">
            <v>1206-0014</v>
          </cell>
        </row>
        <row r="74">
          <cell r="E74" t="str">
            <v>건설기계</v>
          </cell>
          <cell r="F74" t="str">
            <v>원</v>
          </cell>
          <cell r="G74">
            <v>4500</v>
          </cell>
          <cell r="H74">
            <v>4500000</v>
          </cell>
          <cell r="I74">
            <v>3708</v>
          </cell>
          <cell r="J74">
            <v>1.8</v>
          </cell>
          <cell r="L74">
            <v>0.08</v>
          </cell>
          <cell r="M74">
            <v>1</v>
          </cell>
          <cell r="O74">
            <v>0.2</v>
          </cell>
          <cell r="Q74">
            <v>1714</v>
          </cell>
          <cell r="R74">
            <v>14141</v>
          </cell>
          <cell r="S74">
            <v>2075</v>
          </cell>
          <cell r="T74">
            <v>17930</v>
          </cell>
          <cell r="U74" t="str">
            <v>1209-0001</v>
          </cell>
        </row>
        <row r="75">
          <cell r="E75" t="str">
            <v>건설기계</v>
          </cell>
          <cell r="F75" t="str">
            <v>원</v>
          </cell>
          <cell r="G75">
            <v>12096</v>
          </cell>
          <cell r="H75">
            <v>12096000</v>
          </cell>
          <cell r="I75">
            <v>3708</v>
          </cell>
          <cell r="J75">
            <v>1.9</v>
          </cell>
          <cell r="L75">
            <v>0.08</v>
          </cell>
          <cell r="M75">
            <v>1</v>
          </cell>
          <cell r="O75">
            <v>0.2</v>
          </cell>
          <cell r="Q75">
            <v>2857</v>
          </cell>
          <cell r="R75">
            <v>14141</v>
          </cell>
          <cell r="S75">
            <v>3745</v>
          </cell>
          <cell r="T75">
            <v>20743</v>
          </cell>
          <cell r="U75" t="str">
            <v>1209-0002</v>
          </cell>
        </row>
        <row r="76">
          <cell r="E76" t="str">
            <v>건설기계</v>
          </cell>
          <cell r="F76" t="str">
            <v>원</v>
          </cell>
          <cell r="G76">
            <v>14153</v>
          </cell>
          <cell r="H76">
            <v>14153000</v>
          </cell>
          <cell r="I76">
            <v>3708</v>
          </cell>
          <cell r="J76">
            <v>2.6</v>
          </cell>
          <cell r="L76">
            <v>0.08</v>
          </cell>
          <cell r="M76">
            <v>1</v>
          </cell>
          <cell r="O76">
            <v>0.2</v>
          </cell>
          <cell r="Q76">
            <v>5715</v>
          </cell>
          <cell r="R76">
            <v>14141</v>
          </cell>
          <cell r="S76">
            <v>8002</v>
          </cell>
          <cell r="T76">
            <v>27858</v>
          </cell>
          <cell r="U76" t="str">
            <v>1209-0004</v>
          </cell>
        </row>
        <row r="77">
          <cell r="E77" t="str">
            <v>건설기계</v>
          </cell>
          <cell r="F77" t="str">
            <v>$</v>
          </cell>
          <cell r="G77">
            <v>42000</v>
          </cell>
          <cell r="H77">
            <v>47649000</v>
          </cell>
          <cell r="I77">
            <v>3708</v>
          </cell>
          <cell r="J77">
            <v>9.4</v>
          </cell>
          <cell r="L77">
            <v>0.08</v>
          </cell>
          <cell r="M77">
            <v>1</v>
          </cell>
          <cell r="O77">
            <v>0.2</v>
          </cell>
          <cell r="Q77">
            <v>7112</v>
          </cell>
          <cell r="R77">
            <v>14141</v>
          </cell>
          <cell r="S77">
            <v>12832</v>
          </cell>
          <cell r="T77">
            <v>34085</v>
          </cell>
          <cell r="U77" t="str">
            <v>1209-0006</v>
          </cell>
        </row>
        <row r="78">
          <cell r="E78" t="str">
            <v>건설기계</v>
          </cell>
          <cell r="F78" t="str">
            <v>$</v>
          </cell>
          <cell r="G78">
            <v>53900</v>
          </cell>
          <cell r="H78">
            <v>61149000</v>
          </cell>
          <cell r="I78">
            <v>3708</v>
          </cell>
          <cell r="J78">
            <v>11.7</v>
          </cell>
          <cell r="L78">
            <v>0.08</v>
          </cell>
          <cell r="M78">
            <v>1</v>
          </cell>
          <cell r="O78">
            <v>0.2</v>
          </cell>
          <cell r="Q78">
            <v>7810</v>
          </cell>
          <cell r="R78">
            <v>14141</v>
          </cell>
          <cell r="S78">
            <v>15111</v>
          </cell>
          <cell r="T78">
            <v>37062</v>
          </cell>
          <cell r="U78" t="str">
            <v>1209-0007</v>
          </cell>
        </row>
        <row r="79">
          <cell r="E79" t="str">
            <v>건설기계</v>
          </cell>
          <cell r="F79" t="str">
            <v>$</v>
          </cell>
          <cell r="G79">
            <v>9476</v>
          </cell>
          <cell r="H79">
            <v>10750000</v>
          </cell>
          <cell r="I79">
            <v>2433</v>
          </cell>
          <cell r="J79">
            <v>12.3</v>
          </cell>
          <cell r="L79">
            <v>0.08</v>
          </cell>
          <cell r="M79">
            <v>1</v>
          </cell>
          <cell r="O79">
            <v>0.2</v>
          </cell>
          <cell r="Q79">
            <v>7810</v>
          </cell>
          <cell r="R79">
            <v>14141</v>
          </cell>
          <cell r="S79">
            <v>16006</v>
          </cell>
          <cell r="T79">
            <v>37957</v>
          </cell>
          <cell r="U79" t="str">
            <v>1209-0008</v>
          </cell>
        </row>
        <row r="80">
          <cell r="E80" t="str">
            <v>건설기계</v>
          </cell>
          <cell r="F80" t="str">
            <v>$</v>
          </cell>
          <cell r="G80">
            <v>10967</v>
          </cell>
          <cell r="H80">
            <v>12442000</v>
          </cell>
          <cell r="I80">
            <v>2433</v>
          </cell>
          <cell r="J80">
            <v>18.5</v>
          </cell>
          <cell r="L80">
            <v>0.08</v>
          </cell>
          <cell r="M80">
            <v>1</v>
          </cell>
          <cell r="O80">
            <v>0.2</v>
          </cell>
          <cell r="Q80">
            <v>11748</v>
          </cell>
          <cell r="R80">
            <v>14141</v>
          </cell>
          <cell r="S80">
            <v>26735</v>
          </cell>
          <cell r="T80">
            <v>52624</v>
          </cell>
          <cell r="U80" t="str">
            <v>1209-0013</v>
          </cell>
        </row>
        <row r="81">
          <cell r="E81" t="str">
            <v>건설기계</v>
          </cell>
          <cell r="F81" t="str">
            <v>$</v>
          </cell>
          <cell r="G81">
            <v>19483</v>
          </cell>
          <cell r="H81">
            <v>22103000</v>
          </cell>
          <cell r="I81">
            <v>2433</v>
          </cell>
          <cell r="J81">
            <v>1.8</v>
          </cell>
          <cell r="L81">
            <v>0.2</v>
          </cell>
          <cell r="M81">
            <v>1</v>
          </cell>
          <cell r="Q81">
            <v>1270</v>
          </cell>
          <cell r="R81">
            <v>11509</v>
          </cell>
          <cell r="S81">
            <v>1668</v>
          </cell>
          <cell r="T81">
            <v>14447</v>
          </cell>
          <cell r="U81" t="str">
            <v>1305-0007</v>
          </cell>
        </row>
        <row r="82">
          <cell r="E82" t="str">
            <v>건설기계</v>
          </cell>
          <cell r="F82" t="str">
            <v>$</v>
          </cell>
          <cell r="G82">
            <v>20648</v>
          </cell>
          <cell r="H82">
            <v>23425000</v>
          </cell>
          <cell r="I82">
            <v>2433</v>
          </cell>
          <cell r="J82">
            <v>1.9</v>
          </cell>
          <cell r="L82">
            <v>0.2</v>
          </cell>
          <cell r="M82">
            <v>1</v>
          </cell>
          <cell r="Q82">
            <v>1340</v>
          </cell>
          <cell r="R82">
            <v>11509</v>
          </cell>
          <cell r="S82">
            <v>4485</v>
          </cell>
          <cell r="T82">
            <v>17334</v>
          </cell>
          <cell r="U82" t="str">
            <v>1306-0025</v>
          </cell>
        </row>
        <row r="83">
          <cell r="E83" t="str">
            <v>건설기계</v>
          </cell>
          <cell r="F83" t="str">
            <v>$</v>
          </cell>
          <cell r="G83">
            <v>25082</v>
          </cell>
          <cell r="H83">
            <v>28455000</v>
          </cell>
          <cell r="I83">
            <v>2433</v>
          </cell>
          <cell r="J83">
            <v>2.6</v>
          </cell>
          <cell r="L83">
            <v>0.2</v>
          </cell>
          <cell r="M83">
            <v>1</v>
          </cell>
          <cell r="Q83">
            <v>1834</v>
          </cell>
          <cell r="R83">
            <v>11509</v>
          </cell>
          <cell r="S83">
            <v>5247</v>
          </cell>
          <cell r="T83">
            <v>18590</v>
          </cell>
          <cell r="U83" t="str">
            <v>1306-0044</v>
          </cell>
        </row>
        <row r="84">
          <cell r="E84" t="str">
            <v>건설기계</v>
          </cell>
          <cell r="F84" t="str">
            <v>$</v>
          </cell>
          <cell r="G84">
            <v>26757</v>
          </cell>
          <cell r="H84">
            <v>30355000</v>
          </cell>
          <cell r="I84">
            <v>2433</v>
          </cell>
          <cell r="J84">
            <v>9.4</v>
          </cell>
          <cell r="L84">
            <v>0.45</v>
          </cell>
          <cell r="M84">
            <v>1</v>
          </cell>
          <cell r="O84">
            <v>0.2</v>
          </cell>
          <cell r="Q84">
            <v>8014</v>
          </cell>
          <cell r="R84">
            <v>14141</v>
          </cell>
          <cell r="S84">
            <v>19617</v>
          </cell>
          <cell r="T84">
            <v>41772</v>
          </cell>
          <cell r="U84" t="str">
            <v>1306-0060</v>
          </cell>
        </row>
        <row r="85">
          <cell r="E85" t="str">
            <v>건설기계</v>
          </cell>
          <cell r="F85" t="str">
            <v>$</v>
          </cell>
          <cell r="G85">
            <v>38150</v>
          </cell>
          <cell r="H85">
            <v>43281000</v>
          </cell>
          <cell r="I85">
            <v>2433</v>
          </cell>
          <cell r="J85">
            <v>11.7</v>
          </cell>
          <cell r="L85">
            <v>0.45</v>
          </cell>
          <cell r="M85">
            <v>1</v>
          </cell>
          <cell r="O85">
            <v>0.2</v>
          </cell>
          <cell r="Q85">
            <v>9975</v>
          </cell>
          <cell r="R85">
            <v>14141</v>
          </cell>
          <cell r="S85">
            <v>25176</v>
          </cell>
          <cell r="T85">
            <v>49292</v>
          </cell>
          <cell r="U85" t="str">
            <v>1306-0100</v>
          </cell>
        </row>
        <row r="86">
          <cell r="E86" t="str">
            <v>건설기계</v>
          </cell>
          <cell r="F86" t="str">
            <v>$</v>
          </cell>
          <cell r="G86">
            <v>45062</v>
          </cell>
          <cell r="H86">
            <v>51122000</v>
          </cell>
          <cell r="I86">
            <v>2433</v>
          </cell>
          <cell r="Q86">
            <v>0</v>
          </cell>
          <cell r="R86">
            <v>0</v>
          </cell>
          <cell r="S86">
            <v>2904</v>
          </cell>
          <cell r="T86">
            <v>2904</v>
          </cell>
          <cell r="U86" t="str">
            <v>1307-0001</v>
          </cell>
        </row>
        <row r="87">
          <cell r="E87" t="str">
            <v>건설기계</v>
          </cell>
          <cell r="F87" t="str">
            <v>$</v>
          </cell>
          <cell r="G87">
            <v>47492</v>
          </cell>
          <cell r="H87">
            <v>53879000</v>
          </cell>
          <cell r="I87">
            <v>2433</v>
          </cell>
          <cell r="Q87">
            <v>0</v>
          </cell>
          <cell r="R87">
            <v>0</v>
          </cell>
          <cell r="S87">
            <v>3361</v>
          </cell>
          <cell r="T87">
            <v>3361</v>
          </cell>
          <cell r="U87" t="str">
            <v>1307-0002</v>
          </cell>
        </row>
        <row r="88">
          <cell r="E88" t="str">
            <v>건설기계</v>
          </cell>
          <cell r="F88" t="str">
            <v>$</v>
          </cell>
          <cell r="G88">
            <v>53805</v>
          </cell>
          <cell r="H88">
            <v>61041000</v>
          </cell>
          <cell r="I88">
            <v>2433</v>
          </cell>
          <cell r="Q88">
            <v>0</v>
          </cell>
          <cell r="R88">
            <v>0</v>
          </cell>
          <cell r="S88">
            <v>5971</v>
          </cell>
          <cell r="T88">
            <v>5971</v>
          </cell>
          <cell r="U88" t="str">
            <v>1307-0003</v>
          </cell>
        </row>
        <row r="89">
          <cell r="E89" t="str">
            <v>건설기계</v>
          </cell>
          <cell r="F89" t="str">
            <v>$</v>
          </cell>
          <cell r="G89">
            <v>31887</v>
          </cell>
          <cell r="H89">
            <v>36175000</v>
          </cell>
          <cell r="I89">
            <v>2111</v>
          </cell>
          <cell r="J89">
            <v>7.2</v>
          </cell>
          <cell r="L89">
            <v>0.2</v>
          </cell>
          <cell r="M89">
            <v>1</v>
          </cell>
          <cell r="O89">
            <v>0.2</v>
          </cell>
          <cell r="Q89">
            <v>0</v>
          </cell>
          <cell r="R89">
            <v>0</v>
          </cell>
          <cell r="S89">
            <v>6328</v>
          </cell>
          <cell r="T89">
            <v>6328</v>
          </cell>
          <cell r="U89" t="str">
            <v>1307-0004</v>
          </cell>
        </row>
        <row r="90">
          <cell r="E90" t="str">
            <v>건설기계</v>
          </cell>
          <cell r="F90" t="str">
            <v>$</v>
          </cell>
          <cell r="G90">
            <v>49893</v>
          </cell>
          <cell r="H90">
            <v>56603000</v>
          </cell>
          <cell r="I90">
            <v>2111</v>
          </cell>
          <cell r="J90">
            <v>11.7</v>
          </cell>
          <cell r="L90">
            <v>0.2</v>
          </cell>
          <cell r="M90">
            <v>1</v>
          </cell>
          <cell r="O90">
            <v>0.2</v>
          </cell>
          <cell r="Q90">
            <v>0</v>
          </cell>
          <cell r="R90">
            <v>0</v>
          </cell>
          <cell r="S90">
            <v>7687</v>
          </cell>
          <cell r="T90">
            <v>7687</v>
          </cell>
          <cell r="U90" t="str">
            <v>1307-0005</v>
          </cell>
        </row>
        <row r="91">
          <cell r="E91" t="str">
            <v>건설기계</v>
          </cell>
          <cell r="F91" t="str">
            <v>$</v>
          </cell>
          <cell r="G91">
            <v>70369</v>
          </cell>
          <cell r="H91">
            <v>79833000</v>
          </cell>
          <cell r="I91">
            <v>2111</v>
          </cell>
          <cell r="J91">
            <v>14.6</v>
          </cell>
          <cell r="L91">
            <v>0.2</v>
          </cell>
          <cell r="M91">
            <v>1</v>
          </cell>
          <cell r="O91">
            <v>0.2</v>
          </cell>
          <cell r="Q91">
            <v>0</v>
          </cell>
          <cell r="R91">
            <v>0</v>
          </cell>
          <cell r="S91">
            <v>8200</v>
          </cell>
          <cell r="T91">
            <v>8200</v>
          </cell>
          <cell r="U91" t="str">
            <v>1307-0006</v>
          </cell>
        </row>
        <row r="92">
          <cell r="E92" t="str">
            <v>건설기계</v>
          </cell>
          <cell r="F92" t="str">
            <v>$</v>
          </cell>
          <cell r="G92">
            <v>5397</v>
          </cell>
          <cell r="H92">
            <v>6122000</v>
          </cell>
          <cell r="I92">
            <v>2133</v>
          </cell>
          <cell r="Q92">
            <v>0</v>
          </cell>
          <cell r="R92">
            <v>0</v>
          </cell>
          <cell r="S92">
            <v>11692</v>
          </cell>
          <cell r="T92">
            <v>11692</v>
          </cell>
          <cell r="U92" t="str">
            <v>1307-0008</v>
          </cell>
        </row>
        <row r="93">
          <cell r="E93" t="str">
            <v>건설기계</v>
          </cell>
          <cell r="F93" t="str">
            <v>$</v>
          </cell>
          <cell r="G93">
            <v>6654</v>
          </cell>
          <cell r="H93">
            <v>7548000</v>
          </cell>
          <cell r="I93">
            <v>2133</v>
          </cell>
          <cell r="Q93">
            <v>0</v>
          </cell>
          <cell r="R93">
            <v>0</v>
          </cell>
          <cell r="S93">
            <v>13810</v>
          </cell>
          <cell r="T93">
            <v>13810</v>
          </cell>
          <cell r="U93" t="str">
            <v>1307-0009</v>
          </cell>
        </row>
        <row r="94">
          <cell r="E94" t="str">
            <v>건설기계</v>
          </cell>
          <cell r="F94" t="str">
            <v>$</v>
          </cell>
          <cell r="G94">
            <v>19149</v>
          </cell>
          <cell r="H94">
            <v>21724000</v>
          </cell>
          <cell r="I94">
            <v>2133</v>
          </cell>
          <cell r="Q94">
            <v>0</v>
          </cell>
          <cell r="R94">
            <v>0</v>
          </cell>
          <cell r="S94">
            <v>14555</v>
          </cell>
          <cell r="T94">
            <v>14555</v>
          </cell>
          <cell r="U94" t="str">
            <v>1307-0010</v>
          </cell>
        </row>
        <row r="95">
          <cell r="E95" t="str">
            <v>건설기계</v>
          </cell>
          <cell r="F95" t="str">
            <v>$</v>
          </cell>
          <cell r="G95">
            <v>27476</v>
          </cell>
          <cell r="H95">
            <v>31171000</v>
          </cell>
          <cell r="I95">
            <v>2133</v>
          </cell>
          <cell r="Q95">
            <v>0</v>
          </cell>
          <cell r="R95">
            <v>0</v>
          </cell>
          <cell r="S95">
            <v>16490</v>
          </cell>
          <cell r="T95">
            <v>16490</v>
          </cell>
          <cell r="U95" t="str">
            <v>1307-0011</v>
          </cell>
        </row>
        <row r="96">
          <cell r="E96" t="str">
            <v>건설기계</v>
          </cell>
          <cell r="F96" t="str">
            <v>$</v>
          </cell>
          <cell r="G96">
            <v>30789</v>
          </cell>
          <cell r="H96">
            <v>34930000</v>
          </cell>
          <cell r="I96">
            <v>2133</v>
          </cell>
          <cell r="J96">
            <v>7.2</v>
          </cell>
          <cell r="L96">
            <v>0.2</v>
          </cell>
          <cell r="M96">
            <v>1</v>
          </cell>
          <cell r="O96">
            <v>0.2</v>
          </cell>
          <cell r="Q96">
            <v>5080</v>
          </cell>
          <cell r="R96">
            <v>14141</v>
          </cell>
          <cell r="S96">
            <v>8479</v>
          </cell>
          <cell r="T96">
            <v>27700</v>
          </cell>
          <cell r="U96" t="str">
            <v>1405-0008</v>
          </cell>
        </row>
        <row r="97">
          <cell r="E97" t="str">
            <v>건설기계</v>
          </cell>
          <cell r="F97" t="str">
            <v>$</v>
          </cell>
          <cell r="G97">
            <v>48314</v>
          </cell>
          <cell r="H97">
            <v>54812000</v>
          </cell>
          <cell r="I97">
            <v>2133</v>
          </cell>
          <cell r="J97">
            <v>11.7</v>
          </cell>
          <cell r="L97">
            <v>0.2</v>
          </cell>
          <cell r="M97">
            <v>1</v>
          </cell>
          <cell r="O97">
            <v>0.2</v>
          </cell>
          <cell r="Q97">
            <v>8255</v>
          </cell>
          <cell r="R97">
            <v>14141</v>
          </cell>
          <cell r="S97">
            <v>13267</v>
          </cell>
          <cell r="T97">
            <v>35663</v>
          </cell>
          <cell r="U97" t="str">
            <v>1405-0015</v>
          </cell>
        </row>
        <row r="98">
          <cell r="E98" t="str">
            <v>건설기계</v>
          </cell>
          <cell r="F98" t="str">
            <v>$</v>
          </cell>
          <cell r="G98">
            <v>51719</v>
          </cell>
          <cell r="H98">
            <v>58675000</v>
          </cell>
          <cell r="I98">
            <v>2133</v>
          </cell>
          <cell r="J98">
            <v>14.6</v>
          </cell>
          <cell r="L98">
            <v>0.2</v>
          </cell>
          <cell r="M98">
            <v>1</v>
          </cell>
          <cell r="O98">
            <v>0.2</v>
          </cell>
          <cell r="Q98">
            <v>10301</v>
          </cell>
          <cell r="R98">
            <v>14141</v>
          </cell>
          <cell r="S98">
            <v>18712</v>
          </cell>
          <cell r="T98">
            <v>43154</v>
          </cell>
          <cell r="U98" t="str">
            <v>1405-0025</v>
          </cell>
        </row>
        <row r="99">
          <cell r="E99" t="str">
            <v>건설기계</v>
          </cell>
          <cell r="F99" t="str">
            <v>$</v>
          </cell>
          <cell r="G99">
            <v>59525</v>
          </cell>
          <cell r="H99">
            <v>67531000</v>
          </cell>
          <cell r="I99">
            <v>2133</v>
          </cell>
          <cell r="Q99">
            <v>0</v>
          </cell>
          <cell r="R99">
            <v>0</v>
          </cell>
          <cell r="S99">
            <v>1450</v>
          </cell>
          <cell r="T99">
            <v>1450</v>
          </cell>
          <cell r="U99" t="str">
            <v>1407-0001</v>
          </cell>
        </row>
        <row r="100">
          <cell r="E100" t="str">
            <v>건설기계</v>
          </cell>
          <cell r="F100" t="str">
            <v>$</v>
          </cell>
          <cell r="G100">
            <v>65517</v>
          </cell>
          <cell r="H100">
            <v>74329000</v>
          </cell>
          <cell r="I100">
            <v>2133</v>
          </cell>
          <cell r="Q100">
            <v>0</v>
          </cell>
          <cell r="R100">
            <v>0</v>
          </cell>
          <cell r="S100">
            <v>1787</v>
          </cell>
          <cell r="T100">
            <v>1787</v>
          </cell>
          <cell r="U100" t="str">
            <v>1407-0002</v>
          </cell>
        </row>
        <row r="101">
          <cell r="E101" t="str">
            <v>건설기계</v>
          </cell>
          <cell r="F101" t="str">
            <v>$</v>
          </cell>
          <cell r="G101">
            <v>126481</v>
          </cell>
          <cell r="H101">
            <v>143492000</v>
          </cell>
          <cell r="I101">
            <v>2133</v>
          </cell>
          <cell r="Q101">
            <v>0</v>
          </cell>
          <cell r="R101">
            <v>0</v>
          </cell>
          <cell r="S101">
            <v>5145</v>
          </cell>
          <cell r="T101">
            <v>5145</v>
          </cell>
          <cell r="U101" t="str">
            <v>1407-0007</v>
          </cell>
        </row>
        <row r="102">
          <cell r="E102" t="str">
            <v>기계</v>
          </cell>
          <cell r="F102" t="str">
            <v>원</v>
          </cell>
          <cell r="G102">
            <v>900</v>
          </cell>
          <cell r="H102">
            <v>900000</v>
          </cell>
          <cell r="I102">
            <v>4296</v>
          </cell>
          <cell r="J102">
            <v>0.7</v>
          </cell>
          <cell r="K102" t="str">
            <v>휘발유</v>
          </cell>
          <cell r="L102">
            <v>0.1</v>
          </cell>
          <cell r="M102">
            <v>1</v>
          </cell>
          <cell r="Q102">
            <v>0</v>
          </cell>
          <cell r="R102">
            <v>0</v>
          </cell>
          <cell r="S102">
            <v>7382</v>
          </cell>
          <cell r="T102">
            <v>7382</v>
          </cell>
          <cell r="U102" t="str">
            <v>1407-0008</v>
          </cell>
        </row>
        <row r="103">
          <cell r="E103" t="str">
            <v>기계</v>
          </cell>
          <cell r="F103" t="str">
            <v>$</v>
          </cell>
          <cell r="G103">
            <v>1046</v>
          </cell>
          <cell r="H103">
            <v>1186000</v>
          </cell>
          <cell r="I103">
            <v>4296</v>
          </cell>
          <cell r="J103">
            <v>1</v>
          </cell>
          <cell r="K103" t="str">
            <v>휘발유</v>
          </cell>
          <cell r="L103">
            <v>0.2</v>
          </cell>
          <cell r="M103">
            <v>1</v>
          </cell>
          <cell r="Q103">
            <v>0</v>
          </cell>
          <cell r="R103">
            <v>0</v>
          </cell>
          <cell r="S103">
            <v>8272</v>
          </cell>
          <cell r="T103">
            <v>8272</v>
          </cell>
          <cell r="U103" t="str">
            <v>1407-0010</v>
          </cell>
        </row>
        <row r="104">
          <cell r="E104" t="str">
            <v>건설기계</v>
          </cell>
          <cell r="F104" t="str">
            <v>$</v>
          </cell>
          <cell r="G104">
            <v>49800</v>
          </cell>
          <cell r="H104">
            <v>56498000</v>
          </cell>
          <cell r="I104">
            <v>2056</v>
          </cell>
          <cell r="J104">
            <v>7.1</v>
          </cell>
          <cell r="L104">
            <v>0.2</v>
          </cell>
          <cell r="M104">
            <v>1</v>
          </cell>
          <cell r="N104">
            <v>1</v>
          </cell>
          <cell r="O104">
            <v>0.2</v>
          </cell>
          <cell r="Q104">
            <v>0</v>
          </cell>
          <cell r="R104">
            <v>0</v>
          </cell>
          <cell r="S104">
            <v>12981</v>
          </cell>
          <cell r="T104">
            <v>12981</v>
          </cell>
          <cell r="U104" t="str">
            <v>1407-0014</v>
          </cell>
        </row>
        <row r="105">
          <cell r="E105" t="str">
            <v>건설기계</v>
          </cell>
          <cell r="F105" t="str">
            <v>$</v>
          </cell>
          <cell r="G105">
            <v>82070</v>
          </cell>
          <cell r="H105">
            <v>93108000</v>
          </cell>
          <cell r="I105">
            <v>1858</v>
          </cell>
          <cell r="J105">
            <v>8.9</v>
          </cell>
          <cell r="L105">
            <v>0.2</v>
          </cell>
          <cell r="M105">
            <v>1</v>
          </cell>
          <cell r="N105">
            <v>1</v>
          </cell>
          <cell r="O105">
            <v>0.2</v>
          </cell>
          <cell r="Q105">
            <v>0</v>
          </cell>
          <cell r="R105">
            <v>0</v>
          </cell>
          <cell r="S105">
            <v>13896</v>
          </cell>
          <cell r="T105">
            <v>13896</v>
          </cell>
          <cell r="U105" t="str">
            <v>1407-0017</v>
          </cell>
        </row>
        <row r="106">
          <cell r="E106" t="str">
            <v>건설기계</v>
          </cell>
          <cell r="F106" t="str">
            <v>$</v>
          </cell>
          <cell r="G106">
            <v>104740</v>
          </cell>
          <cell r="H106">
            <v>118827000</v>
          </cell>
          <cell r="I106">
            <v>1858</v>
          </cell>
          <cell r="J106">
            <v>10.6</v>
          </cell>
          <cell r="L106">
            <v>0.2</v>
          </cell>
          <cell r="M106">
            <v>1</v>
          </cell>
          <cell r="N106">
            <v>1</v>
          </cell>
          <cell r="O106">
            <v>0.2</v>
          </cell>
          <cell r="Q106">
            <v>0</v>
          </cell>
          <cell r="R106">
            <v>0</v>
          </cell>
          <cell r="S106">
            <v>15993</v>
          </cell>
          <cell r="T106">
            <v>15993</v>
          </cell>
          <cell r="U106" t="str">
            <v>1407-0018</v>
          </cell>
        </row>
        <row r="107">
          <cell r="E107" t="str">
            <v>건설기계</v>
          </cell>
          <cell r="F107" t="str">
            <v>$</v>
          </cell>
          <cell r="G107">
            <v>121156</v>
          </cell>
          <cell r="H107">
            <v>137451000</v>
          </cell>
          <cell r="I107">
            <v>1858</v>
          </cell>
          <cell r="J107">
            <v>11.8</v>
          </cell>
          <cell r="L107">
            <v>0.2</v>
          </cell>
          <cell r="M107">
            <v>1</v>
          </cell>
          <cell r="N107">
            <v>1</v>
          </cell>
          <cell r="O107">
            <v>0.2</v>
          </cell>
          <cell r="Q107">
            <v>0</v>
          </cell>
          <cell r="R107">
            <v>0</v>
          </cell>
          <cell r="S107">
            <v>17603</v>
          </cell>
          <cell r="T107">
            <v>17603</v>
          </cell>
          <cell r="U107" t="str">
            <v>1407-0019</v>
          </cell>
        </row>
        <row r="108">
          <cell r="E108" t="str">
            <v>건설기계</v>
          </cell>
          <cell r="F108" t="str">
            <v>$</v>
          </cell>
          <cell r="G108">
            <v>157110</v>
          </cell>
          <cell r="H108">
            <v>178241000</v>
          </cell>
          <cell r="I108">
            <v>1858</v>
          </cell>
          <cell r="J108">
            <v>13</v>
          </cell>
          <cell r="L108">
            <v>0.2</v>
          </cell>
          <cell r="M108">
            <v>1</v>
          </cell>
          <cell r="N108">
            <v>1</v>
          </cell>
          <cell r="O108">
            <v>0.2</v>
          </cell>
          <cell r="Q108">
            <v>0</v>
          </cell>
          <cell r="R108">
            <v>0</v>
          </cell>
          <cell r="S108">
            <v>33984</v>
          </cell>
          <cell r="T108">
            <v>33984</v>
          </cell>
          <cell r="U108" t="str">
            <v>1407-0034</v>
          </cell>
        </row>
        <row r="109">
          <cell r="E109" t="str">
            <v>건설기계</v>
          </cell>
          <cell r="F109" t="str">
            <v>$</v>
          </cell>
          <cell r="G109">
            <v>200310</v>
          </cell>
          <cell r="H109">
            <v>227251000</v>
          </cell>
          <cell r="I109">
            <v>1879</v>
          </cell>
          <cell r="J109">
            <v>14.2</v>
          </cell>
          <cell r="L109">
            <v>0.2</v>
          </cell>
          <cell r="M109">
            <v>1</v>
          </cell>
          <cell r="N109">
            <v>1</v>
          </cell>
          <cell r="O109">
            <v>0.2</v>
          </cell>
          <cell r="Q109">
            <v>8749</v>
          </cell>
          <cell r="R109">
            <v>14141</v>
          </cell>
          <cell r="S109">
            <v>20790</v>
          </cell>
          <cell r="T109">
            <v>43680</v>
          </cell>
          <cell r="U109" t="str">
            <v>1506-0011</v>
          </cell>
        </row>
        <row r="110">
          <cell r="E110" t="str">
            <v>건설기계</v>
          </cell>
          <cell r="F110" t="str">
            <v>원</v>
          </cell>
          <cell r="G110">
            <v>300000</v>
          </cell>
          <cell r="H110">
            <v>300000000</v>
          </cell>
          <cell r="I110">
            <v>1879</v>
          </cell>
          <cell r="J110">
            <v>14.8</v>
          </cell>
          <cell r="L110">
            <v>0.2</v>
          </cell>
          <cell r="M110">
            <v>1</v>
          </cell>
          <cell r="N110">
            <v>1</v>
          </cell>
          <cell r="O110">
            <v>0.2</v>
          </cell>
          <cell r="Q110">
            <v>10584</v>
          </cell>
          <cell r="R110">
            <v>14141</v>
          </cell>
          <cell r="S110">
            <v>23492</v>
          </cell>
          <cell r="T110">
            <v>48217</v>
          </cell>
          <cell r="U110" t="str">
            <v>1506-0012</v>
          </cell>
        </row>
        <row r="111">
          <cell r="E111" t="str">
            <v>건설기계</v>
          </cell>
          <cell r="F111" t="str">
            <v>$</v>
          </cell>
          <cell r="G111">
            <v>276607</v>
          </cell>
          <cell r="H111">
            <v>313810000</v>
          </cell>
          <cell r="I111">
            <v>1879</v>
          </cell>
          <cell r="J111">
            <v>21.2</v>
          </cell>
          <cell r="L111">
            <v>0.2</v>
          </cell>
          <cell r="M111">
            <v>1</v>
          </cell>
          <cell r="N111">
            <v>1</v>
          </cell>
          <cell r="O111">
            <v>0.2</v>
          </cell>
          <cell r="Q111">
            <v>17428</v>
          </cell>
          <cell r="R111">
            <v>14141</v>
          </cell>
          <cell r="S111">
            <v>27050</v>
          </cell>
          <cell r="T111">
            <v>58619</v>
          </cell>
          <cell r="U111" t="str">
            <v>1506-0015</v>
          </cell>
        </row>
        <row r="112">
          <cell r="E112" t="str">
            <v>건설기계</v>
          </cell>
          <cell r="F112" t="str">
            <v>원</v>
          </cell>
          <cell r="G112">
            <v>420000</v>
          </cell>
          <cell r="H112">
            <v>420000000</v>
          </cell>
          <cell r="I112">
            <v>1879</v>
          </cell>
          <cell r="J112">
            <v>23.6</v>
          </cell>
          <cell r="L112">
            <v>0.2</v>
          </cell>
          <cell r="M112">
            <v>1</v>
          </cell>
          <cell r="N112">
            <v>1</v>
          </cell>
          <cell r="O112">
            <v>0.2</v>
          </cell>
          <cell r="Q112">
            <v>21097</v>
          </cell>
          <cell r="R112">
            <v>14141</v>
          </cell>
          <cell r="S112">
            <v>38952</v>
          </cell>
          <cell r="T112">
            <v>74190</v>
          </cell>
          <cell r="U112" t="str">
            <v>1506-0019</v>
          </cell>
        </row>
        <row r="113">
          <cell r="E113" t="str">
            <v>건설기계</v>
          </cell>
          <cell r="F113" t="str">
            <v>원</v>
          </cell>
          <cell r="G113">
            <v>84000</v>
          </cell>
          <cell r="H113">
            <v>84000000</v>
          </cell>
          <cell r="I113">
            <v>2525</v>
          </cell>
          <cell r="J113">
            <v>4.8</v>
          </cell>
          <cell r="L113">
            <v>0.2</v>
          </cell>
          <cell r="M113">
            <v>1</v>
          </cell>
          <cell r="N113">
            <v>1</v>
          </cell>
          <cell r="O113">
            <v>0.2</v>
          </cell>
          <cell r="Q113">
            <v>21097</v>
          </cell>
          <cell r="R113">
            <v>14141</v>
          </cell>
          <cell r="S113">
            <v>49183</v>
          </cell>
          <cell r="T113">
            <v>84421</v>
          </cell>
          <cell r="U113" t="str">
            <v>1506-0025</v>
          </cell>
        </row>
        <row r="114">
          <cell r="E114" t="str">
            <v>건설기계</v>
          </cell>
          <cell r="F114" t="str">
            <v>원</v>
          </cell>
          <cell r="G114">
            <v>124000</v>
          </cell>
          <cell r="H114">
            <v>124000000</v>
          </cell>
          <cell r="I114">
            <v>2525</v>
          </cell>
          <cell r="J114">
            <v>5.9</v>
          </cell>
          <cell r="L114">
            <v>0.2</v>
          </cell>
          <cell r="M114">
            <v>1</v>
          </cell>
          <cell r="N114">
            <v>1</v>
          </cell>
          <cell r="O114">
            <v>0.2</v>
          </cell>
          <cell r="Q114">
            <v>25260</v>
          </cell>
          <cell r="R114">
            <v>14141</v>
          </cell>
          <cell r="S114">
            <v>59017</v>
          </cell>
          <cell r="T114">
            <v>98418</v>
          </cell>
          <cell r="U114" t="str">
            <v>1506-0030</v>
          </cell>
        </row>
        <row r="115">
          <cell r="E115" t="str">
            <v>건설기계</v>
          </cell>
          <cell r="F115" t="str">
            <v>원</v>
          </cell>
          <cell r="G115">
            <v>159000</v>
          </cell>
          <cell r="H115">
            <v>159000000</v>
          </cell>
          <cell r="I115">
            <v>2525</v>
          </cell>
          <cell r="J115">
            <v>6.8</v>
          </cell>
          <cell r="L115">
            <v>0.2</v>
          </cell>
          <cell r="M115">
            <v>1</v>
          </cell>
          <cell r="N115">
            <v>1</v>
          </cell>
          <cell r="O115">
            <v>0.2</v>
          </cell>
          <cell r="Q115">
            <v>32104</v>
          </cell>
          <cell r="R115">
            <v>14141</v>
          </cell>
          <cell r="S115">
            <v>73843</v>
          </cell>
          <cell r="T115">
            <v>120088</v>
          </cell>
          <cell r="U115" t="str">
            <v>1506-0037</v>
          </cell>
        </row>
        <row r="116">
          <cell r="E116" t="str">
            <v>건설기계</v>
          </cell>
          <cell r="F116" t="str">
            <v>원</v>
          </cell>
          <cell r="G116">
            <v>180000</v>
          </cell>
          <cell r="H116">
            <v>180000000</v>
          </cell>
          <cell r="I116">
            <v>2246</v>
          </cell>
          <cell r="J116">
            <v>7.7</v>
          </cell>
          <cell r="L116">
            <v>0.38</v>
          </cell>
          <cell r="M116">
            <v>1</v>
          </cell>
          <cell r="N116">
            <v>1</v>
          </cell>
          <cell r="O116">
            <v>0.2</v>
          </cell>
          <cell r="Q116">
            <v>0</v>
          </cell>
          <cell r="R116">
            <v>0</v>
          </cell>
          <cell r="S116">
            <v>1714</v>
          </cell>
          <cell r="T116">
            <v>1714</v>
          </cell>
          <cell r="U116" t="str">
            <v>1507-0003</v>
          </cell>
        </row>
        <row r="117">
          <cell r="E117" t="str">
            <v>건설기계</v>
          </cell>
          <cell r="F117" t="str">
            <v>원</v>
          </cell>
          <cell r="G117">
            <v>220000</v>
          </cell>
          <cell r="H117">
            <v>220000000</v>
          </cell>
          <cell r="I117">
            <v>1870</v>
          </cell>
          <cell r="J117">
            <v>9.6999999999999993</v>
          </cell>
          <cell r="L117">
            <v>0.38</v>
          </cell>
          <cell r="M117">
            <v>1</v>
          </cell>
          <cell r="N117">
            <v>1</v>
          </cell>
          <cell r="O117">
            <v>0.2</v>
          </cell>
          <cell r="Q117">
            <v>0</v>
          </cell>
          <cell r="R117">
            <v>0</v>
          </cell>
          <cell r="S117">
            <v>4032</v>
          </cell>
          <cell r="T117">
            <v>4032</v>
          </cell>
          <cell r="U117" t="str">
            <v>1507-0007</v>
          </cell>
        </row>
        <row r="118">
          <cell r="E118" t="str">
            <v>건설기계</v>
          </cell>
          <cell r="F118" t="str">
            <v>원</v>
          </cell>
          <cell r="G118">
            <v>236000</v>
          </cell>
          <cell r="H118">
            <v>236000000</v>
          </cell>
          <cell r="I118">
            <v>1870</v>
          </cell>
          <cell r="J118">
            <v>9.6999999999999993</v>
          </cell>
          <cell r="L118">
            <v>0.38</v>
          </cell>
          <cell r="M118">
            <v>1</v>
          </cell>
          <cell r="N118">
            <v>1</v>
          </cell>
          <cell r="O118">
            <v>0.2</v>
          </cell>
          <cell r="Q118">
            <v>0</v>
          </cell>
          <cell r="R118">
            <v>0</v>
          </cell>
          <cell r="S118">
            <v>5191</v>
          </cell>
          <cell r="T118">
            <v>5191</v>
          </cell>
          <cell r="U118" t="str">
            <v>1507-0009</v>
          </cell>
        </row>
        <row r="119">
          <cell r="E119" t="str">
            <v>건설기계</v>
          </cell>
          <cell r="F119" t="str">
            <v>원</v>
          </cell>
          <cell r="G119">
            <v>260000</v>
          </cell>
          <cell r="H119">
            <v>260000000</v>
          </cell>
          <cell r="I119">
            <v>1870</v>
          </cell>
          <cell r="J119">
            <v>10.7</v>
          </cell>
          <cell r="L119">
            <v>0.55000000000000004</v>
          </cell>
          <cell r="M119">
            <v>1</v>
          </cell>
          <cell r="N119">
            <v>1</v>
          </cell>
          <cell r="O119">
            <v>0.2</v>
          </cell>
          <cell r="Q119">
            <v>0</v>
          </cell>
          <cell r="R119">
            <v>0</v>
          </cell>
          <cell r="S119">
            <v>5824</v>
          </cell>
          <cell r="T119">
            <v>5824</v>
          </cell>
          <cell r="U119" t="str">
            <v>1507-0011</v>
          </cell>
        </row>
        <row r="120">
          <cell r="E120" t="str">
            <v>건설기계</v>
          </cell>
          <cell r="F120" t="str">
            <v>원</v>
          </cell>
          <cell r="G120">
            <v>284000</v>
          </cell>
          <cell r="H120">
            <v>284000000</v>
          </cell>
          <cell r="I120">
            <v>1870</v>
          </cell>
          <cell r="J120">
            <v>12.6</v>
          </cell>
          <cell r="L120">
            <v>0.55000000000000004</v>
          </cell>
          <cell r="M120">
            <v>1</v>
          </cell>
          <cell r="N120">
            <v>1</v>
          </cell>
          <cell r="O120">
            <v>0.2</v>
          </cell>
          <cell r="Q120">
            <v>0</v>
          </cell>
          <cell r="R120">
            <v>0</v>
          </cell>
          <cell r="S120">
            <v>6817</v>
          </cell>
          <cell r="T120">
            <v>6817</v>
          </cell>
          <cell r="U120" t="str">
            <v>1507-0013</v>
          </cell>
        </row>
        <row r="121">
          <cell r="E121" t="str">
            <v>건설기계</v>
          </cell>
          <cell r="F121" t="str">
            <v>원</v>
          </cell>
          <cell r="G121">
            <v>320000</v>
          </cell>
          <cell r="H121">
            <v>320000000</v>
          </cell>
          <cell r="I121">
            <v>1870</v>
          </cell>
          <cell r="J121">
            <v>12.6</v>
          </cell>
          <cell r="L121">
            <v>0.55000000000000004</v>
          </cell>
          <cell r="M121">
            <v>1</v>
          </cell>
          <cell r="N121">
            <v>1</v>
          </cell>
          <cell r="O121">
            <v>0.2</v>
          </cell>
          <cell r="Q121">
            <v>0</v>
          </cell>
          <cell r="R121">
            <v>0</v>
          </cell>
          <cell r="S121">
            <v>8398</v>
          </cell>
          <cell r="T121">
            <v>8398</v>
          </cell>
          <cell r="U121" t="str">
            <v>1507-0014</v>
          </cell>
        </row>
        <row r="122">
          <cell r="E122" t="str">
            <v>건설기계</v>
          </cell>
          <cell r="F122" t="str">
            <v>원</v>
          </cell>
          <cell r="G122">
            <v>390000</v>
          </cell>
          <cell r="H122">
            <v>390000000</v>
          </cell>
          <cell r="I122">
            <v>1738</v>
          </cell>
          <cell r="J122">
            <v>13.3</v>
          </cell>
          <cell r="L122">
            <v>0.55000000000000004</v>
          </cell>
          <cell r="M122">
            <v>1</v>
          </cell>
          <cell r="N122">
            <v>1</v>
          </cell>
          <cell r="O122">
            <v>0.2</v>
          </cell>
          <cell r="Q122">
            <v>0</v>
          </cell>
          <cell r="R122">
            <v>0</v>
          </cell>
          <cell r="S122">
            <v>15866</v>
          </cell>
          <cell r="T122">
            <v>15866</v>
          </cell>
          <cell r="U122" t="str">
            <v>1507-0020</v>
          </cell>
        </row>
        <row r="123">
          <cell r="E123" t="str">
            <v>건설기계</v>
          </cell>
          <cell r="F123" t="str">
            <v>원</v>
          </cell>
          <cell r="G123">
            <v>450000</v>
          </cell>
          <cell r="H123">
            <v>450000000</v>
          </cell>
          <cell r="I123">
            <v>1738</v>
          </cell>
          <cell r="J123">
            <v>15.5</v>
          </cell>
          <cell r="L123">
            <v>0.08</v>
          </cell>
          <cell r="M123">
            <v>1</v>
          </cell>
          <cell r="N123">
            <v>1</v>
          </cell>
          <cell r="O123">
            <v>0.2</v>
          </cell>
          <cell r="Q123">
            <v>2984</v>
          </cell>
          <cell r="R123">
            <v>0</v>
          </cell>
          <cell r="S123">
            <v>4355</v>
          </cell>
          <cell r="T123">
            <v>7339</v>
          </cell>
          <cell r="U123" t="str">
            <v>1509-0002</v>
          </cell>
        </row>
        <row r="124">
          <cell r="E124" t="str">
            <v>건설기계</v>
          </cell>
          <cell r="F124" t="str">
            <v>원</v>
          </cell>
          <cell r="G124">
            <v>560000</v>
          </cell>
          <cell r="H124">
            <v>560000000</v>
          </cell>
          <cell r="I124">
            <v>1738</v>
          </cell>
          <cell r="J124">
            <v>15.5</v>
          </cell>
          <cell r="L124">
            <v>0.08</v>
          </cell>
          <cell r="M124">
            <v>1</v>
          </cell>
          <cell r="N124">
            <v>1</v>
          </cell>
          <cell r="O124">
            <v>0.2</v>
          </cell>
          <cell r="Q124">
            <v>3365</v>
          </cell>
          <cell r="R124">
            <v>0</v>
          </cell>
          <cell r="S124">
            <v>6158</v>
          </cell>
          <cell r="T124">
            <v>9523</v>
          </cell>
          <cell r="U124" t="str">
            <v>1509-0003</v>
          </cell>
        </row>
        <row r="125">
          <cell r="E125" t="str">
            <v>건설기계</v>
          </cell>
          <cell r="F125" t="str">
            <v>$</v>
          </cell>
          <cell r="G125">
            <v>4875</v>
          </cell>
          <cell r="H125">
            <v>5530000</v>
          </cell>
          <cell r="I125">
            <v>1111</v>
          </cell>
          <cell r="J125">
            <v>5.3</v>
          </cell>
          <cell r="L125">
            <v>0.08</v>
          </cell>
          <cell r="Q125">
            <v>3365</v>
          </cell>
          <cell r="R125">
            <v>0</v>
          </cell>
          <cell r="S125">
            <v>7362</v>
          </cell>
          <cell r="T125">
            <v>10727</v>
          </cell>
          <cell r="U125" t="str">
            <v>1509-0004</v>
          </cell>
        </row>
        <row r="126">
          <cell r="E126" t="str">
            <v>건설기계</v>
          </cell>
          <cell r="F126" t="str">
            <v>$</v>
          </cell>
          <cell r="G126">
            <v>9396</v>
          </cell>
          <cell r="H126">
            <v>10659000</v>
          </cell>
          <cell r="I126">
            <v>1111</v>
          </cell>
          <cell r="J126">
            <v>5.3</v>
          </cell>
          <cell r="L126">
            <v>0.08</v>
          </cell>
          <cell r="Q126">
            <v>3365</v>
          </cell>
          <cell r="R126">
            <v>0</v>
          </cell>
          <cell r="S126">
            <v>9964</v>
          </cell>
          <cell r="T126">
            <v>13329</v>
          </cell>
          <cell r="U126" t="str">
            <v>1509-0006</v>
          </cell>
        </row>
        <row r="127">
          <cell r="E127" t="str">
            <v>건설기계</v>
          </cell>
          <cell r="F127" t="str">
            <v>$</v>
          </cell>
          <cell r="G127">
            <v>13743</v>
          </cell>
          <cell r="H127">
            <v>15591000</v>
          </cell>
          <cell r="I127">
            <v>1111</v>
          </cell>
          <cell r="J127">
            <v>7.7</v>
          </cell>
          <cell r="L127">
            <v>7.0000000000000007E-2</v>
          </cell>
          <cell r="Q127">
            <v>4844</v>
          </cell>
          <cell r="R127">
            <v>0</v>
          </cell>
          <cell r="S127">
            <v>12553</v>
          </cell>
          <cell r="T127">
            <v>17397</v>
          </cell>
          <cell r="U127" t="str">
            <v>1509-0008</v>
          </cell>
        </row>
        <row r="128">
          <cell r="E128" t="str">
            <v>건설기계</v>
          </cell>
          <cell r="F128" t="str">
            <v>$</v>
          </cell>
          <cell r="G128">
            <v>19510</v>
          </cell>
          <cell r="H128">
            <v>22134000</v>
          </cell>
          <cell r="I128">
            <v>1111</v>
          </cell>
          <cell r="J128">
            <v>10</v>
          </cell>
          <cell r="L128">
            <v>7.0000000000000007E-2</v>
          </cell>
          <cell r="Q128">
            <v>6291</v>
          </cell>
          <cell r="R128">
            <v>0</v>
          </cell>
          <cell r="S128">
            <v>14496</v>
          </cell>
          <cell r="T128">
            <v>20787</v>
          </cell>
          <cell r="U128" t="str">
            <v>1509-0009</v>
          </cell>
        </row>
        <row r="129">
          <cell r="E129" t="str">
            <v>건설기계</v>
          </cell>
          <cell r="F129" t="str">
            <v>$</v>
          </cell>
          <cell r="G129">
            <v>31658</v>
          </cell>
          <cell r="H129">
            <v>35916000</v>
          </cell>
          <cell r="I129">
            <v>1111</v>
          </cell>
          <cell r="J129">
            <v>0.7</v>
          </cell>
          <cell r="K129" t="str">
            <v>휘발유</v>
          </cell>
          <cell r="L129">
            <v>0.1</v>
          </cell>
          <cell r="M129">
            <v>1</v>
          </cell>
          <cell r="Q129">
            <v>867</v>
          </cell>
          <cell r="R129">
            <v>9876</v>
          </cell>
          <cell r="S129">
            <v>386</v>
          </cell>
          <cell r="T129">
            <v>11129</v>
          </cell>
          <cell r="U129" t="str">
            <v>1630-0080</v>
          </cell>
        </row>
        <row r="130">
          <cell r="E130" t="str">
            <v>건설기계</v>
          </cell>
          <cell r="F130" t="str">
            <v>$</v>
          </cell>
          <cell r="G130">
            <v>33779</v>
          </cell>
          <cell r="H130">
            <v>38322000</v>
          </cell>
          <cell r="I130">
            <v>1111</v>
          </cell>
          <cell r="J130">
            <v>1</v>
          </cell>
          <cell r="K130" t="str">
            <v>휘발유</v>
          </cell>
          <cell r="L130">
            <v>0.2</v>
          </cell>
          <cell r="M130">
            <v>1</v>
          </cell>
          <cell r="Q130">
            <v>1352</v>
          </cell>
          <cell r="R130">
            <v>9876</v>
          </cell>
          <cell r="S130">
            <v>565</v>
          </cell>
          <cell r="T130">
            <v>11793</v>
          </cell>
          <cell r="U130" t="str">
            <v>1730-0015</v>
          </cell>
        </row>
        <row r="131">
          <cell r="E131" t="str">
            <v>건설기계</v>
          </cell>
          <cell r="F131" t="str">
            <v>$</v>
          </cell>
          <cell r="G131">
            <v>40039</v>
          </cell>
          <cell r="H131">
            <v>45424000</v>
          </cell>
          <cell r="I131">
            <v>1111</v>
          </cell>
          <cell r="J131">
            <v>7.1</v>
          </cell>
          <cell r="L131">
            <v>0.2</v>
          </cell>
          <cell r="M131">
            <v>1</v>
          </cell>
          <cell r="N131">
            <v>1</v>
          </cell>
          <cell r="O131">
            <v>0.2</v>
          </cell>
          <cell r="Q131">
            <v>5009</v>
          </cell>
          <cell r="R131">
            <v>23117</v>
          </cell>
          <cell r="S131">
            <v>12897</v>
          </cell>
          <cell r="T131">
            <v>41023</v>
          </cell>
          <cell r="U131" t="str">
            <v>2101-0010</v>
          </cell>
        </row>
        <row r="132">
          <cell r="E132" t="str">
            <v>건설기계</v>
          </cell>
          <cell r="F132" t="str">
            <v>$</v>
          </cell>
          <cell r="G132">
            <v>52077</v>
          </cell>
          <cell r="H132">
            <v>59081000</v>
          </cell>
          <cell r="I132">
            <v>1111</v>
          </cell>
          <cell r="J132">
            <v>8.9</v>
          </cell>
          <cell r="L132">
            <v>0.2</v>
          </cell>
          <cell r="M132">
            <v>1</v>
          </cell>
          <cell r="N132">
            <v>1</v>
          </cell>
          <cell r="O132">
            <v>0.2</v>
          </cell>
          <cell r="Q132">
            <v>6279</v>
          </cell>
          <cell r="R132">
            <v>23117</v>
          </cell>
          <cell r="S132">
            <v>19208</v>
          </cell>
          <cell r="T132">
            <v>48604</v>
          </cell>
          <cell r="U132" t="str">
            <v>2101-0015</v>
          </cell>
        </row>
        <row r="133">
          <cell r="E133" t="str">
            <v>건설기계</v>
          </cell>
          <cell r="F133" t="str">
            <v>$</v>
          </cell>
          <cell r="G133">
            <v>65885</v>
          </cell>
          <cell r="H133">
            <v>74746000</v>
          </cell>
          <cell r="I133">
            <v>1111</v>
          </cell>
          <cell r="J133">
            <v>10.6</v>
          </cell>
          <cell r="L133">
            <v>0.2</v>
          </cell>
          <cell r="M133">
            <v>1</v>
          </cell>
          <cell r="N133">
            <v>1</v>
          </cell>
          <cell r="O133">
            <v>0.2</v>
          </cell>
          <cell r="Q133">
            <v>7479</v>
          </cell>
          <cell r="R133">
            <v>23117</v>
          </cell>
          <cell r="S133">
            <v>24514</v>
          </cell>
          <cell r="T133">
            <v>55110</v>
          </cell>
          <cell r="U133" t="str">
            <v>2101-0020</v>
          </cell>
        </row>
        <row r="134">
          <cell r="E134" t="str">
            <v>건설기계</v>
          </cell>
          <cell r="F134" t="str">
            <v>$</v>
          </cell>
          <cell r="G134">
            <v>5227</v>
          </cell>
          <cell r="H134">
            <v>5930000</v>
          </cell>
          <cell r="I134">
            <v>1111</v>
          </cell>
          <cell r="J134">
            <v>11.8</v>
          </cell>
          <cell r="L134">
            <v>0.2</v>
          </cell>
          <cell r="M134">
            <v>1</v>
          </cell>
          <cell r="N134">
            <v>1</v>
          </cell>
          <cell r="O134">
            <v>0.2</v>
          </cell>
          <cell r="Q134">
            <v>8326</v>
          </cell>
          <cell r="R134">
            <v>23117</v>
          </cell>
          <cell r="S134">
            <v>28356</v>
          </cell>
          <cell r="T134">
            <v>59799</v>
          </cell>
          <cell r="U134" t="str">
            <v>2101-0025</v>
          </cell>
        </row>
        <row r="135">
          <cell r="E135" t="str">
            <v>건설기계</v>
          </cell>
          <cell r="F135" t="str">
            <v>$</v>
          </cell>
          <cell r="G135">
            <v>9387</v>
          </cell>
          <cell r="H135">
            <v>10649000</v>
          </cell>
          <cell r="I135">
            <v>1111</v>
          </cell>
          <cell r="J135">
            <v>13</v>
          </cell>
          <cell r="L135">
            <v>0.2</v>
          </cell>
          <cell r="M135">
            <v>1</v>
          </cell>
          <cell r="N135">
            <v>1</v>
          </cell>
          <cell r="O135">
            <v>0.2</v>
          </cell>
          <cell r="Q135">
            <v>9172</v>
          </cell>
          <cell r="R135">
            <v>23117</v>
          </cell>
          <cell r="S135">
            <v>36771</v>
          </cell>
          <cell r="T135">
            <v>69060</v>
          </cell>
          <cell r="U135" t="str">
            <v>2101-0030</v>
          </cell>
        </row>
        <row r="136">
          <cell r="E136" t="str">
            <v>건설기계</v>
          </cell>
          <cell r="F136" t="str">
            <v>$</v>
          </cell>
          <cell r="G136">
            <v>14009</v>
          </cell>
          <cell r="H136">
            <v>15893000</v>
          </cell>
          <cell r="I136">
            <v>1111</v>
          </cell>
          <cell r="J136">
            <v>14.2</v>
          </cell>
          <cell r="L136">
            <v>0.2</v>
          </cell>
          <cell r="M136">
            <v>1</v>
          </cell>
          <cell r="N136">
            <v>1</v>
          </cell>
          <cell r="O136">
            <v>0.2</v>
          </cell>
          <cell r="Q136">
            <v>10019</v>
          </cell>
          <cell r="R136">
            <v>23117</v>
          </cell>
          <cell r="S136">
            <v>47412</v>
          </cell>
          <cell r="T136">
            <v>80548</v>
          </cell>
          <cell r="U136" t="str">
            <v>2101-0040</v>
          </cell>
        </row>
        <row r="137">
          <cell r="E137" t="str">
            <v>건설기계</v>
          </cell>
          <cell r="F137" t="str">
            <v>$</v>
          </cell>
          <cell r="G137">
            <v>17428</v>
          </cell>
          <cell r="H137">
            <v>19772000</v>
          </cell>
          <cell r="I137">
            <v>1111</v>
          </cell>
          <cell r="J137">
            <v>14.8</v>
          </cell>
          <cell r="L137">
            <v>0.2</v>
          </cell>
          <cell r="M137">
            <v>1</v>
          </cell>
          <cell r="N137">
            <v>1</v>
          </cell>
          <cell r="O137">
            <v>0.2</v>
          </cell>
          <cell r="Q137">
            <v>10442</v>
          </cell>
          <cell r="R137">
            <v>23117</v>
          </cell>
          <cell r="S137">
            <v>56370</v>
          </cell>
          <cell r="T137">
            <v>89929</v>
          </cell>
          <cell r="U137" t="str">
            <v>2101-0050</v>
          </cell>
        </row>
        <row r="138">
          <cell r="E138" t="str">
            <v>건설기계</v>
          </cell>
          <cell r="F138" t="str">
            <v>$</v>
          </cell>
          <cell r="G138">
            <v>27919</v>
          </cell>
          <cell r="H138">
            <v>31674000</v>
          </cell>
          <cell r="I138">
            <v>1111</v>
          </cell>
          <cell r="J138">
            <v>21.2</v>
          </cell>
          <cell r="L138">
            <v>0.2</v>
          </cell>
          <cell r="M138">
            <v>1</v>
          </cell>
          <cell r="N138">
            <v>1</v>
          </cell>
          <cell r="O138">
            <v>0.2</v>
          </cell>
          <cell r="Q138">
            <v>14958</v>
          </cell>
          <cell r="R138">
            <v>23117</v>
          </cell>
          <cell r="S138">
            <v>65472</v>
          </cell>
          <cell r="T138">
            <v>103547</v>
          </cell>
          <cell r="U138" t="str">
            <v>2101-0070</v>
          </cell>
        </row>
        <row r="139">
          <cell r="E139" t="str">
            <v>건설기계</v>
          </cell>
          <cell r="F139" t="str">
            <v>$</v>
          </cell>
          <cell r="G139">
            <v>29415</v>
          </cell>
          <cell r="H139">
            <v>33371000</v>
          </cell>
          <cell r="I139">
            <v>1111</v>
          </cell>
          <cell r="J139">
            <v>23.6</v>
          </cell>
          <cell r="L139">
            <v>0.2</v>
          </cell>
          <cell r="M139">
            <v>1</v>
          </cell>
          <cell r="N139">
            <v>1</v>
          </cell>
          <cell r="O139">
            <v>0.2</v>
          </cell>
          <cell r="Q139">
            <v>16652</v>
          </cell>
          <cell r="R139">
            <v>23117</v>
          </cell>
          <cell r="S139">
            <v>78918</v>
          </cell>
          <cell r="T139">
            <v>118687</v>
          </cell>
          <cell r="U139" t="str">
            <v>2101-0080</v>
          </cell>
        </row>
        <row r="140">
          <cell r="E140" t="str">
            <v>건설기계</v>
          </cell>
          <cell r="F140" t="str">
            <v>$</v>
          </cell>
          <cell r="G140">
            <v>36209</v>
          </cell>
          <cell r="H140">
            <v>41079000</v>
          </cell>
          <cell r="I140">
            <v>1111</v>
          </cell>
          <cell r="J140">
            <v>29.5</v>
          </cell>
          <cell r="L140">
            <v>0.2</v>
          </cell>
          <cell r="M140">
            <v>1</v>
          </cell>
          <cell r="N140">
            <v>1</v>
          </cell>
          <cell r="O140">
            <v>0.2</v>
          </cell>
          <cell r="Q140">
            <v>20815</v>
          </cell>
          <cell r="R140">
            <v>23117</v>
          </cell>
          <cell r="S140">
            <v>94555</v>
          </cell>
          <cell r="T140">
            <v>138487</v>
          </cell>
          <cell r="U140" t="str">
            <v>2101-0100</v>
          </cell>
        </row>
        <row r="141">
          <cell r="E141" t="str">
            <v>건설기계</v>
          </cell>
          <cell r="F141" t="str">
            <v>$</v>
          </cell>
          <cell r="G141">
            <v>46450</v>
          </cell>
          <cell r="H141">
            <v>52697000</v>
          </cell>
          <cell r="I141">
            <v>1111</v>
          </cell>
          <cell r="J141">
            <v>30.1</v>
          </cell>
          <cell r="L141">
            <v>0.2</v>
          </cell>
          <cell r="M141">
            <v>1</v>
          </cell>
          <cell r="N141">
            <v>1</v>
          </cell>
          <cell r="O141">
            <v>0.2</v>
          </cell>
          <cell r="Q141">
            <v>21238</v>
          </cell>
          <cell r="R141">
            <v>23117</v>
          </cell>
          <cell r="S141">
            <v>139703</v>
          </cell>
          <cell r="T141">
            <v>184058</v>
          </cell>
          <cell r="U141" t="str">
            <v>2101-0150</v>
          </cell>
        </row>
        <row r="142">
          <cell r="E142" t="str">
            <v>건설기계</v>
          </cell>
          <cell r="F142" t="str">
            <v>$</v>
          </cell>
          <cell r="G142">
            <v>63021</v>
          </cell>
          <cell r="H142">
            <v>71497000</v>
          </cell>
          <cell r="I142">
            <v>1111</v>
          </cell>
          <cell r="J142">
            <v>4.8</v>
          </cell>
          <cell r="L142">
            <v>0.38</v>
          </cell>
          <cell r="M142">
            <v>1</v>
          </cell>
          <cell r="N142">
            <v>1</v>
          </cell>
          <cell r="O142">
            <v>0.2</v>
          </cell>
          <cell r="Q142">
            <v>3894</v>
          </cell>
          <cell r="R142">
            <v>23117</v>
          </cell>
          <cell r="S142">
            <v>21210</v>
          </cell>
          <cell r="T142">
            <v>48221</v>
          </cell>
          <cell r="U142" t="str">
            <v>2104-0010</v>
          </cell>
        </row>
        <row r="143">
          <cell r="E143" t="str">
            <v>건설기계</v>
          </cell>
          <cell r="F143" t="str">
            <v>$</v>
          </cell>
          <cell r="G143">
            <v>811</v>
          </cell>
          <cell r="H143">
            <v>920000</v>
          </cell>
          <cell r="I143">
            <v>1667</v>
          </cell>
          <cell r="J143">
            <v>5.9</v>
          </cell>
          <cell r="L143">
            <v>0.38</v>
          </cell>
          <cell r="M143">
            <v>1</v>
          </cell>
          <cell r="N143">
            <v>1</v>
          </cell>
          <cell r="O143">
            <v>0.2</v>
          </cell>
          <cell r="Q143">
            <v>4787</v>
          </cell>
          <cell r="R143">
            <v>23117</v>
          </cell>
          <cell r="S143">
            <v>31310</v>
          </cell>
          <cell r="T143">
            <v>59214</v>
          </cell>
          <cell r="U143" t="str">
            <v>2104-0015</v>
          </cell>
        </row>
        <row r="144">
          <cell r="E144" t="str">
            <v>건설기계</v>
          </cell>
          <cell r="F144" t="str">
            <v>$</v>
          </cell>
          <cell r="G144">
            <v>1653</v>
          </cell>
          <cell r="H144">
            <v>1875000</v>
          </cell>
          <cell r="I144">
            <v>1667</v>
          </cell>
          <cell r="J144">
            <v>6.8</v>
          </cell>
          <cell r="L144">
            <v>0.38</v>
          </cell>
          <cell r="M144">
            <v>1</v>
          </cell>
          <cell r="N144">
            <v>1</v>
          </cell>
          <cell r="O144">
            <v>0.2</v>
          </cell>
          <cell r="Q144">
            <v>5517</v>
          </cell>
          <cell r="R144">
            <v>23117</v>
          </cell>
          <cell r="S144">
            <v>40147</v>
          </cell>
          <cell r="T144">
            <v>68781</v>
          </cell>
          <cell r="U144" t="str">
            <v>2104-0020</v>
          </cell>
        </row>
        <row r="145">
          <cell r="E145" t="str">
            <v>건설기계</v>
          </cell>
          <cell r="F145" t="str">
            <v>$</v>
          </cell>
          <cell r="G145">
            <v>2323</v>
          </cell>
          <cell r="H145">
            <v>2635000</v>
          </cell>
          <cell r="I145">
            <v>1667</v>
          </cell>
          <cell r="J145">
            <v>7.7</v>
          </cell>
          <cell r="L145">
            <v>0.38</v>
          </cell>
          <cell r="M145">
            <v>1</v>
          </cell>
          <cell r="N145">
            <v>1</v>
          </cell>
          <cell r="O145">
            <v>0.2</v>
          </cell>
          <cell r="Q145">
            <v>6248</v>
          </cell>
          <cell r="R145">
            <v>23117</v>
          </cell>
          <cell r="S145">
            <v>40428</v>
          </cell>
          <cell r="T145">
            <v>69793</v>
          </cell>
          <cell r="U145" t="str">
            <v>2104-0025</v>
          </cell>
        </row>
        <row r="146">
          <cell r="E146" t="str">
            <v>건설기계</v>
          </cell>
          <cell r="F146" t="str">
            <v>$</v>
          </cell>
          <cell r="G146">
            <v>2815</v>
          </cell>
          <cell r="H146">
            <v>3193000</v>
          </cell>
          <cell r="I146">
            <v>1667</v>
          </cell>
          <cell r="J146">
            <v>9.6999999999999993</v>
          </cell>
          <cell r="L146">
            <v>0.38</v>
          </cell>
          <cell r="M146">
            <v>1</v>
          </cell>
          <cell r="N146">
            <v>1</v>
          </cell>
          <cell r="O146">
            <v>0.2</v>
          </cell>
          <cell r="Q146">
            <v>7870</v>
          </cell>
          <cell r="R146">
            <v>23117</v>
          </cell>
          <cell r="S146">
            <v>41140</v>
          </cell>
          <cell r="T146">
            <v>72127</v>
          </cell>
          <cell r="U146" t="str">
            <v>2104-0030</v>
          </cell>
        </row>
        <row r="147">
          <cell r="E147" t="str">
            <v>건설기계</v>
          </cell>
          <cell r="F147" t="str">
            <v>$</v>
          </cell>
          <cell r="G147">
            <v>4229</v>
          </cell>
          <cell r="H147">
            <v>4797000</v>
          </cell>
          <cell r="I147">
            <v>1667</v>
          </cell>
          <cell r="J147">
            <v>9.6999999999999993</v>
          </cell>
          <cell r="L147">
            <v>0.38</v>
          </cell>
          <cell r="M147">
            <v>1</v>
          </cell>
          <cell r="N147">
            <v>1</v>
          </cell>
          <cell r="O147">
            <v>0.2</v>
          </cell>
          <cell r="Q147">
            <v>7870</v>
          </cell>
          <cell r="R147">
            <v>23117</v>
          </cell>
          <cell r="S147">
            <v>44132</v>
          </cell>
          <cell r="T147">
            <v>75119</v>
          </cell>
          <cell r="U147" t="str">
            <v>2104-0035</v>
          </cell>
        </row>
        <row r="148">
          <cell r="E148" t="str">
            <v>건설기계</v>
          </cell>
          <cell r="F148" t="str">
            <v>$</v>
          </cell>
          <cell r="G148">
            <v>4891</v>
          </cell>
          <cell r="H148">
            <v>5548000</v>
          </cell>
          <cell r="I148">
            <v>1667</v>
          </cell>
          <cell r="J148">
            <v>10.7</v>
          </cell>
          <cell r="L148">
            <v>0.55000000000000004</v>
          </cell>
          <cell r="M148">
            <v>1</v>
          </cell>
          <cell r="N148">
            <v>1</v>
          </cell>
          <cell r="O148">
            <v>0.2</v>
          </cell>
          <cell r="Q148">
            <v>9751</v>
          </cell>
          <cell r="R148">
            <v>23117</v>
          </cell>
          <cell r="S148">
            <v>48620</v>
          </cell>
          <cell r="T148">
            <v>81488</v>
          </cell>
          <cell r="U148" t="str">
            <v>2104-0040</v>
          </cell>
        </row>
        <row r="149">
          <cell r="E149" t="str">
            <v>건설기계</v>
          </cell>
          <cell r="F149" t="str">
            <v>$</v>
          </cell>
          <cell r="G149">
            <v>5878</v>
          </cell>
          <cell r="H149">
            <v>6668000</v>
          </cell>
          <cell r="I149">
            <v>1667</v>
          </cell>
          <cell r="J149">
            <v>12.6</v>
          </cell>
          <cell r="L149">
            <v>0.55000000000000004</v>
          </cell>
          <cell r="M149">
            <v>1</v>
          </cell>
          <cell r="N149">
            <v>1</v>
          </cell>
          <cell r="O149">
            <v>0.2</v>
          </cell>
          <cell r="Q149">
            <v>11483</v>
          </cell>
          <cell r="R149">
            <v>23117</v>
          </cell>
          <cell r="S149">
            <v>53108</v>
          </cell>
          <cell r="T149">
            <v>87708</v>
          </cell>
          <cell r="U149" t="str">
            <v>2104-0045</v>
          </cell>
        </row>
        <row r="150">
          <cell r="E150" t="str">
            <v>건설기계</v>
          </cell>
          <cell r="F150" t="str">
            <v>$</v>
          </cell>
          <cell r="G150">
            <v>6798</v>
          </cell>
          <cell r="H150">
            <v>7712000</v>
          </cell>
          <cell r="I150">
            <v>1667</v>
          </cell>
          <cell r="J150">
            <v>12.6</v>
          </cell>
          <cell r="L150">
            <v>0.55000000000000004</v>
          </cell>
          <cell r="M150">
            <v>1</v>
          </cell>
          <cell r="N150">
            <v>1</v>
          </cell>
          <cell r="O150">
            <v>0.2</v>
          </cell>
          <cell r="Q150">
            <v>11483</v>
          </cell>
          <cell r="R150">
            <v>23117</v>
          </cell>
          <cell r="S150">
            <v>59840</v>
          </cell>
          <cell r="T150">
            <v>94440</v>
          </cell>
          <cell r="U150" t="str">
            <v>2104-0050</v>
          </cell>
        </row>
        <row r="151">
          <cell r="E151" t="str">
            <v>건설기계</v>
          </cell>
          <cell r="F151" t="str">
            <v>$</v>
          </cell>
          <cell r="G151">
            <v>9921</v>
          </cell>
          <cell r="H151">
            <v>11255000</v>
          </cell>
          <cell r="I151">
            <v>1667</v>
          </cell>
          <cell r="J151">
            <v>13.3</v>
          </cell>
          <cell r="L151">
            <v>0.55000000000000004</v>
          </cell>
          <cell r="M151">
            <v>1</v>
          </cell>
          <cell r="N151">
            <v>1</v>
          </cell>
          <cell r="O151">
            <v>0.2</v>
          </cell>
          <cell r="Q151">
            <v>12121</v>
          </cell>
          <cell r="R151">
            <v>23117</v>
          </cell>
          <cell r="S151">
            <v>67782</v>
          </cell>
          <cell r="T151">
            <v>103020</v>
          </cell>
          <cell r="U151" t="str">
            <v>2104-0060</v>
          </cell>
        </row>
        <row r="152">
          <cell r="E152" t="str">
            <v>건설기계</v>
          </cell>
          <cell r="F152" t="str">
            <v>$</v>
          </cell>
          <cell r="G152">
            <v>871</v>
          </cell>
          <cell r="H152">
            <v>988000</v>
          </cell>
          <cell r="I152">
            <v>1667</v>
          </cell>
          <cell r="J152">
            <v>15.5</v>
          </cell>
          <cell r="L152">
            <v>0.55000000000000004</v>
          </cell>
          <cell r="M152">
            <v>1</v>
          </cell>
          <cell r="N152">
            <v>1</v>
          </cell>
          <cell r="O152">
            <v>0.2</v>
          </cell>
          <cell r="Q152">
            <v>14126</v>
          </cell>
          <cell r="R152">
            <v>23117</v>
          </cell>
          <cell r="S152">
            <v>78210</v>
          </cell>
          <cell r="T152">
            <v>115453</v>
          </cell>
          <cell r="U152" t="str">
            <v>2104-0070</v>
          </cell>
        </row>
        <row r="153">
          <cell r="E153" t="str">
            <v>건설기계</v>
          </cell>
          <cell r="F153" t="str">
            <v>$</v>
          </cell>
          <cell r="G153">
            <v>1008</v>
          </cell>
          <cell r="H153">
            <v>1143000</v>
          </cell>
          <cell r="I153">
            <v>1667</v>
          </cell>
          <cell r="J153">
            <v>15.5</v>
          </cell>
          <cell r="L153">
            <v>0.55000000000000004</v>
          </cell>
          <cell r="M153">
            <v>1</v>
          </cell>
          <cell r="N153">
            <v>1</v>
          </cell>
          <cell r="O153">
            <v>0.2</v>
          </cell>
          <cell r="Q153">
            <v>14126</v>
          </cell>
          <cell r="R153">
            <v>23117</v>
          </cell>
          <cell r="S153">
            <v>97328</v>
          </cell>
          <cell r="T153">
            <v>134571</v>
          </cell>
          <cell r="U153" t="str">
            <v>2104-0080</v>
          </cell>
        </row>
        <row r="154">
          <cell r="E154" t="str">
            <v>건설기계</v>
          </cell>
          <cell r="F154" t="str">
            <v>$</v>
          </cell>
          <cell r="G154">
            <v>1623</v>
          </cell>
          <cell r="H154">
            <v>1841000</v>
          </cell>
          <cell r="I154">
            <v>1667</v>
          </cell>
          <cell r="J154">
            <v>20</v>
          </cell>
          <cell r="L154">
            <v>0.55000000000000004</v>
          </cell>
          <cell r="M154">
            <v>1</v>
          </cell>
          <cell r="N154">
            <v>1</v>
          </cell>
          <cell r="O154">
            <v>0.2</v>
          </cell>
          <cell r="Q154">
            <v>18228</v>
          </cell>
          <cell r="R154">
            <v>23117</v>
          </cell>
          <cell r="S154">
            <v>118184</v>
          </cell>
          <cell r="T154">
            <v>159529</v>
          </cell>
          <cell r="U154" t="str">
            <v>2104-0100</v>
          </cell>
        </row>
        <row r="155">
          <cell r="E155" t="str">
            <v>건설기계</v>
          </cell>
          <cell r="F155" t="str">
            <v>$</v>
          </cell>
          <cell r="G155">
            <v>2674</v>
          </cell>
          <cell r="H155">
            <v>3033000</v>
          </cell>
          <cell r="I155">
            <v>1667</v>
          </cell>
          <cell r="J155">
            <v>3.6</v>
          </cell>
          <cell r="L155">
            <v>0.2</v>
          </cell>
          <cell r="M155">
            <v>1</v>
          </cell>
          <cell r="Q155">
            <v>2540</v>
          </cell>
          <cell r="R155">
            <v>11509</v>
          </cell>
          <cell r="S155">
            <v>1811</v>
          </cell>
          <cell r="T155">
            <v>15860</v>
          </cell>
          <cell r="U155" t="str">
            <v>2105-0002</v>
          </cell>
        </row>
        <row r="156">
          <cell r="E156" t="str">
            <v>건설기계</v>
          </cell>
          <cell r="F156" t="str">
            <v>$</v>
          </cell>
          <cell r="G156">
            <v>3273</v>
          </cell>
          <cell r="H156">
            <v>3713000</v>
          </cell>
          <cell r="I156">
            <v>1667</v>
          </cell>
          <cell r="J156">
            <v>3.9</v>
          </cell>
          <cell r="L156">
            <v>0.2</v>
          </cell>
          <cell r="M156">
            <v>1</v>
          </cell>
          <cell r="Q156">
            <v>2751</v>
          </cell>
          <cell r="R156">
            <v>11509</v>
          </cell>
          <cell r="S156">
            <v>2090</v>
          </cell>
          <cell r="T156">
            <v>16350</v>
          </cell>
          <cell r="U156" t="str">
            <v>2105-0003</v>
          </cell>
        </row>
        <row r="157">
          <cell r="E157" t="str">
            <v>건설기계</v>
          </cell>
          <cell r="F157" t="str">
            <v>$</v>
          </cell>
          <cell r="G157">
            <v>3788</v>
          </cell>
          <cell r="H157">
            <v>4297000</v>
          </cell>
          <cell r="I157">
            <v>1667</v>
          </cell>
          <cell r="J157">
            <v>6.4</v>
          </cell>
          <cell r="L157">
            <v>0.2</v>
          </cell>
          <cell r="M157">
            <v>1</v>
          </cell>
          <cell r="Q157">
            <v>4515</v>
          </cell>
          <cell r="R157">
            <v>11509</v>
          </cell>
          <cell r="S157">
            <v>3344</v>
          </cell>
          <cell r="T157">
            <v>19368</v>
          </cell>
          <cell r="U157" t="str">
            <v>2105-0005</v>
          </cell>
        </row>
        <row r="158">
          <cell r="E158" t="str">
            <v>건설기계</v>
          </cell>
          <cell r="F158" t="str">
            <v>$</v>
          </cell>
          <cell r="G158">
            <v>4054</v>
          </cell>
          <cell r="H158">
            <v>4599000</v>
          </cell>
          <cell r="I158">
            <v>1667</v>
          </cell>
          <cell r="Q158">
            <v>0</v>
          </cell>
          <cell r="R158">
            <v>0</v>
          </cell>
          <cell r="S158">
            <v>682</v>
          </cell>
          <cell r="T158">
            <v>682</v>
          </cell>
          <cell r="U158" t="str">
            <v>2111-0029</v>
          </cell>
        </row>
        <row r="159">
          <cell r="E159" t="str">
            <v>건설기계</v>
          </cell>
          <cell r="F159" t="str">
            <v>$</v>
          </cell>
          <cell r="G159">
            <v>4845</v>
          </cell>
          <cell r="H159">
            <v>5496000</v>
          </cell>
          <cell r="I159">
            <v>1667</v>
          </cell>
          <cell r="Q159">
            <v>0</v>
          </cell>
          <cell r="R159">
            <v>0</v>
          </cell>
          <cell r="S159">
            <v>1314</v>
          </cell>
          <cell r="T159">
            <v>1314</v>
          </cell>
          <cell r="U159" t="str">
            <v>2111-0038</v>
          </cell>
        </row>
        <row r="160">
          <cell r="E160" t="str">
            <v>건설기계</v>
          </cell>
          <cell r="F160" t="str">
            <v>$</v>
          </cell>
          <cell r="G160">
            <v>7276</v>
          </cell>
          <cell r="H160">
            <v>8254000</v>
          </cell>
          <cell r="I160">
            <v>1667</v>
          </cell>
          <cell r="Q160">
            <v>0</v>
          </cell>
          <cell r="R160">
            <v>0</v>
          </cell>
          <cell r="S160">
            <v>1923</v>
          </cell>
          <cell r="T160">
            <v>1923</v>
          </cell>
          <cell r="U160" t="str">
            <v>2111-0057</v>
          </cell>
        </row>
        <row r="161">
          <cell r="E161" t="str">
            <v>건설기계</v>
          </cell>
          <cell r="F161" t="str">
            <v>$</v>
          </cell>
          <cell r="G161">
            <v>198927</v>
          </cell>
          <cell r="H161">
            <v>225682000</v>
          </cell>
          <cell r="I161">
            <v>1848</v>
          </cell>
          <cell r="Q161">
            <v>0</v>
          </cell>
          <cell r="R161">
            <v>0</v>
          </cell>
          <cell r="S161">
            <v>2730</v>
          </cell>
          <cell r="T161">
            <v>2730</v>
          </cell>
          <cell r="U161" t="str">
            <v>2111-0076</v>
          </cell>
        </row>
        <row r="162">
          <cell r="E162" t="str">
            <v>건설기계</v>
          </cell>
          <cell r="F162" t="str">
            <v>$</v>
          </cell>
          <cell r="G162">
            <v>199219</v>
          </cell>
          <cell r="H162">
            <v>226013000</v>
          </cell>
          <cell r="I162">
            <v>1848</v>
          </cell>
          <cell r="Q162">
            <v>0</v>
          </cell>
          <cell r="R162">
            <v>0</v>
          </cell>
          <cell r="S162">
            <v>4430</v>
          </cell>
          <cell r="T162">
            <v>4430</v>
          </cell>
          <cell r="U162" t="str">
            <v>2111-0115</v>
          </cell>
        </row>
        <row r="163">
          <cell r="E163" t="str">
            <v>건설기계</v>
          </cell>
          <cell r="F163" t="str">
            <v>$</v>
          </cell>
          <cell r="G163">
            <v>214300</v>
          </cell>
          <cell r="H163">
            <v>243123000</v>
          </cell>
          <cell r="I163">
            <v>1848</v>
          </cell>
          <cell r="Q163">
            <v>0</v>
          </cell>
          <cell r="R163">
            <v>0</v>
          </cell>
          <cell r="S163">
            <v>4727</v>
          </cell>
          <cell r="T163">
            <v>4727</v>
          </cell>
          <cell r="U163" t="str">
            <v>2111-0153</v>
          </cell>
        </row>
        <row r="164">
          <cell r="E164" t="str">
            <v>건설기계</v>
          </cell>
          <cell r="F164" t="str">
            <v>원</v>
          </cell>
          <cell r="G164">
            <v>9990</v>
          </cell>
          <cell r="H164">
            <v>9990000</v>
          </cell>
          <cell r="I164">
            <v>2361</v>
          </cell>
          <cell r="J164">
            <v>5</v>
          </cell>
          <cell r="L164">
            <v>0.35</v>
          </cell>
          <cell r="M164">
            <v>1</v>
          </cell>
          <cell r="Q164">
            <v>0</v>
          </cell>
          <cell r="R164">
            <v>0</v>
          </cell>
          <cell r="S164">
            <v>5603</v>
          </cell>
          <cell r="T164">
            <v>5603</v>
          </cell>
          <cell r="U164" t="str">
            <v>2111-0191</v>
          </cell>
        </row>
        <row r="165">
          <cell r="E165" t="str">
            <v>건설기계</v>
          </cell>
          <cell r="F165" t="str">
            <v>원</v>
          </cell>
          <cell r="G165">
            <v>10800</v>
          </cell>
          <cell r="H165">
            <v>10800000</v>
          </cell>
          <cell r="I165">
            <v>2361</v>
          </cell>
          <cell r="J165">
            <v>5</v>
          </cell>
          <cell r="L165">
            <v>0.35</v>
          </cell>
          <cell r="M165">
            <v>1</v>
          </cell>
          <cell r="Q165">
            <v>0</v>
          </cell>
          <cell r="R165">
            <v>0</v>
          </cell>
          <cell r="S165">
            <v>7288</v>
          </cell>
          <cell r="T165">
            <v>7288</v>
          </cell>
          <cell r="U165" t="str">
            <v>2111-0229</v>
          </cell>
        </row>
        <row r="166">
          <cell r="E166" t="str">
            <v>건설기계</v>
          </cell>
          <cell r="F166" t="str">
            <v>원</v>
          </cell>
          <cell r="G166">
            <v>14700</v>
          </cell>
          <cell r="H166">
            <v>14700000</v>
          </cell>
          <cell r="I166">
            <v>2361</v>
          </cell>
          <cell r="J166">
            <v>7.2</v>
          </cell>
          <cell r="L166">
            <v>0.35</v>
          </cell>
          <cell r="M166">
            <v>1</v>
          </cell>
          <cell r="Q166">
            <v>0</v>
          </cell>
          <cell r="R166">
            <v>0</v>
          </cell>
          <cell r="S166">
            <v>9220</v>
          </cell>
          <cell r="T166">
            <v>9220</v>
          </cell>
          <cell r="U166" t="str">
            <v>2111-0268</v>
          </cell>
        </row>
        <row r="167">
          <cell r="E167" t="str">
            <v>건설기계</v>
          </cell>
          <cell r="F167" t="str">
            <v>원</v>
          </cell>
          <cell r="G167">
            <v>20600</v>
          </cell>
          <cell r="H167">
            <v>20600000</v>
          </cell>
          <cell r="I167">
            <v>2361</v>
          </cell>
          <cell r="J167">
            <v>7.2</v>
          </cell>
          <cell r="L167">
            <v>0.35</v>
          </cell>
          <cell r="M167">
            <v>1</v>
          </cell>
          <cell r="Q167">
            <v>0</v>
          </cell>
          <cell r="R167">
            <v>0</v>
          </cell>
          <cell r="S167">
            <v>731</v>
          </cell>
          <cell r="T167">
            <v>731</v>
          </cell>
          <cell r="U167" t="str">
            <v>2112-0029</v>
          </cell>
        </row>
        <row r="168">
          <cell r="E168" t="str">
            <v>건설기계</v>
          </cell>
          <cell r="F168" t="str">
            <v>원</v>
          </cell>
          <cell r="G168">
            <v>24760</v>
          </cell>
          <cell r="H168">
            <v>24760000</v>
          </cell>
          <cell r="I168">
            <v>2361</v>
          </cell>
          <cell r="J168">
            <v>8.3000000000000007</v>
          </cell>
          <cell r="L168">
            <v>0.35</v>
          </cell>
          <cell r="M168">
            <v>1</v>
          </cell>
          <cell r="Q168">
            <v>0</v>
          </cell>
          <cell r="R168">
            <v>0</v>
          </cell>
          <cell r="S168">
            <v>1313</v>
          </cell>
          <cell r="T168">
            <v>1313</v>
          </cell>
          <cell r="U168" t="str">
            <v>2112-0038</v>
          </cell>
        </row>
        <row r="169">
          <cell r="E169" t="str">
            <v>건설기계</v>
          </cell>
          <cell r="F169" t="str">
            <v>$</v>
          </cell>
          <cell r="G169">
            <v>63102</v>
          </cell>
          <cell r="H169">
            <v>71589000</v>
          </cell>
          <cell r="I169">
            <v>3146</v>
          </cell>
          <cell r="J169">
            <v>8</v>
          </cell>
          <cell r="L169">
            <v>0.2</v>
          </cell>
          <cell r="M169">
            <v>1</v>
          </cell>
          <cell r="N169">
            <v>0.5</v>
          </cell>
          <cell r="O169">
            <v>0.2</v>
          </cell>
          <cell r="Q169">
            <v>0</v>
          </cell>
          <cell r="R169">
            <v>0</v>
          </cell>
          <cell r="S169">
            <v>1960</v>
          </cell>
          <cell r="T169">
            <v>1960</v>
          </cell>
          <cell r="U169" t="str">
            <v>2112-0057</v>
          </cell>
        </row>
        <row r="170">
          <cell r="E170" t="str">
            <v>기계</v>
          </cell>
          <cell r="F170" t="str">
            <v>$</v>
          </cell>
          <cell r="G170">
            <v>24019</v>
          </cell>
          <cell r="H170">
            <v>27249000</v>
          </cell>
          <cell r="I170">
            <v>2860</v>
          </cell>
          <cell r="J170">
            <v>9.8000000000000007</v>
          </cell>
          <cell r="L170">
            <v>0.28000000000000003</v>
          </cell>
          <cell r="M170">
            <v>1</v>
          </cell>
          <cell r="Q170">
            <v>0</v>
          </cell>
          <cell r="R170">
            <v>0</v>
          </cell>
          <cell r="S170">
            <v>2439</v>
          </cell>
          <cell r="T170">
            <v>2439</v>
          </cell>
          <cell r="U170" t="str">
            <v>2112-0076</v>
          </cell>
        </row>
        <row r="171">
          <cell r="E171" t="str">
            <v>기계</v>
          </cell>
          <cell r="F171" t="str">
            <v>$</v>
          </cell>
          <cell r="G171">
            <v>29025</v>
          </cell>
          <cell r="H171">
            <v>32928000</v>
          </cell>
          <cell r="I171">
            <v>2860</v>
          </cell>
          <cell r="J171">
            <v>12</v>
          </cell>
          <cell r="L171">
            <v>0.28000000000000003</v>
          </cell>
          <cell r="M171">
            <v>1</v>
          </cell>
          <cell r="Q171">
            <v>0</v>
          </cell>
          <cell r="R171">
            <v>0</v>
          </cell>
          <cell r="S171">
            <v>3907</v>
          </cell>
          <cell r="T171">
            <v>3907</v>
          </cell>
          <cell r="U171" t="str">
            <v>2112-0115</v>
          </cell>
        </row>
        <row r="172">
          <cell r="E172" t="str">
            <v>기계</v>
          </cell>
          <cell r="F172" t="str">
            <v>$</v>
          </cell>
          <cell r="G172">
            <v>32825</v>
          </cell>
          <cell r="H172">
            <v>37239000</v>
          </cell>
          <cell r="I172">
            <v>2860</v>
          </cell>
          <cell r="J172">
            <v>12.4</v>
          </cell>
          <cell r="L172">
            <v>0.28000000000000003</v>
          </cell>
          <cell r="M172">
            <v>1</v>
          </cell>
          <cell r="Q172">
            <v>0</v>
          </cell>
          <cell r="R172">
            <v>0</v>
          </cell>
          <cell r="S172">
            <v>4116</v>
          </cell>
          <cell r="T172">
            <v>4116</v>
          </cell>
          <cell r="U172" t="str">
            <v>2112-0153</v>
          </cell>
        </row>
        <row r="173">
          <cell r="E173" t="str">
            <v>기계</v>
          </cell>
          <cell r="F173" t="str">
            <v>$</v>
          </cell>
          <cell r="G173">
            <v>41768</v>
          </cell>
          <cell r="H173">
            <v>47385000</v>
          </cell>
          <cell r="I173">
            <v>2860</v>
          </cell>
          <cell r="J173">
            <v>15.7</v>
          </cell>
          <cell r="L173">
            <v>0.28000000000000003</v>
          </cell>
          <cell r="M173">
            <v>1</v>
          </cell>
          <cell r="Q173">
            <v>0</v>
          </cell>
          <cell r="R173">
            <v>0</v>
          </cell>
          <cell r="S173">
            <v>5067</v>
          </cell>
          <cell r="T173">
            <v>5067</v>
          </cell>
          <cell r="U173" t="str">
            <v>2112-0191</v>
          </cell>
        </row>
        <row r="174">
          <cell r="E174" t="str">
            <v>기계</v>
          </cell>
          <cell r="F174" t="str">
            <v>$</v>
          </cell>
          <cell r="G174">
            <v>1400</v>
          </cell>
          <cell r="H174">
            <v>1588000</v>
          </cell>
          <cell r="I174">
            <v>3289</v>
          </cell>
          <cell r="J174">
            <v>0.8</v>
          </cell>
          <cell r="K174" t="str">
            <v>휘발유</v>
          </cell>
          <cell r="L174">
            <v>0.06</v>
          </cell>
          <cell r="M174">
            <v>1</v>
          </cell>
          <cell r="Q174">
            <v>0</v>
          </cell>
          <cell r="R174">
            <v>0</v>
          </cell>
          <cell r="S174">
            <v>6500</v>
          </cell>
          <cell r="T174">
            <v>6500</v>
          </cell>
          <cell r="U174" t="str">
            <v>2112-0229</v>
          </cell>
        </row>
        <row r="175">
          <cell r="E175" t="str">
            <v>기계</v>
          </cell>
          <cell r="F175" t="str">
            <v>$</v>
          </cell>
          <cell r="G175">
            <v>1905</v>
          </cell>
          <cell r="H175">
            <v>2161000</v>
          </cell>
          <cell r="I175">
            <v>3289</v>
          </cell>
          <cell r="J175">
            <v>1.2</v>
          </cell>
          <cell r="K175" t="str">
            <v>휘발유</v>
          </cell>
          <cell r="L175">
            <v>0.06</v>
          </cell>
          <cell r="M175">
            <v>1</v>
          </cell>
          <cell r="Q175">
            <v>0</v>
          </cell>
          <cell r="R175">
            <v>0</v>
          </cell>
          <cell r="S175">
            <v>8819</v>
          </cell>
          <cell r="T175">
            <v>8819</v>
          </cell>
          <cell r="U175" t="str">
            <v>2112-0268</v>
          </cell>
        </row>
        <row r="176">
          <cell r="E176" t="str">
            <v>기계</v>
          </cell>
          <cell r="F176" t="str">
            <v>$</v>
          </cell>
          <cell r="G176">
            <v>3812</v>
          </cell>
          <cell r="H176">
            <v>4324000</v>
          </cell>
          <cell r="I176">
            <v>3708</v>
          </cell>
          <cell r="J176">
            <v>1.3</v>
          </cell>
          <cell r="K176" t="str">
            <v>휘발유</v>
          </cell>
          <cell r="L176">
            <v>0.02</v>
          </cell>
          <cell r="M176">
            <v>1</v>
          </cell>
          <cell r="Q176">
            <v>0</v>
          </cell>
          <cell r="R176">
            <v>0</v>
          </cell>
          <cell r="S176">
            <v>170</v>
          </cell>
          <cell r="T176">
            <v>170</v>
          </cell>
          <cell r="U176" t="str">
            <v>2113-0029</v>
          </cell>
        </row>
        <row r="177">
          <cell r="E177" t="str">
            <v>기계</v>
          </cell>
          <cell r="F177" t="str">
            <v>$</v>
          </cell>
          <cell r="G177">
            <v>6493</v>
          </cell>
          <cell r="H177">
            <v>7366000</v>
          </cell>
          <cell r="I177">
            <v>3708</v>
          </cell>
          <cell r="J177">
            <v>1.3</v>
          </cell>
          <cell r="K177" t="str">
            <v>휘발유</v>
          </cell>
          <cell r="L177">
            <v>0.02</v>
          </cell>
          <cell r="M177">
            <v>1</v>
          </cell>
          <cell r="Q177">
            <v>0</v>
          </cell>
          <cell r="R177">
            <v>0</v>
          </cell>
          <cell r="S177">
            <v>347</v>
          </cell>
          <cell r="T177">
            <v>347</v>
          </cell>
          <cell r="U177" t="str">
            <v>2113-0038</v>
          </cell>
        </row>
        <row r="178">
          <cell r="E178" t="str">
            <v>기계</v>
          </cell>
          <cell r="F178" t="str">
            <v>$</v>
          </cell>
          <cell r="G178">
            <v>7636</v>
          </cell>
          <cell r="H178">
            <v>8663000</v>
          </cell>
          <cell r="I178">
            <v>3708</v>
          </cell>
          <cell r="J178">
            <v>1.3</v>
          </cell>
          <cell r="K178" t="str">
            <v>휘발유</v>
          </cell>
          <cell r="L178">
            <v>0.02</v>
          </cell>
          <cell r="M178">
            <v>1</v>
          </cell>
          <cell r="Q178">
            <v>0</v>
          </cell>
          <cell r="R178">
            <v>0</v>
          </cell>
          <cell r="S178">
            <v>487</v>
          </cell>
          <cell r="T178">
            <v>487</v>
          </cell>
          <cell r="U178" t="str">
            <v>2113-0057</v>
          </cell>
        </row>
        <row r="179">
          <cell r="E179" t="str">
            <v>기계</v>
          </cell>
          <cell r="F179" t="str">
            <v>$</v>
          </cell>
          <cell r="G179">
            <v>9187</v>
          </cell>
          <cell r="H179">
            <v>10422000</v>
          </cell>
          <cell r="I179">
            <v>3708</v>
          </cell>
          <cell r="J179">
            <v>2</v>
          </cell>
          <cell r="K179" t="str">
            <v>휘발유</v>
          </cell>
          <cell r="L179">
            <v>0.02</v>
          </cell>
          <cell r="M179">
            <v>1</v>
          </cell>
          <cell r="Q179">
            <v>0</v>
          </cell>
          <cell r="R179">
            <v>0</v>
          </cell>
          <cell r="S179">
            <v>591</v>
          </cell>
          <cell r="T179">
            <v>591</v>
          </cell>
          <cell r="U179" t="str">
            <v>2113-0076</v>
          </cell>
        </row>
        <row r="180">
          <cell r="E180" t="str">
            <v>기계</v>
          </cell>
          <cell r="F180" t="str">
            <v>$</v>
          </cell>
          <cell r="G180">
            <v>10509</v>
          </cell>
          <cell r="H180">
            <v>11922000</v>
          </cell>
          <cell r="I180">
            <v>3708</v>
          </cell>
          <cell r="J180">
            <v>3.9</v>
          </cell>
          <cell r="K180" t="str">
            <v>휘발유</v>
          </cell>
          <cell r="L180">
            <v>0.02</v>
          </cell>
          <cell r="M180">
            <v>1</v>
          </cell>
          <cell r="Q180">
            <v>0</v>
          </cell>
          <cell r="R180">
            <v>0</v>
          </cell>
          <cell r="S180">
            <v>888</v>
          </cell>
          <cell r="T180">
            <v>888</v>
          </cell>
          <cell r="U180" t="str">
            <v>2113-0115</v>
          </cell>
        </row>
        <row r="181">
          <cell r="E181" t="str">
            <v>기계</v>
          </cell>
          <cell r="F181" t="str">
            <v>$</v>
          </cell>
          <cell r="G181">
            <v>11826</v>
          </cell>
          <cell r="H181">
            <v>13416000</v>
          </cell>
          <cell r="I181">
            <v>3708</v>
          </cell>
          <cell r="J181">
            <v>3.9</v>
          </cell>
          <cell r="K181" t="str">
            <v>휘발유</v>
          </cell>
          <cell r="L181">
            <v>0.02</v>
          </cell>
          <cell r="M181">
            <v>1</v>
          </cell>
          <cell r="Q181">
            <v>0</v>
          </cell>
          <cell r="R181">
            <v>0</v>
          </cell>
          <cell r="S181">
            <v>1027</v>
          </cell>
          <cell r="T181">
            <v>1027</v>
          </cell>
          <cell r="U181" t="str">
            <v>2113-0153</v>
          </cell>
        </row>
        <row r="182">
          <cell r="E182" t="str">
            <v>기계</v>
          </cell>
          <cell r="F182" t="str">
            <v>원</v>
          </cell>
          <cell r="G182">
            <v>1850</v>
          </cell>
          <cell r="H182">
            <v>1850000</v>
          </cell>
          <cell r="I182">
            <v>6639</v>
          </cell>
          <cell r="J182">
            <v>5.6</v>
          </cell>
          <cell r="K182" t="str">
            <v>휘발유</v>
          </cell>
          <cell r="L182">
            <v>0.2</v>
          </cell>
          <cell r="M182">
            <v>1</v>
          </cell>
          <cell r="Q182">
            <v>0</v>
          </cell>
          <cell r="R182">
            <v>0</v>
          </cell>
          <cell r="S182">
            <v>1234</v>
          </cell>
          <cell r="T182">
            <v>1234</v>
          </cell>
          <cell r="U182" t="str">
            <v>2113-0191</v>
          </cell>
        </row>
        <row r="183">
          <cell r="E183" t="str">
            <v>건설기계</v>
          </cell>
          <cell r="F183" t="str">
            <v>원</v>
          </cell>
          <cell r="G183">
            <v>247500</v>
          </cell>
          <cell r="H183">
            <v>247500000</v>
          </cell>
          <cell r="I183">
            <v>3913</v>
          </cell>
          <cell r="J183">
            <v>18</v>
          </cell>
          <cell r="L183">
            <v>0.39</v>
          </cell>
          <cell r="M183">
            <v>1</v>
          </cell>
          <cell r="Q183">
            <v>0</v>
          </cell>
          <cell r="R183">
            <v>0</v>
          </cell>
          <cell r="S183">
            <v>1427</v>
          </cell>
          <cell r="T183">
            <v>1427</v>
          </cell>
          <cell r="U183" t="str">
            <v>2113-0229</v>
          </cell>
        </row>
        <row r="184">
          <cell r="E184" t="str">
            <v>기계</v>
          </cell>
          <cell r="F184" t="str">
            <v>원</v>
          </cell>
          <cell r="G184">
            <v>10500</v>
          </cell>
          <cell r="H184">
            <v>10500000</v>
          </cell>
          <cell r="I184">
            <v>2027</v>
          </cell>
          <cell r="J184">
            <v>6.1</v>
          </cell>
          <cell r="L184">
            <v>0.2</v>
          </cell>
          <cell r="M184">
            <v>1</v>
          </cell>
          <cell r="Q184">
            <v>0</v>
          </cell>
          <cell r="R184">
            <v>0</v>
          </cell>
          <cell r="S184">
            <v>2083</v>
          </cell>
          <cell r="T184">
            <v>2083</v>
          </cell>
          <cell r="U184" t="str">
            <v>2113-0268</v>
          </cell>
        </row>
        <row r="185">
          <cell r="E185" t="str">
            <v>기계</v>
          </cell>
          <cell r="F185" t="str">
            <v>$</v>
          </cell>
          <cell r="G185">
            <v>1929</v>
          </cell>
          <cell r="H185">
            <v>2188000</v>
          </cell>
          <cell r="I185">
            <v>2778</v>
          </cell>
          <cell r="Q185">
            <v>0</v>
          </cell>
          <cell r="R185">
            <v>0</v>
          </cell>
          <cell r="S185">
            <v>182</v>
          </cell>
          <cell r="T185">
            <v>182</v>
          </cell>
          <cell r="U185" t="str">
            <v>2114-0029</v>
          </cell>
        </row>
        <row r="186">
          <cell r="E186" t="str">
            <v>기계</v>
          </cell>
          <cell r="F186" t="str">
            <v>$</v>
          </cell>
          <cell r="G186">
            <v>1145</v>
          </cell>
          <cell r="H186">
            <v>1299000</v>
          </cell>
          <cell r="I186">
            <v>2778</v>
          </cell>
          <cell r="Q186">
            <v>0</v>
          </cell>
          <cell r="R186">
            <v>0</v>
          </cell>
          <cell r="S186">
            <v>211</v>
          </cell>
          <cell r="T186">
            <v>211</v>
          </cell>
          <cell r="U186" t="str">
            <v>2114-0038</v>
          </cell>
        </row>
        <row r="187">
          <cell r="E187" t="str">
            <v>기계</v>
          </cell>
          <cell r="F187" t="str">
            <v>$</v>
          </cell>
          <cell r="G187">
            <v>1130</v>
          </cell>
          <cell r="H187">
            <v>1281000</v>
          </cell>
          <cell r="I187">
            <v>2778</v>
          </cell>
          <cell r="Q187">
            <v>0</v>
          </cell>
          <cell r="R187">
            <v>0</v>
          </cell>
          <cell r="S187">
            <v>340</v>
          </cell>
          <cell r="T187">
            <v>340</v>
          </cell>
          <cell r="U187" t="str">
            <v>2114-0057</v>
          </cell>
        </row>
        <row r="188">
          <cell r="E188" t="str">
            <v>기계</v>
          </cell>
          <cell r="F188" t="str">
            <v>$</v>
          </cell>
          <cell r="G188">
            <v>1600</v>
          </cell>
          <cell r="H188">
            <v>1815000</v>
          </cell>
          <cell r="I188">
            <v>2778</v>
          </cell>
          <cell r="Q188">
            <v>0</v>
          </cell>
          <cell r="R188">
            <v>0</v>
          </cell>
          <cell r="S188">
            <v>561</v>
          </cell>
          <cell r="T188">
            <v>561</v>
          </cell>
          <cell r="U188" t="str">
            <v>2114-0076</v>
          </cell>
        </row>
        <row r="189">
          <cell r="E189" t="str">
            <v>기계</v>
          </cell>
          <cell r="F189" t="str">
            <v>원</v>
          </cell>
          <cell r="G189">
            <v>615</v>
          </cell>
          <cell r="H189">
            <v>615000</v>
          </cell>
          <cell r="I189">
            <v>3935</v>
          </cell>
          <cell r="Q189">
            <v>0</v>
          </cell>
          <cell r="R189">
            <v>0</v>
          </cell>
          <cell r="S189">
            <v>687</v>
          </cell>
          <cell r="T189">
            <v>687</v>
          </cell>
          <cell r="U189" t="str">
            <v>2114-0115</v>
          </cell>
        </row>
        <row r="190">
          <cell r="E190" t="str">
            <v>운반기계</v>
          </cell>
          <cell r="F190" t="str">
            <v>$</v>
          </cell>
          <cell r="G190">
            <v>13097</v>
          </cell>
          <cell r="H190">
            <v>14858000</v>
          </cell>
          <cell r="I190">
            <v>2533</v>
          </cell>
          <cell r="J190">
            <v>10.199999999999999</v>
          </cell>
          <cell r="L190">
            <v>0.33</v>
          </cell>
          <cell r="M190">
            <v>1</v>
          </cell>
          <cell r="Q190">
            <v>0</v>
          </cell>
          <cell r="R190">
            <v>0</v>
          </cell>
          <cell r="S190">
            <v>795</v>
          </cell>
          <cell r="T190">
            <v>795</v>
          </cell>
          <cell r="U190" t="str">
            <v>2114-0153</v>
          </cell>
        </row>
        <row r="191">
          <cell r="E191" t="str">
            <v>건설기계</v>
          </cell>
          <cell r="F191" t="str">
            <v>$</v>
          </cell>
          <cell r="G191">
            <v>14362</v>
          </cell>
          <cell r="H191">
            <v>16293000</v>
          </cell>
          <cell r="I191">
            <v>2860</v>
          </cell>
          <cell r="J191">
            <v>22.8</v>
          </cell>
          <cell r="L191">
            <v>0.05</v>
          </cell>
          <cell r="M191">
            <v>1</v>
          </cell>
          <cell r="Q191">
            <v>0</v>
          </cell>
          <cell r="R191">
            <v>0</v>
          </cell>
          <cell r="S191">
            <v>851</v>
          </cell>
          <cell r="T191">
            <v>851</v>
          </cell>
          <cell r="U191" t="str">
            <v>2114-0191</v>
          </cell>
        </row>
        <row r="192">
          <cell r="E192" t="str">
            <v>기계</v>
          </cell>
          <cell r="F192" t="str">
            <v>원</v>
          </cell>
          <cell r="G192">
            <v>250</v>
          </cell>
          <cell r="H192">
            <v>250000</v>
          </cell>
          <cell r="I192">
            <v>2860</v>
          </cell>
          <cell r="Q192">
            <v>0</v>
          </cell>
          <cell r="R192">
            <v>0</v>
          </cell>
          <cell r="S192">
            <v>1017</v>
          </cell>
          <cell r="T192">
            <v>1017</v>
          </cell>
          <cell r="U192" t="str">
            <v>2114-0229</v>
          </cell>
        </row>
        <row r="193">
          <cell r="E193" t="str">
            <v>건설기계</v>
          </cell>
          <cell r="F193" t="str">
            <v>$</v>
          </cell>
          <cell r="G193">
            <v>89620</v>
          </cell>
          <cell r="H193">
            <v>101673000</v>
          </cell>
          <cell r="I193">
            <v>5851</v>
          </cell>
          <cell r="J193">
            <v>6.5</v>
          </cell>
          <cell r="L193">
            <v>0.2</v>
          </cell>
          <cell r="M193">
            <v>1</v>
          </cell>
          <cell r="Q193">
            <v>0</v>
          </cell>
          <cell r="R193">
            <v>0</v>
          </cell>
          <cell r="S193">
            <v>1527</v>
          </cell>
          <cell r="T193">
            <v>1527</v>
          </cell>
          <cell r="U193" t="str">
            <v>2114-0268</v>
          </cell>
        </row>
        <row r="194">
          <cell r="E194" t="str">
            <v>기계</v>
          </cell>
          <cell r="F194" t="str">
            <v>원</v>
          </cell>
          <cell r="G194">
            <v>11800</v>
          </cell>
          <cell r="H194">
            <v>11800000</v>
          </cell>
          <cell r="I194">
            <v>2860</v>
          </cell>
          <cell r="J194">
            <v>6.5</v>
          </cell>
          <cell r="L194">
            <v>0.2</v>
          </cell>
          <cell r="M194">
            <v>1</v>
          </cell>
          <cell r="Q194">
            <v>0</v>
          </cell>
          <cell r="R194">
            <v>0</v>
          </cell>
          <cell r="S194">
            <v>46308</v>
          </cell>
          <cell r="T194">
            <v>46308</v>
          </cell>
          <cell r="U194" t="str">
            <v>2208-0340</v>
          </cell>
        </row>
        <row r="195">
          <cell r="E195" t="str">
            <v>기계</v>
          </cell>
          <cell r="F195" t="str">
            <v>$</v>
          </cell>
          <cell r="G195">
            <v>3077</v>
          </cell>
          <cell r="H195">
            <v>3490000</v>
          </cell>
          <cell r="I195">
            <v>90000</v>
          </cell>
          <cell r="J195">
            <v>0</v>
          </cell>
          <cell r="L195">
            <v>0</v>
          </cell>
          <cell r="M195">
            <v>0</v>
          </cell>
          <cell r="N195">
            <v>0</v>
          </cell>
          <cell r="O195">
            <v>0</v>
          </cell>
          <cell r="P195">
            <v>0</v>
          </cell>
          <cell r="Q195">
            <v>0</v>
          </cell>
          <cell r="R195">
            <v>0</v>
          </cell>
          <cell r="S195">
            <v>46376</v>
          </cell>
          <cell r="T195">
            <v>46376</v>
          </cell>
          <cell r="U195" t="str">
            <v>2208-0540</v>
          </cell>
        </row>
        <row r="196">
          <cell r="E196" t="str">
            <v>기계</v>
          </cell>
          <cell r="F196" t="str">
            <v>$</v>
          </cell>
          <cell r="G196">
            <v>3637</v>
          </cell>
          <cell r="H196">
            <v>4126000</v>
          </cell>
          <cell r="I196">
            <v>90000</v>
          </cell>
          <cell r="J196">
            <v>0</v>
          </cell>
          <cell r="L196">
            <v>0</v>
          </cell>
          <cell r="M196">
            <v>0</v>
          </cell>
          <cell r="N196">
            <v>0</v>
          </cell>
          <cell r="O196">
            <v>0</v>
          </cell>
          <cell r="P196">
            <v>0</v>
          </cell>
          <cell r="Q196">
            <v>0</v>
          </cell>
          <cell r="R196">
            <v>0</v>
          </cell>
          <cell r="S196">
            <v>49887</v>
          </cell>
          <cell r="T196">
            <v>49887</v>
          </cell>
          <cell r="U196" t="str">
            <v>2208-1040</v>
          </cell>
        </row>
        <row r="197">
          <cell r="E197" t="str">
            <v>기계</v>
          </cell>
          <cell r="F197" t="str">
            <v>$</v>
          </cell>
          <cell r="G197">
            <v>4196</v>
          </cell>
          <cell r="H197">
            <v>4760000</v>
          </cell>
          <cell r="I197">
            <v>90000</v>
          </cell>
          <cell r="J197">
            <v>0</v>
          </cell>
          <cell r="L197">
            <v>0.35</v>
          </cell>
          <cell r="M197">
            <v>1</v>
          </cell>
          <cell r="N197">
            <v>0</v>
          </cell>
          <cell r="O197">
            <v>0</v>
          </cell>
          <cell r="P197">
            <v>0</v>
          </cell>
          <cell r="Q197">
            <v>3969</v>
          </cell>
          <cell r="R197">
            <v>11509</v>
          </cell>
          <cell r="S197">
            <v>2358</v>
          </cell>
          <cell r="T197">
            <v>17836</v>
          </cell>
          <cell r="U197" t="str">
            <v>2502-0020</v>
          </cell>
        </row>
        <row r="198">
          <cell r="E198" t="str">
            <v>기계</v>
          </cell>
          <cell r="F198" t="str">
            <v>$</v>
          </cell>
          <cell r="G198">
            <v>4756</v>
          </cell>
          <cell r="H198">
            <v>5395000</v>
          </cell>
          <cell r="I198">
            <v>90000</v>
          </cell>
          <cell r="J198">
            <v>0</v>
          </cell>
          <cell r="L198">
            <v>0.35</v>
          </cell>
          <cell r="M198">
            <v>1</v>
          </cell>
          <cell r="N198">
            <v>0</v>
          </cell>
          <cell r="O198">
            <v>0</v>
          </cell>
          <cell r="P198">
            <v>0</v>
          </cell>
          <cell r="Q198">
            <v>3969</v>
          </cell>
          <cell r="R198">
            <v>11509</v>
          </cell>
          <cell r="S198">
            <v>2549</v>
          </cell>
          <cell r="T198">
            <v>18027</v>
          </cell>
          <cell r="U198" t="str">
            <v>2502-0025</v>
          </cell>
        </row>
        <row r="199">
          <cell r="E199" t="str">
            <v>기계</v>
          </cell>
          <cell r="F199" t="str">
            <v>$</v>
          </cell>
          <cell r="G199">
            <v>5316</v>
          </cell>
          <cell r="H199">
            <v>6031000</v>
          </cell>
          <cell r="I199">
            <v>90000</v>
          </cell>
          <cell r="J199">
            <v>0</v>
          </cell>
          <cell r="L199">
            <v>0.35</v>
          </cell>
          <cell r="M199">
            <v>1</v>
          </cell>
          <cell r="N199">
            <v>0</v>
          </cell>
          <cell r="O199">
            <v>0</v>
          </cell>
          <cell r="P199">
            <v>0</v>
          </cell>
          <cell r="Q199">
            <v>5715</v>
          </cell>
          <cell r="R199">
            <v>11509</v>
          </cell>
          <cell r="S199">
            <v>3470</v>
          </cell>
          <cell r="T199">
            <v>20694</v>
          </cell>
          <cell r="U199" t="str">
            <v>2502-0035</v>
          </cell>
        </row>
        <row r="200">
          <cell r="E200" t="str">
            <v>기계</v>
          </cell>
          <cell r="F200" t="str">
            <v>$</v>
          </cell>
          <cell r="G200">
            <v>6659</v>
          </cell>
          <cell r="H200">
            <v>7554000</v>
          </cell>
          <cell r="I200">
            <v>90000</v>
          </cell>
          <cell r="J200">
            <v>0</v>
          </cell>
          <cell r="L200">
            <v>0.35</v>
          </cell>
          <cell r="M200">
            <v>1</v>
          </cell>
          <cell r="N200">
            <v>0</v>
          </cell>
          <cell r="O200">
            <v>0</v>
          </cell>
          <cell r="P200">
            <v>0</v>
          </cell>
          <cell r="Q200">
            <v>5715</v>
          </cell>
          <cell r="R200">
            <v>11509</v>
          </cell>
          <cell r="S200">
            <v>4863</v>
          </cell>
          <cell r="T200">
            <v>22087</v>
          </cell>
          <cell r="U200" t="str">
            <v>2502-0050</v>
          </cell>
        </row>
        <row r="201">
          <cell r="E201" t="str">
            <v>기계</v>
          </cell>
          <cell r="F201" t="str">
            <v>$</v>
          </cell>
          <cell r="G201">
            <v>7778</v>
          </cell>
          <cell r="H201">
            <v>8824000</v>
          </cell>
          <cell r="I201">
            <v>90000</v>
          </cell>
          <cell r="J201">
            <v>0</v>
          </cell>
          <cell r="L201">
            <v>0.35</v>
          </cell>
          <cell r="M201">
            <v>1</v>
          </cell>
          <cell r="N201">
            <v>0</v>
          </cell>
          <cell r="O201">
            <v>0</v>
          </cell>
          <cell r="P201">
            <v>0</v>
          </cell>
          <cell r="Q201">
            <v>6588</v>
          </cell>
          <cell r="R201">
            <v>11509</v>
          </cell>
          <cell r="S201">
            <v>5845</v>
          </cell>
          <cell r="T201">
            <v>23942</v>
          </cell>
          <cell r="U201" t="str">
            <v>2502-0075</v>
          </cell>
        </row>
        <row r="202">
          <cell r="E202" t="str">
            <v>운반기계</v>
          </cell>
          <cell r="F202" t="str">
            <v>원</v>
          </cell>
          <cell r="G202">
            <v>247500</v>
          </cell>
          <cell r="H202">
            <v>247500000</v>
          </cell>
          <cell r="I202">
            <v>2664</v>
          </cell>
          <cell r="J202">
            <v>18.8</v>
          </cell>
          <cell r="L202">
            <v>0.38</v>
          </cell>
          <cell r="M202">
            <v>1</v>
          </cell>
          <cell r="Q202">
            <v>16877</v>
          </cell>
          <cell r="R202">
            <v>11509</v>
          </cell>
          <cell r="S202">
            <v>16052</v>
          </cell>
          <cell r="T202">
            <v>44438</v>
          </cell>
          <cell r="U202" t="str">
            <v>2702-0020</v>
          </cell>
        </row>
        <row r="203">
          <cell r="E203" t="str">
            <v>운반기계</v>
          </cell>
          <cell r="F203" t="str">
            <v>원</v>
          </cell>
          <cell r="G203">
            <v>62000</v>
          </cell>
          <cell r="H203">
            <v>62000000</v>
          </cell>
          <cell r="I203">
            <v>500</v>
          </cell>
          <cell r="J203">
            <v>8</v>
          </cell>
          <cell r="L203">
            <v>0.2</v>
          </cell>
          <cell r="M203">
            <v>1</v>
          </cell>
          <cell r="N203">
            <v>0.5</v>
          </cell>
          <cell r="O203">
            <v>0.2</v>
          </cell>
          <cell r="Q203">
            <v>5644</v>
          </cell>
          <cell r="R203">
            <v>18629</v>
          </cell>
          <cell r="S203">
            <v>25007</v>
          </cell>
          <cell r="T203">
            <v>49280</v>
          </cell>
          <cell r="U203" t="str">
            <v>3201-0003</v>
          </cell>
        </row>
        <row r="204">
          <cell r="E204" t="str">
            <v>운반기계</v>
          </cell>
          <cell r="F204" t="str">
            <v>원</v>
          </cell>
          <cell r="G204">
            <v>8200</v>
          </cell>
          <cell r="H204">
            <v>8200000</v>
          </cell>
          <cell r="I204">
            <v>1368</v>
          </cell>
          <cell r="J204">
            <v>3</v>
          </cell>
          <cell r="L204">
            <v>0.28000000000000003</v>
          </cell>
          <cell r="M204">
            <v>1</v>
          </cell>
          <cell r="Q204">
            <v>7375</v>
          </cell>
          <cell r="R204">
            <v>9876</v>
          </cell>
          <cell r="S204">
            <v>8653</v>
          </cell>
          <cell r="T204">
            <v>25904</v>
          </cell>
          <cell r="U204" t="str">
            <v>3302-0030</v>
          </cell>
        </row>
        <row r="205">
          <cell r="E205" t="str">
            <v>운반기계</v>
          </cell>
          <cell r="F205" t="str">
            <v>원</v>
          </cell>
          <cell r="G205">
            <v>16000</v>
          </cell>
          <cell r="H205">
            <v>16000000</v>
          </cell>
          <cell r="I205">
            <v>1368</v>
          </cell>
          <cell r="J205">
            <v>12</v>
          </cell>
          <cell r="L205">
            <v>0.28000000000000003</v>
          </cell>
          <cell r="M205">
            <v>1</v>
          </cell>
          <cell r="Q205">
            <v>9031</v>
          </cell>
          <cell r="R205">
            <v>9876</v>
          </cell>
          <cell r="S205">
            <v>10456</v>
          </cell>
          <cell r="T205">
            <v>29363</v>
          </cell>
          <cell r="U205" t="str">
            <v>3302-0038</v>
          </cell>
        </row>
        <row r="206">
          <cell r="E206" t="str">
            <v>건설기계</v>
          </cell>
          <cell r="F206" t="str">
            <v>원</v>
          </cell>
          <cell r="G206">
            <v>1000</v>
          </cell>
          <cell r="H206">
            <v>1000000</v>
          </cell>
          <cell r="I206">
            <v>1368</v>
          </cell>
          <cell r="J206">
            <v>12.4</v>
          </cell>
          <cell r="L206">
            <v>0.28000000000000003</v>
          </cell>
          <cell r="M206">
            <v>1</v>
          </cell>
          <cell r="Q206">
            <v>9332</v>
          </cell>
          <cell r="R206">
            <v>9876</v>
          </cell>
          <cell r="S206">
            <v>11825</v>
          </cell>
          <cell r="T206">
            <v>31033</v>
          </cell>
          <cell r="U206" t="str">
            <v>3302-0047</v>
          </cell>
        </row>
        <row r="207">
          <cell r="E207" t="str">
            <v>기계</v>
          </cell>
          <cell r="F207" t="str">
            <v>$</v>
          </cell>
          <cell r="G207">
            <v>41768</v>
          </cell>
          <cell r="H207">
            <v>52615000</v>
          </cell>
          <cell r="I207">
            <v>2860</v>
          </cell>
          <cell r="J207">
            <v>15.7</v>
          </cell>
          <cell r="L207">
            <v>0.28000000000000003</v>
          </cell>
          <cell r="M207">
            <v>1</v>
          </cell>
          <cell r="Q207">
            <v>11816</v>
          </cell>
          <cell r="R207">
            <v>9876</v>
          </cell>
          <cell r="S207">
            <v>15047</v>
          </cell>
          <cell r="T207">
            <v>36739</v>
          </cell>
          <cell r="U207" t="str">
            <v>3302-0057</v>
          </cell>
        </row>
        <row r="208">
          <cell r="E208" t="str">
            <v>기계</v>
          </cell>
          <cell r="F208" t="str">
            <v>$</v>
          </cell>
          <cell r="G208">
            <v>1400</v>
          </cell>
          <cell r="H208">
            <v>1763000</v>
          </cell>
          <cell r="I208">
            <v>3289</v>
          </cell>
          <cell r="J208">
            <v>0.8</v>
          </cell>
          <cell r="K208" t="str">
            <v>휘발유</v>
          </cell>
          <cell r="L208">
            <v>0.06</v>
          </cell>
          <cell r="M208">
            <v>1</v>
          </cell>
          <cell r="Q208">
            <v>955</v>
          </cell>
          <cell r="R208">
            <v>9876</v>
          </cell>
          <cell r="S208">
            <v>579</v>
          </cell>
          <cell r="T208">
            <v>11410</v>
          </cell>
          <cell r="U208" t="str">
            <v>3430-0300</v>
          </cell>
        </row>
        <row r="209">
          <cell r="E209" t="str">
            <v>기계</v>
          </cell>
          <cell r="F209" t="str">
            <v>$</v>
          </cell>
          <cell r="G209">
            <v>1905</v>
          </cell>
          <cell r="H209">
            <v>2399000</v>
          </cell>
          <cell r="I209">
            <v>3289</v>
          </cell>
          <cell r="J209">
            <v>1.2</v>
          </cell>
          <cell r="K209" t="str">
            <v>휘발유</v>
          </cell>
          <cell r="L209">
            <v>0.06</v>
          </cell>
          <cell r="M209">
            <v>1</v>
          </cell>
          <cell r="Q209">
            <v>1433</v>
          </cell>
          <cell r="R209">
            <v>9876</v>
          </cell>
          <cell r="S209">
            <v>789</v>
          </cell>
          <cell r="T209">
            <v>12098</v>
          </cell>
          <cell r="U209" t="str">
            <v>3430-0400</v>
          </cell>
        </row>
        <row r="210">
          <cell r="E210" t="str">
            <v>기계</v>
          </cell>
          <cell r="F210" t="str">
            <v>$</v>
          </cell>
          <cell r="G210">
            <v>3812</v>
          </cell>
          <cell r="H210">
            <v>4801000</v>
          </cell>
          <cell r="I210">
            <v>3708</v>
          </cell>
          <cell r="J210">
            <v>1.3</v>
          </cell>
          <cell r="K210" t="str">
            <v>휘발유</v>
          </cell>
          <cell r="L210">
            <v>0.02</v>
          </cell>
          <cell r="M210">
            <v>1</v>
          </cell>
          <cell r="Q210">
            <v>1494</v>
          </cell>
          <cell r="R210">
            <v>9876</v>
          </cell>
          <cell r="S210">
            <v>1780</v>
          </cell>
          <cell r="T210">
            <v>13150</v>
          </cell>
          <cell r="U210" t="str">
            <v>4205-0010</v>
          </cell>
        </row>
        <row r="211">
          <cell r="E211" t="str">
            <v>기계</v>
          </cell>
          <cell r="F211" t="str">
            <v>$</v>
          </cell>
          <cell r="G211">
            <v>6493</v>
          </cell>
          <cell r="H211">
            <v>8179000</v>
          </cell>
          <cell r="I211">
            <v>3708</v>
          </cell>
          <cell r="J211">
            <v>1.3</v>
          </cell>
          <cell r="K211" t="str">
            <v>휘발유</v>
          </cell>
          <cell r="L211">
            <v>0.02</v>
          </cell>
          <cell r="M211">
            <v>1</v>
          </cell>
          <cell r="Q211">
            <v>1494</v>
          </cell>
          <cell r="R211">
            <v>9876</v>
          </cell>
          <cell r="S211">
            <v>3032</v>
          </cell>
          <cell r="T211">
            <v>14402</v>
          </cell>
          <cell r="U211" t="str">
            <v>4205-0017</v>
          </cell>
        </row>
        <row r="212">
          <cell r="E212" t="str">
            <v>기계</v>
          </cell>
          <cell r="F212" t="str">
            <v>$</v>
          </cell>
          <cell r="G212">
            <v>7636</v>
          </cell>
          <cell r="H212">
            <v>9619000</v>
          </cell>
          <cell r="I212">
            <v>3708</v>
          </cell>
          <cell r="J212">
            <v>1.3</v>
          </cell>
          <cell r="K212" t="str">
            <v>휘발유</v>
          </cell>
          <cell r="L212">
            <v>0.02</v>
          </cell>
          <cell r="M212">
            <v>1</v>
          </cell>
          <cell r="Q212">
            <v>1494</v>
          </cell>
          <cell r="R212">
            <v>9876</v>
          </cell>
          <cell r="S212">
            <v>3566</v>
          </cell>
          <cell r="T212">
            <v>14936</v>
          </cell>
          <cell r="U212" t="str">
            <v>4205-0020</v>
          </cell>
        </row>
        <row r="213">
          <cell r="E213" t="str">
            <v>기계</v>
          </cell>
          <cell r="F213" t="str">
            <v>$</v>
          </cell>
          <cell r="G213">
            <v>9187</v>
          </cell>
          <cell r="H213">
            <v>11572000</v>
          </cell>
          <cell r="I213">
            <v>3708</v>
          </cell>
          <cell r="J213">
            <v>2</v>
          </cell>
          <cell r="K213" t="str">
            <v>휘발유</v>
          </cell>
          <cell r="L213">
            <v>0.02</v>
          </cell>
          <cell r="M213">
            <v>1</v>
          </cell>
          <cell r="Q213">
            <v>2299</v>
          </cell>
          <cell r="R213">
            <v>9876</v>
          </cell>
          <cell r="S213">
            <v>4290</v>
          </cell>
          <cell r="T213">
            <v>16465</v>
          </cell>
          <cell r="U213" t="str">
            <v>4205-0030</v>
          </cell>
        </row>
        <row r="214">
          <cell r="E214" t="str">
            <v>기계</v>
          </cell>
          <cell r="F214" t="str">
            <v>$</v>
          </cell>
          <cell r="G214">
            <v>10509</v>
          </cell>
          <cell r="H214">
            <v>13238000</v>
          </cell>
          <cell r="I214">
            <v>3708</v>
          </cell>
          <cell r="J214">
            <v>3.9</v>
          </cell>
          <cell r="K214" t="str">
            <v>휘발유</v>
          </cell>
          <cell r="L214">
            <v>0.02</v>
          </cell>
          <cell r="M214">
            <v>1</v>
          </cell>
          <cell r="Q214">
            <v>4483</v>
          </cell>
          <cell r="R214">
            <v>9876</v>
          </cell>
          <cell r="S214">
            <v>4908</v>
          </cell>
          <cell r="T214">
            <v>19267</v>
          </cell>
          <cell r="U214" t="str">
            <v>4205-0040</v>
          </cell>
        </row>
        <row r="215">
          <cell r="E215" t="str">
            <v>기계</v>
          </cell>
          <cell r="F215" t="str">
            <v>$</v>
          </cell>
          <cell r="G215">
            <v>11826</v>
          </cell>
          <cell r="H215">
            <v>14897000</v>
          </cell>
          <cell r="I215">
            <v>3708</v>
          </cell>
          <cell r="J215">
            <v>3.9</v>
          </cell>
          <cell r="K215" t="str">
            <v>휘발유</v>
          </cell>
          <cell r="L215">
            <v>0.02</v>
          </cell>
          <cell r="M215">
            <v>1</v>
          </cell>
          <cell r="Q215">
            <v>4483</v>
          </cell>
          <cell r="R215">
            <v>9876</v>
          </cell>
          <cell r="S215">
            <v>5523</v>
          </cell>
          <cell r="T215">
            <v>19882</v>
          </cell>
          <cell r="U215" t="str">
            <v>4205-0045</v>
          </cell>
        </row>
        <row r="216">
          <cell r="E216" t="str">
            <v>기계</v>
          </cell>
          <cell r="F216" t="str">
            <v>원</v>
          </cell>
          <cell r="G216">
            <v>1850</v>
          </cell>
          <cell r="H216">
            <v>1850000</v>
          </cell>
          <cell r="I216">
            <v>6639</v>
          </cell>
          <cell r="J216">
            <v>5.6</v>
          </cell>
          <cell r="K216" t="str">
            <v>휘발유</v>
          </cell>
          <cell r="L216">
            <v>0.2</v>
          </cell>
          <cell r="M216">
            <v>1</v>
          </cell>
          <cell r="Q216">
            <v>7573</v>
          </cell>
          <cell r="R216">
            <v>9876</v>
          </cell>
          <cell r="S216">
            <v>1228</v>
          </cell>
          <cell r="T216">
            <v>18677</v>
          </cell>
          <cell r="U216" t="str">
            <v>4430-0320</v>
          </cell>
        </row>
        <row r="217">
          <cell r="E217" t="str">
            <v>건설기계</v>
          </cell>
          <cell r="F217" t="str">
            <v>원</v>
          </cell>
          <cell r="G217">
            <v>247500</v>
          </cell>
          <cell r="H217">
            <v>247500000</v>
          </cell>
          <cell r="I217">
            <v>3913</v>
          </cell>
          <cell r="J217">
            <v>18</v>
          </cell>
          <cell r="L217">
            <v>0.39</v>
          </cell>
          <cell r="M217">
            <v>1</v>
          </cell>
          <cell r="Q217">
            <v>14711</v>
          </cell>
          <cell r="R217">
            <v>11509</v>
          </cell>
          <cell r="S217">
            <v>96846</v>
          </cell>
          <cell r="T217">
            <v>123066</v>
          </cell>
          <cell r="U217" t="str">
            <v>4504-0080</v>
          </cell>
        </row>
        <row r="218">
          <cell r="E218" t="str">
            <v>기계</v>
          </cell>
          <cell r="F218" t="str">
            <v>원</v>
          </cell>
          <cell r="G218">
            <v>10500</v>
          </cell>
          <cell r="H218">
            <v>10500000</v>
          </cell>
          <cell r="I218">
            <v>2027</v>
          </cell>
          <cell r="J218">
            <v>6.1</v>
          </cell>
          <cell r="L218">
            <v>0.2</v>
          </cell>
          <cell r="M218">
            <v>1</v>
          </cell>
          <cell r="Q218">
            <v>4304</v>
          </cell>
          <cell r="R218">
            <v>9876</v>
          </cell>
          <cell r="S218">
            <v>2128</v>
          </cell>
          <cell r="T218">
            <v>16308</v>
          </cell>
          <cell r="U218" t="str">
            <v>5205-0035</v>
          </cell>
        </row>
        <row r="219">
          <cell r="E219" t="str">
            <v>기계</v>
          </cell>
          <cell r="F219" t="str">
            <v>원</v>
          </cell>
          <cell r="G219">
            <v>19000</v>
          </cell>
          <cell r="H219">
            <v>19000000</v>
          </cell>
          <cell r="I219">
            <v>2027</v>
          </cell>
          <cell r="J219">
            <v>9.8000000000000007</v>
          </cell>
          <cell r="L219">
            <v>0.2</v>
          </cell>
          <cell r="M219">
            <v>1</v>
          </cell>
          <cell r="Q219">
            <v>6914</v>
          </cell>
          <cell r="R219">
            <v>9876</v>
          </cell>
          <cell r="S219">
            <v>3851</v>
          </cell>
          <cell r="T219">
            <v>20641</v>
          </cell>
          <cell r="U219" t="str">
            <v>5205-0071</v>
          </cell>
        </row>
        <row r="220">
          <cell r="E220" t="str">
            <v>기계</v>
          </cell>
          <cell r="F220" t="str">
            <v>$</v>
          </cell>
          <cell r="G220">
            <v>1929</v>
          </cell>
          <cell r="H220">
            <v>2429000</v>
          </cell>
          <cell r="I220">
            <v>2778</v>
          </cell>
          <cell r="Q220">
            <v>0</v>
          </cell>
          <cell r="R220">
            <v>0</v>
          </cell>
          <cell r="S220">
            <v>674</v>
          </cell>
          <cell r="T220">
            <v>674</v>
          </cell>
          <cell r="U220" t="str">
            <v>5205-0100</v>
          </cell>
        </row>
        <row r="221">
          <cell r="E221" t="str">
            <v>기계</v>
          </cell>
          <cell r="F221" t="str">
            <v>$</v>
          </cell>
          <cell r="G221">
            <v>1145</v>
          </cell>
          <cell r="H221">
            <v>1442000</v>
          </cell>
          <cell r="I221">
            <v>2778</v>
          </cell>
          <cell r="Q221">
            <v>0</v>
          </cell>
          <cell r="R221">
            <v>0</v>
          </cell>
          <cell r="S221">
            <v>400</v>
          </cell>
          <cell r="T221">
            <v>400</v>
          </cell>
          <cell r="U221" t="str">
            <v>5210-0159</v>
          </cell>
        </row>
        <row r="222">
          <cell r="E222" t="str">
            <v>기계</v>
          </cell>
          <cell r="F222" t="str">
            <v>$</v>
          </cell>
          <cell r="G222">
            <v>1130</v>
          </cell>
          <cell r="H222">
            <v>1423000</v>
          </cell>
          <cell r="I222">
            <v>2778</v>
          </cell>
          <cell r="Q222">
            <v>0</v>
          </cell>
          <cell r="R222">
            <v>0</v>
          </cell>
          <cell r="S222">
            <v>395</v>
          </cell>
          <cell r="T222">
            <v>395</v>
          </cell>
          <cell r="U222" t="str">
            <v>5210-0250</v>
          </cell>
        </row>
        <row r="223">
          <cell r="E223" t="str">
            <v>기계</v>
          </cell>
          <cell r="F223" t="str">
            <v>$</v>
          </cell>
          <cell r="G223">
            <v>1600</v>
          </cell>
          <cell r="H223">
            <v>2015000</v>
          </cell>
          <cell r="I223">
            <v>2778</v>
          </cell>
          <cell r="Q223">
            <v>0</v>
          </cell>
          <cell r="R223">
            <v>0</v>
          </cell>
          <cell r="S223">
            <v>559</v>
          </cell>
          <cell r="T223">
            <v>559</v>
          </cell>
          <cell r="U223" t="str">
            <v>5210-0360</v>
          </cell>
        </row>
        <row r="224">
          <cell r="E224" t="str">
            <v>기계</v>
          </cell>
          <cell r="F224" t="str">
            <v>원</v>
          </cell>
          <cell r="G224">
            <v>615</v>
          </cell>
          <cell r="H224">
            <v>615000</v>
          </cell>
          <cell r="I224">
            <v>3935</v>
          </cell>
          <cell r="Q224">
            <v>0</v>
          </cell>
          <cell r="R224">
            <v>0</v>
          </cell>
          <cell r="S224">
            <v>242</v>
          </cell>
          <cell r="T224">
            <v>242</v>
          </cell>
          <cell r="U224" t="str">
            <v>7103-0000</v>
          </cell>
        </row>
        <row r="225">
          <cell r="E225" t="str">
            <v>운반기계</v>
          </cell>
          <cell r="F225" t="str">
            <v>$</v>
          </cell>
          <cell r="G225">
            <v>13097</v>
          </cell>
          <cell r="H225">
            <v>16498000</v>
          </cell>
          <cell r="I225">
            <v>2533</v>
          </cell>
          <cell r="J225">
            <v>10.199999999999999</v>
          </cell>
          <cell r="L225">
            <v>0.33</v>
          </cell>
          <cell r="M225">
            <v>1</v>
          </cell>
          <cell r="Q225">
            <v>7976</v>
          </cell>
          <cell r="R225">
            <v>11263</v>
          </cell>
          <cell r="S225">
            <v>4178</v>
          </cell>
          <cell r="T225">
            <v>23417</v>
          </cell>
          <cell r="U225" t="str">
            <v>7204-5500</v>
          </cell>
        </row>
        <row r="226">
          <cell r="E226" t="str">
            <v>건설기계</v>
          </cell>
          <cell r="F226" t="str">
            <v>$</v>
          </cell>
          <cell r="G226">
            <v>14362</v>
          </cell>
          <cell r="H226">
            <v>18091000</v>
          </cell>
          <cell r="I226">
            <v>2860</v>
          </cell>
          <cell r="J226">
            <v>22.8</v>
          </cell>
          <cell r="L226">
            <v>0.05</v>
          </cell>
          <cell r="M226">
            <v>1</v>
          </cell>
          <cell r="Q226">
            <v>14076</v>
          </cell>
          <cell r="R226">
            <v>11509</v>
          </cell>
          <cell r="S226">
            <v>5174</v>
          </cell>
          <cell r="T226">
            <v>30759</v>
          </cell>
          <cell r="U226" t="str">
            <v>7330-0000</v>
          </cell>
        </row>
        <row r="227">
          <cell r="E227" t="str">
            <v>기계</v>
          </cell>
          <cell r="F227" t="str">
            <v>원</v>
          </cell>
          <cell r="G227">
            <v>250</v>
          </cell>
          <cell r="H227">
            <v>250000</v>
          </cell>
          <cell r="I227">
            <v>2860</v>
          </cell>
          <cell r="Q227">
            <v>0</v>
          </cell>
          <cell r="R227">
            <v>0</v>
          </cell>
          <cell r="S227">
            <v>71</v>
          </cell>
          <cell r="T227">
            <v>71</v>
          </cell>
          <cell r="U227" t="str">
            <v>7611-0200</v>
          </cell>
        </row>
        <row r="228">
          <cell r="E228" t="str">
            <v>건설기계</v>
          </cell>
          <cell r="F228" t="str">
            <v>$</v>
          </cell>
          <cell r="G228">
            <v>89620</v>
          </cell>
          <cell r="H228">
            <v>112894000</v>
          </cell>
          <cell r="I228">
            <v>5851</v>
          </cell>
          <cell r="J228">
            <v>6.5</v>
          </cell>
          <cell r="L228">
            <v>0.2</v>
          </cell>
          <cell r="M228">
            <v>1</v>
          </cell>
          <cell r="Q228">
            <v>4586</v>
          </cell>
          <cell r="R228">
            <v>11509</v>
          </cell>
          <cell r="S228">
            <v>66054</v>
          </cell>
          <cell r="T228">
            <v>82149</v>
          </cell>
          <cell r="U228" t="str">
            <v>9000-0100</v>
          </cell>
        </row>
        <row r="229">
          <cell r="E229" t="str">
            <v>기계</v>
          </cell>
          <cell r="F229" t="str">
            <v>원</v>
          </cell>
          <cell r="G229">
            <v>11800</v>
          </cell>
          <cell r="H229">
            <v>11800000</v>
          </cell>
          <cell r="I229">
            <v>2860</v>
          </cell>
          <cell r="J229">
            <v>6.5</v>
          </cell>
          <cell r="L229">
            <v>0.2</v>
          </cell>
          <cell r="M229">
            <v>1</v>
          </cell>
          <cell r="Q229">
            <v>4586</v>
          </cell>
          <cell r="R229">
            <v>9876</v>
          </cell>
          <cell r="S229">
            <v>3374</v>
          </cell>
          <cell r="T229">
            <v>17836</v>
          </cell>
          <cell r="U229" t="str">
            <v>9000-0200</v>
          </cell>
        </row>
        <row r="230">
          <cell r="E230" t="str">
            <v>기계</v>
          </cell>
          <cell r="F230" t="str">
            <v>$</v>
          </cell>
          <cell r="G230">
            <v>3077</v>
          </cell>
          <cell r="H230">
            <v>3876000</v>
          </cell>
          <cell r="I230">
            <v>90000</v>
          </cell>
          <cell r="J230">
            <v>0</v>
          </cell>
          <cell r="L230">
            <v>0</v>
          </cell>
          <cell r="M230">
            <v>0</v>
          </cell>
          <cell r="N230">
            <v>0</v>
          </cell>
          <cell r="O230">
            <v>0</v>
          </cell>
          <cell r="P230">
            <v>0</v>
          </cell>
          <cell r="Q230">
            <v>0</v>
          </cell>
          <cell r="R230">
            <v>0</v>
          </cell>
          <cell r="S230">
            <v>34884</v>
          </cell>
          <cell r="T230">
            <v>34884</v>
          </cell>
          <cell r="U230" t="str">
            <v>9000-0300</v>
          </cell>
        </row>
        <row r="231">
          <cell r="E231" t="str">
            <v>기계</v>
          </cell>
          <cell r="F231" t="str">
            <v>$</v>
          </cell>
          <cell r="G231">
            <v>3637</v>
          </cell>
          <cell r="H231">
            <v>4581000</v>
          </cell>
          <cell r="I231">
            <v>90000</v>
          </cell>
          <cell r="J231">
            <v>0</v>
          </cell>
          <cell r="L231">
            <v>0</v>
          </cell>
          <cell r="M231">
            <v>0</v>
          </cell>
          <cell r="N231">
            <v>0</v>
          </cell>
          <cell r="O231">
            <v>0</v>
          </cell>
          <cell r="P231">
            <v>0</v>
          </cell>
          <cell r="Q231">
            <v>0</v>
          </cell>
          <cell r="R231">
            <v>0</v>
          </cell>
          <cell r="S231">
            <v>41229</v>
          </cell>
          <cell r="T231">
            <v>41229</v>
          </cell>
          <cell r="U231" t="str">
            <v>9000-0400</v>
          </cell>
        </row>
        <row r="232">
          <cell r="E232" t="str">
            <v>기계</v>
          </cell>
          <cell r="F232" t="str">
            <v>$</v>
          </cell>
          <cell r="G232">
            <v>4196</v>
          </cell>
          <cell r="H232">
            <v>5285000</v>
          </cell>
          <cell r="I232">
            <v>90000</v>
          </cell>
          <cell r="J232">
            <v>0</v>
          </cell>
          <cell r="L232">
            <v>0</v>
          </cell>
          <cell r="M232">
            <v>0</v>
          </cell>
          <cell r="N232">
            <v>0</v>
          </cell>
          <cell r="O232">
            <v>0</v>
          </cell>
          <cell r="P232">
            <v>0</v>
          </cell>
          <cell r="Q232">
            <v>0</v>
          </cell>
          <cell r="R232">
            <v>0</v>
          </cell>
          <cell r="S232">
            <v>47565</v>
          </cell>
          <cell r="T232">
            <v>47565</v>
          </cell>
          <cell r="U232" t="str">
            <v>9000-0500</v>
          </cell>
        </row>
        <row r="233">
          <cell r="E233" t="str">
            <v>기계</v>
          </cell>
          <cell r="F233" t="str">
            <v>$</v>
          </cell>
          <cell r="G233">
            <v>4756</v>
          </cell>
          <cell r="H233">
            <v>5991000</v>
          </cell>
          <cell r="I233">
            <v>90000</v>
          </cell>
          <cell r="J233">
            <v>0</v>
          </cell>
          <cell r="L233">
            <v>0</v>
          </cell>
          <cell r="M233">
            <v>0</v>
          </cell>
          <cell r="N233">
            <v>0</v>
          </cell>
          <cell r="O233">
            <v>0</v>
          </cell>
          <cell r="P233">
            <v>0</v>
          </cell>
          <cell r="Q233">
            <v>0</v>
          </cell>
          <cell r="R233">
            <v>0</v>
          </cell>
          <cell r="S233">
            <v>53919</v>
          </cell>
          <cell r="T233">
            <v>53919</v>
          </cell>
          <cell r="U233" t="str">
            <v>9000-0600</v>
          </cell>
        </row>
        <row r="234">
          <cell r="E234" t="str">
            <v>기계</v>
          </cell>
          <cell r="F234" t="str">
            <v>$</v>
          </cell>
          <cell r="G234">
            <v>5316</v>
          </cell>
          <cell r="H234">
            <v>6696000</v>
          </cell>
          <cell r="I234">
            <v>90000</v>
          </cell>
          <cell r="J234">
            <v>0</v>
          </cell>
          <cell r="L234">
            <v>0</v>
          </cell>
          <cell r="M234">
            <v>0</v>
          </cell>
          <cell r="N234">
            <v>0</v>
          </cell>
          <cell r="O234">
            <v>0</v>
          </cell>
          <cell r="P234">
            <v>0</v>
          </cell>
          <cell r="Q234">
            <v>0</v>
          </cell>
          <cell r="R234">
            <v>0</v>
          </cell>
          <cell r="S234">
            <v>60264</v>
          </cell>
          <cell r="T234">
            <v>60264</v>
          </cell>
          <cell r="U234" t="str">
            <v>9000-0700</v>
          </cell>
        </row>
        <row r="235">
          <cell r="E235" t="str">
            <v>기계</v>
          </cell>
          <cell r="F235" t="str">
            <v>$</v>
          </cell>
          <cell r="G235">
            <v>6659</v>
          </cell>
          <cell r="H235">
            <v>8388000</v>
          </cell>
          <cell r="I235">
            <v>90000</v>
          </cell>
          <cell r="J235">
            <v>0</v>
          </cell>
          <cell r="L235">
            <v>0</v>
          </cell>
          <cell r="M235">
            <v>0</v>
          </cell>
          <cell r="N235">
            <v>0</v>
          </cell>
          <cell r="O235">
            <v>0</v>
          </cell>
          <cell r="P235">
            <v>0</v>
          </cell>
          <cell r="Q235">
            <v>0</v>
          </cell>
          <cell r="R235">
            <v>0</v>
          </cell>
          <cell r="S235">
            <v>75492</v>
          </cell>
          <cell r="T235">
            <v>75492</v>
          </cell>
          <cell r="U235" t="str">
            <v>9000-0800</v>
          </cell>
        </row>
        <row r="236">
          <cell r="E236" t="str">
            <v>기계</v>
          </cell>
          <cell r="F236" t="str">
            <v>$</v>
          </cell>
          <cell r="G236">
            <v>7778</v>
          </cell>
          <cell r="H236">
            <v>9797000</v>
          </cell>
          <cell r="I236">
            <v>90000</v>
          </cell>
          <cell r="J236">
            <v>0</v>
          </cell>
          <cell r="L236">
            <v>0</v>
          </cell>
          <cell r="M236">
            <v>0</v>
          </cell>
          <cell r="N236">
            <v>0</v>
          </cell>
          <cell r="O236">
            <v>0</v>
          </cell>
          <cell r="P236">
            <v>0</v>
          </cell>
          <cell r="Q236">
            <v>0</v>
          </cell>
          <cell r="R236">
            <v>0</v>
          </cell>
          <cell r="S236">
            <v>88173</v>
          </cell>
          <cell r="T236">
            <v>88173</v>
          </cell>
          <cell r="U236" t="str">
            <v>9000-0900</v>
          </cell>
        </row>
        <row r="237">
          <cell r="E237" t="str">
            <v>운반기계</v>
          </cell>
          <cell r="F237" t="str">
            <v>원</v>
          </cell>
          <cell r="G237">
            <v>247500</v>
          </cell>
          <cell r="H237">
            <v>247500000</v>
          </cell>
          <cell r="I237">
            <v>2664</v>
          </cell>
          <cell r="J237">
            <v>18.8</v>
          </cell>
          <cell r="L237">
            <v>0.44</v>
          </cell>
          <cell r="M237">
            <v>1</v>
          </cell>
          <cell r="Q237">
            <v>15918</v>
          </cell>
          <cell r="R237">
            <v>11263</v>
          </cell>
          <cell r="S237">
            <v>65934</v>
          </cell>
          <cell r="T237">
            <v>93115</v>
          </cell>
          <cell r="U237" t="str">
            <v>0000-0100</v>
          </cell>
        </row>
        <row r="238">
          <cell r="E238" t="str">
            <v>운반기계</v>
          </cell>
          <cell r="F238" t="str">
            <v>원</v>
          </cell>
          <cell r="G238">
            <v>62000</v>
          </cell>
          <cell r="H238">
            <v>62000000</v>
          </cell>
          <cell r="I238">
            <v>500</v>
          </cell>
          <cell r="Q238">
            <v>0</v>
          </cell>
          <cell r="R238">
            <v>0</v>
          </cell>
          <cell r="S238">
            <v>3100</v>
          </cell>
          <cell r="T238">
            <v>3100</v>
          </cell>
          <cell r="U238" t="str">
            <v>0000-0200</v>
          </cell>
        </row>
        <row r="239">
          <cell r="E239" t="str">
            <v>운반기계</v>
          </cell>
          <cell r="F239" t="str">
            <v>원</v>
          </cell>
          <cell r="G239">
            <v>8200</v>
          </cell>
          <cell r="H239">
            <v>8200000</v>
          </cell>
          <cell r="I239">
            <v>1368</v>
          </cell>
          <cell r="J239">
            <v>3</v>
          </cell>
          <cell r="L239">
            <v>0.2</v>
          </cell>
          <cell r="M239">
            <v>1</v>
          </cell>
          <cell r="Q239">
            <v>2116</v>
          </cell>
          <cell r="R239">
            <v>11263</v>
          </cell>
          <cell r="S239">
            <v>1121</v>
          </cell>
          <cell r="T239">
            <v>14500</v>
          </cell>
          <cell r="U239" t="str">
            <v>0000-0300</v>
          </cell>
        </row>
        <row r="240">
          <cell r="E240" t="str">
            <v>운반기계</v>
          </cell>
          <cell r="F240" t="str">
            <v>원</v>
          </cell>
          <cell r="G240">
            <v>16000</v>
          </cell>
          <cell r="H240">
            <v>16000000</v>
          </cell>
          <cell r="I240">
            <v>1368</v>
          </cell>
          <cell r="Q240">
            <v>0</v>
          </cell>
          <cell r="R240">
            <v>0</v>
          </cell>
          <cell r="S240">
            <v>2188</v>
          </cell>
          <cell r="T240">
            <v>2188</v>
          </cell>
          <cell r="U240" t="str">
            <v>0000-0400</v>
          </cell>
        </row>
        <row r="241">
          <cell r="E241" t="str">
            <v>건설기계</v>
          </cell>
          <cell r="F241" t="str">
            <v>원</v>
          </cell>
          <cell r="G241">
            <v>1000</v>
          </cell>
          <cell r="H241">
            <v>1000000</v>
          </cell>
          <cell r="I241">
            <v>1368</v>
          </cell>
          <cell r="Q241">
            <v>0</v>
          </cell>
          <cell r="R241">
            <v>0</v>
          </cell>
          <cell r="S241">
            <v>136</v>
          </cell>
          <cell r="T241">
            <v>136</v>
          </cell>
          <cell r="U241" t="str">
            <v>0000-0500</v>
          </cell>
        </row>
      </sheetData>
      <sheetData sheetId="9" refreshError="1"/>
      <sheetData sheetId="10"/>
      <sheetData sheetId="11" refreshError="1"/>
      <sheetData sheetId="12" refreshError="1"/>
      <sheetData sheetId="13"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8.석축단위(H=1.5M)"/>
      <sheetName val="1.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단가"/>
      <sheetName val="견적단가"/>
      <sheetName val="노임단가"/>
      <sheetName val="관급자재집계"/>
      <sheetName val="Sheet3"/>
      <sheetName val="안전장치"/>
      <sheetName val="일위대가"/>
      <sheetName val="내역서1999.8최종"/>
      <sheetName val="단가"/>
      <sheetName val="DATA"/>
      <sheetName val="기기리스트"/>
      <sheetName val="총 원가계산"/>
      <sheetName val="Macro(차단기)"/>
    </sheetNames>
    <sheetDataSet>
      <sheetData sheetId="0">
        <row r="3">
          <cell r="A3" t="str">
            <v>강제전선관ST 16C</v>
          </cell>
          <cell r="B3" t="str">
            <v>강제전선관</v>
          </cell>
          <cell r="C3" t="str">
            <v>ST 16C</v>
          </cell>
          <cell r="D3" t="str">
            <v>m</v>
          </cell>
          <cell r="E3">
            <v>959</v>
          </cell>
          <cell r="F3">
            <v>851</v>
          </cell>
          <cell r="G3">
            <v>1004</v>
          </cell>
          <cell r="H3">
            <v>918</v>
          </cell>
          <cell r="K3">
            <v>959</v>
          </cell>
        </row>
        <row r="4">
          <cell r="A4" t="str">
            <v>강제전선관ST 22C</v>
          </cell>
          <cell r="B4" t="str">
            <v>강제전선관</v>
          </cell>
          <cell r="C4" t="str">
            <v>ST 22C</v>
          </cell>
          <cell r="D4" t="str">
            <v>m</v>
          </cell>
          <cell r="E4">
            <v>1227</v>
          </cell>
          <cell r="F4">
            <v>851</v>
          </cell>
          <cell r="G4">
            <v>1285</v>
          </cell>
          <cell r="H4">
            <v>918</v>
          </cell>
          <cell r="K4">
            <v>1227</v>
          </cell>
        </row>
        <row r="5">
          <cell r="A5" t="str">
            <v>강제전선관ST 28C</v>
          </cell>
          <cell r="B5" t="str">
            <v>강제전선관</v>
          </cell>
          <cell r="C5" t="str">
            <v>ST 28C</v>
          </cell>
          <cell r="D5" t="str">
            <v>m</v>
          </cell>
          <cell r="E5">
            <v>1602</v>
          </cell>
          <cell r="F5">
            <v>851</v>
          </cell>
          <cell r="G5">
            <v>1678</v>
          </cell>
          <cell r="H5">
            <v>918</v>
          </cell>
          <cell r="K5">
            <v>1602</v>
          </cell>
        </row>
        <row r="6">
          <cell r="A6" t="str">
            <v>강제전선관ST 36C</v>
          </cell>
          <cell r="B6" t="str">
            <v>강제전선관</v>
          </cell>
          <cell r="C6" t="str">
            <v>ST 36C</v>
          </cell>
          <cell r="D6" t="str">
            <v>m</v>
          </cell>
          <cell r="E6">
            <v>1967</v>
          </cell>
          <cell r="F6">
            <v>851</v>
          </cell>
          <cell r="G6">
            <v>2060</v>
          </cell>
          <cell r="H6">
            <v>918</v>
          </cell>
          <cell r="K6">
            <v>1967</v>
          </cell>
        </row>
        <row r="7">
          <cell r="A7" t="str">
            <v>강제전선관ST 42C</v>
          </cell>
          <cell r="B7" t="str">
            <v>강제전선관</v>
          </cell>
          <cell r="C7" t="str">
            <v>ST 42C</v>
          </cell>
          <cell r="D7" t="str">
            <v>m</v>
          </cell>
          <cell r="E7">
            <v>2280</v>
          </cell>
          <cell r="F7">
            <v>851</v>
          </cell>
          <cell r="G7">
            <v>2388</v>
          </cell>
          <cell r="H7">
            <v>918</v>
          </cell>
          <cell r="K7">
            <v>2280</v>
          </cell>
        </row>
        <row r="8">
          <cell r="A8" t="str">
            <v>강제전선관ST 54C</v>
          </cell>
          <cell r="B8" t="str">
            <v>강제전선관</v>
          </cell>
          <cell r="C8" t="str">
            <v>ST 54C</v>
          </cell>
          <cell r="D8" t="str">
            <v>m</v>
          </cell>
          <cell r="E8">
            <v>3178</v>
          </cell>
          <cell r="F8">
            <v>851</v>
          </cell>
          <cell r="G8">
            <v>3329</v>
          </cell>
          <cell r="H8">
            <v>918</v>
          </cell>
          <cell r="K8">
            <v>3178</v>
          </cell>
        </row>
        <row r="9">
          <cell r="A9" t="str">
            <v>강제전선관ST 70C</v>
          </cell>
          <cell r="B9" t="str">
            <v>강제전선관</v>
          </cell>
          <cell r="C9" t="str">
            <v>ST 70C</v>
          </cell>
          <cell r="D9" t="str">
            <v>m</v>
          </cell>
          <cell r="E9">
            <v>4044</v>
          </cell>
          <cell r="F9">
            <v>851</v>
          </cell>
          <cell r="G9">
            <v>4236</v>
          </cell>
          <cell r="H9">
            <v>918</v>
          </cell>
          <cell r="K9">
            <v>4044</v>
          </cell>
        </row>
        <row r="10">
          <cell r="A10" t="str">
            <v>강제전선관ST 82C</v>
          </cell>
          <cell r="B10" t="str">
            <v>강제전선관</v>
          </cell>
          <cell r="C10" t="str">
            <v>ST 82C</v>
          </cell>
          <cell r="D10" t="str">
            <v>m</v>
          </cell>
          <cell r="E10">
            <v>4540</v>
          </cell>
          <cell r="F10">
            <v>851</v>
          </cell>
          <cell r="G10">
            <v>4756</v>
          </cell>
          <cell r="H10">
            <v>918</v>
          </cell>
          <cell r="K10">
            <v>4540</v>
          </cell>
        </row>
        <row r="11">
          <cell r="A11" t="str">
            <v>강제전선관ST 104C</v>
          </cell>
          <cell r="B11" t="str">
            <v>강제전선관</v>
          </cell>
          <cell r="C11" t="str">
            <v>ST 104C</v>
          </cell>
          <cell r="D11" t="str">
            <v>m</v>
          </cell>
          <cell r="E11">
            <v>7233</v>
          </cell>
          <cell r="F11">
            <v>851</v>
          </cell>
          <cell r="G11">
            <v>7577</v>
          </cell>
          <cell r="H11">
            <v>918</v>
          </cell>
          <cell r="K11">
            <v>7233</v>
          </cell>
        </row>
        <row r="12">
          <cell r="A12" t="str">
            <v>파상형경질PE전선관FEP Φ30</v>
          </cell>
          <cell r="B12" t="str">
            <v>파상형경질PE전선관</v>
          </cell>
          <cell r="C12" t="str">
            <v>FEP Φ30</v>
          </cell>
          <cell r="D12" t="str">
            <v>m</v>
          </cell>
          <cell r="E12">
            <v>280</v>
          </cell>
          <cell r="F12">
            <v>856</v>
          </cell>
          <cell r="G12">
            <v>340</v>
          </cell>
          <cell r="H12">
            <v>915</v>
          </cell>
          <cell r="K12">
            <v>280</v>
          </cell>
        </row>
        <row r="13">
          <cell r="A13" t="str">
            <v>파상형경질PE전선관FEP Φ40</v>
          </cell>
          <cell r="B13" t="str">
            <v>파상형경질PE전선관</v>
          </cell>
          <cell r="C13" t="str">
            <v>FEP Φ40</v>
          </cell>
          <cell r="D13" t="str">
            <v>m</v>
          </cell>
          <cell r="E13">
            <v>390</v>
          </cell>
          <cell r="F13">
            <v>856</v>
          </cell>
          <cell r="G13">
            <v>510</v>
          </cell>
          <cell r="H13">
            <v>915</v>
          </cell>
          <cell r="K13">
            <v>390</v>
          </cell>
        </row>
        <row r="14">
          <cell r="A14" t="str">
            <v>파상형경질PE전선관FEP Φ50</v>
          </cell>
          <cell r="B14" t="str">
            <v>파상형경질PE전선관</v>
          </cell>
          <cell r="C14" t="str">
            <v>FEP Φ50</v>
          </cell>
          <cell r="D14" t="str">
            <v>m</v>
          </cell>
          <cell r="E14">
            <v>500</v>
          </cell>
          <cell r="F14">
            <v>856</v>
          </cell>
          <cell r="G14">
            <v>640</v>
          </cell>
          <cell r="H14">
            <v>915</v>
          </cell>
          <cell r="K14">
            <v>500</v>
          </cell>
        </row>
        <row r="15">
          <cell r="A15" t="str">
            <v>파상형경질PE전선관FEP Φ65</v>
          </cell>
          <cell r="B15" t="str">
            <v>파상형경질PE전선관</v>
          </cell>
          <cell r="C15" t="str">
            <v>FEP Φ65</v>
          </cell>
          <cell r="D15" t="str">
            <v>m</v>
          </cell>
          <cell r="E15">
            <v>790</v>
          </cell>
          <cell r="F15">
            <v>856</v>
          </cell>
          <cell r="G15">
            <v>850</v>
          </cell>
          <cell r="H15">
            <v>915</v>
          </cell>
          <cell r="K15">
            <v>790</v>
          </cell>
        </row>
        <row r="16">
          <cell r="A16" t="str">
            <v>파상형경질PE전선관FEP Φ100</v>
          </cell>
          <cell r="B16" t="str">
            <v>파상형경질PE전선관</v>
          </cell>
          <cell r="C16" t="str">
            <v>FEP Φ100</v>
          </cell>
          <cell r="D16" t="str">
            <v>m</v>
          </cell>
          <cell r="E16">
            <v>1600</v>
          </cell>
          <cell r="F16">
            <v>856</v>
          </cell>
          <cell r="G16">
            <v>1790</v>
          </cell>
          <cell r="H16">
            <v>915</v>
          </cell>
          <cell r="K16">
            <v>1600</v>
          </cell>
        </row>
        <row r="17">
          <cell r="A17" t="str">
            <v>파상형경질PE전선관FEP Φ125</v>
          </cell>
          <cell r="B17" t="str">
            <v>파상형경질PE전선관</v>
          </cell>
          <cell r="C17" t="str">
            <v>FEP Φ125</v>
          </cell>
          <cell r="D17" t="str">
            <v>m</v>
          </cell>
          <cell r="E17">
            <v>2300</v>
          </cell>
          <cell r="F17">
            <v>856</v>
          </cell>
          <cell r="G17">
            <v>2550</v>
          </cell>
          <cell r="H17">
            <v>915</v>
          </cell>
          <cell r="K17">
            <v>2300</v>
          </cell>
        </row>
        <row r="18">
          <cell r="A18" t="str">
            <v>파상형경질PE전선관FEP Φ200</v>
          </cell>
          <cell r="B18" t="str">
            <v>파상형경질PE전선관</v>
          </cell>
          <cell r="C18" t="str">
            <v>FEP Φ200</v>
          </cell>
          <cell r="D18" t="str">
            <v>m</v>
          </cell>
          <cell r="E18">
            <v>5700</v>
          </cell>
          <cell r="F18">
            <v>856</v>
          </cell>
          <cell r="G18">
            <v>6370</v>
          </cell>
          <cell r="H18">
            <v>915</v>
          </cell>
          <cell r="K18">
            <v>5700</v>
          </cell>
        </row>
        <row r="19">
          <cell r="A19" t="str">
            <v>경질비닐전선관HI-PVC 16C</v>
          </cell>
          <cell r="B19" t="str">
            <v>경질비닐전선관</v>
          </cell>
          <cell r="C19" t="str">
            <v>HI-PVC 16C</v>
          </cell>
          <cell r="D19" t="str">
            <v>m</v>
          </cell>
          <cell r="E19">
            <v>265</v>
          </cell>
          <cell r="F19">
            <v>855</v>
          </cell>
          <cell r="G19">
            <v>270</v>
          </cell>
          <cell r="H19">
            <v>914</v>
          </cell>
          <cell r="K19">
            <v>265</v>
          </cell>
        </row>
        <row r="20">
          <cell r="A20" t="str">
            <v>경질비닐전선관HI-PVC 22C</v>
          </cell>
          <cell r="B20" t="str">
            <v>경질비닐전선관</v>
          </cell>
          <cell r="C20" t="str">
            <v>HI-PVC 22C</v>
          </cell>
          <cell r="D20" t="str">
            <v>m</v>
          </cell>
          <cell r="E20">
            <v>315</v>
          </cell>
          <cell r="F20">
            <v>855</v>
          </cell>
          <cell r="G20">
            <v>324</v>
          </cell>
          <cell r="H20">
            <v>914</v>
          </cell>
          <cell r="K20">
            <v>315</v>
          </cell>
        </row>
        <row r="21">
          <cell r="A21" t="str">
            <v>경질비닐전선관HI-PVC 28C</v>
          </cell>
          <cell r="B21" t="str">
            <v>경질비닐전선관</v>
          </cell>
          <cell r="C21" t="str">
            <v>HI-PVC 28C</v>
          </cell>
          <cell r="D21" t="str">
            <v>m</v>
          </cell>
          <cell r="E21">
            <v>610</v>
          </cell>
          <cell r="F21">
            <v>855</v>
          </cell>
          <cell r="G21">
            <v>627</v>
          </cell>
          <cell r="H21">
            <v>914</v>
          </cell>
          <cell r="K21">
            <v>610</v>
          </cell>
        </row>
        <row r="22">
          <cell r="A22" t="str">
            <v>경질비닐전선관HI-PVC 36C</v>
          </cell>
          <cell r="B22" t="str">
            <v>경질비닐전선관</v>
          </cell>
          <cell r="C22" t="str">
            <v>HI-PVC 36C</v>
          </cell>
          <cell r="D22" t="str">
            <v>m</v>
          </cell>
          <cell r="E22">
            <v>950</v>
          </cell>
          <cell r="F22">
            <v>855</v>
          </cell>
          <cell r="G22">
            <v>908</v>
          </cell>
          <cell r="H22">
            <v>914</v>
          </cell>
          <cell r="K22">
            <v>908</v>
          </cell>
        </row>
        <row r="23">
          <cell r="A23" t="str">
            <v>경질비닐전선관HI-PVC 42C</v>
          </cell>
          <cell r="B23" t="str">
            <v>경질비닐전선관</v>
          </cell>
          <cell r="C23" t="str">
            <v>HI-PVC 42C</v>
          </cell>
          <cell r="D23" t="str">
            <v>m</v>
          </cell>
          <cell r="E23">
            <v>1120</v>
          </cell>
          <cell r="F23">
            <v>855</v>
          </cell>
          <cell r="G23">
            <v>1187</v>
          </cell>
          <cell r="H23">
            <v>914</v>
          </cell>
          <cell r="K23">
            <v>1120</v>
          </cell>
        </row>
        <row r="24">
          <cell r="A24" t="str">
            <v>경질비닐전선관HI-PVC 54C</v>
          </cell>
          <cell r="B24" t="str">
            <v>경질비닐전선관</v>
          </cell>
          <cell r="C24" t="str">
            <v>HI-PVC 54C</v>
          </cell>
          <cell r="D24" t="str">
            <v>m</v>
          </cell>
          <cell r="E24">
            <v>1650</v>
          </cell>
          <cell r="F24">
            <v>855</v>
          </cell>
          <cell r="G24">
            <v>1683</v>
          </cell>
          <cell r="H24">
            <v>914</v>
          </cell>
          <cell r="K24">
            <v>1650</v>
          </cell>
        </row>
        <row r="25">
          <cell r="A25" t="str">
            <v>경질비닐전선관HI-PVC 104C</v>
          </cell>
          <cell r="B25" t="str">
            <v>경질비닐전선관</v>
          </cell>
          <cell r="C25" t="str">
            <v>HI-PVC 104C</v>
          </cell>
          <cell r="D25" t="str">
            <v>m</v>
          </cell>
          <cell r="E25">
            <v>3950</v>
          </cell>
          <cell r="F25">
            <v>855</v>
          </cell>
          <cell r="G25">
            <v>4707</v>
          </cell>
          <cell r="H25">
            <v>914</v>
          </cell>
          <cell r="K25">
            <v>3950</v>
          </cell>
        </row>
        <row r="26">
          <cell r="A26" t="str">
            <v>플랙시블 전선관일반비방수  16C</v>
          </cell>
          <cell r="B26" t="str">
            <v>플랙시블 전선관</v>
          </cell>
          <cell r="C26" t="str">
            <v>일반비방수  16C</v>
          </cell>
          <cell r="D26" t="str">
            <v>m</v>
          </cell>
          <cell r="E26">
            <v>430</v>
          </cell>
          <cell r="F26">
            <v>852</v>
          </cell>
          <cell r="K26">
            <v>430</v>
          </cell>
        </row>
        <row r="27">
          <cell r="A27" t="str">
            <v>플랙시블 전선관일반비방수  22C</v>
          </cell>
          <cell r="B27" t="str">
            <v>플랙시블 전선관</v>
          </cell>
          <cell r="C27" t="str">
            <v>일반비방수  22C</v>
          </cell>
          <cell r="D27" t="str">
            <v>m</v>
          </cell>
          <cell r="E27">
            <v>510</v>
          </cell>
          <cell r="F27">
            <v>852</v>
          </cell>
          <cell r="K27">
            <v>510</v>
          </cell>
        </row>
        <row r="28">
          <cell r="A28" t="str">
            <v>플랙시블 전선관고장력방수  16C</v>
          </cell>
          <cell r="B28" t="str">
            <v>플랙시블 전선관</v>
          </cell>
          <cell r="C28" t="str">
            <v>고장력방수  16C</v>
          </cell>
          <cell r="D28" t="str">
            <v>m</v>
          </cell>
          <cell r="E28">
            <v>1280</v>
          </cell>
          <cell r="F28">
            <v>852</v>
          </cell>
          <cell r="G28">
            <v>2000</v>
          </cell>
          <cell r="H28">
            <v>917</v>
          </cell>
          <cell r="K28">
            <v>1280</v>
          </cell>
        </row>
        <row r="29">
          <cell r="A29" t="str">
            <v>플랙시블 전선관고장력방수  22C</v>
          </cell>
          <cell r="B29" t="str">
            <v>플랙시블 전선관</v>
          </cell>
          <cell r="C29" t="str">
            <v>고장력방수  22C</v>
          </cell>
          <cell r="D29" t="str">
            <v>m</v>
          </cell>
          <cell r="E29">
            <v>1620</v>
          </cell>
          <cell r="F29">
            <v>852</v>
          </cell>
          <cell r="G29">
            <v>2640</v>
          </cell>
          <cell r="H29">
            <v>917</v>
          </cell>
          <cell r="K29">
            <v>1620</v>
          </cell>
        </row>
        <row r="30">
          <cell r="A30" t="str">
            <v>플랙시블 전선관고장력방수  28C</v>
          </cell>
          <cell r="B30" t="str">
            <v>플랙시블 전선관</v>
          </cell>
          <cell r="C30" t="str">
            <v>고장력방수  28C</v>
          </cell>
          <cell r="D30" t="str">
            <v>m</v>
          </cell>
          <cell r="E30">
            <v>2280</v>
          </cell>
          <cell r="F30">
            <v>852</v>
          </cell>
          <cell r="G30">
            <v>3140</v>
          </cell>
          <cell r="H30">
            <v>917</v>
          </cell>
          <cell r="K30">
            <v>2280</v>
          </cell>
        </row>
        <row r="31">
          <cell r="A31" t="str">
            <v>플랙시블 전선관고장력방수  36C</v>
          </cell>
          <cell r="B31" t="str">
            <v>플랙시블 전선관</v>
          </cell>
          <cell r="C31" t="str">
            <v>고장력방수  36C</v>
          </cell>
          <cell r="D31" t="str">
            <v>m</v>
          </cell>
          <cell r="E31">
            <v>3040</v>
          </cell>
          <cell r="F31">
            <v>852</v>
          </cell>
          <cell r="G31">
            <v>4710</v>
          </cell>
          <cell r="H31">
            <v>917</v>
          </cell>
          <cell r="K31">
            <v>3040</v>
          </cell>
        </row>
        <row r="32">
          <cell r="A32" t="str">
            <v>플랙시블 전선관고장력방수  42C</v>
          </cell>
          <cell r="B32" t="str">
            <v>플랙시블 전선관</v>
          </cell>
          <cell r="C32" t="str">
            <v>고장력방수  42C</v>
          </cell>
          <cell r="D32" t="str">
            <v>m</v>
          </cell>
          <cell r="E32">
            <v>4750</v>
          </cell>
          <cell r="F32">
            <v>852</v>
          </cell>
          <cell r="G32">
            <v>7680</v>
          </cell>
          <cell r="H32">
            <v>917</v>
          </cell>
          <cell r="K32">
            <v>4750</v>
          </cell>
        </row>
        <row r="33">
          <cell r="A33" t="str">
            <v>강관백관 Φ32</v>
          </cell>
          <cell r="B33" t="str">
            <v>강관</v>
          </cell>
          <cell r="C33" t="str">
            <v>백관 Φ32</v>
          </cell>
          <cell r="D33" t="str">
            <v>m</v>
          </cell>
          <cell r="E33">
            <v>2140</v>
          </cell>
          <cell r="F33">
            <v>507</v>
          </cell>
          <cell r="G33">
            <v>2245</v>
          </cell>
          <cell r="H33">
            <v>474</v>
          </cell>
          <cell r="K33">
            <v>2140</v>
          </cell>
        </row>
        <row r="34">
          <cell r="A34" t="str">
            <v>강관백관 Φ40</v>
          </cell>
          <cell r="B34" t="str">
            <v>강관</v>
          </cell>
          <cell r="C34" t="str">
            <v>백관 Φ40</v>
          </cell>
          <cell r="D34" t="str">
            <v>m</v>
          </cell>
          <cell r="E34">
            <v>2460</v>
          </cell>
          <cell r="F34">
            <v>507</v>
          </cell>
          <cell r="G34">
            <v>2581</v>
          </cell>
          <cell r="H34">
            <v>474</v>
          </cell>
          <cell r="K34">
            <v>2460</v>
          </cell>
        </row>
        <row r="35">
          <cell r="A35" t="str">
            <v>강관백관 Φ50</v>
          </cell>
          <cell r="B35" t="str">
            <v>강관</v>
          </cell>
          <cell r="C35" t="str">
            <v>백관 Φ50</v>
          </cell>
          <cell r="D35" t="str">
            <v>m</v>
          </cell>
          <cell r="E35">
            <v>3380</v>
          </cell>
          <cell r="F35">
            <v>507</v>
          </cell>
          <cell r="G35">
            <v>3538</v>
          </cell>
          <cell r="H35">
            <v>474</v>
          </cell>
          <cell r="K35">
            <v>3380</v>
          </cell>
        </row>
        <row r="36">
          <cell r="A36" t="str">
            <v>강관백관 Φ65</v>
          </cell>
          <cell r="B36" t="str">
            <v>강관</v>
          </cell>
          <cell r="C36" t="str">
            <v>백관 Φ65</v>
          </cell>
          <cell r="D36" t="str">
            <v>m</v>
          </cell>
          <cell r="E36">
            <v>4310</v>
          </cell>
          <cell r="F36">
            <v>507</v>
          </cell>
          <cell r="G36">
            <v>4514</v>
          </cell>
          <cell r="H36">
            <v>474</v>
          </cell>
          <cell r="K36">
            <v>4310</v>
          </cell>
        </row>
        <row r="37">
          <cell r="A37" t="str">
            <v>강관백관 Φ80</v>
          </cell>
          <cell r="B37" t="str">
            <v>강관</v>
          </cell>
          <cell r="C37" t="str">
            <v>백관 Φ80</v>
          </cell>
          <cell r="D37" t="str">
            <v>m</v>
          </cell>
          <cell r="E37">
            <v>5450</v>
          </cell>
          <cell r="F37">
            <v>507</v>
          </cell>
          <cell r="G37">
            <v>5706</v>
          </cell>
          <cell r="H37">
            <v>474</v>
          </cell>
          <cell r="K37">
            <v>5450</v>
          </cell>
        </row>
        <row r="38">
          <cell r="A38" t="str">
            <v>강관백관 Φ100</v>
          </cell>
          <cell r="B38" t="str">
            <v>강관</v>
          </cell>
          <cell r="C38" t="str">
            <v>백관 Φ100</v>
          </cell>
          <cell r="D38" t="str">
            <v>m</v>
          </cell>
          <cell r="E38">
            <v>7760</v>
          </cell>
          <cell r="F38">
            <v>507</v>
          </cell>
          <cell r="G38">
            <v>8131</v>
          </cell>
          <cell r="H38">
            <v>474</v>
          </cell>
          <cell r="K38">
            <v>7760</v>
          </cell>
        </row>
        <row r="39">
          <cell r="A39" t="str">
            <v>강관백관 Φ125</v>
          </cell>
          <cell r="B39" t="str">
            <v>강관</v>
          </cell>
          <cell r="C39" t="str">
            <v>백관 Φ125</v>
          </cell>
          <cell r="D39" t="str">
            <v>m</v>
          </cell>
          <cell r="E39">
            <v>10530</v>
          </cell>
          <cell r="F39">
            <v>507</v>
          </cell>
          <cell r="G39">
            <v>11027</v>
          </cell>
          <cell r="H39">
            <v>474</v>
          </cell>
          <cell r="K39">
            <v>10530</v>
          </cell>
        </row>
        <row r="40">
          <cell r="A40" t="str">
            <v>강관백관 Φ150</v>
          </cell>
          <cell r="B40" t="str">
            <v>강관</v>
          </cell>
          <cell r="C40" t="str">
            <v>백관 Φ150</v>
          </cell>
          <cell r="D40" t="str">
            <v>m</v>
          </cell>
          <cell r="E40">
            <v>12540</v>
          </cell>
          <cell r="F40">
            <v>507</v>
          </cell>
          <cell r="G40">
            <v>13132</v>
          </cell>
          <cell r="H40">
            <v>474</v>
          </cell>
          <cell r="K40">
            <v>12540</v>
          </cell>
        </row>
        <row r="41">
          <cell r="A41" t="str">
            <v>케 이 블6.6kV CV 14㎟/1C</v>
          </cell>
          <cell r="B41" t="str">
            <v>케 이 블</v>
          </cell>
          <cell r="C41" t="str">
            <v>6.6kV CV 14㎟/1C</v>
          </cell>
          <cell r="D41" t="str">
            <v>m</v>
          </cell>
          <cell r="E41">
            <v>2124</v>
          </cell>
          <cell r="F41">
            <v>831</v>
          </cell>
          <cell r="G41">
            <v>2121</v>
          </cell>
          <cell r="H41">
            <v>898</v>
          </cell>
          <cell r="K41">
            <v>2121</v>
          </cell>
        </row>
        <row r="42">
          <cell r="A42" t="str">
            <v>케 이 블6.6kV CV 38㎟/1C</v>
          </cell>
          <cell r="B42" t="str">
            <v>케 이 블</v>
          </cell>
          <cell r="C42" t="str">
            <v>6.6kV CV 38㎟/1C</v>
          </cell>
          <cell r="D42" t="str">
            <v>m</v>
          </cell>
          <cell r="E42">
            <v>4033</v>
          </cell>
          <cell r="F42">
            <v>831</v>
          </cell>
          <cell r="G42">
            <v>3227</v>
          </cell>
          <cell r="H42">
            <v>898</v>
          </cell>
          <cell r="K42">
            <v>3227</v>
          </cell>
        </row>
        <row r="43">
          <cell r="A43" t="str">
            <v>케 이 블6.6kV CV 38㎟/3C</v>
          </cell>
          <cell r="B43" t="str">
            <v>케 이 블</v>
          </cell>
          <cell r="C43" t="str">
            <v>6.6kV CV 38㎟/3C</v>
          </cell>
          <cell r="D43" t="str">
            <v>m</v>
          </cell>
          <cell r="E43">
            <v>9937</v>
          </cell>
          <cell r="F43">
            <v>831</v>
          </cell>
          <cell r="G43">
            <v>9938</v>
          </cell>
          <cell r="H43">
            <v>898</v>
          </cell>
          <cell r="K43">
            <v>9937</v>
          </cell>
        </row>
        <row r="44">
          <cell r="A44" t="str">
            <v>케 이 블6.6kV CV 60㎟/1C</v>
          </cell>
          <cell r="B44" t="str">
            <v>케 이 블</v>
          </cell>
          <cell r="C44" t="str">
            <v>6.6kV CV 60㎟/1C</v>
          </cell>
          <cell r="D44" t="str">
            <v>m</v>
          </cell>
          <cell r="E44">
            <v>4110</v>
          </cell>
          <cell r="F44">
            <v>831</v>
          </cell>
          <cell r="G44">
            <v>4113</v>
          </cell>
          <cell r="H44">
            <v>898</v>
          </cell>
          <cell r="K44">
            <v>4110</v>
          </cell>
        </row>
        <row r="45">
          <cell r="A45" t="str">
            <v>케 이 블600V CV 3.5㎟/1C</v>
          </cell>
          <cell r="B45" t="str">
            <v>케 이 블</v>
          </cell>
          <cell r="C45" t="str">
            <v>600V CV 3.5㎟/1C</v>
          </cell>
          <cell r="D45" t="str">
            <v>m</v>
          </cell>
          <cell r="E45">
            <v>232</v>
          </cell>
          <cell r="F45">
            <v>830</v>
          </cell>
          <cell r="G45">
            <v>229</v>
          </cell>
          <cell r="H45">
            <v>897</v>
          </cell>
          <cell r="K45">
            <v>229</v>
          </cell>
        </row>
        <row r="46">
          <cell r="A46" t="str">
            <v>케 이 블600V CV 5.5㎟/1C</v>
          </cell>
          <cell r="B46" t="str">
            <v>케 이 블</v>
          </cell>
          <cell r="C46" t="str">
            <v>600V CV 5.5㎟/1C</v>
          </cell>
          <cell r="D46" t="str">
            <v>m</v>
          </cell>
          <cell r="E46">
            <v>320</v>
          </cell>
          <cell r="F46">
            <v>830</v>
          </cell>
          <cell r="G46">
            <v>315</v>
          </cell>
          <cell r="H46">
            <v>897</v>
          </cell>
          <cell r="K46">
            <v>315</v>
          </cell>
        </row>
        <row r="47">
          <cell r="A47" t="str">
            <v>케 이 블600V CV 8㎟/1C</v>
          </cell>
          <cell r="B47" t="str">
            <v>케 이 블</v>
          </cell>
          <cell r="C47" t="str">
            <v>600V CV 8㎟/1C</v>
          </cell>
          <cell r="D47" t="str">
            <v>m</v>
          </cell>
          <cell r="E47">
            <v>423</v>
          </cell>
          <cell r="F47">
            <v>830</v>
          </cell>
          <cell r="G47">
            <v>418</v>
          </cell>
          <cell r="H47">
            <v>897</v>
          </cell>
          <cell r="K47">
            <v>418</v>
          </cell>
        </row>
        <row r="48">
          <cell r="A48" t="str">
            <v>케 이 블600V CV 14㎟/1C</v>
          </cell>
          <cell r="B48" t="str">
            <v>케 이 블</v>
          </cell>
          <cell r="C48" t="str">
            <v>600V CV 14㎟/1C</v>
          </cell>
          <cell r="D48" t="str">
            <v>m</v>
          </cell>
          <cell r="E48">
            <v>650</v>
          </cell>
          <cell r="F48">
            <v>830</v>
          </cell>
          <cell r="G48">
            <v>642</v>
          </cell>
          <cell r="H48">
            <v>897</v>
          </cell>
          <cell r="K48">
            <v>642</v>
          </cell>
        </row>
        <row r="49">
          <cell r="A49" t="str">
            <v>케 이 블600V CV 22㎟/1C</v>
          </cell>
          <cell r="B49" t="str">
            <v>케 이 블</v>
          </cell>
          <cell r="C49" t="str">
            <v>600V CV 22㎟/1C</v>
          </cell>
          <cell r="D49" t="str">
            <v>m</v>
          </cell>
          <cell r="E49">
            <v>939</v>
          </cell>
          <cell r="F49">
            <v>830</v>
          </cell>
          <cell r="G49">
            <v>928</v>
          </cell>
          <cell r="H49">
            <v>897</v>
          </cell>
          <cell r="K49">
            <v>928</v>
          </cell>
        </row>
        <row r="50">
          <cell r="A50" t="str">
            <v>케 이 블600V CV 38㎟/1C</v>
          </cell>
          <cell r="B50" t="str">
            <v>케 이 블</v>
          </cell>
          <cell r="C50" t="str">
            <v>600V CV 38㎟/1C</v>
          </cell>
          <cell r="D50" t="str">
            <v>m</v>
          </cell>
          <cell r="E50">
            <v>1469</v>
          </cell>
          <cell r="F50">
            <v>830</v>
          </cell>
          <cell r="G50">
            <v>1451</v>
          </cell>
          <cell r="H50">
            <v>897</v>
          </cell>
          <cell r="K50">
            <v>1451</v>
          </cell>
        </row>
        <row r="51">
          <cell r="A51" t="str">
            <v>케 이 블600V CV 60㎟/1C</v>
          </cell>
          <cell r="B51" t="str">
            <v>케 이 블</v>
          </cell>
          <cell r="C51" t="str">
            <v>600V CV 60㎟/1C</v>
          </cell>
          <cell r="D51" t="str">
            <v>m</v>
          </cell>
          <cell r="E51">
            <v>2300</v>
          </cell>
          <cell r="F51">
            <v>830</v>
          </cell>
          <cell r="G51">
            <v>2272</v>
          </cell>
          <cell r="H51">
            <v>897</v>
          </cell>
          <cell r="K51">
            <v>2272</v>
          </cell>
        </row>
        <row r="52">
          <cell r="A52" t="str">
            <v>케 이 블600V CV 100㎟/1C</v>
          </cell>
          <cell r="B52" t="str">
            <v>케 이 블</v>
          </cell>
          <cell r="C52" t="str">
            <v>600V CV 100㎟/1C</v>
          </cell>
          <cell r="D52" t="str">
            <v>m</v>
          </cell>
          <cell r="E52">
            <v>3724</v>
          </cell>
          <cell r="F52">
            <v>830</v>
          </cell>
          <cell r="G52">
            <v>3679</v>
          </cell>
          <cell r="H52">
            <v>897</v>
          </cell>
          <cell r="K52">
            <v>3679</v>
          </cell>
        </row>
        <row r="53">
          <cell r="A53" t="str">
            <v>케 이 블600V CV 150㎟/1C</v>
          </cell>
          <cell r="B53" t="str">
            <v>케 이 블</v>
          </cell>
          <cell r="C53" t="str">
            <v>600V CV 150㎟/1C</v>
          </cell>
          <cell r="D53" t="str">
            <v>m</v>
          </cell>
          <cell r="E53">
            <v>5492</v>
          </cell>
          <cell r="F53">
            <v>830</v>
          </cell>
          <cell r="G53">
            <v>5426</v>
          </cell>
          <cell r="H53">
            <v>897</v>
          </cell>
          <cell r="K53">
            <v>5426</v>
          </cell>
        </row>
        <row r="54">
          <cell r="A54" t="str">
            <v>케 이 블600V CV 200㎟/1C</v>
          </cell>
          <cell r="B54" t="str">
            <v>케 이 블</v>
          </cell>
          <cell r="C54" t="str">
            <v>600V CV 200㎟/1C</v>
          </cell>
          <cell r="D54" t="str">
            <v>m</v>
          </cell>
          <cell r="E54">
            <v>7666</v>
          </cell>
          <cell r="F54">
            <v>830</v>
          </cell>
          <cell r="G54">
            <v>7513</v>
          </cell>
          <cell r="H54">
            <v>897</v>
          </cell>
          <cell r="K54">
            <v>7513</v>
          </cell>
        </row>
        <row r="55">
          <cell r="A55" t="str">
            <v>케 이 블600V CV 250㎟/1C</v>
          </cell>
          <cell r="B55" t="str">
            <v>케 이 블</v>
          </cell>
          <cell r="C55" t="str">
            <v>600V CV 250㎟/1C</v>
          </cell>
          <cell r="D55" t="str">
            <v>m</v>
          </cell>
          <cell r="E55">
            <v>9262</v>
          </cell>
          <cell r="F55">
            <v>830</v>
          </cell>
          <cell r="G55">
            <v>9147</v>
          </cell>
          <cell r="H55">
            <v>897</v>
          </cell>
          <cell r="K55">
            <v>9147</v>
          </cell>
        </row>
        <row r="56">
          <cell r="A56" t="str">
            <v>케 이 블CVV 2.0㎟/3C</v>
          </cell>
          <cell r="B56" t="str">
            <v>케 이 블</v>
          </cell>
          <cell r="C56" t="str">
            <v>CVV 2.0㎟/3C</v>
          </cell>
          <cell r="D56" t="str">
            <v>m</v>
          </cell>
          <cell r="E56">
            <v>474</v>
          </cell>
          <cell r="F56">
            <v>828</v>
          </cell>
          <cell r="G56">
            <v>474</v>
          </cell>
          <cell r="H56">
            <v>892</v>
          </cell>
          <cell r="K56">
            <v>474</v>
          </cell>
        </row>
        <row r="57">
          <cell r="A57" t="str">
            <v>케 이 블CVV 2.0㎟/4C</v>
          </cell>
          <cell r="B57" t="str">
            <v>케 이 블</v>
          </cell>
          <cell r="C57" t="str">
            <v>CVV 2.0㎟/4C</v>
          </cell>
          <cell r="D57" t="str">
            <v>m</v>
          </cell>
          <cell r="E57">
            <v>598</v>
          </cell>
          <cell r="F57">
            <v>828</v>
          </cell>
          <cell r="G57">
            <v>598</v>
          </cell>
          <cell r="H57">
            <v>892</v>
          </cell>
          <cell r="K57">
            <v>598</v>
          </cell>
        </row>
        <row r="58">
          <cell r="A58" t="str">
            <v>케 이 블CVV-S 1.25㎟/2C</v>
          </cell>
          <cell r="B58" t="str">
            <v>케 이 블</v>
          </cell>
          <cell r="C58" t="str">
            <v>CVV-S 1.25㎟/2C</v>
          </cell>
          <cell r="D58" t="str">
            <v>m</v>
          </cell>
          <cell r="E58">
            <v>452</v>
          </cell>
          <cell r="F58">
            <v>829</v>
          </cell>
          <cell r="G58">
            <v>452</v>
          </cell>
          <cell r="H58">
            <v>892</v>
          </cell>
          <cell r="K58">
            <v>452</v>
          </cell>
        </row>
        <row r="59">
          <cell r="A59" t="str">
            <v>케 이 블CVV-S 2.0㎟/2C</v>
          </cell>
          <cell r="B59" t="str">
            <v>케 이 블</v>
          </cell>
          <cell r="C59" t="str">
            <v>CVV-S 2.0㎟/2C</v>
          </cell>
          <cell r="D59" t="str">
            <v>m</v>
          </cell>
          <cell r="E59">
            <v>526</v>
          </cell>
          <cell r="F59">
            <v>829</v>
          </cell>
          <cell r="G59">
            <v>526</v>
          </cell>
          <cell r="H59">
            <v>892</v>
          </cell>
          <cell r="K59">
            <v>526</v>
          </cell>
        </row>
        <row r="60">
          <cell r="A60" t="str">
            <v>케 이 블FR-8  3.5㎟/1C</v>
          </cell>
          <cell r="B60" t="str">
            <v>케 이 블</v>
          </cell>
          <cell r="C60" t="str">
            <v>FR-8  3.5㎟/1C</v>
          </cell>
          <cell r="D60" t="str">
            <v>m</v>
          </cell>
          <cell r="E60">
            <v>660</v>
          </cell>
          <cell r="F60">
            <v>830</v>
          </cell>
          <cell r="G60">
            <v>660</v>
          </cell>
          <cell r="H60">
            <v>896</v>
          </cell>
          <cell r="K60">
            <v>660</v>
          </cell>
        </row>
        <row r="61">
          <cell r="A61" t="str">
            <v>케 이 블FR-8  5.5㎟/1C</v>
          </cell>
          <cell r="B61" t="str">
            <v>케 이 블</v>
          </cell>
          <cell r="C61" t="str">
            <v>FR-8  5.5㎟/1C</v>
          </cell>
          <cell r="D61" t="str">
            <v>m</v>
          </cell>
          <cell r="E61">
            <v>786</v>
          </cell>
          <cell r="F61">
            <v>830</v>
          </cell>
          <cell r="G61">
            <v>786</v>
          </cell>
          <cell r="H61">
            <v>896</v>
          </cell>
          <cell r="K61">
            <v>786</v>
          </cell>
        </row>
        <row r="62">
          <cell r="A62" t="str">
            <v>케 이 블FR-8  8㎟/1C</v>
          </cell>
          <cell r="B62" t="str">
            <v>케 이 블</v>
          </cell>
          <cell r="C62" t="str">
            <v>FR-8  8㎟/1C</v>
          </cell>
          <cell r="D62" t="str">
            <v>m</v>
          </cell>
          <cell r="E62">
            <v>1010</v>
          </cell>
          <cell r="F62">
            <v>830</v>
          </cell>
          <cell r="G62">
            <v>1010</v>
          </cell>
          <cell r="H62">
            <v>896</v>
          </cell>
          <cell r="K62">
            <v>1010</v>
          </cell>
        </row>
        <row r="63">
          <cell r="A63" t="str">
            <v>케 이 블FR-8  14㎟/1C</v>
          </cell>
          <cell r="B63" t="str">
            <v>케 이 블</v>
          </cell>
          <cell r="C63" t="str">
            <v>FR-8  14㎟/1C</v>
          </cell>
          <cell r="D63" t="str">
            <v>m</v>
          </cell>
          <cell r="E63">
            <v>1119</v>
          </cell>
          <cell r="F63">
            <v>830</v>
          </cell>
          <cell r="G63">
            <v>1119</v>
          </cell>
          <cell r="H63">
            <v>896</v>
          </cell>
          <cell r="K63">
            <v>1119</v>
          </cell>
        </row>
        <row r="64">
          <cell r="A64" t="str">
            <v>케 이 블FR-8  38㎟/1C</v>
          </cell>
          <cell r="B64" t="str">
            <v>케 이 블</v>
          </cell>
          <cell r="C64" t="str">
            <v>FR-8  38㎟/1C</v>
          </cell>
          <cell r="D64" t="str">
            <v>m</v>
          </cell>
          <cell r="E64">
            <v>2251</v>
          </cell>
          <cell r="F64">
            <v>830</v>
          </cell>
          <cell r="G64">
            <v>2251</v>
          </cell>
          <cell r="H64">
            <v>896</v>
          </cell>
          <cell r="K64">
            <v>2251</v>
          </cell>
        </row>
        <row r="65">
          <cell r="A65" t="str">
            <v>전     선IV  1.6mm</v>
          </cell>
          <cell r="B65" t="str">
            <v>전     선</v>
          </cell>
          <cell r="C65" t="str">
            <v>IV  1.6mm</v>
          </cell>
          <cell r="D65" t="str">
            <v>m</v>
          </cell>
          <cell r="E65">
            <v>75</v>
          </cell>
          <cell r="F65">
            <v>826</v>
          </cell>
          <cell r="G65">
            <v>75</v>
          </cell>
          <cell r="H65">
            <v>889</v>
          </cell>
          <cell r="K65">
            <v>75</v>
          </cell>
        </row>
        <row r="66">
          <cell r="A66" t="str">
            <v>전     선IV  2.0mm</v>
          </cell>
          <cell r="B66" t="str">
            <v>전     선</v>
          </cell>
          <cell r="C66" t="str">
            <v>IV  2.0mm</v>
          </cell>
          <cell r="D66" t="str">
            <v>m</v>
          </cell>
          <cell r="E66">
            <v>110</v>
          </cell>
          <cell r="F66">
            <v>826</v>
          </cell>
          <cell r="G66">
            <v>109</v>
          </cell>
          <cell r="H66">
            <v>889</v>
          </cell>
          <cell r="K66">
            <v>109</v>
          </cell>
        </row>
        <row r="67">
          <cell r="A67" t="str">
            <v>전     선IV  3.5㎟</v>
          </cell>
          <cell r="B67" t="str">
            <v>전     선</v>
          </cell>
          <cell r="C67" t="str">
            <v>IV  3.5㎟</v>
          </cell>
          <cell r="D67" t="str">
            <v>m</v>
          </cell>
          <cell r="E67">
            <v>140</v>
          </cell>
          <cell r="F67">
            <v>826</v>
          </cell>
          <cell r="G67">
            <v>140</v>
          </cell>
          <cell r="H67">
            <v>889</v>
          </cell>
          <cell r="K67">
            <v>140</v>
          </cell>
        </row>
        <row r="68">
          <cell r="A68" t="str">
            <v>전     선IV  5.5㎟</v>
          </cell>
          <cell r="B68" t="str">
            <v>전     선</v>
          </cell>
          <cell r="C68" t="str">
            <v>IV  5.5㎟</v>
          </cell>
          <cell r="D68" t="str">
            <v>m</v>
          </cell>
          <cell r="E68">
            <v>210</v>
          </cell>
          <cell r="F68">
            <v>826</v>
          </cell>
          <cell r="G68">
            <v>210</v>
          </cell>
          <cell r="H68">
            <v>889</v>
          </cell>
          <cell r="K68">
            <v>210</v>
          </cell>
        </row>
        <row r="69">
          <cell r="A69" t="str">
            <v>전     선IV  8㎟</v>
          </cell>
          <cell r="B69" t="str">
            <v>전     선</v>
          </cell>
          <cell r="C69" t="str">
            <v>IV  8㎟</v>
          </cell>
          <cell r="D69" t="str">
            <v>m</v>
          </cell>
          <cell r="E69">
            <v>306</v>
          </cell>
          <cell r="F69">
            <v>826</v>
          </cell>
          <cell r="G69">
            <v>305</v>
          </cell>
          <cell r="H69">
            <v>889</v>
          </cell>
          <cell r="K69">
            <v>305</v>
          </cell>
        </row>
        <row r="70">
          <cell r="A70" t="str">
            <v>전     선IV  14㎟</v>
          </cell>
          <cell r="B70" t="str">
            <v>전     선</v>
          </cell>
          <cell r="C70" t="str">
            <v>IV  14㎟</v>
          </cell>
          <cell r="D70" t="str">
            <v>m</v>
          </cell>
          <cell r="E70">
            <v>556</v>
          </cell>
          <cell r="F70">
            <v>826</v>
          </cell>
          <cell r="G70">
            <v>556</v>
          </cell>
          <cell r="H70">
            <v>889</v>
          </cell>
          <cell r="K70">
            <v>556</v>
          </cell>
        </row>
        <row r="71">
          <cell r="A71" t="str">
            <v>전     선IV  22㎟</v>
          </cell>
          <cell r="B71" t="str">
            <v>전     선</v>
          </cell>
          <cell r="C71" t="str">
            <v>IV  22㎟</v>
          </cell>
          <cell r="D71" t="str">
            <v>m</v>
          </cell>
          <cell r="E71">
            <v>819</v>
          </cell>
          <cell r="F71">
            <v>826</v>
          </cell>
          <cell r="G71">
            <v>819</v>
          </cell>
          <cell r="H71">
            <v>889</v>
          </cell>
          <cell r="K71">
            <v>819</v>
          </cell>
        </row>
        <row r="72">
          <cell r="A72" t="str">
            <v>전     선IV  38㎟</v>
          </cell>
          <cell r="B72" t="str">
            <v>전     선</v>
          </cell>
          <cell r="C72" t="str">
            <v>IV  38㎟</v>
          </cell>
          <cell r="D72" t="str">
            <v>m</v>
          </cell>
          <cell r="E72">
            <v>1277</v>
          </cell>
          <cell r="F72">
            <v>826</v>
          </cell>
          <cell r="G72">
            <v>1276</v>
          </cell>
          <cell r="H72">
            <v>889</v>
          </cell>
          <cell r="K72">
            <v>1276</v>
          </cell>
        </row>
        <row r="73">
          <cell r="A73" t="str">
            <v>전     선IV  60㎟</v>
          </cell>
          <cell r="B73" t="str">
            <v>전     선</v>
          </cell>
          <cell r="C73" t="str">
            <v>IV  60㎟</v>
          </cell>
          <cell r="D73" t="str">
            <v>m</v>
          </cell>
          <cell r="E73">
            <v>2039</v>
          </cell>
          <cell r="F73">
            <v>826</v>
          </cell>
          <cell r="G73">
            <v>2038</v>
          </cell>
          <cell r="H73">
            <v>889</v>
          </cell>
          <cell r="K73">
            <v>2038</v>
          </cell>
        </row>
        <row r="74">
          <cell r="A74" t="str">
            <v>전     선HIV  2.0mm</v>
          </cell>
          <cell r="B74" t="str">
            <v>전     선</v>
          </cell>
          <cell r="C74" t="str">
            <v>HIV  2.0mm</v>
          </cell>
          <cell r="D74" t="str">
            <v>m</v>
          </cell>
          <cell r="E74">
            <v>113</v>
          </cell>
          <cell r="F74">
            <v>826</v>
          </cell>
          <cell r="G74">
            <v>113</v>
          </cell>
          <cell r="H74">
            <v>889</v>
          </cell>
          <cell r="K74">
            <v>113</v>
          </cell>
        </row>
        <row r="75">
          <cell r="A75" t="str">
            <v>전     선GV  5.5㎟</v>
          </cell>
          <cell r="B75" t="str">
            <v>전     선</v>
          </cell>
          <cell r="C75" t="str">
            <v>GV  5.5㎟</v>
          </cell>
          <cell r="D75" t="str">
            <v>m</v>
          </cell>
          <cell r="E75">
            <v>344</v>
          </cell>
          <cell r="F75">
            <v>827</v>
          </cell>
          <cell r="G75">
            <v>349</v>
          </cell>
          <cell r="H75">
            <v>890</v>
          </cell>
          <cell r="K75">
            <v>344</v>
          </cell>
        </row>
        <row r="76">
          <cell r="A76" t="str">
            <v>전     선GV  8㎟</v>
          </cell>
          <cell r="B76" t="str">
            <v>전     선</v>
          </cell>
          <cell r="C76" t="str">
            <v>GV  8㎟</v>
          </cell>
          <cell r="D76" t="str">
            <v>m</v>
          </cell>
          <cell r="E76">
            <v>451</v>
          </cell>
          <cell r="F76">
            <v>827</v>
          </cell>
          <cell r="G76">
            <v>457</v>
          </cell>
          <cell r="H76">
            <v>890</v>
          </cell>
          <cell r="K76">
            <v>451</v>
          </cell>
        </row>
        <row r="77">
          <cell r="A77" t="str">
            <v>전     선GV  14㎟</v>
          </cell>
          <cell r="B77" t="str">
            <v>전     선</v>
          </cell>
          <cell r="C77" t="str">
            <v>GV  14㎟</v>
          </cell>
          <cell r="D77" t="str">
            <v>m</v>
          </cell>
          <cell r="E77">
            <v>691</v>
          </cell>
          <cell r="F77">
            <v>827</v>
          </cell>
          <cell r="G77">
            <v>696</v>
          </cell>
          <cell r="H77">
            <v>890</v>
          </cell>
          <cell r="K77">
            <v>691</v>
          </cell>
        </row>
        <row r="78">
          <cell r="A78" t="str">
            <v>전     선GV  22㎟</v>
          </cell>
          <cell r="B78" t="str">
            <v>전     선</v>
          </cell>
          <cell r="C78" t="str">
            <v>GV  22㎟</v>
          </cell>
          <cell r="D78" t="str">
            <v>m</v>
          </cell>
          <cell r="E78">
            <v>980</v>
          </cell>
          <cell r="F78">
            <v>827</v>
          </cell>
          <cell r="G78">
            <v>990</v>
          </cell>
          <cell r="H78">
            <v>890</v>
          </cell>
          <cell r="K78">
            <v>980</v>
          </cell>
        </row>
        <row r="79">
          <cell r="A79" t="str">
            <v>전     선GV  38㎟</v>
          </cell>
          <cell r="B79" t="str">
            <v>전     선</v>
          </cell>
          <cell r="C79" t="str">
            <v>GV  38㎟</v>
          </cell>
          <cell r="D79" t="str">
            <v>m</v>
          </cell>
          <cell r="E79">
            <v>1525</v>
          </cell>
          <cell r="F79">
            <v>827</v>
          </cell>
          <cell r="G79">
            <v>1541</v>
          </cell>
          <cell r="H79">
            <v>890</v>
          </cell>
          <cell r="K79">
            <v>1525</v>
          </cell>
        </row>
        <row r="80">
          <cell r="A80" t="str">
            <v>전     선GV  60㎟</v>
          </cell>
          <cell r="B80" t="str">
            <v>전     선</v>
          </cell>
          <cell r="C80" t="str">
            <v>GV  60㎟</v>
          </cell>
          <cell r="D80" t="str">
            <v>m</v>
          </cell>
          <cell r="E80">
            <v>2357</v>
          </cell>
          <cell r="F80">
            <v>827</v>
          </cell>
          <cell r="G80">
            <v>2385</v>
          </cell>
          <cell r="H80">
            <v>890</v>
          </cell>
          <cell r="K80">
            <v>2357</v>
          </cell>
        </row>
        <row r="81">
          <cell r="A81" t="str">
            <v>나 동 선2.0㎟</v>
          </cell>
          <cell r="B81" t="str">
            <v>나 동 선</v>
          </cell>
          <cell r="C81" t="str">
            <v>2.0㎟</v>
          </cell>
          <cell r="D81" t="str">
            <v>m</v>
          </cell>
          <cell r="E81">
            <v>67</v>
          </cell>
          <cell r="F81">
            <v>842</v>
          </cell>
          <cell r="G81">
            <v>67</v>
          </cell>
          <cell r="H81">
            <v>904</v>
          </cell>
          <cell r="K81">
            <v>67</v>
          </cell>
        </row>
        <row r="82">
          <cell r="A82" t="str">
            <v>나 동 선 38㎟</v>
          </cell>
          <cell r="B82" t="str">
            <v xml:space="preserve">나 동 선 </v>
          </cell>
          <cell r="C82" t="str">
            <v>38㎟</v>
          </cell>
          <cell r="D82" t="str">
            <v>m</v>
          </cell>
          <cell r="E82">
            <v>1195</v>
          </cell>
          <cell r="F82">
            <v>842</v>
          </cell>
          <cell r="G82">
            <v>1209</v>
          </cell>
          <cell r="H82">
            <v>904</v>
          </cell>
          <cell r="K82">
            <v>1195</v>
          </cell>
        </row>
        <row r="83">
          <cell r="A83" t="str">
            <v>나 동 선60㎟</v>
          </cell>
          <cell r="B83" t="str">
            <v>나 동 선</v>
          </cell>
          <cell r="C83" t="str">
            <v>60㎟</v>
          </cell>
          <cell r="D83" t="str">
            <v>m</v>
          </cell>
          <cell r="E83">
            <v>1910</v>
          </cell>
          <cell r="F83">
            <v>842</v>
          </cell>
          <cell r="G83">
            <v>1938</v>
          </cell>
          <cell r="H83">
            <v>904</v>
          </cell>
          <cell r="K83">
            <v>1910</v>
          </cell>
        </row>
        <row r="84">
          <cell r="A84" t="str">
            <v>케이블헤드(옥내용)6.9kV 38㎟/1C(3상분)</v>
          </cell>
          <cell r="B84" t="str">
            <v>케이블헤드(옥내용)</v>
          </cell>
          <cell r="C84" t="str">
            <v>6.9kV 38㎟/1C(3상분)</v>
          </cell>
          <cell r="D84" t="str">
            <v>KIT</v>
          </cell>
          <cell r="E84">
            <v>85800</v>
          </cell>
          <cell r="F84">
            <v>848</v>
          </cell>
          <cell r="G84">
            <v>85800</v>
          </cell>
          <cell r="H84">
            <v>911</v>
          </cell>
          <cell r="K84">
            <v>85800</v>
          </cell>
        </row>
        <row r="85">
          <cell r="A85" t="str">
            <v>케이블헤드(옥내용)6.9kV 60㎟/1C(3상분)</v>
          </cell>
          <cell r="B85" t="str">
            <v>케이블헤드(옥내용)</v>
          </cell>
          <cell r="C85" t="str">
            <v>6.9kV 60㎟/1C(3상분)</v>
          </cell>
          <cell r="D85" t="str">
            <v>KIT</v>
          </cell>
          <cell r="E85">
            <v>93700</v>
          </cell>
          <cell r="F85">
            <v>848</v>
          </cell>
          <cell r="G85">
            <v>93700</v>
          </cell>
          <cell r="H85">
            <v>911</v>
          </cell>
          <cell r="K85">
            <v>93700</v>
          </cell>
        </row>
        <row r="86">
          <cell r="A86" t="str">
            <v>케이블헤드(옥외용)6.9kV 38㎟/1C(3상분)</v>
          </cell>
          <cell r="B86" t="str">
            <v>케이블헤드(옥외용)</v>
          </cell>
          <cell r="C86" t="str">
            <v>6.9kV 38㎟/1C(3상분)</v>
          </cell>
          <cell r="D86" t="str">
            <v>KIT</v>
          </cell>
          <cell r="E86">
            <v>146900</v>
          </cell>
          <cell r="F86">
            <v>848</v>
          </cell>
          <cell r="G86">
            <v>146900</v>
          </cell>
          <cell r="H86">
            <v>911</v>
          </cell>
          <cell r="K86">
            <v>146900</v>
          </cell>
        </row>
        <row r="87">
          <cell r="A87" t="str">
            <v>직선 접속재(고압)6.9kV 22㎟/1C(1접속)</v>
          </cell>
          <cell r="B87" t="str">
            <v>직선 접속재(고압)</v>
          </cell>
          <cell r="C87" t="str">
            <v>6.9kV 22㎟/1C(1접속)</v>
          </cell>
          <cell r="D87" t="str">
            <v>KIT</v>
          </cell>
          <cell r="E87">
            <v>72100</v>
          </cell>
          <cell r="F87">
            <v>848</v>
          </cell>
          <cell r="G87">
            <v>72100</v>
          </cell>
          <cell r="H87">
            <v>910</v>
          </cell>
          <cell r="K87">
            <v>72100</v>
          </cell>
        </row>
        <row r="88">
          <cell r="A88" t="str">
            <v>직선 접속재(고압)6.9kV 38㎟/1C(1접속)</v>
          </cell>
          <cell r="B88" t="str">
            <v>직선 접속재(고압)</v>
          </cell>
          <cell r="C88" t="str">
            <v>6.9kV 38㎟/1C(1접속)</v>
          </cell>
          <cell r="D88" t="str">
            <v>KIT</v>
          </cell>
          <cell r="E88">
            <v>72300</v>
          </cell>
          <cell r="F88">
            <v>848</v>
          </cell>
          <cell r="G88">
            <v>72300</v>
          </cell>
          <cell r="H88">
            <v>910</v>
          </cell>
          <cell r="K88">
            <v>72300</v>
          </cell>
        </row>
        <row r="89">
          <cell r="A89" t="str">
            <v>직선 접속재(고압)6.9kV 60㎟/1C(1접속)</v>
          </cell>
          <cell r="B89" t="str">
            <v>직선 접속재(고압)</v>
          </cell>
          <cell r="C89" t="str">
            <v>6.9kV 60㎟/1C(1접속)</v>
          </cell>
          <cell r="D89" t="str">
            <v>KIT</v>
          </cell>
          <cell r="E89">
            <v>72800</v>
          </cell>
          <cell r="F89">
            <v>848</v>
          </cell>
          <cell r="G89">
            <v>72800</v>
          </cell>
          <cell r="H89">
            <v>910</v>
          </cell>
          <cell r="K89">
            <v>72800</v>
          </cell>
        </row>
        <row r="90">
          <cell r="A90" t="str">
            <v>직선 접속재(저압)22㎟/1C(1접속)</v>
          </cell>
          <cell r="B90" t="str">
            <v>직선 접속재(저압)</v>
          </cell>
          <cell r="C90" t="str">
            <v>22㎟/1C(1접속)</v>
          </cell>
          <cell r="D90" t="str">
            <v>KIT</v>
          </cell>
          <cell r="E90">
            <v>4300</v>
          </cell>
          <cell r="F90">
            <v>850</v>
          </cell>
          <cell r="G90">
            <v>4300</v>
          </cell>
          <cell r="H90">
            <v>910</v>
          </cell>
          <cell r="K90">
            <v>4300</v>
          </cell>
        </row>
        <row r="91">
          <cell r="A91" t="str">
            <v>직선 접속재(저압)38㎟/1C(1접속)</v>
          </cell>
          <cell r="B91" t="str">
            <v>직선 접속재(저압)</v>
          </cell>
          <cell r="C91" t="str">
            <v>38㎟/1C(1접속)</v>
          </cell>
          <cell r="D91" t="str">
            <v>KIT</v>
          </cell>
          <cell r="E91">
            <v>7100</v>
          </cell>
          <cell r="F91">
            <v>850</v>
          </cell>
          <cell r="G91">
            <v>7100</v>
          </cell>
          <cell r="H91">
            <v>910</v>
          </cell>
          <cell r="K91">
            <v>7100</v>
          </cell>
        </row>
        <row r="92">
          <cell r="A92" t="str">
            <v>직선 접속재(저압)60㎟/1C(1접속)</v>
          </cell>
          <cell r="B92" t="str">
            <v>직선 접속재(저압)</v>
          </cell>
          <cell r="C92" t="str">
            <v>60㎟/1C(1접속)</v>
          </cell>
          <cell r="D92" t="str">
            <v>KIT</v>
          </cell>
          <cell r="E92">
            <v>7900</v>
          </cell>
          <cell r="F92">
            <v>850</v>
          </cell>
          <cell r="G92">
            <v>7900</v>
          </cell>
          <cell r="H92">
            <v>910</v>
          </cell>
          <cell r="K92">
            <v>7900</v>
          </cell>
        </row>
        <row r="93">
          <cell r="A93" t="str">
            <v>직선 접속재(저압)200㎟/1C(1접속)</v>
          </cell>
          <cell r="B93" t="str">
            <v>직선 접속재(저압)</v>
          </cell>
          <cell r="C93" t="str">
            <v>200㎟/1C(1접속)</v>
          </cell>
          <cell r="D93" t="str">
            <v>KIT</v>
          </cell>
          <cell r="E93">
            <v>15100</v>
          </cell>
          <cell r="F93">
            <v>850</v>
          </cell>
          <cell r="G93">
            <v>15100</v>
          </cell>
          <cell r="H93">
            <v>910</v>
          </cell>
          <cell r="K93">
            <v>15100</v>
          </cell>
        </row>
        <row r="94">
          <cell r="A94" t="str">
            <v>단로기DS 7.2KV 400A</v>
          </cell>
          <cell r="B94" t="str">
            <v>단로기</v>
          </cell>
          <cell r="C94" t="str">
            <v>DS 7.2KV 400A</v>
          </cell>
          <cell r="D94" t="str">
            <v>조</v>
          </cell>
          <cell r="E94">
            <v>378000</v>
          </cell>
          <cell r="F94">
            <v>906</v>
          </cell>
          <cell r="K94">
            <v>378000</v>
          </cell>
        </row>
        <row r="95">
          <cell r="A95" t="str">
            <v>플랙시블 커넥터일반비방수  16C</v>
          </cell>
          <cell r="B95" t="str">
            <v>플랙시블 커넥터</v>
          </cell>
          <cell r="C95" t="str">
            <v>일반비방수  16C</v>
          </cell>
          <cell r="D95" t="str">
            <v>EA</v>
          </cell>
          <cell r="E95">
            <v>360</v>
          </cell>
          <cell r="F95">
            <v>852</v>
          </cell>
          <cell r="G95">
            <v>380</v>
          </cell>
          <cell r="H95">
            <v>918</v>
          </cell>
          <cell r="K95">
            <v>360</v>
          </cell>
        </row>
        <row r="96">
          <cell r="A96" t="str">
            <v>플랙시블 커넥터일반비방수  22C</v>
          </cell>
          <cell r="B96" t="str">
            <v>플랙시블 커넥터</v>
          </cell>
          <cell r="C96" t="str">
            <v>일반비방수  22C</v>
          </cell>
          <cell r="D96" t="str">
            <v>EA</v>
          </cell>
          <cell r="E96">
            <v>500</v>
          </cell>
          <cell r="F96">
            <v>852</v>
          </cell>
          <cell r="G96">
            <v>530</v>
          </cell>
          <cell r="H96">
            <v>918</v>
          </cell>
          <cell r="K96">
            <v>500</v>
          </cell>
        </row>
        <row r="97">
          <cell r="A97" t="str">
            <v>플랙시블 커넥터고장력방수  16C</v>
          </cell>
          <cell r="B97" t="str">
            <v>플랙시블 커넥터</v>
          </cell>
          <cell r="C97" t="str">
            <v>고장력방수  16C</v>
          </cell>
          <cell r="D97" t="str">
            <v>EA</v>
          </cell>
          <cell r="E97">
            <v>1430</v>
          </cell>
          <cell r="F97">
            <v>852</v>
          </cell>
          <cell r="G97">
            <v>1500</v>
          </cell>
          <cell r="H97">
            <v>918</v>
          </cell>
          <cell r="K97">
            <v>1430</v>
          </cell>
        </row>
        <row r="98">
          <cell r="A98" t="str">
            <v>플랙시블 커넥터고장력방수  22C</v>
          </cell>
          <cell r="B98" t="str">
            <v>플랙시블 커넥터</v>
          </cell>
          <cell r="C98" t="str">
            <v>고장력방수  22C</v>
          </cell>
          <cell r="D98" t="str">
            <v>EA</v>
          </cell>
          <cell r="E98">
            <v>2090</v>
          </cell>
          <cell r="F98">
            <v>852</v>
          </cell>
          <cell r="G98">
            <v>2200</v>
          </cell>
          <cell r="H98">
            <v>918</v>
          </cell>
          <cell r="K98">
            <v>2090</v>
          </cell>
        </row>
        <row r="99">
          <cell r="A99" t="str">
            <v>플랙시블 커넥터고장력방수  28C</v>
          </cell>
          <cell r="B99" t="str">
            <v>플랙시블 커넥터</v>
          </cell>
          <cell r="C99" t="str">
            <v>고장력방수  28C</v>
          </cell>
          <cell r="D99" t="str">
            <v>EA</v>
          </cell>
          <cell r="E99">
            <v>2380</v>
          </cell>
          <cell r="F99">
            <v>852</v>
          </cell>
          <cell r="G99">
            <v>2500</v>
          </cell>
          <cell r="H99">
            <v>918</v>
          </cell>
          <cell r="K99">
            <v>2380</v>
          </cell>
        </row>
        <row r="100">
          <cell r="A100" t="str">
            <v>플랙시블 커넥터고장력방수  36C</v>
          </cell>
          <cell r="B100" t="str">
            <v>플랙시블 커넥터</v>
          </cell>
          <cell r="C100" t="str">
            <v>고장력방수  36C</v>
          </cell>
          <cell r="D100" t="str">
            <v>EA</v>
          </cell>
          <cell r="E100">
            <v>3710</v>
          </cell>
          <cell r="F100">
            <v>852</v>
          </cell>
          <cell r="G100">
            <v>3900</v>
          </cell>
          <cell r="H100">
            <v>918</v>
          </cell>
          <cell r="K100">
            <v>3710</v>
          </cell>
        </row>
        <row r="101">
          <cell r="A101" t="str">
            <v>플랙시블 커넥터고장력방수  42C</v>
          </cell>
          <cell r="B101" t="str">
            <v>플랙시블 커넥터</v>
          </cell>
          <cell r="C101" t="str">
            <v>고장력방수  42C</v>
          </cell>
          <cell r="D101" t="str">
            <v>EA</v>
          </cell>
          <cell r="E101">
            <v>4750</v>
          </cell>
          <cell r="F101">
            <v>852</v>
          </cell>
          <cell r="G101">
            <v>5000</v>
          </cell>
          <cell r="H101">
            <v>918</v>
          </cell>
          <cell r="K101">
            <v>4750</v>
          </cell>
        </row>
        <row r="102">
          <cell r="A102" t="str">
            <v>압착단자5.5 ㎟</v>
          </cell>
          <cell r="B102" t="str">
            <v>압착단자</v>
          </cell>
          <cell r="C102" t="str">
            <v>5.5 ㎟</v>
          </cell>
          <cell r="D102" t="str">
            <v>EA</v>
          </cell>
          <cell r="E102">
            <v>88</v>
          </cell>
          <cell r="F102">
            <v>846</v>
          </cell>
          <cell r="G102">
            <v>103</v>
          </cell>
          <cell r="H102">
            <v>909</v>
          </cell>
          <cell r="K102">
            <v>88</v>
          </cell>
        </row>
        <row r="103">
          <cell r="A103" t="str">
            <v>압착단자8 ㎟</v>
          </cell>
          <cell r="B103" t="str">
            <v>압착단자</v>
          </cell>
          <cell r="C103" t="str">
            <v>8 ㎟</v>
          </cell>
          <cell r="D103" t="str">
            <v>EA</v>
          </cell>
          <cell r="E103">
            <v>128</v>
          </cell>
          <cell r="F103">
            <v>846</v>
          </cell>
          <cell r="G103">
            <v>150</v>
          </cell>
          <cell r="H103">
            <v>909</v>
          </cell>
          <cell r="K103">
            <v>128</v>
          </cell>
        </row>
        <row r="104">
          <cell r="A104" t="str">
            <v>압착단자14 ㎟</v>
          </cell>
          <cell r="B104" t="str">
            <v>압착단자</v>
          </cell>
          <cell r="C104" t="str">
            <v>14 ㎟</v>
          </cell>
          <cell r="D104" t="str">
            <v>EA</v>
          </cell>
          <cell r="E104">
            <v>160</v>
          </cell>
          <cell r="F104">
            <v>846</v>
          </cell>
          <cell r="G104">
            <v>188</v>
          </cell>
          <cell r="H104">
            <v>909</v>
          </cell>
          <cell r="K104">
            <v>160</v>
          </cell>
        </row>
        <row r="105">
          <cell r="A105" t="str">
            <v>압착단자22 ㎟</v>
          </cell>
          <cell r="B105" t="str">
            <v>압착단자</v>
          </cell>
          <cell r="C105" t="str">
            <v>22 ㎟</v>
          </cell>
          <cell r="D105" t="str">
            <v>EA</v>
          </cell>
          <cell r="E105">
            <v>230</v>
          </cell>
          <cell r="F105">
            <v>846</v>
          </cell>
          <cell r="G105">
            <v>264</v>
          </cell>
          <cell r="H105">
            <v>909</v>
          </cell>
          <cell r="K105">
            <v>230</v>
          </cell>
        </row>
        <row r="106">
          <cell r="A106" t="str">
            <v>압착단자38 ㎟</v>
          </cell>
          <cell r="B106" t="str">
            <v>압착단자</v>
          </cell>
          <cell r="C106" t="str">
            <v>38 ㎟</v>
          </cell>
          <cell r="D106" t="str">
            <v>EA</v>
          </cell>
          <cell r="E106">
            <v>281</v>
          </cell>
          <cell r="F106">
            <v>846</v>
          </cell>
          <cell r="G106">
            <v>329</v>
          </cell>
          <cell r="H106">
            <v>909</v>
          </cell>
          <cell r="K106">
            <v>281</v>
          </cell>
        </row>
        <row r="107">
          <cell r="A107" t="str">
            <v>압착단자60 ㎟</v>
          </cell>
          <cell r="B107" t="str">
            <v>압착단자</v>
          </cell>
          <cell r="C107" t="str">
            <v>60 ㎟</v>
          </cell>
          <cell r="D107" t="str">
            <v>EA</v>
          </cell>
          <cell r="E107">
            <v>486</v>
          </cell>
          <cell r="F107">
            <v>846</v>
          </cell>
          <cell r="G107">
            <v>570</v>
          </cell>
          <cell r="H107">
            <v>909</v>
          </cell>
          <cell r="K107">
            <v>486</v>
          </cell>
        </row>
        <row r="108">
          <cell r="A108" t="str">
            <v>압착단자100 ㎟</v>
          </cell>
          <cell r="B108" t="str">
            <v>압착단자</v>
          </cell>
          <cell r="C108" t="str">
            <v>100 ㎟</v>
          </cell>
          <cell r="D108" t="str">
            <v>EA</v>
          </cell>
          <cell r="E108">
            <v>998</v>
          </cell>
          <cell r="F108">
            <v>846</v>
          </cell>
          <cell r="G108">
            <v>1170</v>
          </cell>
          <cell r="H108">
            <v>909</v>
          </cell>
          <cell r="K108">
            <v>998</v>
          </cell>
        </row>
        <row r="109">
          <cell r="A109" t="str">
            <v>압착단자150 ㎟</v>
          </cell>
          <cell r="B109" t="str">
            <v>압착단자</v>
          </cell>
          <cell r="C109" t="str">
            <v>150 ㎟</v>
          </cell>
          <cell r="D109" t="str">
            <v>EA</v>
          </cell>
          <cell r="E109">
            <v>2030</v>
          </cell>
          <cell r="F109">
            <v>846</v>
          </cell>
          <cell r="G109">
            <v>2038</v>
          </cell>
          <cell r="H109">
            <v>909</v>
          </cell>
          <cell r="K109">
            <v>2030</v>
          </cell>
        </row>
        <row r="110">
          <cell r="A110" t="str">
            <v>압착단자200 ㎟</v>
          </cell>
          <cell r="B110" t="str">
            <v>압착단자</v>
          </cell>
          <cell r="C110" t="str">
            <v>200 ㎟</v>
          </cell>
          <cell r="D110" t="str">
            <v>EA</v>
          </cell>
          <cell r="E110">
            <v>3058</v>
          </cell>
          <cell r="F110">
            <v>846</v>
          </cell>
          <cell r="G110">
            <v>4167</v>
          </cell>
          <cell r="H110">
            <v>909</v>
          </cell>
          <cell r="K110">
            <v>3058</v>
          </cell>
        </row>
        <row r="111">
          <cell r="A111" t="str">
            <v>동관단자(1HOLE)60 ㎟</v>
          </cell>
          <cell r="B111" t="str">
            <v>동관단자(1HOLE)</v>
          </cell>
          <cell r="C111" t="str">
            <v>60 ㎟</v>
          </cell>
          <cell r="D111" t="str">
            <v>EA</v>
          </cell>
          <cell r="E111">
            <v>1550</v>
          </cell>
          <cell r="F111">
            <v>846</v>
          </cell>
          <cell r="G111">
            <v>1050</v>
          </cell>
          <cell r="H111">
            <v>909</v>
          </cell>
          <cell r="K111">
            <v>1050</v>
          </cell>
        </row>
        <row r="112">
          <cell r="A112" t="str">
            <v>동관단자(2HOLE)100 ㎟</v>
          </cell>
          <cell r="B112" t="str">
            <v>동관단자(2HOLE)</v>
          </cell>
          <cell r="C112" t="str">
            <v>100 ㎟</v>
          </cell>
          <cell r="D112" t="str">
            <v>EA</v>
          </cell>
          <cell r="E112">
            <v>2500</v>
          </cell>
          <cell r="F112">
            <v>846</v>
          </cell>
          <cell r="G112">
            <v>1870</v>
          </cell>
          <cell r="H112">
            <v>909</v>
          </cell>
          <cell r="K112">
            <v>1870</v>
          </cell>
        </row>
        <row r="113">
          <cell r="A113" t="str">
            <v>동관단자(2HOLE)150 ㎟</v>
          </cell>
          <cell r="B113" t="str">
            <v>동관단자(2HOLE)</v>
          </cell>
          <cell r="C113" t="str">
            <v>150 ㎟</v>
          </cell>
          <cell r="D113" t="str">
            <v>EA</v>
          </cell>
          <cell r="E113">
            <v>4100</v>
          </cell>
          <cell r="F113">
            <v>846</v>
          </cell>
          <cell r="G113">
            <v>3040</v>
          </cell>
          <cell r="H113">
            <v>909</v>
          </cell>
          <cell r="K113">
            <v>3040</v>
          </cell>
        </row>
        <row r="114">
          <cell r="A114" t="str">
            <v>동관단자(2HOLE)200 ㎟</v>
          </cell>
          <cell r="B114" t="str">
            <v>동관단자(2HOLE)</v>
          </cell>
          <cell r="C114" t="str">
            <v>200 ㎟</v>
          </cell>
          <cell r="D114" t="str">
            <v>EA</v>
          </cell>
          <cell r="E114">
            <v>5350</v>
          </cell>
          <cell r="F114">
            <v>846</v>
          </cell>
          <cell r="G114">
            <v>4090</v>
          </cell>
          <cell r="H114">
            <v>909</v>
          </cell>
          <cell r="K114">
            <v>4090</v>
          </cell>
        </row>
        <row r="115">
          <cell r="A115" t="str">
            <v>동관단자(2HOLE)250 ㎟</v>
          </cell>
          <cell r="B115" t="str">
            <v>동관단자(2HOLE)</v>
          </cell>
          <cell r="C115" t="str">
            <v>250 ㎟</v>
          </cell>
          <cell r="D115" t="str">
            <v>EA</v>
          </cell>
          <cell r="E115">
            <v>7150</v>
          </cell>
          <cell r="F115">
            <v>846</v>
          </cell>
          <cell r="G115">
            <v>4680</v>
          </cell>
          <cell r="H115">
            <v>909</v>
          </cell>
          <cell r="K115">
            <v>4680</v>
          </cell>
        </row>
        <row r="116">
          <cell r="A116" t="str">
            <v>웨샤캡ST 104C</v>
          </cell>
          <cell r="B116" t="str">
            <v>웨샤캡</v>
          </cell>
          <cell r="C116" t="str">
            <v>ST 104C</v>
          </cell>
          <cell r="D116" t="str">
            <v>EA</v>
          </cell>
          <cell r="E116">
            <v>28800</v>
          </cell>
          <cell r="F116">
            <v>851</v>
          </cell>
          <cell r="K116">
            <v>28800</v>
          </cell>
        </row>
        <row r="117">
          <cell r="A117" t="str">
            <v>접지크램프14㎟</v>
          </cell>
          <cell r="B117" t="str">
            <v>접지크램프</v>
          </cell>
          <cell r="C117" t="str">
            <v>14㎟</v>
          </cell>
          <cell r="D117" t="str">
            <v>EA</v>
          </cell>
          <cell r="E117">
            <v>500</v>
          </cell>
          <cell r="F117">
            <v>918</v>
          </cell>
          <cell r="K117">
            <v>500</v>
          </cell>
        </row>
        <row r="118">
          <cell r="A118" t="str">
            <v>접지크램프22㎟</v>
          </cell>
          <cell r="B118" t="str">
            <v>접지크램프</v>
          </cell>
          <cell r="C118" t="str">
            <v>22㎟</v>
          </cell>
          <cell r="D118" t="str">
            <v>EA</v>
          </cell>
          <cell r="E118">
            <v>800</v>
          </cell>
          <cell r="F118">
            <v>918</v>
          </cell>
          <cell r="K118">
            <v>800</v>
          </cell>
        </row>
        <row r="119">
          <cell r="A119" t="str">
            <v>접지크램프38㎟</v>
          </cell>
          <cell r="B119" t="str">
            <v>접지크램프</v>
          </cell>
          <cell r="C119" t="str">
            <v>38㎟</v>
          </cell>
          <cell r="D119" t="str">
            <v>EA</v>
          </cell>
          <cell r="E119">
            <v>1200</v>
          </cell>
          <cell r="F119">
            <v>918</v>
          </cell>
          <cell r="K119">
            <v>1200</v>
          </cell>
        </row>
        <row r="120">
          <cell r="A120" t="str">
            <v>접지크램프60㎟</v>
          </cell>
          <cell r="B120" t="str">
            <v>접지크램프</v>
          </cell>
          <cell r="C120" t="str">
            <v>60㎟</v>
          </cell>
          <cell r="D120" t="str">
            <v>EA</v>
          </cell>
          <cell r="E120">
            <v>1500</v>
          </cell>
          <cell r="F120">
            <v>918</v>
          </cell>
          <cell r="K120">
            <v>1500</v>
          </cell>
        </row>
        <row r="121">
          <cell r="A121" t="str">
            <v>접지봉Φ14x1000mm</v>
          </cell>
          <cell r="B121" t="str">
            <v>접지봉</v>
          </cell>
          <cell r="C121" t="str">
            <v>Φ14x1000mm</v>
          </cell>
          <cell r="D121" t="str">
            <v>EA</v>
          </cell>
          <cell r="E121">
            <v>3000</v>
          </cell>
          <cell r="F121">
            <v>918</v>
          </cell>
          <cell r="G121">
            <v>3000</v>
          </cell>
          <cell r="H121">
            <v>977</v>
          </cell>
          <cell r="K121">
            <v>3000</v>
          </cell>
        </row>
        <row r="122">
          <cell r="A122" t="str">
            <v>접지봉Φ16x1800mm</v>
          </cell>
          <cell r="B122" t="str">
            <v>접지봉</v>
          </cell>
          <cell r="C122" t="str">
            <v>Φ16x1800mm</v>
          </cell>
          <cell r="D122" t="str">
            <v>EA</v>
          </cell>
          <cell r="E122">
            <v>4900</v>
          </cell>
          <cell r="F122">
            <v>918</v>
          </cell>
          <cell r="G122">
            <v>4000</v>
          </cell>
          <cell r="H122">
            <v>977</v>
          </cell>
          <cell r="K122">
            <v>4000</v>
          </cell>
        </row>
        <row r="123">
          <cell r="A123" t="str">
            <v>접지봉Φ18x2400mm</v>
          </cell>
          <cell r="B123" t="str">
            <v>접지봉</v>
          </cell>
          <cell r="C123" t="str">
            <v>Φ18x2400mm</v>
          </cell>
          <cell r="D123" t="str">
            <v>EA</v>
          </cell>
          <cell r="E123">
            <v>7300</v>
          </cell>
          <cell r="F123">
            <v>918</v>
          </cell>
          <cell r="G123">
            <v>7300</v>
          </cell>
          <cell r="H123">
            <v>977</v>
          </cell>
          <cell r="K123">
            <v>7300</v>
          </cell>
        </row>
        <row r="124">
          <cell r="A124" t="str">
            <v>접지저항저감재메직어스(10kg)</v>
          </cell>
          <cell r="B124" t="str">
            <v>접지저항저감재</v>
          </cell>
          <cell r="C124" t="str">
            <v>메직어스(10kg)</v>
          </cell>
          <cell r="D124" t="str">
            <v>포</v>
          </cell>
          <cell r="E124">
            <v>20000</v>
          </cell>
          <cell r="F124">
            <v>918</v>
          </cell>
          <cell r="G124">
            <v>20000</v>
          </cell>
          <cell r="H124">
            <v>977</v>
          </cell>
          <cell r="K124">
            <v>20000</v>
          </cell>
        </row>
        <row r="125">
          <cell r="A125" t="str">
            <v>합판거푸집4회</v>
          </cell>
          <cell r="B125" t="str">
            <v>합판거푸집</v>
          </cell>
          <cell r="C125" t="str">
            <v>4회</v>
          </cell>
          <cell r="D125" t="str">
            <v>㎡</v>
          </cell>
          <cell r="E125">
            <v>16407</v>
          </cell>
          <cell r="F125" t="str">
            <v>부록60</v>
          </cell>
          <cell r="G125">
            <v>15976</v>
          </cell>
          <cell r="H125" t="str">
            <v>부록73</v>
          </cell>
          <cell r="K125">
            <v>15976</v>
          </cell>
        </row>
        <row r="126">
          <cell r="A126" t="str">
            <v>합판거푸집5회</v>
          </cell>
          <cell r="B126" t="str">
            <v>합판거푸집</v>
          </cell>
          <cell r="C126" t="str">
            <v>5회</v>
          </cell>
          <cell r="D126" t="str">
            <v>㎡</v>
          </cell>
          <cell r="E126">
            <v>14369</v>
          </cell>
          <cell r="F126" t="str">
            <v>부록60</v>
          </cell>
          <cell r="K126">
            <v>14369</v>
          </cell>
        </row>
        <row r="127">
          <cell r="A127" t="str">
            <v>합판거푸집6회</v>
          </cell>
          <cell r="B127" t="str">
            <v>합판거푸집</v>
          </cell>
          <cell r="C127" t="str">
            <v>6회</v>
          </cell>
          <cell r="D127" t="str">
            <v>㎡</v>
          </cell>
          <cell r="E127">
            <v>13443</v>
          </cell>
          <cell r="F127" t="str">
            <v>부록60</v>
          </cell>
          <cell r="K127">
            <v>13443</v>
          </cell>
        </row>
        <row r="128">
          <cell r="A128" t="str">
            <v>레미콘40-180-8</v>
          </cell>
          <cell r="B128" t="str">
            <v>레미콘</v>
          </cell>
          <cell r="C128" t="str">
            <v>40-180-8</v>
          </cell>
          <cell r="D128" t="str">
            <v>㎥</v>
          </cell>
          <cell r="E128">
            <v>40390</v>
          </cell>
          <cell r="F128">
            <v>119</v>
          </cell>
          <cell r="G128">
            <v>41680</v>
          </cell>
          <cell r="H128">
            <v>99</v>
          </cell>
          <cell r="K128">
            <v>40390</v>
          </cell>
        </row>
        <row r="129">
          <cell r="A129" t="str">
            <v>레미콘25-180-8</v>
          </cell>
          <cell r="B129" t="str">
            <v>레미콘</v>
          </cell>
          <cell r="C129" t="str">
            <v>25-180-8</v>
          </cell>
          <cell r="D129" t="str">
            <v>㎥</v>
          </cell>
          <cell r="E129">
            <v>41890</v>
          </cell>
          <cell r="F129">
            <v>116</v>
          </cell>
          <cell r="G129">
            <v>43220</v>
          </cell>
          <cell r="H129">
            <v>98</v>
          </cell>
          <cell r="K129">
            <v>41890</v>
          </cell>
        </row>
        <row r="130">
          <cell r="A130" t="str">
            <v>무늬강판3.2t</v>
          </cell>
          <cell r="B130" t="str">
            <v>무늬강판</v>
          </cell>
          <cell r="C130" t="str">
            <v>3.2t</v>
          </cell>
          <cell r="D130" t="str">
            <v>kg</v>
          </cell>
          <cell r="E130">
            <v>365</v>
          </cell>
          <cell r="F130">
            <v>61</v>
          </cell>
          <cell r="G130">
            <v>380</v>
          </cell>
          <cell r="H130">
            <v>53</v>
          </cell>
          <cell r="K130">
            <v>365</v>
          </cell>
        </row>
        <row r="131">
          <cell r="A131" t="str">
            <v>무늬강판6t</v>
          </cell>
          <cell r="B131" t="str">
            <v>무늬강판</v>
          </cell>
          <cell r="C131" t="str">
            <v>6t</v>
          </cell>
          <cell r="D131" t="str">
            <v>kg</v>
          </cell>
          <cell r="E131">
            <v>365</v>
          </cell>
          <cell r="F131">
            <v>61</v>
          </cell>
          <cell r="G131">
            <v>380</v>
          </cell>
          <cell r="H131">
            <v>53</v>
          </cell>
          <cell r="K131">
            <v>365</v>
          </cell>
        </row>
        <row r="132">
          <cell r="A132" t="str">
            <v>앙카볼트1/4" 54mm</v>
          </cell>
          <cell r="B132" t="str">
            <v>앙카볼트</v>
          </cell>
          <cell r="C132" t="str">
            <v>1/4" 54mm</v>
          </cell>
          <cell r="D132" t="str">
            <v>EA</v>
          </cell>
          <cell r="E132">
            <v>60</v>
          </cell>
          <cell r="F132">
            <v>95</v>
          </cell>
          <cell r="G132">
            <v>65</v>
          </cell>
          <cell r="H132">
            <v>77</v>
          </cell>
          <cell r="K132">
            <v>60</v>
          </cell>
        </row>
        <row r="133">
          <cell r="A133" t="str">
            <v>앙카볼트3/8" 70mm</v>
          </cell>
          <cell r="B133" t="str">
            <v>앙카볼트</v>
          </cell>
          <cell r="C133" t="str">
            <v>3/8" 70mm</v>
          </cell>
          <cell r="D133" t="str">
            <v>EA</v>
          </cell>
          <cell r="E133">
            <v>100</v>
          </cell>
          <cell r="F133">
            <v>95</v>
          </cell>
          <cell r="G133">
            <v>80</v>
          </cell>
          <cell r="H133">
            <v>77</v>
          </cell>
          <cell r="K133">
            <v>80</v>
          </cell>
        </row>
        <row r="134">
          <cell r="A134" t="str">
            <v>앙카볼트1/2" 100mm</v>
          </cell>
          <cell r="B134" t="str">
            <v>앙카볼트</v>
          </cell>
          <cell r="C134" t="str">
            <v>1/2" 100mm</v>
          </cell>
          <cell r="D134" t="str">
            <v>EA</v>
          </cell>
          <cell r="E134">
            <v>210</v>
          </cell>
          <cell r="F134">
            <v>95</v>
          </cell>
          <cell r="G134">
            <v>163</v>
          </cell>
          <cell r="H134">
            <v>77</v>
          </cell>
          <cell r="K134">
            <v>163</v>
          </cell>
        </row>
        <row r="135">
          <cell r="A135" t="str">
            <v>앙카볼트16Cx120</v>
          </cell>
          <cell r="B135" t="str">
            <v>앙카볼트</v>
          </cell>
          <cell r="C135" t="str">
            <v>16Cx120</v>
          </cell>
          <cell r="D135" t="str">
            <v>개</v>
          </cell>
          <cell r="E135">
            <v>550</v>
          </cell>
          <cell r="F135">
            <v>95</v>
          </cell>
          <cell r="G135">
            <v>209</v>
          </cell>
          <cell r="H135">
            <v>76</v>
          </cell>
          <cell r="K135">
            <v>170</v>
          </cell>
        </row>
        <row r="136">
          <cell r="A136" t="str">
            <v>앙카볼트 및 너트M30 290mm</v>
          </cell>
          <cell r="B136" t="str">
            <v>앙카볼트 및 너트</v>
          </cell>
          <cell r="C136" t="str">
            <v>M30 290mm</v>
          </cell>
          <cell r="D136" t="str">
            <v>EA</v>
          </cell>
          <cell r="E136">
            <v>2000</v>
          </cell>
          <cell r="F136">
            <v>95</v>
          </cell>
          <cell r="G136">
            <v>2000</v>
          </cell>
          <cell r="H136">
            <v>77</v>
          </cell>
          <cell r="K136">
            <v>2000</v>
          </cell>
        </row>
        <row r="137">
          <cell r="A137" t="str">
            <v>앙카볼트 및 너트Φ22x430L</v>
          </cell>
          <cell r="B137" t="str">
            <v>앙카볼트 및 너트</v>
          </cell>
          <cell r="C137" t="str">
            <v>Φ22x430L</v>
          </cell>
          <cell r="D137" t="str">
            <v>EA</v>
          </cell>
          <cell r="G137">
            <v>3200</v>
          </cell>
          <cell r="H137">
            <v>1004</v>
          </cell>
          <cell r="K137">
            <v>3200</v>
          </cell>
        </row>
        <row r="138">
          <cell r="A138" t="str">
            <v>앙카볼트 및 너트Φ14</v>
          </cell>
          <cell r="B138" t="str">
            <v>앙카볼트 및 너트</v>
          </cell>
          <cell r="C138" t="str">
            <v>Φ14</v>
          </cell>
          <cell r="D138" t="str">
            <v>EA</v>
          </cell>
          <cell r="G138">
            <v>117</v>
          </cell>
          <cell r="H138">
            <v>77</v>
          </cell>
          <cell r="K138">
            <v>117</v>
          </cell>
        </row>
        <row r="139">
          <cell r="A139" t="str">
            <v>이형철근D-13</v>
          </cell>
          <cell r="B139" t="str">
            <v>이형철근</v>
          </cell>
          <cell r="C139" t="str">
            <v>D-13</v>
          </cell>
          <cell r="D139" t="str">
            <v>kg</v>
          </cell>
          <cell r="E139">
            <v>420</v>
          </cell>
          <cell r="F139">
            <v>42</v>
          </cell>
          <cell r="G139">
            <v>315</v>
          </cell>
          <cell r="H139">
            <v>42</v>
          </cell>
          <cell r="K139">
            <v>315</v>
          </cell>
        </row>
        <row r="140">
          <cell r="A140" t="str">
            <v>경   유저 유 황</v>
          </cell>
          <cell r="B140" t="str">
            <v>경   유</v>
          </cell>
          <cell r="C140" t="str">
            <v>저 유 황</v>
          </cell>
          <cell r="D140" t="str">
            <v>ℓ</v>
          </cell>
          <cell r="E140">
            <v>664</v>
          </cell>
          <cell r="F140">
            <v>1177</v>
          </cell>
          <cell r="G140">
            <v>664</v>
          </cell>
          <cell r="H140">
            <v>1091</v>
          </cell>
          <cell r="K140">
            <v>664</v>
          </cell>
        </row>
        <row r="141">
          <cell r="A141" t="str">
            <v>노말 밴드PVC 22C</v>
          </cell>
          <cell r="B141" t="str">
            <v>노말 밴드</v>
          </cell>
          <cell r="C141" t="str">
            <v>PVC 22C</v>
          </cell>
          <cell r="D141" t="str">
            <v>EA</v>
          </cell>
          <cell r="E141">
            <v>840</v>
          </cell>
          <cell r="F141">
            <v>855</v>
          </cell>
          <cell r="K141">
            <v>840</v>
          </cell>
        </row>
        <row r="142">
          <cell r="A142" t="str">
            <v>노말 밴드PVC 28C</v>
          </cell>
          <cell r="B142" t="str">
            <v>노말 밴드</v>
          </cell>
          <cell r="C142" t="str">
            <v>PVC 28C</v>
          </cell>
          <cell r="D142" t="str">
            <v>EA</v>
          </cell>
          <cell r="E142">
            <v>960</v>
          </cell>
          <cell r="F142">
            <v>855</v>
          </cell>
          <cell r="G142">
            <v>1005</v>
          </cell>
          <cell r="H142">
            <v>914</v>
          </cell>
          <cell r="K142">
            <v>960</v>
          </cell>
        </row>
        <row r="143">
          <cell r="A143" t="str">
            <v>노말 밴드PVC 36C</v>
          </cell>
          <cell r="B143" t="str">
            <v>노말 밴드</v>
          </cell>
          <cell r="C143" t="str">
            <v>PVC 36C</v>
          </cell>
          <cell r="D143" t="str">
            <v>EA</v>
          </cell>
          <cell r="E143">
            <v>1080</v>
          </cell>
          <cell r="F143">
            <v>855</v>
          </cell>
          <cell r="G143">
            <v>1370</v>
          </cell>
          <cell r="H143">
            <v>914</v>
          </cell>
          <cell r="K143">
            <v>1080</v>
          </cell>
        </row>
        <row r="144">
          <cell r="A144" t="str">
            <v>노말 밴드PVC 54C</v>
          </cell>
          <cell r="B144" t="str">
            <v>노말 밴드</v>
          </cell>
          <cell r="C144" t="str">
            <v>PVC 54C</v>
          </cell>
          <cell r="D144" t="str">
            <v>EA</v>
          </cell>
          <cell r="E144">
            <v>2040</v>
          </cell>
          <cell r="F144">
            <v>855</v>
          </cell>
          <cell r="G144">
            <v>2677</v>
          </cell>
          <cell r="H144">
            <v>914</v>
          </cell>
          <cell r="K144">
            <v>2040</v>
          </cell>
        </row>
        <row r="145">
          <cell r="A145" t="str">
            <v>노말 밴드PVC 100C</v>
          </cell>
          <cell r="B145" t="str">
            <v>노말 밴드</v>
          </cell>
          <cell r="C145" t="str">
            <v>PVC 100C</v>
          </cell>
          <cell r="D145" t="str">
            <v>EA</v>
          </cell>
          <cell r="E145">
            <v>8400</v>
          </cell>
          <cell r="F145">
            <v>855</v>
          </cell>
          <cell r="G145">
            <v>10048</v>
          </cell>
          <cell r="H145">
            <v>914</v>
          </cell>
          <cell r="K145">
            <v>8400</v>
          </cell>
        </row>
        <row r="146">
          <cell r="A146" t="str">
            <v>노말 밴드ST  28C</v>
          </cell>
          <cell r="B146" t="str">
            <v>노말 밴드</v>
          </cell>
          <cell r="C146" t="str">
            <v>ST  28C</v>
          </cell>
          <cell r="D146" t="str">
            <v>EA</v>
          </cell>
          <cell r="E146">
            <v>1550</v>
          </cell>
          <cell r="F146">
            <v>851</v>
          </cell>
          <cell r="G146">
            <v>1550</v>
          </cell>
          <cell r="H146">
            <v>919</v>
          </cell>
          <cell r="K146">
            <v>1550</v>
          </cell>
        </row>
        <row r="147">
          <cell r="A147" t="str">
            <v>노말 밴드ST  36C</v>
          </cell>
          <cell r="B147" t="str">
            <v>노말 밴드</v>
          </cell>
          <cell r="C147" t="str">
            <v>ST  36C</v>
          </cell>
          <cell r="D147" t="str">
            <v>EA</v>
          </cell>
          <cell r="E147">
            <v>2070</v>
          </cell>
          <cell r="F147">
            <v>851</v>
          </cell>
          <cell r="G147">
            <v>2070</v>
          </cell>
          <cell r="H147">
            <v>919</v>
          </cell>
          <cell r="K147">
            <v>2070</v>
          </cell>
        </row>
        <row r="148">
          <cell r="A148" t="str">
            <v>노말 밴드ST  42C</v>
          </cell>
          <cell r="B148" t="str">
            <v>노말 밴드</v>
          </cell>
          <cell r="C148" t="str">
            <v>ST  42C</v>
          </cell>
          <cell r="D148" t="str">
            <v>EA</v>
          </cell>
          <cell r="E148">
            <v>2690</v>
          </cell>
          <cell r="F148">
            <v>851</v>
          </cell>
          <cell r="G148">
            <v>2690</v>
          </cell>
          <cell r="H148">
            <v>919</v>
          </cell>
          <cell r="K148">
            <v>2690</v>
          </cell>
        </row>
        <row r="149">
          <cell r="A149" t="str">
            <v>노말 밴드ST  54C</v>
          </cell>
          <cell r="B149" t="str">
            <v>노말 밴드</v>
          </cell>
          <cell r="C149" t="str">
            <v>ST  54C</v>
          </cell>
          <cell r="D149" t="str">
            <v>EA</v>
          </cell>
          <cell r="E149">
            <v>3830</v>
          </cell>
          <cell r="F149">
            <v>851</v>
          </cell>
          <cell r="G149">
            <v>3830</v>
          </cell>
          <cell r="H149">
            <v>919</v>
          </cell>
          <cell r="K149">
            <v>3830</v>
          </cell>
        </row>
        <row r="150">
          <cell r="A150" t="str">
            <v>노말 밴드ST  70C</v>
          </cell>
          <cell r="B150" t="str">
            <v>노말 밴드</v>
          </cell>
          <cell r="C150" t="str">
            <v>ST  70C</v>
          </cell>
          <cell r="D150" t="str">
            <v>EA</v>
          </cell>
          <cell r="E150">
            <v>6200</v>
          </cell>
          <cell r="F150">
            <v>851</v>
          </cell>
          <cell r="G150">
            <v>6200</v>
          </cell>
          <cell r="H150">
            <v>919</v>
          </cell>
          <cell r="K150">
            <v>6200</v>
          </cell>
        </row>
        <row r="151">
          <cell r="A151" t="str">
            <v>노말 밴드ST  82C</v>
          </cell>
          <cell r="B151" t="str">
            <v>노말 밴드</v>
          </cell>
          <cell r="C151" t="str">
            <v>ST  82C</v>
          </cell>
          <cell r="D151" t="str">
            <v>EA</v>
          </cell>
          <cell r="E151">
            <v>9330</v>
          </cell>
          <cell r="F151">
            <v>851</v>
          </cell>
          <cell r="G151">
            <v>9330</v>
          </cell>
          <cell r="H151">
            <v>919</v>
          </cell>
          <cell r="K151">
            <v>9330</v>
          </cell>
        </row>
        <row r="152">
          <cell r="A152" t="str">
            <v>노말 밴드ST  104C</v>
          </cell>
          <cell r="B152" t="str">
            <v>노말 밴드</v>
          </cell>
          <cell r="C152" t="str">
            <v>ST  104C</v>
          </cell>
          <cell r="D152" t="str">
            <v>EA</v>
          </cell>
          <cell r="E152">
            <v>17550</v>
          </cell>
          <cell r="F152">
            <v>851</v>
          </cell>
          <cell r="G152">
            <v>17630</v>
          </cell>
          <cell r="H152">
            <v>919</v>
          </cell>
          <cell r="K152">
            <v>17550</v>
          </cell>
        </row>
        <row r="153">
          <cell r="A153" t="str">
            <v>크램프 (일반)ST  16C</v>
          </cell>
          <cell r="B153" t="str">
            <v>크램프 (일반)</v>
          </cell>
          <cell r="C153" t="str">
            <v>ST  16C</v>
          </cell>
          <cell r="D153" t="str">
            <v>EA</v>
          </cell>
          <cell r="E153">
            <v>75</v>
          </cell>
          <cell r="F153">
            <v>851</v>
          </cell>
          <cell r="G153">
            <v>75</v>
          </cell>
          <cell r="H153">
            <v>919</v>
          </cell>
          <cell r="K153">
            <v>75</v>
          </cell>
        </row>
        <row r="154">
          <cell r="A154" t="str">
            <v>크램프 (일반)ST  22C</v>
          </cell>
          <cell r="B154" t="str">
            <v>크램프 (일반)</v>
          </cell>
          <cell r="C154" t="str">
            <v>ST  22C</v>
          </cell>
          <cell r="D154" t="str">
            <v>EA</v>
          </cell>
          <cell r="E154">
            <v>88</v>
          </cell>
          <cell r="F154">
            <v>851</v>
          </cell>
          <cell r="G154">
            <v>90</v>
          </cell>
          <cell r="H154">
            <v>919</v>
          </cell>
          <cell r="K154">
            <v>88</v>
          </cell>
        </row>
        <row r="155">
          <cell r="A155" t="str">
            <v>크램프 (일반)ST  28C</v>
          </cell>
          <cell r="B155" t="str">
            <v>크램프 (일반)</v>
          </cell>
          <cell r="C155" t="str">
            <v>ST  28C</v>
          </cell>
          <cell r="D155" t="str">
            <v>EA</v>
          </cell>
          <cell r="E155">
            <v>100</v>
          </cell>
          <cell r="F155">
            <v>851</v>
          </cell>
          <cell r="G155">
            <v>100</v>
          </cell>
          <cell r="H155">
            <v>919</v>
          </cell>
          <cell r="K155">
            <v>100</v>
          </cell>
        </row>
        <row r="156">
          <cell r="A156" t="str">
            <v>크램프 (일반)ST  36C</v>
          </cell>
          <cell r="B156" t="str">
            <v>크램프 (일반)</v>
          </cell>
          <cell r="C156" t="str">
            <v>ST  36C</v>
          </cell>
          <cell r="D156" t="str">
            <v>EA</v>
          </cell>
          <cell r="E156">
            <v>118</v>
          </cell>
          <cell r="F156">
            <v>851</v>
          </cell>
          <cell r="G156">
            <v>120</v>
          </cell>
          <cell r="H156">
            <v>919</v>
          </cell>
          <cell r="K156">
            <v>118</v>
          </cell>
        </row>
        <row r="157">
          <cell r="A157" t="str">
            <v>크램프 (일반)ST  42C</v>
          </cell>
          <cell r="B157" t="str">
            <v>크램프 (일반)</v>
          </cell>
          <cell r="C157" t="str">
            <v>ST  42C</v>
          </cell>
          <cell r="D157" t="str">
            <v>EA</v>
          </cell>
          <cell r="E157">
            <v>132</v>
          </cell>
          <cell r="F157">
            <v>851</v>
          </cell>
          <cell r="G157">
            <v>135</v>
          </cell>
          <cell r="H157">
            <v>919</v>
          </cell>
          <cell r="K157">
            <v>132</v>
          </cell>
        </row>
        <row r="158">
          <cell r="A158" t="str">
            <v>크램프 (일반)ST  54C</v>
          </cell>
          <cell r="B158" t="str">
            <v>크램프 (일반)</v>
          </cell>
          <cell r="C158" t="str">
            <v>ST  54C</v>
          </cell>
          <cell r="D158" t="str">
            <v>EA</v>
          </cell>
          <cell r="E158">
            <v>160</v>
          </cell>
          <cell r="F158">
            <v>851</v>
          </cell>
          <cell r="G158">
            <v>160</v>
          </cell>
          <cell r="H158">
            <v>919</v>
          </cell>
          <cell r="K158">
            <v>160</v>
          </cell>
        </row>
        <row r="159">
          <cell r="A159" t="str">
            <v>크램프 (일반)ST  70C</v>
          </cell>
          <cell r="B159" t="str">
            <v>크램프 (일반)</v>
          </cell>
          <cell r="C159" t="str">
            <v>ST  70C</v>
          </cell>
          <cell r="D159" t="str">
            <v>EA</v>
          </cell>
          <cell r="E159">
            <v>212</v>
          </cell>
          <cell r="F159">
            <v>851</v>
          </cell>
          <cell r="G159">
            <v>215</v>
          </cell>
          <cell r="H159">
            <v>919</v>
          </cell>
          <cell r="K159">
            <v>212</v>
          </cell>
        </row>
        <row r="160">
          <cell r="A160" t="str">
            <v>크램프 (일반)ST  82C</v>
          </cell>
          <cell r="B160" t="str">
            <v>크램프 (일반)</v>
          </cell>
          <cell r="C160" t="str">
            <v>ST  82C</v>
          </cell>
          <cell r="D160" t="str">
            <v>EA</v>
          </cell>
          <cell r="E160">
            <v>280</v>
          </cell>
          <cell r="F160">
            <v>851</v>
          </cell>
          <cell r="G160">
            <v>280</v>
          </cell>
          <cell r="H160">
            <v>919</v>
          </cell>
          <cell r="K160">
            <v>280</v>
          </cell>
        </row>
        <row r="161">
          <cell r="A161" t="str">
            <v>크램프 (일반)ST  104C</v>
          </cell>
          <cell r="B161" t="str">
            <v>크램프 (일반)</v>
          </cell>
          <cell r="C161" t="str">
            <v>ST  104C</v>
          </cell>
          <cell r="D161" t="str">
            <v>EA</v>
          </cell>
          <cell r="E161">
            <v>340</v>
          </cell>
          <cell r="F161">
            <v>851</v>
          </cell>
          <cell r="G161">
            <v>350</v>
          </cell>
          <cell r="H161">
            <v>919</v>
          </cell>
          <cell r="K161">
            <v>340</v>
          </cell>
        </row>
        <row r="162">
          <cell r="A162" t="str">
            <v>PIPE BONDING CLAMPST  16C</v>
          </cell>
          <cell r="B162" t="str">
            <v>PIPE BONDING CLAMP</v>
          </cell>
          <cell r="C162" t="str">
            <v>ST  16C</v>
          </cell>
          <cell r="D162" t="str">
            <v>EA</v>
          </cell>
          <cell r="G162">
            <v>220</v>
          </cell>
          <cell r="H162">
            <v>977</v>
          </cell>
          <cell r="K162">
            <v>220</v>
          </cell>
        </row>
        <row r="163">
          <cell r="A163" t="str">
            <v>PIPE BONDING CLAMPST  22C</v>
          </cell>
          <cell r="B163" t="str">
            <v>PIPE BONDING CLAMP</v>
          </cell>
          <cell r="C163" t="str">
            <v>ST  22C</v>
          </cell>
          <cell r="D163" t="str">
            <v>EA</v>
          </cell>
          <cell r="G163">
            <v>240</v>
          </cell>
          <cell r="H163">
            <v>977</v>
          </cell>
          <cell r="K163">
            <v>240</v>
          </cell>
        </row>
        <row r="164">
          <cell r="A164" t="str">
            <v>PIPE BONDING CLAMPST  28C</v>
          </cell>
          <cell r="B164" t="str">
            <v>PIPE BONDING CLAMP</v>
          </cell>
          <cell r="C164" t="str">
            <v>ST  28C</v>
          </cell>
          <cell r="D164" t="str">
            <v>EA</v>
          </cell>
          <cell r="G164">
            <v>290</v>
          </cell>
          <cell r="H164">
            <v>977</v>
          </cell>
          <cell r="K164">
            <v>290</v>
          </cell>
        </row>
        <row r="165">
          <cell r="A165" t="str">
            <v>PIPE BONDING CLAMPST  36C</v>
          </cell>
          <cell r="B165" t="str">
            <v>PIPE BONDING CLAMP</v>
          </cell>
          <cell r="C165" t="str">
            <v>ST  36C</v>
          </cell>
          <cell r="D165" t="str">
            <v>EA</v>
          </cell>
          <cell r="G165">
            <v>330</v>
          </cell>
          <cell r="H165">
            <v>977</v>
          </cell>
          <cell r="K165">
            <v>330</v>
          </cell>
        </row>
        <row r="166">
          <cell r="A166" t="str">
            <v>PIPE BONDING CLAMPST  42C</v>
          </cell>
          <cell r="B166" t="str">
            <v>PIPE BONDING CLAMP</v>
          </cell>
          <cell r="C166" t="str">
            <v>ST  42C</v>
          </cell>
          <cell r="D166" t="str">
            <v>EA</v>
          </cell>
          <cell r="G166">
            <v>430</v>
          </cell>
          <cell r="H166">
            <v>977</v>
          </cell>
          <cell r="K166">
            <v>430</v>
          </cell>
        </row>
        <row r="167">
          <cell r="A167" t="str">
            <v>PIPE BONDING CLAMPST  54C</v>
          </cell>
          <cell r="B167" t="str">
            <v>PIPE BONDING CLAMP</v>
          </cell>
          <cell r="C167" t="str">
            <v>ST  54C</v>
          </cell>
          <cell r="D167" t="str">
            <v>EA</v>
          </cell>
          <cell r="G167">
            <v>650</v>
          </cell>
          <cell r="H167">
            <v>977</v>
          </cell>
          <cell r="K167">
            <v>650</v>
          </cell>
        </row>
        <row r="168">
          <cell r="A168" t="str">
            <v>PIPE BONDING CLAMPST  70C</v>
          </cell>
          <cell r="B168" t="str">
            <v>PIPE BONDING CLAMP</v>
          </cell>
          <cell r="C168" t="str">
            <v>ST  70C</v>
          </cell>
          <cell r="D168" t="str">
            <v>EA</v>
          </cell>
          <cell r="G168">
            <v>860</v>
          </cell>
          <cell r="H168">
            <v>977</v>
          </cell>
          <cell r="K168">
            <v>860</v>
          </cell>
        </row>
        <row r="169">
          <cell r="A169" t="str">
            <v>PIPE BONDING CLAMPST  82C</v>
          </cell>
          <cell r="B169" t="str">
            <v>PIPE BONDING CLAMP</v>
          </cell>
          <cell r="C169" t="str">
            <v>ST  82C</v>
          </cell>
          <cell r="D169" t="str">
            <v>EA</v>
          </cell>
          <cell r="G169">
            <v>1160</v>
          </cell>
          <cell r="H169">
            <v>977</v>
          </cell>
          <cell r="K169">
            <v>1160</v>
          </cell>
        </row>
        <row r="170">
          <cell r="A170" t="str">
            <v>PIPE BONDING CLAMPST  104C</v>
          </cell>
          <cell r="B170" t="str">
            <v>PIPE BONDING CLAMP</v>
          </cell>
          <cell r="C170" t="str">
            <v>ST  104C</v>
          </cell>
          <cell r="D170" t="str">
            <v>EA</v>
          </cell>
          <cell r="G170">
            <v>1490</v>
          </cell>
          <cell r="H170">
            <v>977</v>
          </cell>
          <cell r="K170">
            <v>1490</v>
          </cell>
        </row>
        <row r="171">
          <cell r="A171" t="str">
            <v>콘넥타PVC 22C</v>
          </cell>
          <cell r="B171" t="str">
            <v>콘넥타</v>
          </cell>
          <cell r="C171" t="str">
            <v>PVC 22C</v>
          </cell>
          <cell r="D171" t="str">
            <v>EA</v>
          </cell>
          <cell r="E171">
            <v>79</v>
          </cell>
          <cell r="F171">
            <v>855</v>
          </cell>
          <cell r="G171">
            <v>79</v>
          </cell>
          <cell r="H171">
            <v>914</v>
          </cell>
          <cell r="K171">
            <v>79</v>
          </cell>
        </row>
        <row r="172">
          <cell r="A172" t="str">
            <v>콘넥타PVC 28C</v>
          </cell>
          <cell r="B172" t="str">
            <v>콘넥타</v>
          </cell>
          <cell r="C172" t="str">
            <v>PVC 28C</v>
          </cell>
          <cell r="D172" t="str">
            <v>EA</v>
          </cell>
          <cell r="E172">
            <v>176</v>
          </cell>
          <cell r="F172">
            <v>855</v>
          </cell>
          <cell r="G172">
            <v>181</v>
          </cell>
          <cell r="H172">
            <v>914</v>
          </cell>
          <cell r="K172">
            <v>176</v>
          </cell>
        </row>
        <row r="173">
          <cell r="A173" t="str">
            <v>콘넥타PVC 36C</v>
          </cell>
          <cell r="B173" t="str">
            <v>콘넥타</v>
          </cell>
          <cell r="C173" t="str">
            <v>PVC 36C</v>
          </cell>
          <cell r="D173" t="str">
            <v>EA</v>
          </cell>
          <cell r="E173">
            <v>277</v>
          </cell>
          <cell r="F173">
            <v>855</v>
          </cell>
          <cell r="G173">
            <v>287</v>
          </cell>
          <cell r="H173">
            <v>914</v>
          </cell>
          <cell r="K173">
            <v>277</v>
          </cell>
        </row>
        <row r="174">
          <cell r="A174" t="str">
            <v>콘넥타PVC 54C</v>
          </cell>
          <cell r="B174" t="str">
            <v>콘넥타</v>
          </cell>
          <cell r="C174" t="str">
            <v>PVC 54C</v>
          </cell>
          <cell r="D174" t="str">
            <v>EA</v>
          </cell>
          <cell r="E174">
            <v>744</v>
          </cell>
          <cell r="F174">
            <v>855</v>
          </cell>
          <cell r="G174">
            <v>695</v>
          </cell>
          <cell r="H174">
            <v>914</v>
          </cell>
          <cell r="K174">
            <v>695</v>
          </cell>
        </row>
        <row r="175">
          <cell r="A175" t="str">
            <v>콘넥타PVC 100C</v>
          </cell>
          <cell r="B175" t="str">
            <v>콘넥타</v>
          </cell>
          <cell r="C175" t="str">
            <v>PVC 100C</v>
          </cell>
          <cell r="D175" t="str">
            <v>EA</v>
          </cell>
          <cell r="E175">
            <v>2527</v>
          </cell>
          <cell r="F175">
            <v>855</v>
          </cell>
          <cell r="G175">
            <v>2174</v>
          </cell>
          <cell r="H175">
            <v>914</v>
          </cell>
          <cell r="K175">
            <v>2174</v>
          </cell>
        </row>
        <row r="176">
          <cell r="A176" t="str">
            <v>접지단자반 (SUS)1 CCT</v>
          </cell>
          <cell r="B176" t="str">
            <v>접지단자반 (SUS)</v>
          </cell>
          <cell r="C176" t="str">
            <v>1 CCT</v>
          </cell>
          <cell r="D176" t="str">
            <v>면</v>
          </cell>
          <cell r="E176">
            <v>65000</v>
          </cell>
          <cell r="F176">
            <v>918</v>
          </cell>
          <cell r="G176">
            <v>65000</v>
          </cell>
          <cell r="H176">
            <v>977</v>
          </cell>
          <cell r="K176">
            <v>65000</v>
          </cell>
        </row>
        <row r="177">
          <cell r="A177" t="str">
            <v>접지단자반 (SUS)2 CCT</v>
          </cell>
          <cell r="B177" t="str">
            <v>접지단자반 (SUS)</v>
          </cell>
          <cell r="C177" t="str">
            <v>2 CCT</v>
          </cell>
          <cell r="D177" t="str">
            <v>면</v>
          </cell>
          <cell r="E177">
            <v>72000</v>
          </cell>
          <cell r="F177">
            <v>918</v>
          </cell>
          <cell r="G177">
            <v>72000</v>
          </cell>
          <cell r="H177">
            <v>977</v>
          </cell>
          <cell r="K177">
            <v>72000</v>
          </cell>
        </row>
        <row r="178">
          <cell r="A178" t="str">
            <v>접지단자반 (SUS)3 CCT</v>
          </cell>
          <cell r="B178" t="str">
            <v>접지단자반 (SUS)</v>
          </cell>
          <cell r="C178" t="str">
            <v>3 CCT</v>
          </cell>
          <cell r="D178" t="str">
            <v>면</v>
          </cell>
          <cell r="E178">
            <v>95000</v>
          </cell>
          <cell r="F178">
            <v>918</v>
          </cell>
          <cell r="G178">
            <v>95000</v>
          </cell>
          <cell r="H178">
            <v>977</v>
          </cell>
          <cell r="K178">
            <v>95000</v>
          </cell>
        </row>
        <row r="179">
          <cell r="A179" t="str">
            <v>접지단자반 (SUS)4 CCT</v>
          </cell>
          <cell r="B179" t="str">
            <v>접지단자반 (SUS)</v>
          </cell>
          <cell r="C179" t="str">
            <v>4 CCT</v>
          </cell>
          <cell r="D179" t="str">
            <v>면</v>
          </cell>
          <cell r="E179">
            <v>120000</v>
          </cell>
          <cell r="F179">
            <v>918</v>
          </cell>
          <cell r="K179">
            <v>120000</v>
          </cell>
        </row>
        <row r="180">
          <cell r="A180" t="str">
            <v>접지단자반 (SUS)5 CCT</v>
          </cell>
          <cell r="B180" t="str">
            <v>접지단자반 (SUS)</v>
          </cell>
          <cell r="C180" t="str">
            <v>5 CCT</v>
          </cell>
          <cell r="D180" t="str">
            <v>면</v>
          </cell>
          <cell r="E180">
            <v>140000</v>
          </cell>
          <cell r="F180">
            <v>918</v>
          </cell>
          <cell r="K180">
            <v>140000</v>
          </cell>
        </row>
        <row r="181">
          <cell r="A181" t="str">
            <v>경고용 테이프200x250</v>
          </cell>
          <cell r="B181" t="str">
            <v>경고용 테이프</v>
          </cell>
          <cell r="C181" t="str">
            <v>200x250</v>
          </cell>
          <cell r="D181" t="str">
            <v>m</v>
          </cell>
          <cell r="E181">
            <v>170</v>
          </cell>
          <cell r="F181">
            <v>940</v>
          </cell>
          <cell r="G181">
            <v>170</v>
          </cell>
          <cell r="H181">
            <v>1004</v>
          </cell>
          <cell r="K181">
            <v>170</v>
          </cell>
        </row>
        <row r="182">
          <cell r="A182" t="str">
            <v>핸드홀600x600</v>
          </cell>
          <cell r="B182" t="str">
            <v>핸드홀</v>
          </cell>
          <cell r="C182" t="str">
            <v>600x600</v>
          </cell>
          <cell r="D182" t="str">
            <v>개소</v>
          </cell>
          <cell r="E182">
            <v>70000</v>
          </cell>
          <cell r="F182">
            <v>179</v>
          </cell>
          <cell r="G182">
            <v>75600</v>
          </cell>
          <cell r="H182">
            <v>180</v>
          </cell>
          <cell r="K182">
            <v>70000</v>
          </cell>
        </row>
        <row r="183">
          <cell r="A183" t="str">
            <v>핸드홀 뚜껑Φ630</v>
          </cell>
          <cell r="B183" t="str">
            <v>핸드홀 뚜껑</v>
          </cell>
          <cell r="C183" t="str">
            <v>Φ630</v>
          </cell>
          <cell r="D183" t="str">
            <v>EA</v>
          </cell>
          <cell r="E183">
            <v>42000</v>
          </cell>
          <cell r="F183">
            <v>179</v>
          </cell>
          <cell r="K183">
            <v>42000</v>
          </cell>
        </row>
        <row r="184">
          <cell r="A184" t="str">
            <v>맨홀 뚜껑1200x680x140</v>
          </cell>
          <cell r="B184" t="str">
            <v>맨홀 뚜껑</v>
          </cell>
          <cell r="C184" t="str">
            <v>1200x680x140</v>
          </cell>
          <cell r="D184" t="str">
            <v>EA</v>
          </cell>
          <cell r="G184">
            <v>320000</v>
          </cell>
          <cell r="H184">
            <v>180</v>
          </cell>
          <cell r="K184">
            <v>320000</v>
          </cell>
        </row>
        <row r="185">
          <cell r="A185" t="str">
            <v>시멘트포틀랜트 40kg</v>
          </cell>
          <cell r="B185" t="str">
            <v>시멘트</v>
          </cell>
          <cell r="C185" t="str">
            <v>포틀랜트 40kg</v>
          </cell>
          <cell r="D185" t="str">
            <v>포</v>
          </cell>
          <cell r="E185">
            <v>3700</v>
          </cell>
          <cell r="F185">
            <v>113</v>
          </cell>
          <cell r="G185">
            <v>3600</v>
          </cell>
          <cell r="H185">
            <v>96</v>
          </cell>
          <cell r="K185">
            <v>3600</v>
          </cell>
        </row>
        <row r="186">
          <cell r="A186" t="str">
            <v>모래세사</v>
          </cell>
          <cell r="B186" t="str">
            <v>모래</v>
          </cell>
          <cell r="C186" t="str">
            <v>세사</v>
          </cell>
          <cell r="D186" t="str">
            <v>㎥</v>
          </cell>
          <cell r="E186">
            <v>7000</v>
          </cell>
          <cell r="F186">
            <v>109</v>
          </cell>
          <cell r="G186">
            <v>9000</v>
          </cell>
          <cell r="H186">
            <v>94</v>
          </cell>
          <cell r="K186">
            <v>7000</v>
          </cell>
        </row>
        <row r="187">
          <cell r="A187" t="str">
            <v>자갈25mm이하</v>
          </cell>
          <cell r="B187" t="str">
            <v>자갈</v>
          </cell>
          <cell r="C187" t="str">
            <v>25mm이하</v>
          </cell>
          <cell r="D187" t="str">
            <v>㎥</v>
          </cell>
          <cell r="E187">
            <v>9000</v>
          </cell>
          <cell r="F187">
            <v>109</v>
          </cell>
          <cell r="G187">
            <v>11500</v>
          </cell>
          <cell r="H187">
            <v>94</v>
          </cell>
          <cell r="K187">
            <v>9000</v>
          </cell>
        </row>
        <row r="188">
          <cell r="A188" t="str">
            <v>막돌25mm이하</v>
          </cell>
          <cell r="B188" t="str">
            <v>막돌</v>
          </cell>
          <cell r="C188" t="str">
            <v>25mm이하</v>
          </cell>
          <cell r="D188" t="str">
            <v>㎥</v>
          </cell>
          <cell r="E188">
            <v>6000</v>
          </cell>
          <cell r="F188">
            <v>109</v>
          </cell>
          <cell r="K188">
            <v>6000</v>
          </cell>
        </row>
        <row r="189">
          <cell r="A189" t="str">
            <v>막돌규격외</v>
          </cell>
          <cell r="B189" t="str">
            <v>막돌</v>
          </cell>
          <cell r="C189" t="str">
            <v>규격외</v>
          </cell>
          <cell r="D189" t="str">
            <v>㎥</v>
          </cell>
          <cell r="E189">
            <v>9000</v>
          </cell>
          <cell r="F189">
            <v>109</v>
          </cell>
          <cell r="G189">
            <v>11500</v>
          </cell>
          <cell r="H189">
            <v>94</v>
          </cell>
          <cell r="K189">
            <v>9000</v>
          </cell>
        </row>
        <row r="190">
          <cell r="A190" t="str">
            <v>WIRE MESH＃8x100x100</v>
          </cell>
          <cell r="B190" t="str">
            <v>WIRE MESH</v>
          </cell>
          <cell r="C190" t="str">
            <v>＃8x100x100</v>
          </cell>
          <cell r="D190" t="str">
            <v>㎡</v>
          </cell>
          <cell r="E190">
            <v>980</v>
          </cell>
          <cell r="F190">
            <v>82</v>
          </cell>
          <cell r="G190">
            <v>980</v>
          </cell>
          <cell r="H190">
            <v>100</v>
          </cell>
          <cell r="K190">
            <v>980</v>
          </cell>
        </row>
        <row r="191">
          <cell r="A191" t="str">
            <v>주주 (용융도금)아연도 75x52x2.3t</v>
          </cell>
          <cell r="B191" t="str">
            <v>주주 (용융도금)</v>
          </cell>
          <cell r="C191" t="str">
            <v>아연도 75x52x2.3t</v>
          </cell>
          <cell r="D191" t="str">
            <v>m</v>
          </cell>
          <cell r="E191">
            <v>8300</v>
          </cell>
          <cell r="F191">
            <v>303</v>
          </cell>
          <cell r="G191">
            <v>8300</v>
          </cell>
          <cell r="H191">
            <v>251</v>
          </cell>
          <cell r="K191">
            <v>8300</v>
          </cell>
        </row>
        <row r="192">
          <cell r="A192" t="str">
            <v>횡대아연도 65x25x1.7t</v>
          </cell>
          <cell r="B192" t="str">
            <v>횡대</v>
          </cell>
          <cell r="C192" t="str">
            <v>아연도 65x25x1.7t</v>
          </cell>
          <cell r="D192" t="str">
            <v>m</v>
          </cell>
          <cell r="E192">
            <v>4730</v>
          </cell>
          <cell r="F192">
            <v>303</v>
          </cell>
          <cell r="G192">
            <v>4730</v>
          </cell>
          <cell r="H192">
            <v>251</v>
          </cell>
          <cell r="K192">
            <v>4730</v>
          </cell>
        </row>
        <row r="193">
          <cell r="A193" t="str">
            <v>주주캡 (용융도금)75x52용</v>
          </cell>
          <cell r="B193" t="str">
            <v>주주캡 (용융도금)</v>
          </cell>
          <cell r="C193" t="str">
            <v>75x52용</v>
          </cell>
          <cell r="D193" t="str">
            <v>EA</v>
          </cell>
          <cell r="E193">
            <v>550</v>
          </cell>
          <cell r="F193">
            <v>303</v>
          </cell>
          <cell r="G193">
            <v>880</v>
          </cell>
          <cell r="H193">
            <v>251</v>
          </cell>
          <cell r="K193">
            <v>550</v>
          </cell>
        </row>
        <row r="194">
          <cell r="A194" t="str">
            <v>크램프170x110x2.3t</v>
          </cell>
          <cell r="B194" t="str">
            <v>크램프</v>
          </cell>
          <cell r="C194" t="str">
            <v>170x110x2.3t</v>
          </cell>
          <cell r="D194" t="str">
            <v>EA</v>
          </cell>
          <cell r="E194">
            <v>2900</v>
          </cell>
          <cell r="F194">
            <v>303</v>
          </cell>
          <cell r="G194">
            <v>2900</v>
          </cell>
          <cell r="H194">
            <v>251</v>
          </cell>
          <cell r="K194">
            <v>2900</v>
          </cell>
        </row>
        <row r="195">
          <cell r="A195" t="str">
            <v>메탈라스 (용융도금)50.8x152.4x3.2t</v>
          </cell>
          <cell r="B195" t="str">
            <v>메탈라스 (용융도금)</v>
          </cell>
          <cell r="C195" t="str">
            <v>50.8x152.4x3.2t</v>
          </cell>
          <cell r="D195" t="str">
            <v>EA</v>
          </cell>
          <cell r="E195">
            <v>7150</v>
          </cell>
          <cell r="F195">
            <v>303</v>
          </cell>
          <cell r="G195">
            <v>6100</v>
          </cell>
          <cell r="H195">
            <v>251</v>
          </cell>
          <cell r="K195">
            <v>6100</v>
          </cell>
        </row>
        <row r="196">
          <cell r="A196" t="str">
            <v>망 고정 크립100x20x1.6t</v>
          </cell>
          <cell r="B196" t="str">
            <v>망 고정 크립</v>
          </cell>
          <cell r="C196" t="str">
            <v>100x20x1.6t</v>
          </cell>
          <cell r="D196" t="str">
            <v>EA</v>
          </cell>
          <cell r="E196">
            <v>210</v>
          </cell>
          <cell r="F196">
            <v>303</v>
          </cell>
          <cell r="G196">
            <v>210</v>
          </cell>
          <cell r="H196">
            <v>251</v>
          </cell>
          <cell r="K196">
            <v>210</v>
          </cell>
        </row>
        <row r="197">
          <cell r="A197" t="str">
            <v>망 고정 덮개50x3t</v>
          </cell>
          <cell r="B197" t="str">
            <v>망 고정 덮개</v>
          </cell>
          <cell r="C197" t="str">
            <v>50x3t</v>
          </cell>
          <cell r="D197" t="str">
            <v>m</v>
          </cell>
          <cell r="E197">
            <v>3520</v>
          </cell>
          <cell r="F197">
            <v>303</v>
          </cell>
          <cell r="G197">
            <v>3520</v>
          </cell>
          <cell r="H197">
            <v>251</v>
          </cell>
          <cell r="K197">
            <v>3520</v>
          </cell>
        </row>
        <row r="198">
          <cell r="A198" t="str">
            <v>크램프 고정 B/NΦ9x35t</v>
          </cell>
          <cell r="B198" t="str">
            <v>크램프 고정 B/N</v>
          </cell>
          <cell r="C198" t="str">
            <v>Φ9x35t</v>
          </cell>
          <cell r="D198" t="str">
            <v>EA</v>
          </cell>
          <cell r="E198">
            <v>297</v>
          </cell>
          <cell r="F198">
            <v>303</v>
          </cell>
          <cell r="G198">
            <v>297</v>
          </cell>
          <cell r="H198">
            <v>251</v>
          </cell>
          <cell r="K198">
            <v>297</v>
          </cell>
        </row>
        <row r="199">
          <cell r="A199" t="str">
            <v>보조 지주75x52x2.3t</v>
          </cell>
          <cell r="B199" t="str">
            <v>보조 지주</v>
          </cell>
          <cell r="C199" t="str">
            <v>75x52x2.3t</v>
          </cell>
          <cell r="D199" t="str">
            <v>m</v>
          </cell>
          <cell r="E199">
            <v>8300</v>
          </cell>
          <cell r="F199">
            <v>303</v>
          </cell>
          <cell r="G199">
            <v>8300</v>
          </cell>
          <cell r="H199">
            <v>251</v>
          </cell>
          <cell r="K199">
            <v>8300</v>
          </cell>
        </row>
        <row r="200">
          <cell r="A200" t="str">
            <v>지주 밴드75x52 용</v>
          </cell>
          <cell r="B200" t="str">
            <v>지주 밴드</v>
          </cell>
          <cell r="C200" t="str">
            <v>75x52 용</v>
          </cell>
          <cell r="D200" t="str">
            <v>EA</v>
          </cell>
          <cell r="E200">
            <v>1200</v>
          </cell>
          <cell r="F200">
            <v>303</v>
          </cell>
          <cell r="G200">
            <v>1200</v>
          </cell>
          <cell r="H200">
            <v>251</v>
          </cell>
          <cell r="K200">
            <v>1200</v>
          </cell>
        </row>
        <row r="201">
          <cell r="A201" t="str">
            <v>지주 밴드 B/N75용</v>
          </cell>
          <cell r="B201" t="str">
            <v>지주 밴드 B/N</v>
          </cell>
          <cell r="C201" t="str">
            <v>75용</v>
          </cell>
          <cell r="D201" t="str">
            <v>EA</v>
          </cell>
          <cell r="E201">
            <v>2585</v>
          </cell>
          <cell r="F201">
            <v>303</v>
          </cell>
          <cell r="G201">
            <v>2585</v>
          </cell>
          <cell r="H201">
            <v>251</v>
          </cell>
          <cell r="K201">
            <v>2585</v>
          </cell>
        </row>
        <row r="202">
          <cell r="A202" t="str">
            <v>"ㄱ" 형강50x50x6t</v>
          </cell>
          <cell r="B202" t="str">
            <v>"ㄱ" 형강</v>
          </cell>
          <cell r="C202" t="str">
            <v>50x50x6t</v>
          </cell>
          <cell r="D202" t="str">
            <v>kg</v>
          </cell>
          <cell r="E202">
            <v>346</v>
          </cell>
          <cell r="F202">
            <v>44</v>
          </cell>
          <cell r="G202">
            <v>365</v>
          </cell>
          <cell r="H202">
            <v>45</v>
          </cell>
          <cell r="K202">
            <v>346</v>
          </cell>
        </row>
        <row r="203">
          <cell r="A203" t="str">
            <v>U-CHANNEL42x42x2.6t</v>
          </cell>
          <cell r="B203" t="str">
            <v>U-CHANNEL</v>
          </cell>
          <cell r="C203" t="str">
            <v>42x42x2.6t</v>
          </cell>
          <cell r="D203" t="str">
            <v>m</v>
          </cell>
          <cell r="E203">
            <v>3500</v>
          </cell>
          <cell r="F203">
            <v>863</v>
          </cell>
          <cell r="K203">
            <v>3500</v>
          </cell>
        </row>
        <row r="204">
          <cell r="A204" t="str">
            <v>평강25x6t</v>
          </cell>
          <cell r="B204" t="str">
            <v>평강</v>
          </cell>
          <cell r="C204" t="str">
            <v>25x6t</v>
          </cell>
          <cell r="D204" t="str">
            <v>kg</v>
          </cell>
          <cell r="E204">
            <v>420</v>
          </cell>
          <cell r="F204">
            <v>45</v>
          </cell>
          <cell r="G204">
            <v>420</v>
          </cell>
          <cell r="H204">
            <v>44</v>
          </cell>
          <cell r="K204">
            <v>420</v>
          </cell>
        </row>
        <row r="205">
          <cell r="A205" t="str">
            <v>용접봉Φ3.2</v>
          </cell>
          <cell r="B205" t="str">
            <v>용접봉</v>
          </cell>
          <cell r="C205" t="str">
            <v>Φ3.2</v>
          </cell>
          <cell r="D205" t="str">
            <v>kg</v>
          </cell>
          <cell r="E205">
            <v>1250</v>
          </cell>
          <cell r="F205">
            <v>1096</v>
          </cell>
          <cell r="G205">
            <v>1270</v>
          </cell>
          <cell r="H205">
            <v>798</v>
          </cell>
          <cell r="K205">
            <v>1250</v>
          </cell>
        </row>
        <row r="206">
          <cell r="A206" t="str">
            <v>CABLE TRAY (PUNCH)분체도장300Wx100Hx1.2t</v>
          </cell>
          <cell r="B206" t="str">
            <v>CABLE TRAY (PUNCH)분체도장</v>
          </cell>
          <cell r="C206" t="str">
            <v>300Wx100Hx1.2t</v>
          </cell>
          <cell r="D206" t="str">
            <v>m</v>
          </cell>
          <cell r="E206">
            <v>21110</v>
          </cell>
          <cell r="F206">
            <v>860</v>
          </cell>
          <cell r="G206">
            <v>18990</v>
          </cell>
          <cell r="H206">
            <v>928</v>
          </cell>
          <cell r="K206">
            <v>18990</v>
          </cell>
        </row>
        <row r="207">
          <cell r="A207" t="str">
            <v>CABLE TRAY (PUNCH)분체도장600Wx100Hx1.2t</v>
          </cell>
          <cell r="B207" t="str">
            <v>CABLE TRAY (PUNCH)분체도장</v>
          </cell>
          <cell r="C207" t="str">
            <v>600Wx100Hx1.2t</v>
          </cell>
          <cell r="D207" t="str">
            <v>m</v>
          </cell>
          <cell r="E207">
            <v>30390</v>
          </cell>
          <cell r="F207">
            <v>860</v>
          </cell>
          <cell r="G207">
            <v>27350</v>
          </cell>
          <cell r="H207">
            <v>928</v>
          </cell>
          <cell r="K207">
            <v>27350</v>
          </cell>
        </row>
        <row r="208">
          <cell r="A208" t="str">
            <v>JOINER SET300W</v>
          </cell>
          <cell r="B208" t="str">
            <v>JOINER SET</v>
          </cell>
          <cell r="C208" t="str">
            <v>300W</v>
          </cell>
          <cell r="D208" t="str">
            <v>EA</v>
          </cell>
          <cell r="E208">
            <v>2140</v>
          </cell>
          <cell r="F208">
            <v>860</v>
          </cell>
          <cell r="G208">
            <v>1920</v>
          </cell>
          <cell r="H208">
            <v>928</v>
          </cell>
          <cell r="K208">
            <v>1920</v>
          </cell>
        </row>
        <row r="209">
          <cell r="A209" t="str">
            <v>JOINER SET600W</v>
          </cell>
          <cell r="B209" t="str">
            <v>JOINER SET</v>
          </cell>
          <cell r="C209" t="str">
            <v>600W</v>
          </cell>
          <cell r="D209" t="str">
            <v>EA</v>
          </cell>
          <cell r="E209">
            <v>4560</v>
          </cell>
          <cell r="F209">
            <v>860</v>
          </cell>
          <cell r="G209">
            <v>4100</v>
          </cell>
          <cell r="H209">
            <v>928</v>
          </cell>
          <cell r="K209">
            <v>4100</v>
          </cell>
        </row>
        <row r="210">
          <cell r="A210" t="str">
            <v>BEND (90˚)300W</v>
          </cell>
          <cell r="B210" t="str">
            <v>BEND (90˚)</v>
          </cell>
          <cell r="C210" t="str">
            <v>300W</v>
          </cell>
          <cell r="D210" t="str">
            <v>EA</v>
          </cell>
          <cell r="E210">
            <v>25240</v>
          </cell>
          <cell r="F210">
            <v>860</v>
          </cell>
          <cell r="G210">
            <v>17810</v>
          </cell>
          <cell r="H210">
            <v>928</v>
          </cell>
          <cell r="K210">
            <v>17810</v>
          </cell>
        </row>
        <row r="211">
          <cell r="A211" t="str">
            <v>BEND (90˚)600W</v>
          </cell>
          <cell r="B211" t="str">
            <v>BEND (90˚)</v>
          </cell>
          <cell r="C211" t="str">
            <v>600W</v>
          </cell>
          <cell r="D211" t="str">
            <v>EA</v>
          </cell>
          <cell r="E211">
            <v>48710</v>
          </cell>
          <cell r="F211">
            <v>860</v>
          </cell>
          <cell r="G211">
            <v>34370</v>
          </cell>
          <cell r="H211">
            <v>928</v>
          </cell>
          <cell r="K211">
            <v>34370</v>
          </cell>
        </row>
        <row r="212">
          <cell r="A212" t="str">
            <v>TEE300W</v>
          </cell>
          <cell r="B212" t="str">
            <v>TEE</v>
          </cell>
          <cell r="C212" t="str">
            <v>300W</v>
          </cell>
          <cell r="D212" t="str">
            <v>EA</v>
          </cell>
          <cell r="E212">
            <v>32390</v>
          </cell>
          <cell r="F212">
            <v>860</v>
          </cell>
          <cell r="G212">
            <v>22850</v>
          </cell>
          <cell r="H212">
            <v>928</v>
          </cell>
          <cell r="K212">
            <v>22850</v>
          </cell>
        </row>
        <row r="213">
          <cell r="A213" t="str">
            <v>TEE600W</v>
          </cell>
          <cell r="B213" t="str">
            <v>TEE</v>
          </cell>
          <cell r="C213" t="str">
            <v>600W</v>
          </cell>
          <cell r="D213" t="str">
            <v>EA</v>
          </cell>
          <cell r="E213">
            <v>60400</v>
          </cell>
          <cell r="F213">
            <v>860</v>
          </cell>
          <cell r="G213">
            <v>42600</v>
          </cell>
          <cell r="H213">
            <v>928</v>
          </cell>
          <cell r="K213">
            <v>42600</v>
          </cell>
        </row>
        <row r="214">
          <cell r="A214" t="str">
            <v>REDUCER600W TO 300W</v>
          </cell>
          <cell r="B214" t="str">
            <v>REDUCER</v>
          </cell>
          <cell r="C214" t="str">
            <v>600W TO 300W</v>
          </cell>
          <cell r="D214" t="str">
            <v>EA</v>
          </cell>
          <cell r="E214">
            <v>21110</v>
          </cell>
          <cell r="F214">
            <v>860</v>
          </cell>
          <cell r="G214">
            <v>18990</v>
          </cell>
          <cell r="H214">
            <v>928</v>
          </cell>
          <cell r="K214">
            <v>18990</v>
          </cell>
        </row>
        <row r="215">
          <cell r="A215" t="str">
            <v>GROUNDING JUMPERWIRE</v>
          </cell>
          <cell r="B215" t="str">
            <v>GROUNDING JUMPER</v>
          </cell>
          <cell r="C215" t="str">
            <v>WIRE</v>
          </cell>
          <cell r="D215" t="str">
            <v>EA</v>
          </cell>
          <cell r="E215">
            <v>1800</v>
          </cell>
          <cell r="F215">
            <v>861</v>
          </cell>
          <cell r="G215">
            <v>1620</v>
          </cell>
          <cell r="H215">
            <v>928</v>
          </cell>
          <cell r="K215">
            <v>1620</v>
          </cell>
        </row>
        <row r="216">
          <cell r="A216" t="str">
            <v>SHANK BOLT/NUT(SUS) M6x12</v>
          </cell>
          <cell r="B216" t="str">
            <v>SHANK BOLT/NUT</v>
          </cell>
          <cell r="C216" t="str">
            <v>(SUS) M6x12</v>
          </cell>
          <cell r="D216" t="str">
            <v>SET</v>
          </cell>
          <cell r="E216">
            <v>300</v>
          </cell>
          <cell r="F216">
            <v>861</v>
          </cell>
          <cell r="G216">
            <v>270</v>
          </cell>
          <cell r="H216">
            <v>928</v>
          </cell>
          <cell r="K216">
            <v>270</v>
          </cell>
        </row>
        <row r="217">
          <cell r="A217" t="str">
            <v>BRACKET310L</v>
          </cell>
          <cell r="B217" t="str">
            <v>BRACKET</v>
          </cell>
          <cell r="C217" t="str">
            <v>310L</v>
          </cell>
          <cell r="D217" t="str">
            <v>EA</v>
          </cell>
          <cell r="E217">
            <v>13050</v>
          </cell>
          <cell r="F217">
            <v>860</v>
          </cell>
          <cell r="G217">
            <v>13050</v>
          </cell>
          <cell r="H217">
            <v>928</v>
          </cell>
          <cell r="K217">
            <v>13050</v>
          </cell>
        </row>
        <row r="218">
          <cell r="A218" t="str">
            <v>BRACKET610L</v>
          </cell>
          <cell r="B218" t="str">
            <v>BRACKET</v>
          </cell>
          <cell r="C218" t="str">
            <v>610L</v>
          </cell>
          <cell r="D218" t="str">
            <v>EA</v>
          </cell>
          <cell r="E218">
            <v>22420</v>
          </cell>
          <cell r="F218">
            <v>860</v>
          </cell>
          <cell r="G218">
            <v>22420</v>
          </cell>
          <cell r="H218">
            <v>928</v>
          </cell>
          <cell r="K218">
            <v>22420</v>
          </cell>
        </row>
        <row r="219">
          <cell r="A219" t="str">
            <v>HEX HEAD BOLT3/8"</v>
          </cell>
          <cell r="B219" t="str">
            <v>HEX HEAD BOLT</v>
          </cell>
          <cell r="C219" t="str">
            <v>3/8"</v>
          </cell>
          <cell r="D219" t="str">
            <v>EA</v>
          </cell>
          <cell r="E219">
            <v>1200</v>
          </cell>
          <cell r="F219">
            <v>860</v>
          </cell>
          <cell r="G219">
            <v>1200</v>
          </cell>
          <cell r="H219">
            <v>928</v>
          </cell>
          <cell r="K219">
            <v>1200</v>
          </cell>
        </row>
        <row r="220">
          <cell r="A220" t="str">
            <v>CHANNEL SPRING NUT3/8"</v>
          </cell>
          <cell r="B220" t="str">
            <v>CHANNEL SPRING NUT</v>
          </cell>
          <cell r="C220" t="str">
            <v>3/8"</v>
          </cell>
          <cell r="D220" t="str">
            <v>EA</v>
          </cell>
          <cell r="E220">
            <v>900</v>
          </cell>
          <cell r="F220">
            <v>865</v>
          </cell>
          <cell r="K220">
            <v>900</v>
          </cell>
        </row>
        <row r="221">
          <cell r="A221" t="str">
            <v>RACEWAY BODY70 x 40</v>
          </cell>
          <cell r="B221" t="str">
            <v>RACEWAY BODY</v>
          </cell>
          <cell r="C221" t="str">
            <v>70 x 40</v>
          </cell>
          <cell r="D221" t="str">
            <v>m</v>
          </cell>
          <cell r="E221">
            <v>2940</v>
          </cell>
          <cell r="F221">
            <v>861</v>
          </cell>
          <cell r="G221">
            <v>2500</v>
          </cell>
          <cell r="H221">
            <v>930</v>
          </cell>
          <cell r="K221">
            <v>2500</v>
          </cell>
        </row>
        <row r="222">
          <cell r="A222" t="str">
            <v>RACEWAY COVER70 x 40</v>
          </cell>
          <cell r="B222" t="str">
            <v>RACEWAY COVER</v>
          </cell>
          <cell r="C222" t="str">
            <v>70 x 40</v>
          </cell>
          <cell r="D222" t="str">
            <v>m</v>
          </cell>
          <cell r="E222">
            <v>1350</v>
          </cell>
          <cell r="F222">
            <v>861</v>
          </cell>
          <cell r="G222">
            <v>1150</v>
          </cell>
          <cell r="H222">
            <v>930</v>
          </cell>
          <cell r="K222">
            <v>1150</v>
          </cell>
        </row>
        <row r="223">
          <cell r="A223" t="str">
            <v>JOINER70 x 40</v>
          </cell>
          <cell r="B223" t="str">
            <v>JOINER</v>
          </cell>
          <cell r="C223" t="str">
            <v>70 x 40</v>
          </cell>
          <cell r="D223" t="str">
            <v>EA</v>
          </cell>
          <cell r="E223">
            <v>1650</v>
          </cell>
          <cell r="F223">
            <v>861</v>
          </cell>
          <cell r="G223">
            <v>940</v>
          </cell>
          <cell r="H223">
            <v>930</v>
          </cell>
          <cell r="K223">
            <v>940</v>
          </cell>
        </row>
        <row r="224">
          <cell r="A224" t="str">
            <v>A형 행가70 x 40</v>
          </cell>
          <cell r="B224" t="str">
            <v>A형 행가</v>
          </cell>
          <cell r="C224" t="str">
            <v>70 x 40</v>
          </cell>
          <cell r="D224" t="str">
            <v>EA</v>
          </cell>
          <cell r="E224">
            <v>960</v>
          </cell>
          <cell r="F224">
            <v>861</v>
          </cell>
          <cell r="G224">
            <v>940</v>
          </cell>
          <cell r="H224">
            <v>930</v>
          </cell>
          <cell r="K224">
            <v>940</v>
          </cell>
        </row>
        <row r="225">
          <cell r="A225" t="str">
            <v>C형 행가70 x 40</v>
          </cell>
          <cell r="B225" t="str">
            <v>C형 행가</v>
          </cell>
          <cell r="C225" t="str">
            <v>70 x 40</v>
          </cell>
          <cell r="D225" t="str">
            <v>EA</v>
          </cell>
          <cell r="E225">
            <v>1960</v>
          </cell>
          <cell r="F225">
            <v>861</v>
          </cell>
          <cell r="K225">
            <v>1960</v>
          </cell>
        </row>
        <row r="226">
          <cell r="A226" t="str">
            <v>END CAP70 x 40</v>
          </cell>
          <cell r="B226" t="str">
            <v>END CAP</v>
          </cell>
          <cell r="C226" t="str">
            <v>70 x 40</v>
          </cell>
          <cell r="D226" t="str">
            <v>면</v>
          </cell>
          <cell r="E226">
            <v>740</v>
          </cell>
          <cell r="F226">
            <v>861</v>
          </cell>
          <cell r="G226">
            <v>680</v>
          </cell>
          <cell r="H226">
            <v>930</v>
          </cell>
          <cell r="K226">
            <v>680</v>
          </cell>
        </row>
        <row r="227">
          <cell r="A227" t="str">
            <v>ELBOW70 x 40</v>
          </cell>
          <cell r="B227" t="str">
            <v>ELBOW</v>
          </cell>
          <cell r="C227" t="str">
            <v>70 x 40</v>
          </cell>
          <cell r="D227" t="str">
            <v>면</v>
          </cell>
          <cell r="E227">
            <v>3730</v>
          </cell>
          <cell r="F227">
            <v>861</v>
          </cell>
          <cell r="G227">
            <v>1890</v>
          </cell>
          <cell r="H227">
            <v>930</v>
          </cell>
          <cell r="K227">
            <v>1890</v>
          </cell>
        </row>
        <row r="228">
          <cell r="A228" t="str">
            <v>JUNCTION BOX"L" 형</v>
          </cell>
          <cell r="B228" t="str">
            <v>JUNCTION BOX</v>
          </cell>
          <cell r="C228" t="str">
            <v>"L" 형</v>
          </cell>
          <cell r="D228" t="str">
            <v>장</v>
          </cell>
          <cell r="E228">
            <v>3690</v>
          </cell>
          <cell r="F228">
            <v>861</v>
          </cell>
          <cell r="G228">
            <v>3600</v>
          </cell>
          <cell r="H228">
            <v>930</v>
          </cell>
          <cell r="K228">
            <v>3600</v>
          </cell>
        </row>
        <row r="229">
          <cell r="A229" t="str">
            <v>JUNCTION BOX"I" 형</v>
          </cell>
          <cell r="B229" t="str">
            <v>JUNCTION BOX</v>
          </cell>
          <cell r="C229" t="str">
            <v>"I" 형</v>
          </cell>
          <cell r="D229" t="str">
            <v>EA</v>
          </cell>
          <cell r="E229">
            <v>3690</v>
          </cell>
          <cell r="F229">
            <v>861</v>
          </cell>
          <cell r="G229">
            <v>3600</v>
          </cell>
          <cell r="H229">
            <v>930</v>
          </cell>
          <cell r="K229">
            <v>3600</v>
          </cell>
        </row>
        <row r="230">
          <cell r="A230" t="str">
            <v>JUNCTION BOX"T" 형</v>
          </cell>
          <cell r="B230" t="str">
            <v>JUNCTION BOX</v>
          </cell>
          <cell r="C230" t="str">
            <v>"T" 형</v>
          </cell>
          <cell r="D230" t="str">
            <v>EA</v>
          </cell>
          <cell r="E230">
            <v>4480</v>
          </cell>
          <cell r="F230">
            <v>861</v>
          </cell>
          <cell r="G230">
            <v>4250</v>
          </cell>
          <cell r="H230">
            <v>930</v>
          </cell>
          <cell r="K230">
            <v>4250</v>
          </cell>
        </row>
        <row r="231">
          <cell r="A231" t="str">
            <v>JUNCTION BOX"+" 형</v>
          </cell>
          <cell r="B231" t="str">
            <v>JUNCTION BOX</v>
          </cell>
          <cell r="C231" t="str">
            <v>"+" 형</v>
          </cell>
          <cell r="D231" t="str">
            <v>EA</v>
          </cell>
          <cell r="E231">
            <v>5260</v>
          </cell>
          <cell r="F231">
            <v>861</v>
          </cell>
          <cell r="G231">
            <v>4900</v>
          </cell>
          <cell r="H231">
            <v>930</v>
          </cell>
          <cell r="K231">
            <v>4900</v>
          </cell>
        </row>
        <row r="232">
          <cell r="A232" t="str">
            <v>BOX CONNECTOR</v>
          </cell>
          <cell r="B232" t="str">
            <v>BOX CONNECTOR</v>
          </cell>
          <cell r="D232" t="str">
            <v>EA</v>
          </cell>
          <cell r="E232">
            <v>1560</v>
          </cell>
          <cell r="F232">
            <v>861</v>
          </cell>
          <cell r="G232">
            <v>1200</v>
          </cell>
          <cell r="H232">
            <v>930</v>
          </cell>
          <cell r="K232">
            <v>1200</v>
          </cell>
        </row>
        <row r="233">
          <cell r="A233" t="str">
            <v>JOINT BOX</v>
          </cell>
          <cell r="B233" t="str">
            <v>JOINT BOX</v>
          </cell>
          <cell r="D233" t="str">
            <v>EA</v>
          </cell>
          <cell r="E233">
            <v>2240</v>
          </cell>
          <cell r="F233">
            <v>861</v>
          </cell>
          <cell r="G233">
            <v>1360</v>
          </cell>
          <cell r="H233">
            <v>930</v>
          </cell>
          <cell r="K233">
            <v>1360</v>
          </cell>
        </row>
        <row r="234">
          <cell r="A234" t="str">
            <v>CODER CLAMP</v>
          </cell>
          <cell r="B234" t="str">
            <v>CODER CLAMP</v>
          </cell>
          <cell r="D234" t="str">
            <v>EA</v>
          </cell>
          <cell r="E234">
            <v>360</v>
          </cell>
          <cell r="F234">
            <v>861</v>
          </cell>
          <cell r="K234">
            <v>360</v>
          </cell>
        </row>
        <row r="235">
          <cell r="A235" t="str">
            <v>기구용 금구"B" 형</v>
          </cell>
          <cell r="B235" t="str">
            <v>기구용 금구</v>
          </cell>
          <cell r="C235" t="str">
            <v>"B" 형</v>
          </cell>
          <cell r="D235" t="str">
            <v>EA</v>
          </cell>
          <cell r="E235">
            <v>500</v>
          </cell>
          <cell r="F235">
            <v>861</v>
          </cell>
          <cell r="G235">
            <v>430</v>
          </cell>
          <cell r="H235">
            <v>930</v>
          </cell>
          <cell r="K235">
            <v>430</v>
          </cell>
        </row>
        <row r="236">
          <cell r="A236" t="str">
            <v>OUTLET BOXS/W 54mm</v>
          </cell>
          <cell r="B236" t="str">
            <v>OUTLET BOX</v>
          </cell>
          <cell r="C236" t="str">
            <v>S/W 54mm</v>
          </cell>
          <cell r="D236" t="str">
            <v>EA</v>
          </cell>
          <cell r="E236">
            <v>654</v>
          </cell>
          <cell r="F236">
            <v>857</v>
          </cell>
          <cell r="K236">
            <v>654</v>
          </cell>
        </row>
        <row r="237">
          <cell r="A237" t="str">
            <v>OUTLET BOX4각 54mm</v>
          </cell>
          <cell r="B237" t="str">
            <v>OUTLET BOX</v>
          </cell>
          <cell r="C237" t="str">
            <v>4각 54mm</v>
          </cell>
          <cell r="D237" t="str">
            <v>EA</v>
          </cell>
          <cell r="E237">
            <v>832</v>
          </cell>
          <cell r="F237">
            <v>857</v>
          </cell>
          <cell r="G237">
            <v>1160</v>
          </cell>
          <cell r="H237">
            <v>928</v>
          </cell>
          <cell r="K237">
            <v>832</v>
          </cell>
        </row>
        <row r="238">
          <cell r="A238" t="str">
            <v>OUTLET BOX8각 54mm</v>
          </cell>
          <cell r="B238" t="str">
            <v>OUTLET BOX</v>
          </cell>
          <cell r="C238" t="str">
            <v>8각 54mm</v>
          </cell>
          <cell r="D238" t="str">
            <v>EA</v>
          </cell>
          <cell r="E238">
            <v>714</v>
          </cell>
          <cell r="F238">
            <v>857</v>
          </cell>
          <cell r="G238">
            <v>460</v>
          </cell>
          <cell r="H238">
            <v>928</v>
          </cell>
          <cell r="K238">
            <v>460</v>
          </cell>
        </row>
        <row r="239">
          <cell r="A239" t="str">
            <v>박스커버S/W</v>
          </cell>
          <cell r="B239" t="str">
            <v>박스커버</v>
          </cell>
          <cell r="C239" t="str">
            <v>S/W</v>
          </cell>
          <cell r="D239" t="str">
            <v>EA</v>
          </cell>
          <cell r="E239">
            <v>211</v>
          </cell>
          <cell r="F239">
            <v>857</v>
          </cell>
          <cell r="K239">
            <v>211</v>
          </cell>
        </row>
        <row r="240">
          <cell r="A240" t="str">
            <v>박스커버4각</v>
          </cell>
          <cell r="B240" t="str">
            <v>박스커버</v>
          </cell>
          <cell r="C240" t="str">
            <v>4각</v>
          </cell>
          <cell r="D240" t="str">
            <v>EA</v>
          </cell>
          <cell r="E240">
            <v>238</v>
          </cell>
          <cell r="F240">
            <v>857</v>
          </cell>
          <cell r="G240">
            <v>150</v>
          </cell>
          <cell r="H240">
            <v>928</v>
          </cell>
          <cell r="K240">
            <v>150</v>
          </cell>
        </row>
        <row r="241">
          <cell r="A241" t="str">
            <v>박스커버8각</v>
          </cell>
          <cell r="B241" t="str">
            <v>박스커버</v>
          </cell>
          <cell r="C241" t="str">
            <v>8각</v>
          </cell>
          <cell r="D241" t="str">
            <v>EA</v>
          </cell>
          <cell r="E241">
            <v>238</v>
          </cell>
          <cell r="F241">
            <v>857</v>
          </cell>
          <cell r="G241">
            <v>190</v>
          </cell>
          <cell r="H241">
            <v>928</v>
          </cell>
          <cell r="K241">
            <v>190</v>
          </cell>
        </row>
        <row r="242">
          <cell r="A242" t="str">
            <v>노출박스 (방수형)16C  2방</v>
          </cell>
          <cell r="B242" t="str">
            <v>노출박스 (방수형)</v>
          </cell>
          <cell r="C242" t="str">
            <v>16C  2방</v>
          </cell>
          <cell r="D242" t="str">
            <v>EA</v>
          </cell>
          <cell r="E242">
            <v>2870</v>
          </cell>
          <cell r="F242">
            <v>859</v>
          </cell>
          <cell r="G242">
            <v>2280</v>
          </cell>
          <cell r="H242">
            <v>929</v>
          </cell>
          <cell r="K242">
            <v>2280</v>
          </cell>
        </row>
        <row r="243">
          <cell r="A243" t="str">
            <v>노출박스 (방수형)16C  3방</v>
          </cell>
          <cell r="B243" t="str">
            <v>노출박스 (방수형)</v>
          </cell>
          <cell r="C243" t="str">
            <v>16C  3방</v>
          </cell>
          <cell r="D243" t="str">
            <v>EA</v>
          </cell>
          <cell r="E243">
            <v>3034</v>
          </cell>
          <cell r="F243">
            <v>859</v>
          </cell>
          <cell r="G243">
            <v>2380</v>
          </cell>
          <cell r="H243">
            <v>929</v>
          </cell>
          <cell r="K243">
            <v>2380</v>
          </cell>
        </row>
        <row r="244">
          <cell r="A244" t="str">
            <v>노출박스 (방수형)22C  2방</v>
          </cell>
          <cell r="B244" t="str">
            <v>노출박스 (방수형)</v>
          </cell>
          <cell r="C244" t="str">
            <v>22C  2방</v>
          </cell>
          <cell r="D244" t="str">
            <v>EA</v>
          </cell>
          <cell r="E244">
            <v>2834</v>
          </cell>
          <cell r="F244">
            <v>859</v>
          </cell>
          <cell r="G244">
            <v>2490</v>
          </cell>
          <cell r="H244">
            <v>929</v>
          </cell>
          <cell r="K244">
            <v>2490</v>
          </cell>
        </row>
        <row r="245">
          <cell r="A245" t="str">
            <v>노출박스 (방수형)22C  3방</v>
          </cell>
          <cell r="B245" t="str">
            <v>노출박스 (방수형)</v>
          </cell>
          <cell r="C245" t="str">
            <v>22C  3방</v>
          </cell>
          <cell r="D245" t="str">
            <v>EA</v>
          </cell>
          <cell r="E245">
            <v>3030</v>
          </cell>
          <cell r="F245">
            <v>859</v>
          </cell>
          <cell r="G245">
            <v>2590</v>
          </cell>
          <cell r="H245">
            <v>929</v>
          </cell>
          <cell r="K245">
            <v>2590</v>
          </cell>
        </row>
        <row r="246">
          <cell r="A246" t="str">
            <v>노출박스 (방수형)28C  1방</v>
          </cell>
          <cell r="B246" t="str">
            <v>노출박스 (방수형)</v>
          </cell>
          <cell r="C246" t="str">
            <v>28C  1방</v>
          </cell>
          <cell r="D246" t="str">
            <v>EA</v>
          </cell>
          <cell r="E246">
            <v>4203</v>
          </cell>
          <cell r="F246">
            <v>859</v>
          </cell>
          <cell r="G246">
            <v>3630</v>
          </cell>
          <cell r="H246">
            <v>929</v>
          </cell>
          <cell r="K246">
            <v>3630</v>
          </cell>
        </row>
        <row r="247">
          <cell r="A247" t="str">
            <v>노출박스 (방수형)28C  2방</v>
          </cell>
          <cell r="B247" t="str">
            <v>노출박스 (방수형)</v>
          </cell>
          <cell r="C247" t="str">
            <v>28C  2방</v>
          </cell>
          <cell r="D247" t="str">
            <v>EA</v>
          </cell>
          <cell r="E247">
            <v>4594</v>
          </cell>
          <cell r="F247">
            <v>859</v>
          </cell>
          <cell r="G247">
            <v>3830</v>
          </cell>
          <cell r="H247">
            <v>929</v>
          </cell>
          <cell r="K247">
            <v>3830</v>
          </cell>
        </row>
        <row r="248">
          <cell r="A248" t="str">
            <v>노출박스 (방수형)28C  3방</v>
          </cell>
          <cell r="B248" t="str">
            <v>노출박스 (방수형)</v>
          </cell>
          <cell r="C248" t="str">
            <v>28C  3방</v>
          </cell>
          <cell r="D248" t="str">
            <v>EA</v>
          </cell>
          <cell r="E248">
            <v>4985</v>
          </cell>
          <cell r="F248">
            <v>859</v>
          </cell>
          <cell r="G248">
            <v>4460</v>
          </cell>
          <cell r="H248">
            <v>929</v>
          </cell>
          <cell r="K248">
            <v>4460</v>
          </cell>
        </row>
        <row r="249">
          <cell r="A249" t="str">
            <v>콘센트 (접지)2P-15A-250V-2구</v>
          </cell>
          <cell r="B249" t="str">
            <v>콘센트 (접지)</v>
          </cell>
          <cell r="C249" t="str">
            <v>2P-15A-250V-2구</v>
          </cell>
          <cell r="D249" t="str">
            <v>EA</v>
          </cell>
          <cell r="E249">
            <v>1364</v>
          </cell>
          <cell r="F249">
            <v>922</v>
          </cell>
          <cell r="G249">
            <v>1820</v>
          </cell>
          <cell r="H249">
            <v>981</v>
          </cell>
          <cell r="K249">
            <v>1364</v>
          </cell>
        </row>
        <row r="250">
          <cell r="A250" t="str">
            <v>콘센트 (접지)2P-15A-250V-1구</v>
          </cell>
          <cell r="B250" t="str">
            <v>콘센트 (접지)</v>
          </cell>
          <cell r="C250" t="str">
            <v>2P-15A-250V-1구</v>
          </cell>
          <cell r="D250" t="str">
            <v>EA</v>
          </cell>
          <cell r="E250">
            <v>1080</v>
          </cell>
          <cell r="F250">
            <v>922</v>
          </cell>
          <cell r="G250">
            <v>1440</v>
          </cell>
          <cell r="H250">
            <v>981</v>
          </cell>
          <cell r="K250">
            <v>1080</v>
          </cell>
        </row>
        <row r="251">
          <cell r="A251" t="str">
            <v>콘센트 (접지,방습커버)2P-15A-250V-1구</v>
          </cell>
          <cell r="B251" t="str">
            <v>콘센트 (접지,방습커버)</v>
          </cell>
          <cell r="C251" t="str">
            <v>2P-15A-250V-1구</v>
          </cell>
          <cell r="D251" t="str">
            <v>EA</v>
          </cell>
          <cell r="E251">
            <v>2084</v>
          </cell>
          <cell r="F251">
            <v>922</v>
          </cell>
          <cell r="G251">
            <v>2510</v>
          </cell>
          <cell r="H251">
            <v>981</v>
          </cell>
          <cell r="K251">
            <v>2084</v>
          </cell>
        </row>
        <row r="252">
          <cell r="A252" t="str">
            <v>콘센트 (접지,방수형)2P-15A-250V-1구</v>
          </cell>
          <cell r="B252" t="str">
            <v>콘센트 (접지,방수형)</v>
          </cell>
          <cell r="C252" t="str">
            <v>2P-15A-250V-1구</v>
          </cell>
          <cell r="D252" t="str">
            <v>EA</v>
          </cell>
          <cell r="E252">
            <v>12100</v>
          </cell>
          <cell r="F252">
            <v>922</v>
          </cell>
          <cell r="K252">
            <v>12100</v>
          </cell>
        </row>
        <row r="253">
          <cell r="A253" t="str">
            <v>(다이캐스트)</v>
          </cell>
          <cell r="B253" t="str">
            <v>(다이캐스트)</v>
          </cell>
        </row>
        <row r="254">
          <cell r="A254" t="str">
            <v>스위치 (WIDE형)1구-15A-250V</v>
          </cell>
          <cell r="B254" t="str">
            <v>스위치 (WIDE형)</v>
          </cell>
          <cell r="C254" t="str">
            <v>1구-15A-250V</v>
          </cell>
          <cell r="D254" t="str">
            <v>EA</v>
          </cell>
          <cell r="E254">
            <v>2082</v>
          </cell>
          <cell r="F254">
            <v>923</v>
          </cell>
          <cell r="G254">
            <v>2070</v>
          </cell>
          <cell r="H254">
            <v>981</v>
          </cell>
          <cell r="K254">
            <v>2070</v>
          </cell>
        </row>
        <row r="255">
          <cell r="A255" t="str">
            <v>스위치 (WIDE형)2구-15A-250V</v>
          </cell>
          <cell r="B255" t="str">
            <v>스위치 (WIDE형)</v>
          </cell>
          <cell r="C255" t="str">
            <v>2구-15A-250V</v>
          </cell>
          <cell r="D255" t="str">
            <v>EA</v>
          </cell>
          <cell r="E255">
            <v>2931</v>
          </cell>
          <cell r="F255">
            <v>923</v>
          </cell>
          <cell r="G255">
            <v>2970</v>
          </cell>
          <cell r="H255">
            <v>981</v>
          </cell>
          <cell r="K255">
            <v>2931</v>
          </cell>
        </row>
        <row r="256">
          <cell r="A256" t="str">
            <v>스위치 (WIDE형)3구-15A-250V</v>
          </cell>
          <cell r="B256" t="str">
            <v>스위치 (WIDE형)</v>
          </cell>
          <cell r="C256" t="str">
            <v>3구-15A-250V</v>
          </cell>
          <cell r="D256" t="str">
            <v>EA</v>
          </cell>
          <cell r="E256">
            <v>3780</v>
          </cell>
          <cell r="F256">
            <v>923</v>
          </cell>
          <cell r="G256">
            <v>3870</v>
          </cell>
          <cell r="H256">
            <v>981</v>
          </cell>
          <cell r="K256">
            <v>3780</v>
          </cell>
        </row>
        <row r="257">
          <cell r="A257" t="str">
            <v>스위치 (WIDE형)4구-15A-250V</v>
          </cell>
          <cell r="B257" t="str">
            <v>스위치 (WIDE형)</v>
          </cell>
          <cell r="C257" t="str">
            <v>4구-15A-250V</v>
          </cell>
          <cell r="D257" t="str">
            <v>EA</v>
          </cell>
          <cell r="E257">
            <v>7714</v>
          </cell>
          <cell r="F257">
            <v>923</v>
          </cell>
          <cell r="G257">
            <v>5940</v>
          </cell>
          <cell r="H257">
            <v>981</v>
          </cell>
          <cell r="K257">
            <v>5940</v>
          </cell>
        </row>
        <row r="258">
          <cell r="A258" t="str">
            <v>스위치 (WIDE형)3로-15A-250V</v>
          </cell>
          <cell r="B258" t="str">
            <v>스위치 (WIDE형)</v>
          </cell>
          <cell r="C258" t="str">
            <v>3로-15A-250V</v>
          </cell>
          <cell r="D258" t="str">
            <v>EA</v>
          </cell>
          <cell r="E258">
            <v>2313</v>
          </cell>
          <cell r="F258">
            <v>923</v>
          </cell>
          <cell r="G258">
            <v>2250</v>
          </cell>
          <cell r="H258">
            <v>981</v>
          </cell>
          <cell r="K258">
            <v>2250</v>
          </cell>
        </row>
        <row r="259">
          <cell r="A259" t="str">
            <v>연용스위치1구-15A-250V</v>
          </cell>
          <cell r="B259" t="str">
            <v>연용스위치</v>
          </cell>
          <cell r="C259" t="str">
            <v>1구-15A-250V</v>
          </cell>
          <cell r="D259" t="str">
            <v>EA</v>
          </cell>
          <cell r="E259">
            <v>2082</v>
          </cell>
          <cell r="F259">
            <v>923</v>
          </cell>
          <cell r="G259">
            <v>1260</v>
          </cell>
          <cell r="H259">
            <v>981</v>
          </cell>
          <cell r="K259">
            <v>1260</v>
          </cell>
        </row>
        <row r="260">
          <cell r="A260" t="str">
            <v>건설폐기물혼합폐기물</v>
          </cell>
          <cell r="B260" t="str">
            <v>건설폐기물</v>
          </cell>
          <cell r="C260" t="str">
            <v>혼합폐기물</v>
          </cell>
          <cell r="D260" t="str">
            <v>TON</v>
          </cell>
          <cell r="E260">
            <v>166500</v>
          </cell>
          <cell r="F260">
            <v>54</v>
          </cell>
          <cell r="G260">
            <v>166500</v>
          </cell>
          <cell r="H260">
            <v>122</v>
          </cell>
          <cell r="K260">
            <v>166500</v>
          </cell>
        </row>
        <row r="261">
          <cell r="A261" t="str">
            <v>고   철경량</v>
          </cell>
          <cell r="B261" t="str">
            <v>고   철</v>
          </cell>
          <cell r="C261" t="str">
            <v>경량</v>
          </cell>
          <cell r="D261" t="str">
            <v>kg</v>
          </cell>
          <cell r="E261">
            <v>94</v>
          </cell>
          <cell r="F261">
            <v>1191</v>
          </cell>
          <cell r="G261">
            <v>75</v>
          </cell>
          <cell r="H261">
            <v>1174</v>
          </cell>
          <cell r="K261">
            <v>94</v>
          </cell>
        </row>
        <row r="262">
          <cell r="A262" t="str">
            <v>고   동하품</v>
          </cell>
          <cell r="B262" t="str">
            <v>고   동</v>
          </cell>
          <cell r="C262" t="str">
            <v>하품</v>
          </cell>
          <cell r="D262" t="str">
            <v>kg</v>
          </cell>
          <cell r="E262">
            <v>1300</v>
          </cell>
          <cell r="F262">
            <v>1191</v>
          </cell>
          <cell r="G262">
            <v>1700</v>
          </cell>
          <cell r="H262">
            <v>1174</v>
          </cell>
          <cell r="K262">
            <v>1700</v>
          </cell>
        </row>
        <row r="263">
          <cell r="A263" t="str">
            <v>통로 유도등소형</v>
          </cell>
          <cell r="B263" t="str">
            <v>통로 유도등</v>
          </cell>
          <cell r="C263" t="str">
            <v>소형</v>
          </cell>
          <cell r="D263" t="str">
            <v>EA</v>
          </cell>
          <cell r="E263">
            <v>35000</v>
          </cell>
          <cell r="F263">
            <v>730</v>
          </cell>
          <cell r="G263">
            <v>35000</v>
          </cell>
          <cell r="H263">
            <v>1053</v>
          </cell>
          <cell r="K263">
            <v>35000</v>
          </cell>
        </row>
        <row r="264">
          <cell r="A264" t="str">
            <v>피난구 유도등소형</v>
          </cell>
          <cell r="B264" t="str">
            <v>피난구 유도등</v>
          </cell>
          <cell r="C264" t="str">
            <v>소형</v>
          </cell>
          <cell r="D264" t="str">
            <v>EA</v>
          </cell>
          <cell r="E264">
            <v>35000</v>
          </cell>
          <cell r="F264">
            <v>730</v>
          </cell>
          <cell r="G264">
            <v>30000</v>
          </cell>
          <cell r="H264">
            <v>1053</v>
          </cell>
          <cell r="K264">
            <v>30000</v>
          </cell>
        </row>
        <row r="265">
          <cell r="A265" t="str">
            <v>피난구 유도등중형</v>
          </cell>
          <cell r="B265" t="str">
            <v>피난구 유도등</v>
          </cell>
          <cell r="C265" t="str">
            <v>중형</v>
          </cell>
          <cell r="D265" t="str">
            <v>EA</v>
          </cell>
          <cell r="E265">
            <v>45000</v>
          </cell>
          <cell r="F265">
            <v>730</v>
          </cell>
          <cell r="G265">
            <v>45000</v>
          </cell>
          <cell r="H265">
            <v>1053</v>
          </cell>
          <cell r="K265">
            <v>45000</v>
          </cell>
        </row>
        <row r="266">
          <cell r="A266" t="str">
            <v>PULL BOX (용융도금)100x100x50x1.2t</v>
          </cell>
          <cell r="B266" t="str">
            <v>PULL BOX (용융도금)</v>
          </cell>
          <cell r="C266" t="str">
            <v>100x100x50x1.2t</v>
          </cell>
          <cell r="D266" t="str">
            <v>EA</v>
          </cell>
          <cell r="E266">
            <v>1400</v>
          </cell>
          <cell r="F266">
            <v>856</v>
          </cell>
          <cell r="G266">
            <v>1400</v>
          </cell>
          <cell r="H266">
            <v>929</v>
          </cell>
          <cell r="K266">
            <v>1400</v>
          </cell>
        </row>
        <row r="267">
          <cell r="A267" t="str">
            <v>PULL BOX (용융도금)150x150x100x1.2t</v>
          </cell>
          <cell r="B267" t="str">
            <v>PULL BOX (용융도금)</v>
          </cell>
          <cell r="C267" t="str">
            <v>150x150x100x1.2t</v>
          </cell>
          <cell r="D267" t="str">
            <v>EA</v>
          </cell>
          <cell r="E267">
            <v>2350</v>
          </cell>
          <cell r="F267">
            <v>856</v>
          </cell>
          <cell r="G267">
            <v>2330</v>
          </cell>
          <cell r="H267">
            <v>929</v>
          </cell>
          <cell r="K267">
            <v>2330</v>
          </cell>
        </row>
        <row r="268">
          <cell r="A268" t="str">
            <v>PULL BOX (용융도금)200x200x100x1.2t</v>
          </cell>
          <cell r="B268" t="str">
            <v>PULL BOX (용융도금)</v>
          </cell>
          <cell r="C268" t="str">
            <v>200x200x100x1.2t</v>
          </cell>
          <cell r="D268" t="str">
            <v>EA</v>
          </cell>
          <cell r="E268">
            <v>3440</v>
          </cell>
          <cell r="F268">
            <v>856</v>
          </cell>
          <cell r="G268">
            <v>3230</v>
          </cell>
          <cell r="H268">
            <v>929</v>
          </cell>
          <cell r="K268">
            <v>3230</v>
          </cell>
        </row>
        <row r="269">
          <cell r="A269" t="str">
            <v>PULL BOX (용융도금)250x250x150x1.2t</v>
          </cell>
          <cell r="B269" t="str">
            <v>PULL BOX (용융도금)</v>
          </cell>
          <cell r="C269" t="str">
            <v>250x250x150x1.2t</v>
          </cell>
          <cell r="D269" t="str">
            <v>EA</v>
          </cell>
          <cell r="E269">
            <v>5300</v>
          </cell>
          <cell r="F269">
            <v>856</v>
          </cell>
          <cell r="G269">
            <v>4800</v>
          </cell>
          <cell r="H269">
            <v>929</v>
          </cell>
          <cell r="K269">
            <v>4800</v>
          </cell>
        </row>
        <row r="270">
          <cell r="A270" t="str">
            <v>PULL BOX (용융도금)300x300x150x1.2t</v>
          </cell>
          <cell r="B270" t="str">
            <v>PULL BOX (용융도금)</v>
          </cell>
          <cell r="C270" t="str">
            <v>300x300x150x1.2t</v>
          </cell>
          <cell r="D270" t="str">
            <v>EA</v>
          </cell>
          <cell r="E270">
            <v>6200</v>
          </cell>
          <cell r="F270">
            <v>856</v>
          </cell>
          <cell r="G270">
            <v>6030</v>
          </cell>
          <cell r="H270">
            <v>929</v>
          </cell>
          <cell r="K270">
            <v>6030</v>
          </cell>
        </row>
        <row r="271">
          <cell r="A271" t="str">
            <v>PULL BOX (용융도금)600x600x400x1.2t</v>
          </cell>
          <cell r="B271" t="str">
            <v>PULL BOX (용융도금)</v>
          </cell>
          <cell r="C271" t="str">
            <v>600x600x400x1.2t</v>
          </cell>
          <cell r="D271" t="str">
            <v>EA</v>
          </cell>
          <cell r="E271">
            <v>34800</v>
          </cell>
          <cell r="F271">
            <v>856</v>
          </cell>
          <cell r="K271">
            <v>34800</v>
          </cell>
        </row>
        <row r="272">
          <cell r="A272" t="str">
            <v>상 표시찰Φ50x3t</v>
          </cell>
          <cell r="B272" t="str">
            <v>상 표시찰</v>
          </cell>
          <cell r="C272" t="str">
            <v>Φ50x3t</v>
          </cell>
          <cell r="D272" t="str">
            <v>EA</v>
          </cell>
          <cell r="K272">
            <v>1500</v>
          </cell>
        </row>
        <row r="273">
          <cell r="A273" t="str">
            <v>접속자 명찰60x60x0.5t</v>
          </cell>
          <cell r="B273" t="str">
            <v>접속자 명찰</v>
          </cell>
          <cell r="C273" t="str">
            <v>60x60x0.5t</v>
          </cell>
          <cell r="D273" t="str">
            <v>EA</v>
          </cell>
          <cell r="K273">
            <v>6000</v>
          </cell>
        </row>
        <row r="274">
          <cell r="A274" t="str">
            <v>이종 연결관Φ100</v>
          </cell>
          <cell r="B274" t="str">
            <v>이종 연결관</v>
          </cell>
          <cell r="C274" t="str">
            <v>Φ100</v>
          </cell>
          <cell r="D274" t="str">
            <v>EA</v>
          </cell>
          <cell r="K274">
            <v>3600</v>
          </cell>
        </row>
        <row r="275">
          <cell r="A275" t="str">
            <v>관로구 방수장치몸체 및 덮개 Φ100</v>
          </cell>
          <cell r="B275" t="str">
            <v>관로구 방수장치</v>
          </cell>
          <cell r="C275" t="str">
            <v>몸체 및 덮개 Φ100</v>
          </cell>
          <cell r="D275" t="str">
            <v>EA</v>
          </cell>
          <cell r="G275">
            <v>23600</v>
          </cell>
          <cell r="H275">
            <v>1003</v>
          </cell>
          <cell r="K275">
            <v>23600</v>
          </cell>
        </row>
        <row r="276">
          <cell r="A276" t="str">
            <v>환형노출박스(3방출)28C</v>
          </cell>
          <cell r="B276" t="str">
            <v>환형노출박스(3방출)</v>
          </cell>
          <cell r="C276" t="str">
            <v>28C</v>
          </cell>
          <cell r="D276" t="str">
            <v>EA</v>
          </cell>
          <cell r="G276">
            <v>4150</v>
          </cell>
          <cell r="H276">
            <v>929</v>
          </cell>
          <cell r="K276">
            <v>4150</v>
          </cell>
        </row>
        <row r="277">
          <cell r="A277" t="str">
            <v>환형노출박스(4방출)28C</v>
          </cell>
          <cell r="B277" t="str">
            <v>환형노출박스(4방출)</v>
          </cell>
          <cell r="C277" t="str">
            <v>28C</v>
          </cell>
          <cell r="D277" t="str">
            <v>EA</v>
          </cell>
          <cell r="G277">
            <v>4460</v>
          </cell>
          <cell r="H277">
            <v>929</v>
          </cell>
          <cell r="K277">
            <v>4460</v>
          </cell>
        </row>
        <row r="278">
          <cell r="A278" t="str">
            <v>CABLE DUCT (W/COVER)W600xH200</v>
          </cell>
          <cell r="B278" t="str">
            <v>CABLE DUCT (W/COVER)</v>
          </cell>
          <cell r="C278" t="str">
            <v>W600xH200</v>
          </cell>
          <cell r="D278" t="str">
            <v>m</v>
          </cell>
          <cell r="G278">
            <v>53680</v>
          </cell>
          <cell r="H278">
            <v>923</v>
          </cell>
          <cell r="K278">
            <v>53680</v>
          </cell>
        </row>
        <row r="279">
          <cell r="A279" t="str">
            <v>BRACKET310L</v>
          </cell>
          <cell r="B279" t="str">
            <v>BRACKET</v>
          </cell>
          <cell r="C279" t="str">
            <v>310L</v>
          </cell>
          <cell r="D279" t="str">
            <v>EA</v>
          </cell>
          <cell r="E279">
            <v>13050</v>
          </cell>
          <cell r="F279">
            <v>860</v>
          </cell>
          <cell r="G279">
            <v>13050</v>
          </cell>
          <cell r="H279">
            <v>928</v>
          </cell>
          <cell r="K279">
            <v>13050</v>
          </cell>
        </row>
        <row r="280">
          <cell r="A280" t="str">
            <v>주주(용융아연)Φ48x2.3t</v>
          </cell>
          <cell r="B280" t="str">
            <v>주주(용융아연)</v>
          </cell>
          <cell r="C280" t="str">
            <v>Φ48x2.3t</v>
          </cell>
          <cell r="D280" t="str">
            <v>m</v>
          </cell>
          <cell r="E280">
            <v>4150</v>
          </cell>
          <cell r="F280">
            <v>300</v>
          </cell>
          <cell r="G280">
            <v>4700</v>
          </cell>
          <cell r="H280" t="str">
            <v>46(부록)</v>
          </cell>
          <cell r="K280">
            <v>4150</v>
          </cell>
        </row>
        <row r="281">
          <cell r="A281" t="str">
            <v>후레임A형(용융아연)45x30x1.6</v>
          </cell>
          <cell r="B281" t="str">
            <v>후레임A형(용융아연)</v>
          </cell>
          <cell r="C281" t="str">
            <v>45x30x1.6</v>
          </cell>
          <cell r="D281" t="str">
            <v>m</v>
          </cell>
          <cell r="E281">
            <v>4520</v>
          </cell>
          <cell r="F281">
            <v>301</v>
          </cell>
          <cell r="G281">
            <v>4700</v>
          </cell>
          <cell r="H281" t="str">
            <v>46(부록)</v>
          </cell>
          <cell r="K281">
            <v>4520</v>
          </cell>
        </row>
        <row r="282">
          <cell r="A282" t="str">
            <v>주주캡(용융아연)Φ48</v>
          </cell>
          <cell r="B282" t="str">
            <v>주주캡(용융아연)</v>
          </cell>
          <cell r="C282" t="str">
            <v>Φ48</v>
          </cell>
          <cell r="D282" t="str">
            <v>EA</v>
          </cell>
          <cell r="E282">
            <v>380</v>
          </cell>
          <cell r="F282">
            <v>301</v>
          </cell>
          <cell r="G282">
            <v>400</v>
          </cell>
          <cell r="H282" t="str">
            <v>46(부록)</v>
          </cell>
          <cell r="K282">
            <v>380</v>
          </cell>
        </row>
        <row r="283">
          <cell r="A283" t="str">
            <v>연결판(용융아연)Φ45용</v>
          </cell>
          <cell r="B283" t="str">
            <v>연결판(용융아연)</v>
          </cell>
          <cell r="C283" t="str">
            <v>Φ45용</v>
          </cell>
          <cell r="D283" t="str">
            <v>EA</v>
          </cell>
          <cell r="E283">
            <v>750</v>
          </cell>
          <cell r="F283">
            <v>301</v>
          </cell>
          <cell r="G283">
            <v>570</v>
          </cell>
          <cell r="H283" t="str">
            <v>46(부록)</v>
          </cell>
          <cell r="K283">
            <v>570</v>
          </cell>
        </row>
        <row r="284">
          <cell r="A284" t="str">
            <v>횡선#8</v>
          </cell>
          <cell r="B284" t="str">
            <v>횡선</v>
          </cell>
          <cell r="C284" t="str">
            <v>#8</v>
          </cell>
          <cell r="D284" t="str">
            <v>m</v>
          </cell>
          <cell r="E284">
            <v>140</v>
          </cell>
          <cell r="F284">
            <v>305</v>
          </cell>
          <cell r="G284">
            <v>120</v>
          </cell>
          <cell r="H284" t="str">
            <v>46(부록)</v>
          </cell>
          <cell r="K284">
            <v>120</v>
          </cell>
        </row>
        <row r="285">
          <cell r="A285" t="str">
            <v>후레임고정판50x30</v>
          </cell>
          <cell r="B285" t="str">
            <v>후레임고정판</v>
          </cell>
          <cell r="C285" t="str">
            <v>50x30</v>
          </cell>
          <cell r="D285" t="str">
            <v>EA</v>
          </cell>
          <cell r="E285">
            <v>300</v>
          </cell>
          <cell r="F285">
            <v>305</v>
          </cell>
          <cell r="G285">
            <v>340</v>
          </cell>
          <cell r="H285" t="str">
            <v>46(부록)</v>
          </cell>
          <cell r="K285">
            <v>300</v>
          </cell>
        </row>
        <row r="286">
          <cell r="A286" t="str">
            <v>후레임고정 B/N9x100</v>
          </cell>
          <cell r="B286" t="str">
            <v>후레임고정 B/N</v>
          </cell>
          <cell r="C286" t="str">
            <v>9x100</v>
          </cell>
          <cell r="D286" t="str">
            <v>EA</v>
          </cell>
          <cell r="E286">
            <v>510</v>
          </cell>
          <cell r="F286">
            <v>305</v>
          </cell>
          <cell r="G286">
            <v>390</v>
          </cell>
          <cell r="H286" t="str">
            <v>46(부록)</v>
          </cell>
          <cell r="K286">
            <v>390</v>
          </cell>
        </row>
        <row r="287">
          <cell r="A287" t="str">
            <v>L형 B/NΦ6x75</v>
          </cell>
          <cell r="B287" t="str">
            <v>L형 B/N</v>
          </cell>
          <cell r="C287" t="str">
            <v>Φ6x75</v>
          </cell>
          <cell r="D287" t="str">
            <v>EA</v>
          </cell>
          <cell r="E287">
            <v>120</v>
          </cell>
          <cell r="F287">
            <v>305</v>
          </cell>
          <cell r="G287">
            <v>170</v>
          </cell>
          <cell r="H287" t="str">
            <v>46(부록)</v>
          </cell>
          <cell r="K287">
            <v>120</v>
          </cell>
        </row>
        <row r="288">
          <cell r="A288" t="str">
            <v>연결B/NΦ6x12</v>
          </cell>
          <cell r="B288" t="str">
            <v>연결B/N</v>
          </cell>
          <cell r="C288" t="str">
            <v>Φ6x12</v>
          </cell>
          <cell r="D288" t="str">
            <v>EA</v>
          </cell>
          <cell r="E288">
            <v>40</v>
          </cell>
          <cell r="F288">
            <v>305</v>
          </cell>
          <cell r="G288">
            <v>70</v>
          </cell>
          <cell r="H288" t="str">
            <v>46(부록)</v>
          </cell>
          <cell r="K288">
            <v>40</v>
          </cell>
        </row>
        <row r="289">
          <cell r="A289" t="str">
            <v>망고정 크립27x1</v>
          </cell>
          <cell r="B289" t="str">
            <v>망고정 크립</v>
          </cell>
          <cell r="C289" t="str">
            <v>27x1</v>
          </cell>
          <cell r="D289" t="str">
            <v>EA</v>
          </cell>
          <cell r="E289">
            <v>120</v>
          </cell>
          <cell r="F289">
            <v>305</v>
          </cell>
          <cell r="G289">
            <v>120</v>
          </cell>
          <cell r="H289" t="str">
            <v>46(부록)</v>
          </cell>
          <cell r="K289">
            <v>120</v>
          </cell>
        </row>
        <row r="290">
          <cell r="A290" t="str">
            <v>지주고정 B/NΦ8x25</v>
          </cell>
          <cell r="B290" t="str">
            <v>지주고정 B/N</v>
          </cell>
          <cell r="C290" t="str">
            <v>Φ8x25</v>
          </cell>
          <cell r="D290" t="str">
            <v>EA</v>
          </cell>
          <cell r="E290">
            <v>150</v>
          </cell>
          <cell r="F290">
            <v>305</v>
          </cell>
          <cell r="G290">
            <v>180</v>
          </cell>
          <cell r="H290" t="str">
            <v>46(부록)</v>
          </cell>
          <cell r="K290">
            <v>150</v>
          </cell>
        </row>
        <row r="291">
          <cell r="A291" t="str">
            <v>노출스위치박스(1개용)16C 1방</v>
          </cell>
          <cell r="B291" t="str">
            <v>노출스위치박스(1개용)</v>
          </cell>
          <cell r="C291" t="str">
            <v>16C 1방</v>
          </cell>
          <cell r="D291" t="str">
            <v>EA</v>
          </cell>
          <cell r="G291">
            <v>2070</v>
          </cell>
          <cell r="H291">
            <v>929</v>
          </cell>
          <cell r="K291">
            <v>2070</v>
          </cell>
        </row>
        <row r="292">
          <cell r="A292" t="str">
            <v>나 동 선38㎟</v>
          </cell>
          <cell r="B292" t="str">
            <v>나 동 선</v>
          </cell>
          <cell r="C292" t="str">
            <v>38㎟</v>
          </cell>
          <cell r="D292" t="str">
            <v>m</v>
          </cell>
          <cell r="E292">
            <v>1195</v>
          </cell>
          <cell r="F292">
            <v>842</v>
          </cell>
          <cell r="G292">
            <v>1209</v>
          </cell>
          <cell r="H292">
            <v>904</v>
          </cell>
          <cell r="K292">
            <v>1195</v>
          </cell>
        </row>
        <row r="293">
          <cell r="A293" t="str">
            <v>형광등기구보강대M바표준</v>
          </cell>
          <cell r="B293" t="str">
            <v>형광등기구보강대</v>
          </cell>
          <cell r="C293" t="str">
            <v>M바표준</v>
          </cell>
          <cell r="D293" t="str">
            <v>EA</v>
          </cell>
          <cell r="E293">
            <v>3900</v>
          </cell>
          <cell r="F293">
            <v>928</v>
          </cell>
          <cell r="G293">
            <v>3920</v>
          </cell>
          <cell r="H293">
            <v>387</v>
          </cell>
          <cell r="K293">
            <v>3900</v>
          </cell>
        </row>
        <row r="294">
          <cell r="A294" t="str">
            <v>와이어 콘넥타3.5㎟x2가닥</v>
          </cell>
          <cell r="B294" t="str">
            <v>와이어 콘넥타</v>
          </cell>
          <cell r="C294" t="str">
            <v>3.5㎟x2가닥</v>
          </cell>
          <cell r="D294" t="str">
            <v>EA</v>
          </cell>
          <cell r="E294">
            <v>112</v>
          </cell>
          <cell r="F294">
            <v>848</v>
          </cell>
          <cell r="G294">
            <v>112</v>
          </cell>
          <cell r="H294">
            <v>903</v>
          </cell>
          <cell r="K294">
            <v>112</v>
          </cell>
        </row>
        <row r="295">
          <cell r="A295" t="str">
            <v>후렉시블 콘넥타16C 방수</v>
          </cell>
          <cell r="B295" t="str">
            <v>후렉시블 콘넥타</v>
          </cell>
          <cell r="C295" t="str">
            <v>16C 방수</v>
          </cell>
          <cell r="D295" t="str">
            <v>EA</v>
          </cell>
          <cell r="E295">
            <v>880</v>
          </cell>
          <cell r="F295">
            <v>852</v>
          </cell>
          <cell r="G295">
            <v>930</v>
          </cell>
          <cell r="H295">
            <v>918</v>
          </cell>
          <cell r="K295">
            <v>880</v>
          </cell>
        </row>
        <row r="296">
          <cell r="A296" t="str">
            <v>전산볼트M14</v>
          </cell>
          <cell r="B296" t="str">
            <v>전산볼트</v>
          </cell>
          <cell r="C296" t="str">
            <v>M14</v>
          </cell>
          <cell r="D296" t="str">
            <v>EA</v>
          </cell>
          <cell r="E296">
            <v>1020</v>
          </cell>
          <cell r="F296">
            <v>91</v>
          </cell>
          <cell r="G296">
            <v>1025</v>
          </cell>
          <cell r="H296">
            <v>78</v>
          </cell>
          <cell r="K296">
            <v>1020</v>
          </cell>
        </row>
        <row r="297">
          <cell r="A297" t="str">
            <v>무늬강판6.0t</v>
          </cell>
          <cell r="B297" t="str">
            <v>무늬강판</v>
          </cell>
          <cell r="C297" t="str">
            <v>6.0t</v>
          </cell>
          <cell r="D297" t="str">
            <v>kg</v>
          </cell>
          <cell r="E297">
            <v>365</v>
          </cell>
          <cell r="F297">
            <v>61</v>
          </cell>
          <cell r="G297">
            <v>380</v>
          </cell>
          <cell r="H297">
            <v>53</v>
          </cell>
          <cell r="K297">
            <v>365</v>
          </cell>
        </row>
        <row r="298">
          <cell r="A298" t="str">
            <v>평강6.0t</v>
          </cell>
          <cell r="B298" t="str">
            <v>평강</v>
          </cell>
          <cell r="C298" t="str">
            <v>6.0t</v>
          </cell>
          <cell r="D298" t="str">
            <v>kg</v>
          </cell>
          <cell r="E298">
            <v>420</v>
          </cell>
          <cell r="F298">
            <v>45</v>
          </cell>
          <cell r="G298">
            <v>420</v>
          </cell>
          <cell r="H298">
            <v>44</v>
          </cell>
          <cell r="K298">
            <v>420</v>
          </cell>
        </row>
        <row r="299">
          <cell r="A299" t="str">
            <v>배전용 경완금75x75x9t</v>
          </cell>
          <cell r="B299" t="str">
            <v>배전용 경완금</v>
          </cell>
          <cell r="C299" t="str">
            <v>75x75x9t</v>
          </cell>
          <cell r="D299" t="str">
            <v>EA</v>
          </cell>
          <cell r="E299">
            <v>9800</v>
          </cell>
          <cell r="F299">
            <v>941</v>
          </cell>
          <cell r="G299">
            <v>9800</v>
          </cell>
          <cell r="H299">
            <v>1002</v>
          </cell>
          <cell r="K299">
            <v>9800</v>
          </cell>
        </row>
        <row r="300">
          <cell r="A300" t="str">
            <v>체인8Cx1000</v>
          </cell>
          <cell r="B300" t="str">
            <v>체인</v>
          </cell>
          <cell r="C300" t="str">
            <v>8Cx1000</v>
          </cell>
          <cell r="D300" t="str">
            <v>개</v>
          </cell>
          <cell r="G300">
            <v>2200</v>
          </cell>
          <cell r="H300">
            <v>814</v>
          </cell>
          <cell r="K300">
            <v>2200</v>
          </cell>
        </row>
        <row r="301">
          <cell r="A301" t="str">
            <v>기초콘크리트1:3:6</v>
          </cell>
          <cell r="B301" t="str">
            <v>기초콘크리트</v>
          </cell>
          <cell r="C301" t="str">
            <v>1:3:6</v>
          </cell>
          <cell r="D301" t="str">
            <v>㎥</v>
          </cell>
          <cell r="K301">
            <v>0</v>
          </cell>
        </row>
        <row r="302">
          <cell r="A302" t="str">
            <v>케이블표지시트300x250</v>
          </cell>
          <cell r="B302" t="str">
            <v>케이블표지시트</v>
          </cell>
          <cell r="C302" t="str">
            <v>300x250</v>
          </cell>
          <cell r="D302" t="str">
            <v>m</v>
          </cell>
          <cell r="E302">
            <v>250</v>
          </cell>
          <cell r="F302">
            <v>940</v>
          </cell>
          <cell r="G302">
            <v>250</v>
          </cell>
          <cell r="H302">
            <v>1004</v>
          </cell>
          <cell r="K302">
            <v>250</v>
          </cell>
        </row>
        <row r="303">
          <cell r="A303" t="str">
            <v>합판T=12mm(내수1급)</v>
          </cell>
          <cell r="B303" t="str">
            <v>합판</v>
          </cell>
          <cell r="C303" t="str">
            <v>T=12mm(내수1급)</v>
          </cell>
          <cell r="D303" t="str">
            <v>㎡</v>
          </cell>
          <cell r="E303">
            <v>6037</v>
          </cell>
          <cell r="F303">
            <v>480</v>
          </cell>
          <cell r="G303">
            <v>5434</v>
          </cell>
          <cell r="H303">
            <v>399</v>
          </cell>
          <cell r="K303">
            <v>5434</v>
          </cell>
        </row>
        <row r="304">
          <cell r="A304" t="str">
            <v>각재외송</v>
          </cell>
          <cell r="B304" t="str">
            <v>각재</v>
          </cell>
          <cell r="C304" t="str">
            <v>외송</v>
          </cell>
          <cell r="D304" t="str">
            <v>㎥</v>
          </cell>
          <cell r="E304">
            <v>239520</v>
          </cell>
          <cell r="F304">
            <v>139</v>
          </cell>
          <cell r="G304">
            <v>263473</v>
          </cell>
          <cell r="H304">
            <v>106</v>
          </cell>
          <cell r="K304">
            <v>239520</v>
          </cell>
        </row>
        <row r="305">
          <cell r="A305" t="str">
            <v>스트롱앵커3/8"</v>
          </cell>
          <cell r="B305" t="str">
            <v>스트롱앵커</v>
          </cell>
          <cell r="C305" t="str">
            <v>3/8"</v>
          </cell>
          <cell r="D305" t="str">
            <v>EA</v>
          </cell>
          <cell r="G305">
            <v>59</v>
          </cell>
          <cell r="H305">
            <v>77</v>
          </cell>
          <cell r="K305">
            <v>59</v>
          </cell>
        </row>
        <row r="306">
          <cell r="A306" t="str">
            <v>철선#8 (4.0mm)</v>
          </cell>
          <cell r="B306" t="str">
            <v>철선</v>
          </cell>
          <cell r="C306" t="str">
            <v>#8 (4.0mm)</v>
          </cell>
          <cell r="D306" t="str">
            <v>kg</v>
          </cell>
          <cell r="E306">
            <v>480</v>
          </cell>
          <cell r="F306">
            <v>66</v>
          </cell>
          <cell r="G306">
            <v>450</v>
          </cell>
          <cell r="H306">
            <v>70</v>
          </cell>
          <cell r="K306">
            <v>450</v>
          </cell>
        </row>
        <row r="307">
          <cell r="A307" t="str">
            <v>못N 75</v>
          </cell>
          <cell r="B307" t="str">
            <v>못</v>
          </cell>
          <cell r="C307" t="str">
            <v>N 75</v>
          </cell>
          <cell r="D307" t="str">
            <v>kg</v>
          </cell>
          <cell r="E307">
            <v>552</v>
          </cell>
          <cell r="F307">
            <v>69</v>
          </cell>
          <cell r="G307">
            <v>532</v>
          </cell>
          <cell r="H307">
            <v>70</v>
          </cell>
          <cell r="K307">
            <v>532</v>
          </cell>
        </row>
        <row r="308">
          <cell r="A308" t="str">
            <v>박리제중유</v>
          </cell>
          <cell r="B308" t="str">
            <v>박리제</v>
          </cell>
          <cell r="C308" t="str">
            <v>중유</v>
          </cell>
          <cell r="D308" t="str">
            <v>L</v>
          </cell>
          <cell r="E308">
            <v>900</v>
          </cell>
          <cell r="F308">
            <v>147</v>
          </cell>
          <cell r="G308">
            <v>1000</v>
          </cell>
          <cell r="H308">
            <v>110</v>
          </cell>
          <cell r="K308">
            <v>900</v>
          </cell>
        </row>
        <row r="309">
          <cell r="A309" t="str">
            <v>육각볼트M10x30mm</v>
          </cell>
          <cell r="B309" t="str">
            <v>육각볼트</v>
          </cell>
          <cell r="C309" t="str">
            <v>M10x30mm</v>
          </cell>
          <cell r="D309" t="str">
            <v>EA</v>
          </cell>
          <cell r="E309">
            <v>33</v>
          </cell>
          <cell r="F309">
            <v>90</v>
          </cell>
          <cell r="G309">
            <v>33</v>
          </cell>
          <cell r="H309">
            <v>73</v>
          </cell>
          <cell r="K309">
            <v>33</v>
          </cell>
        </row>
        <row r="310">
          <cell r="A310" t="str">
            <v>너트NUT-M10</v>
          </cell>
          <cell r="B310" t="str">
            <v>너트</v>
          </cell>
          <cell r="C310" t="str">
            <v>NUT-M10</v>
          </cell>
          <cell r="D310" t="str">
            <v>EA</v>
          </cell>
          <cell r="E310">
            <v>13.9</v>
          </cell>
          <cell r="F310">
            <v>94</v>
          </cell>
          <cell r="G310">
            <v>15.3</v>
          </cell>
          <cell r="H310">
            <v>79</v>
          </cell>
          <cell r="K310">
            <v>13.9</v>
          </cell>
        </row>
        <row r="311">
          <cell r="A311" t="str">
            <v>달대볼트Φ9x1000L</v>
          </cell>
          <cell r="B311" t="str">
            <v>달대볼트</v>
          </cell>
          <cell r="C311" t="str">
            <v>Φ9x1000L</v>
          </cell>
          <cell r="D311" t="str">
            <v>EA</v>
          </cell>
          <cell r="E311">
            <v>482</v>
          </cell>
          <cell r="F311">
            <v>379</v>
          </cell>
          <cell r="K311">
            <v>482</v>
          </cell>
        </row>
        <row r="312">
          <cell r="A312" t="str">
            <v>새들28C</v>
          </cell>
          <cell r="B312" t="str">
            <v>새들</v>
          </cell>
          <cell r="C312" t="str">
            <v>28C</v>
          </cell>
          <cell r="D312" t="str">
            <v>EA</v>
          </cell>
          <cell r="E312">
            <v>65</v>
          </cell>
          <cell r="F312">
            <v>851</v>
          </cell>
          <cell r="G312">
            <v>60</v>
          </cell>
          <cell r="H312">
            <v>919</v>
          </cell>
          <cell r="K312">
            <v>60</v>
          </cell>
        </row>
      </sheetData>
      <sheetData sheetId="1" refreshError="1">
        <row r="3">
          <cell r="B3" t="str">
            <v>고정차고 전기실</v>
          </cell>
        </row>
        <row r="4">
          <cell r="A4" t="str">
            <v>고압반HV-1(DS-AS)</v>
          </cell>
          <cell r="B4" t="str">
            <v>고압반</v>
          </cell>
          <cell r="C4" t="str">
            <v>HV-1(DS-AS)</v>
          </cell>
          <cell r="D4" t="str">
            <v>면</v>
          </cell>
        </row>
        <row r="5">
          <cell r="A5" t="str">
            <v>고압반HV-2(DS-AS)</v>
          </cell>
          <cell r="B5" t="str">
            <v>고압반</v>
          </cell>
          <cell r="C5" t="str">
            <v>HV-2(DS-AS)</v>
          </cell>
          <cell r="D5" t="str">
            <v>면</v>
          </cell>
        </row>
        <row r="6">
          <cell r="A6" t="str">
            <v>고압반HV-3(DS-AS)</v>
          </cell>
          <cell r="B6" t="str">
            <v>고압반</v>
          </cell>
          <cell r="C6" t="str">
            <v>HV-3(DS-AS)</v>
          </cell>
          <cell r="D6" t="str">
            <v>면</v>
          </cell>
        </row>
        <row r="7">
          <cell r="A7" t="str">
            <v>고압반HV-4(DS-AS)</v>
          </cell>
          <cell r="B7" t="str">
            <v>고압반</v>
          </cell>
          <cell r="C7" t="str">
            <v>HV-4(DS-AS)</v>
          </cell>
          <cell r="D7" t="str">
            <v>면</v>
          </cell>
        </row>
        <row r="8">
          <cell r="A8" t="str">
            <v>고압반HV-5(DS-AS)</v>
          </cell>
          <cell r="B8" t="str">
            <v>고압반</v>
          </cell>
          <cell r="C8" t="str">
            <v>HV-5(DS-AS)</v>
          </cell>
          <cell r="D8" t="str">
            <v>면</v>
          </cell>
        </row>
        <row r="9">
          <cell r="A9" t="str">
            <v>고압반HV-6(AS)</v>
          </cell>
          <cell r="B9" t="str">
            <v>고압반</v>
          </cell>
          <cell r="C9" t="str">
            <v>HV-6(AS)</v>
          </cell>
          <cell r="D9" t="str">
            <v>면</v>
          </cell>
        </row>
        <row r="10">
          <cell r="A10" t="str">
            <v>변압기반TR-1 3상 100KVA 220V</v>
          </cell>
          <cell r="B10" t="str">
            <v>변압기반</v>
          </cell>
          <cell r="C10" t="str">
            <v>TR-1 3상 100KVA 220V</v>
          </cell>
          <cell r="D10" t="str">
            <v>면</v>
          </cell>
        </row>
        <row r="11">
          <cell r="A11" t="str">
            <v>변압기반TR-2 3상 200KVA 380/220V</v>
          </cell>
          <cell r="B11" t="str">
            <v>변압기반</v>
          </cell>
          <cell r="C11" t="str">
            <v>TR-2 3상 200KVA 380/220V</v>
          </cell>
          <cell r="D11" t="str">
            <v>면</v>
          </cell>
        </row>
        <row r="12">
          <cell r="A12" t="str">
            <v>변압기반TR-3 3상 100KVA 220V</v>
          </cell>
          <cell r="B12" t="str">
            <v>변압기반</v>
          </cell>
          <cell r="C12" t="str">
            <v>TR-3 3상 100KVA 220V</v>
          </cell>
          <cell r="D12" t="str">
            <v>면</v>
          </cell>
        </row>
        <row r="13">
          <cell r="A13" t="str">
            <v>변압기반TR-4  3상 200KVA 380/220V</v>
          </cell>
          <cell r="B13" t="str">
            <v>변압기반</v>
          </cell>
          <cell r="C13" t="str">
            <v>TR-4  3상 200KVA 380/220V</v>
          </cell>
          <cell r="D13" t="str">
            <v>면</v>
          </cell>
        </row>
        <row r="14">
          <cell r="A14" t="str">
            <v>변압기반TR-5 3상 300KVA 440V</v>
          </cell>
          <cell r="B14" t="str">
            <v>변압기반</v>
          </cell>
          <cell r="C14" t="str">
            <v>TR-5 3상 300KVA 440V</v>
          </cell>
          <cell r="D14" t="str">
            <v>면</v>
          </cell>
        </row>
        <row r="15">
          <cell r="A15" t="str">
            <v>저압반LV-1</v>
          </cell>
          <cell r="B15" t="str">
            <v>저압반</v>
          </cell>
          <cell r="C15" t="str">
            <v>LV-1</v>
          </cell>
          <cell r="D15" t="str">
            <v>면</v>
          </cell>
        </row>
        <row r="16">
          <cell r="A16" t="str">
            <v>저압반LV-2</v>
          </cell>
          <cell r="B16" t="str">
            <v>저압반</v>
          </cell>
          <cell r="C16" t="str">
            <v>LV-2</v>
          </cell>
          <cell r="D16" t="str">
            <v>면</v>
          </cell>
        </row>
        <row r="17">
          <cell r="A17" t="str">
            <v>저압반LV-3</v>
          </cell>
          <cell r="B17" t="str">
            <v>저압반</v>
          </cell>
          <cell r="C17" t="str">
            <v>LV-3</v>
          </cell>
          <cell r="D17" t="str">
            <v>면</v>
          </cell>
        </row>
        <row r="19">
          <cell r="A19" t="str">
            <v>분전반L-1A</v>
          </cell>
          <cell r="B19" t="str">
            <v>분전반</v>
          </cell>
          <cell r="C19" t="str">
            <v>L-1A</v>
          </cell>
          <cell r="D19" t="str">
            <v>면</v>
          </cell>
          <cell r="E19">
            <v>1213096</v>
          </cell>
          <cell r="F19" t="str">
            <v>신화전기</v>
          </cell>
          <cell r="G19">
            <v>1238286</v>
          </cell>
          <cell r="H19" t="str">
            <v>진영중전기</v>
          </cell>
          <cell r="I19">
            <v>1228886</v>
          </cell>
          <cell r="J19" t="str">
            <v>수화테크</v>
          </cell>
          <cell r="K19">
            <v>1213096</v>
          </cell>
        </row>
        <row r="20">
          <cell r="A20" t="str">
            <v>분전반L-1B</v>
          </cell>
          <cell r="B20" t="str">
            <v>분전반</v>
          </cell>
          <cell r="C20" t="str">
            <v>L-1B</v>
          </cell>
          <cell r="D20" t="str">
            <v>면</v>
          </cell>
          <cell r="E20">
            <v>1464796</v>
          </cell>
          <cell r="F20" t="str">
            <v>신화전기</v>
          </cell>
          <cell r="G20">
            <v>1495146</v>
          </cell>
          <cell r="H20" t="str">
            <v>진영중전기</v>
          </cell>
          <cell r="I20">
            <v>1483526</v>
          </cell>
          <cell r="J20" t="str">
            <v>수화테크</v>
          </cell>
          <cell r="K20">
            <v>1464796</v>
          </cell>
        </row>
        <row r="21">
          <cell r="A21" t="str">
            <v>분전반L-1C</v>
          </cell>
          <cell r="B21" t="str">
            <v>분전반</v>
          </cell>
          <cell r="C21" t="str">
            <v>L-1C</v>
          </cell>
          <cell r="D21" t="str">
            <v>면</v>
          </cell>
          <cell r="E21">
            <v>1354641</v>
          </cell>
          <cell r="F21" t="str">
            <v>신화전기</v>
          </cell>
          <cell r="G21">
            <v>1382661</v>
          </cell>
          <cell r="H21" t="str">
            <v>진영중전기</v>
          </cell>
          <cell r="I21">
            <v>1372061</v>
          </cell>
          <cell r="J21" t="str">
            <v>수화테크</v>
          </cell>
          <cell r="K21">
            <v>1354641</v>
          </cell>
        </row>
        <row r="22">
          <cell r="A22" t="str">
            <v>분전반L-2A</v>
          </cell>
          <cell r="B22" t="str">
            <v>분전반</v>
          </cell>
          <cell r="C22" t="str">
            <v>L-2A</v>
          </cell>
          <cell r="D22" t="str">
            <v>면</v>
          </cell>
          <cell r="E22">
            <v>1046031</v>
          </cell>
          <cell r="F22" t="str">
            <v>신화전기</v>
          </cell>
          <cell r="G22">
            <v>1067551</v>
          </cell>
          <cell r="H22" t="str">
            <v>진영중전기</v>
          </cell>
          <cell r="I22">
            <v>1059651</v>
          </cell>
          <cell r="J22" t="str">
            <v>수화테크</v>
          </cell>
          <cell r="K22">
            <v>1046031</v>
          </cell>
        </row>
        <row r="23">
          <cell r="A23" t="str">
            <v>분전반L-2B,2C</v>
          </cell>
          <cell r="B23" t="str">
            <v>분전반</v>
          </cell>
          <cell r="C23" t="str">
            <v>L-2B,2C</v>
          </cell>
          <cell r="D23" t="str">
            <v>면</v>
          </cell>
          <cell r="E23">
            <v>1192877</v>
          </cell>
          <cell r="F23" t="str">
            <v>신화전기</v>
          </cell>
          <cell r="G23">
            <v>1217847</v>
          </cell>
          <cell r="H23" t="str">
            <v>진영중전기</v>
          </cell>
          <cell r="I23">
            <v>1208447</v>
          </cell>
          <cell r="J23" t="str">
            <v>수화테크</v>
          </cell>
          <cell r="K23">
            <v>1192877</v>
          </cell>
        </row>
        <row r="24">
          <cell r="A24" t="str">
            <v>분전반P-1A</v>
          </cell>
          <cell r="B24" t="str">
            <v>분전반</v>
          </cell>
          <cell r="C24" t="str">
            <v>P-1A</v>
          </cell>
          <cell r="D24" t="str">
            <v>면</v>
          </cell>
          <cell r="E24">
            <v>895884</v>
          </cell>
          <cell r="F24" t="str">
            <v>신화전기</v>
          </cell>
          <cell r="G24">
            <v>914474</v>
          </cell>
          <cell r="H24" t="str">
            <v>진영중전기</v>
          </cell>
          <cell r="I24">
            <v>907754</v>
          </cell>
          <cell r="J24" t="str">
            <v>수화테크</v>
          </cell>
          <cell r="K24">
            <v>895884</v>
          </cell>
        </row>
        <row r="25">
          <cell r="A25" t="str">
            <v>분전반P-1B</v>
          </cell>
          <cell r="B25" t="str">
            <v>분전반</v>
          </cell>
          <cell r="C25" t="str">
            <v>P-1B</v>
          </cell>
          <cell r="D25" t="str">
            <v>면</v>
          </cell>
          <cell r="E25">
            <v>1346290</v>
          </cell>
          <cell r="F25" t="str">
            <v>신화전기</v>
          </cell>
          <cell r="G25">
            <v>1374310</v>
          </cell>
          <cell r="H25" t="str">
            <v>진영중전기</v>
          </cell>
          <cell r="I25">
            <v>1364110</v>
          </cell>
          <cell r="J25" t="str">
            <v>수화테크</v>
          </cell>
          <cell r="K25">
            <v>1346290</v>
          </cell>
        </row>
        <row r="26">
          <cell r="A26" t="str">
            <v>분전반P-1C</v>
          </cell>
          <cell r="B26" t="str">
            <v>분전반</v>
          </cell>
          <cell r="C26" t="str">
            <v>P-1C</v>
          </cell>
          <cell r="D26" t="str">
            <v>면</v>
          </cell>
          <cell r="E26">
            <v>1009039</v>
          </cell>
          <cell r="F26" t="str">
            <v>신화전기</v>
          </cell>
          <cell r="G26">
            <v>1029949</v>
          </cell>
          <cell r="H26" t="str">
            <v>진영중전기</v>
          </cell>
          <cell r="I26">
            <v>1022249</v>
          </cell>
          <cell r="J26" t="str">
            <v>수화테크</v>
          </cell>
          <cell r="K26">
            <v>1009039</v>
          </cell>
        </row>
        <row r="27">
          <cell r="A27" t="str">
            <v>분전반P-J</v>
          </cell>
          <cell r="B27" t="str">
            <v>분전반</v>
          </cell>
          <cell r="C27" t="str">
            <v>P-J</v>
          </cell>
          <cell r="D27" t="str">
            <v>면</v>
          </cell>
          <cell r="E27">
            <v>890474</v>
          </cell>
          <cell r="F27" t="str">
            <v>신화전기</v>
          </cell>
          <cell r="G27">
            <v>844714</v>
          </cell>
          <cell r="H27" t="str">
            <v>진영중전기</v>
          </cell>
          <cell r="I27">
            <v>899484</v>
          </cell>
          <cell r="J27" t="str">
            <v>수화테크</v>
          </cell>
          <cell r="K27">
            <v>844714</v>
          </cell>
        </row>
        <row r="28">
          <cell r="A28" t="str">
            <v>분전반P-2A,2B</v>
          </cell>
          <cell r="B28" t="str">
            <v>분전반</v>
          </cell>
          <cell r="C28" t="str">
            <v>P-2A,2B</v>
          </cell>
          <cell r="D28" t="str">
            <v>면</v>
          </cell>
          <cell r="E28">
            <v>1085300</v>
          </cell>
          <cell r="F28" t="str">
            <v>신화전기</v>
          </cell>
          <cell r="G28">
            <v>1107820</v>
          </cell>
          <cell r="H28" t="str">
            <v>진영중전기</v>
          </cell>
          <cell r="I28">
            <v>1099620</v>
          </cell>
          <cell r="J28" t="str">
            <v>수화테크</v>
          </cell>
          <cell r="K28">
            <v>1085300</v>
          </cell>
        </row>
        <row r="29">
          <cell r="A29" t="str">
            <v>분전반P-2C</v>
          </cell>
          <cell r="B29" t="str">
            <v>분전반</v>
          </cell>
          <cell r="C29" t="str">
            <v>P-2C</v>
          </cell>
          <cell r="D29" t="str">
            <v>면</v>
          </cell>
          <cell r="E29">
            <v>1209911</v>
          </cell>
          <cell r="F29" t="str">
            <v>신화전기</v>
          </cell>
          <cell r="G29">
            <v>1234831</v>
          </cell>
          <cell r="H29" t="str">
            <v>진영중전기</v>
          </cell>
          <cell r="I29">
            <v>1225831</v>
          </cell>
          <cell r="J29" t="str">
            <v>수화테크</v>
          </cell>
          <cell r="K29">
            <v>1209911</v>
          </cell>
        </row>
        <row r="30">
          <cell r="A30" t="str">
            <v>분전반LC-1A,1C</v>
          </cell>
          <cell r="B30" t="str">
            <v>분전반</v>
          </cell>
          <cell r="C30" t="str">
            <v>LC-1A,1C</v>
          </cell>
          <cell r="D30" t="str">
            <v>면</v>
          </cell>
          <cell r="E30">
            <v>1312511</v>
          </cell>
          <cell r="F30" t="str">
            <v>신화전기</v>
          </cell>
          <cell r="G30">
            <v>1340171</v>
          </cell>
          <cell r="H30" t="str">
            <v>진영중전기</v>
          </cell>
          <cell r="I30">
            <v>1330171</v>
          </cell>
          <cell r="J30" t="str">
            <v>수화테크</v>
          </cell>
          <cell r="K30">
            <v>1312511</v>
          </cell>
        </row>
        <row r="31">
          <cell r="A31" t="str">
            <v>분전반LC-1B</v>
          </cell>
          <cell r="B31" t="str">
            <v>분전반</v>
          </cell>
          <cell r="C31" t="str">
            <v>LC-1B</v>
          </cell>
          <cell r="D31" t="str">
            <v>면</v>
          </cell>
          <cell r="E31">
            <v>1566934</v>
          </cell>
          <cell r="F31" t="str">
            <v>신화전기</v>
          </cell>
          <cell r="G31">
            <v>1599494</v>
          </cell>
          <cell r="H31" t="str">
            <v>진영중전기</v>
          </cell>
          <cell r="I31">
            <v>1587694</v>
          </cell>
          <cell r="J31" t="str">
            <v>수화테크</v>
          </cell>
          <cell r="K31">
            <v>1566934</v>
          </cell>
        </row>
        <row r="32">
          <cell r="A32" t="str">
            <v>분전반LC-1D</v>
          </cell>
          <cell r="B32" t="str">
            <v>분전반</v>
          </cell>
          <cell r="C32" t="str">
            <v>LC-1D</v>
          </cell>
          <cell r="D32" t="str">
            <v>면</v>
          </cell>
          <cell r="E32">
            <v>1253809</v>
          </cell>
          <cell r="F32" t="str">
            <v>신화전기</v>
          </cell>
          <cell r="G32">
            <v>1280269</v>
          </cell>
          <cell r="H32" t="str">
            <v>진영중전기</v>
          </cell>
          <cell r="I32">
            <v>1270869</v>
          </cell>
          <cell r="J32" t="str">
            <v>수화테크</v>
          </cell>
          <cell r="K32">
            <v>1253809</v>
          </cell>
        </row>
        <row r="33">
          <cell r="A33" t="str">
            <v>분전반LC-P</v>
          </cell>
          <cell r="B33" t="str">
            <v>분전반</v>
          </cell>
          <cell r="C33" t="str">
            <v>LC-P</v>
          </cell>
          <cell r="D33" t="str">
            <v>면</v>
          </cell>
          <cell r="E33">
            <v>1152611</v>
          </cell>
          <cell r="F33" t="str">
            <v>신화전기</v>
          </cell>
          <cell r="G33">
            <v>1177671</v>
          </cell>
          <cell r="H33" t="str">
            <v>진영중전기</v>
          </cell>
          <cell r="I33">
            <v>1168301</v>
          </cell>
          <cell r="J33" t="str">
            <v>수화테크</v>
          </cell>
          <cell r="K33">
            <v>1152611</v>
          </cell>
        </row>
        <row r="34">
          <cell r="A34" t="str">
            <v>분전반LC-P1</v>
          </cell>
          <cell r="B34" t="str">
            <v>분전반</v>
          </cell>
          <cell r="C34" t="str">
            <v>LC-P1</v>
          </cell>
          <cell r="D34" t="str">
            <v>면</v>
          </cell>
          <cell r="E34">
            <v>133584</v>
          </cell>
          <cell r="F34" t="str">
            <v>신화전기</v>
          </cell>
          <cell r="G34">
            <v>136384</v>
          </cell>
          <cell r="H34" t="str">
            <v>진영중전기</v>
          </cell>
          <cell r="I34">
            <v>135384</v>
          </cell>
          <cell r="J34" t="str">
            <v>수화테크</v>
          </cell>
          <cell r="K34">
            <v>133584</v>
          </cell>
        </row>
        <row r="35">
          <cell r="A35" t="str">
            <v>분전반LC-C</v>
          </cell>
          <cell r="B35" t="str">
            <v>분전반</v>
          </cell>
          <cell r="C35" t="str">
            <v>LC-C</v>
          </cell>
          <cell r="D35" t="str">
            <v>면</v>
          </cell>
          <cell r="E35">
            <v>237870</v>
          </cell>
          <cell r="F35" t="str">
            <v>신화전기</v>
          </cell>
          <cell r="G35">
            <v>263370</v>
          </cell>
          <cell r="H35" t="str">
            <v>진영중전기</v>
          </cell>
          <cell r="I35">
            <v>241370</v>
          </cell>
          <cell r="J35" t="str">
            <v>수화테크</v>
          </cell>
          <cell r="K35">
            <v>237870</v>
          </cell>
        </row>
        <row r="36">
          <cell r="A36" t="str">
            <v>분전반LC-W1,W1A,W2A</v>
          </cell>
          <cell r="B36" t="str">
            <v>분전반</v>
          </cell>
          <cell r="C36" t="str">
            <v>LC-W1,W1A,W2A</v>
          </cell>
          <cell r="D36" t="str">
            <v>면</v>
          </cell>
          <cell r="E36">
            <v>133077</v>
          </cell>
          <cell r="F36" t="str">
            <v>신화전기</v>
          </cell>
          <cell r="G36">
            <v>136077</v>
          </cell>
          <cell r="H36" t="str">
            <v>진영중전기</v>
          </cell>
          <cell r="I36">
            <v>135077</v>
          </cell>
          <cell r="J36" t="str">
            <v>수화테크</v>
          </cell>
          <cell r="K36">
            <v>133077</v>
          </cell>
        </row>
        <row r="37">
          <cell r="A37" t="str">
            <v>분전반LC-H1A,H2A,H3A</v>
          </cell>
          <cell r="B37" t="str">
            <v>분전반</v>
          </cell>
          <cell r="C37" t="str">
            <v>LC-H1A,H2A,H3A</v>
          </cell>
          <cell r="D37" t="str">
            <v>면</v>
          </cell>
          <cell r="E37">
            <v>150823</v>
          </cell>
          <cell r="F37" t="str">
            <v>신화전기</v>
          </cell>
          <cell r="G37">
            <v>154123</v>
          </cell>
          <cell r="H37" t="str">
            <v>진영중전기</v>
          </cell>
          <cell r="I37">
            <v>135077</v>
          </cell>
          <cell r="J37" t="str">
            <v>수화테크</v>
          </cell>
          <cell r="K37">
            <v>135077</v>
          </cell>
        </row>
        <row r="38">
          <cell r="A38" t="str">
            <v>MCCB BOXMCCB 4P 50/30AT</v>
          </cell>
          <cell r="B38" t="str">
            <v>MCCB BOX</v>
          </cell>
          <cell r="C38" t="str">
            <v>MCCB 4P 50/30AT</v>
          </cell>
          <cell r="D38" t="str">
            <v>면</v>
          </cell>
          <cell r="E38">
            <v>87100</v>
          </cell>
          <cell r="F38" t="str">
            <v>신화전기</v>
          </cell>
          <cell r="G38">
            <v>94900</v>
          </cell>
          <cell r="H38" t="str">
            <v>진영중전기</v>
          </cell>
          <cell r="I38">
            <v>88400</v>
          </cell>
          <cell r="J38" t="str">
            <v>수화테크</v>
          </cell>
          <cell r="K38">
            <v>87100</v>
          </cell>
        </row>
        <row r="39">
          <cell r="A39" t="str">
            <v>MCCB BOXMCCB 4P 50/40AT</v>
          </cell>
          <cell r="B39" t="str">
            <v>MCCB BOX</v>
          </cell>
          <cell r="C39" t="str">
            <v>MCCB 4P 50/40AT</v>
          </cell>
          <cell r="D39" t="str">
            <v>면</v>
          </cell>
          <cell r="E39">
            <v>87100</v>
          </cell>
          <cell r="F39" t="str">
            <v>신화전기</v>
          </cell>
          <cell r="G39">
            <v>94900</v>
          </cell>
          <cell r="H39" t="str">
            <v>진영중전기</v>
          </cell>
          <cell r="I39">
            <v>88400</v>
          </cell>
          <cell r="J39" t="str">
            <v>수화테크</v>
          </cell>
          <cell r="K39">
            <v>87100</v>
          </cell>
        </row>
        <row r="40">
          <cell r="A40" t="str">
            <v>MCCB BOXMCCB 4P 100/100AT</v>
          </cell>
          <cell r="B40" t="str">
            <v>MCCB BOX</v>
          </cell>
          <cell r="C40" t="str">
            <v>MCCB 4P 100/100AT</v>
          </cell>
          <cell r="D40" t="str">
            <v>면</v>
          </cell>
          <cell r="E40">
            <v>132004</v>
          </cell>
          <cell r="F40" t="str">
            <v>신화전기</v>
          </cell>
          <cell r="G40">
            <v>142804</v>
          </cell>
          <cell r="H40" t="str">
            <v>진영중전기</v>
          </cell>
          <cell r="I40">
            <v>133904</v>
          </cell>
          <cell r="J40" t="str">
            <v>수화테크</v>
          </cell>
          <cell r="K40">
            <v>132004</v>
          </cell>
        </row>
        <row r="41">
          <cell r="A41" t="str">
            <v>MCCB BOXELB 2P 30/30AT</v>
          </cell>
          <cell r="B41" t="str">
            <v>MCCB BOX</v>
          </cell>
          <cell r="C41" t="str">
            <v>ELB 2P 30/30AT</v>
          </cell>
          <cell r="D41" t="str">
            <v>면</v>
          </cell>
          <cell r="E41">
            <v>57231</v>
          </cell>
          <cell r="F41" t="str">
            <v>신화전기</v>
          </cell>
          <cell r="G41">
            <v>309655</v>
          </cell>
          <cell r="H41" t="str">
            <v>진영중전기</v>
          </cell>
          <cell r="I41">
            <v>58031</v>
          </cell>
          <cell r="J41" t="str">
            <v>수화테크</v>
          </cell>
          <cell r="K41">
            <v>57231</v>
          </cell>
        </row>
        <row r="42">
          <cell r="A42" t="str">
            <v>MCCB BOXELB 4P 30/20AT</v>
          </cell>
          <cell r="B42" t="str">
            <v>MCCB BOX</v>
          </cell>
          <cell r="C42" t="str">
            <v>ELB 4P 30/20AT</v>
          </cell>
          <cell r="D42" t="str">
            <v>면</v>
          </cell>
          <cell r="E42">
            <v>94102</v>
          </cell>
          <cell r="F42" t="str">
            <v>신화전기</v>
          </cell>
          <cell r="G42">
            <v>713314</v>
          </cell>
          <cell r="H42" t="str">
            <v>진영중전기</v>
          </cell>
          <cell r="I42">
            <v>95402</v>
          </cell>
          <cell r="J42" t="str">
            <v>수화테크</v>
          </cell>
          <cell r="K42">
            <v>94102</v>
          </cell>
        </row>
        <row r="43">
          <cell r="A43" t="str">
            <v>MCCB BOXELB 4P 50/30AT</v>
          </cell>
          <cell r="B43" t="str">
            <v>MCCB BOX</v>
          </cell>
          <cell r="C43" t="str">
            <v>ELB 4P 50/30AT</v>
          </cell>
          <cell r="D43" t="str">
            <v>면</v>
          </cell>
          <cell r="E43">
            <v>122553</v>
          </cell>
          <cell r="F43" t="str">
            <v>신화전기</v>
          </cell>
          <cell r="G43">
            <v>132753</v>
          </cell>
          <cell r="H43" t="str">
            <v>진영중전기</v>
          </cell>
          <cell r="I43">
            <v>124353</v>
          </cell>
          <cell r="J43" t="str">
            <v>수화테크</v>
          </cell>
          <cell r="K43">
            <v>122553</v>
          </cell>
        </row>
        <row r="55">
          <cell r="A55" t="str">
            <v>새마을차고 전기실</v>
          </cell>
          <cell r="B55" t="str">
            <v>새마을차고 전기실</v>
          </cell>
        </row>
        <row r="56">
          <cell r="A56" t="str">
            <v>고압반HV-1(DS-AS)</v>
          </cell>
          <cell r="B56" t="str">
            <v>고압반</v>
          </cell>
          <cell r="C56" t="str">
            <v>HV-1(DS-AS)</v>
          </cell>
          <cell r="D56" t="str">
            <v>면</v>
          </cell>
        </row>
        <row r="57">
          <cell r="A57" t="str">
            <v>변압기반TR-1 3상 200KVA 380/220V</v>
          </cell>
          <cell r="B57" t="str">
            <v>변압기반</v>
          </cell>
          <cell r="C57" t="str">
            <v>TR-1 3상 200KVA 380/220V</v>
          </cell>
          <cell r="D57" t="str">
            <v>면</v>
          </cell>
        </row>
        <row r="58">
          <cell r="A58" t="str">
            <v>변압기반TR-2 3상 300KVA 380/220V</v>
          </cell>
          <cell r="B58" t="str">
            <v>변압기반</v>
          </cell>
          <cell r="C58" t="str">
            <v>TR-2 3상 300KVA 380/220V</v>
          </cell>
          <cell r="D58" t="str">
            <v>면</v>
          </cell>
        </row>
        <row r="59">
          <cell r="A59" t="str">
            <v>변압기반TR-3 3상 300KVA 220V</v>
          </cell>
          <cell r="B59" t="str">
            <v>변압기반</v>
          </cell>
          <cell r="C59" t="str">
            <v>TR-3 3상 300KVA 220V</v>
          </cell>
          <cell r="D59" t="str">
            <v>면</v>
          </cell>
        </row>
        <row r="60">
          <cell r="A60" t="str">
            <v>변압기반TR-4 3상 300KVA 440V</v>
          </cell>
          <cell r="B60" t="str">
            <v>변압기반</v>
          </cell>
          <cell r="C60" t="str">
            <v>TR-4 3상 300KVA 440V</v>
          </cell>
          <cell r="D60" t="str">
            <v>면</v>
          </cell>
        </row>
        <row r="61">
          <cell r="A61" t="str">
            <v>저압반LV-1</v>
          </cell>
          <cell r="B61" t="str">
            <v>저압반</v>
          </cell>
          <cell r="C61" t="str">
            <v>LV-1</v>
          </cell>
          <cell r="D61" t="str">
            <v>면</v>
          </cell>
        </row>
        <row r="62">
          <cell r="A62" t="str">
            <v>저압반LV-2</v>
          </cell>
          <cell r="B62" t="str">
            <v>저압반</v>
          </cell>
          <cell r="C62" t="str">
            <v>LV-2</v>
          </cell>
          <cell r="D62" t="str">
            <v>면</v>
          </cell>
        </row>
        <row r="63">
          <cell r="A63" t="str">
            <v>저압반LV-3</v>
          </cell>
          <cell r="B63" t="str">
            <v>저압반</v>
          </cell>
          <cell r="C63" t="str">
            <v>LV-3</v>
          </cell>
          <cell r="D63" t="str">
            <v>면</v>
          </cell>
        </row>
        <row r="64">
          <cell r="A64" t="str">
            <v>저압반LV-4</v>
          </cell>
          <cell r="B64" t="str">
            <v>저압반</v>
          </cell>
          <cell r="C64" t="str">
            <v>LV-4</v>
          </cell>
          <cell r="D64" t="str">
            <v>면</v>
          </cell>
        </row>
        <row r="66">
          <cell r="A66" t="str">
            <v>분전반LS-A</v>
          </cell>
          <cell r="B66" t="str">
            <v>분전반</v>
          </cell>
          <cell r="C66" t="str">
            <v>LS-A</v>
          </cell>
          <cell r="D66" t="str">
            <v>면</v>
          </cell>
          <cell r="E66">
            <v>1249413</v>
          </cell>
          <cell r="F66" t="str">
            <v>신화전기</v>
          </cell>
          <cell r="G66">
            <v>1274893</v>
          </cell>
          <cell r="H66" t="str">
            <v>진영중전기</v>
          </cell>
          <cell r="I66">
            <v>1265793</v>
          </cell>
          <cell r="J66" t="str">
            <v>수화테크</v>
          </cell>
          <cell r="K66">
            <v>1249413</v>
          </cell>
        </row>
        <row r="67">
          <cell r="A67" t="str">
            <v>분전반LS-B</v>
          </cell>
          <cell r="B67" t="str">
            <v>분전반</v>
          </cell>
          <cell r="C67" t="str">
            <v>LS-B</v>
          </cell>
          <cell r="D67" t="str">
            <v>면</v>
          </cell>
          <cell r="E67">
            <v>1519390</v>
          </cell>
          <cell r="F67" t="str">
            <v>신화전기</v>
          </cell>
          <cell r="G67">
            <v>1550190</v>
          </cell>
          <cell r="H67" t="str">
            <v>진영중전기</v>
          </cell>
          <cell r="I67">
            <v>1539190</v>
          </cell>
          <cell r="J67" t="str">
            <v>수화테크</v>
          </cell>
          <cell r="K67">
            <v>1519390</v>
          </cell>
        </row>
        <row r="68">
          <cell r="A68" t="str">
            <v>분전반LS-C</v>
          </cell>
          <cell r="B68" t="str">
            <v>분전반</v>
          </cell>
          <cell r="C68" t="str">
            <v>LS-C</v>
          </cell>
          <cell r="D68" t="str">
            <v>면</v>
          </cell>
          <cell r="E68">
            <v>1175149</v>
          </cell>
          <cell r="F68" t="str">
            <v>신화전기</v>
          </cell>
          <cell r="G68">
            <v>1199029</v>
          </cell>
          <cell r="H68" t="str">
            <v>진영중전기</v>
          </cell>
          <cell r="I68">
            <v>1190529</v>
          </cell>
          <cell r="J68" t="str">
            <v>수화테크</v>
          </cell>
          <cell r="K68">
            <v>1175149</v>
          </cell>
        </row>
        <row r="69">
          <cell r="A69" t="str">
            <v>분전반LS-D</v>
          </cell>
          <cell r="B69" t="str">
            <v>분전반</v>
          </cell>
          <cell r="C69" t="str">
            <v>LS-D</v>
          </cell>
          <cell r="D69" t="str">
            <v>면</v>
          </cell>
          <cell r="E69">
            <v>1519390</v>
          </cell>
          <cell r="F69" t="str">
            <v>신화전기</v>
          </cell>
          <cell r="G69">
            <v>1550190</v>
          </cell>
          <cell r="H69" t="str">
            <v>진영중전기</v>
          </cell>
          <cell r="I69">
            <v>1539190</v>
          </cell>
          <cell r="J69" t="str">
            <v>수화테크</v>
          </cell>
          <cell r="K69">
            <v>1519390</v>
          </cell>
        </row>
        <row r="70">
          <cell r="A70" t="str">
            <v>분전반LS-E</v>
          </cell>
          <cell r="B70" t="str">
            <v>분전반</v>
          </cell>
          <cell r="C70" t="str">
            <v>LS-E</v>
          </cell>
          <cell r="D70" t="str">
            <v>면</v>
          </cell>
          <cell r="E70">
            <v>1249413</v>
          </cell>
          <cell r="F70" t="str">
            <v>신화전기</v>
          </cell>
          <cell r="G70">
            <v>1274893</v>
          </cell>
          <cell r="H70" t="str">
            <v>진영중전기</v>
          </cell>
          <cell r="I70">
            <v>1265793</v>
          </cell>
          <cell r="J70" t="str">
            <v>수화테크</v>
          </cell>
          <cell r="K70">
            <v>1249413</v>
          </cell>
        </row>
        <row r="71">
          <cell r="A71" t="str">
            <v>분전반LS-F</v>
          </cell>
          <cell r="B71" t="str">
            <v>분전반</v>
          </cell>
          <cell r="C71" t="str">
            <v>LS-F</v>
          </cell>
          <cell r="D71" t="str">
            <v>면</v>
          </cell>
          <cell r="E71">
            <v>1137327</v>
          </cell>
          <cell r="F71" t="str">
            <v>신화전기</v>
          </cell>
          <cell r="G71">
            <v>1160037</v>
          </cell>
          <cell r="H71" t="str">
            <v>진영중전기</v>
          </cell>
          <cell r="I71">
            <v>1151937</v>
          </cell>
          <cell r="J71" t="str">
            <v>수화테크</v>
          </cell>
          <cell r="K71">
            <v>1137327</v>
          </cell>
        </row>
        <row r="72">
          <cell r="A72" t="str">
            <v>분전반LS-G</v>
          </cell>
          <cell r="B72" t="str">
            <v>분전반</v>
          </cell>
          <cell r="C72" t="str">
            <v>LS-G</v>
          </cell>
          <cell r="D72" t="str">
            <v>면</v>
          </cell>
          <cell r="E72">
            <v>1064964</v>
          </cell>
          <cell r="F72" t="str">
            <v>신화전기</v>
          </cell>
          <cell r="G72">
            <v>1086074</v>
          </cell>
          <cell r="H72" t="str">
            <v>진영중전기</v>
          </cell>
          <cell r="I72">
            <v>1078674</v>
          </cell>
          <cell r="J72" t="str">
            <v>수화테크</v>
          </cell>
          <cell r="K72">
            <v>1064964</v>
          </cell>
        </row>
        <row r="73">
          <cell r="A73" t="str">
            <v>분전반LS-W1</v>
          </cell>
          <cell r="B73" t="str">
            <v>분전반</v>
          </cell>
          <cell r="C73" t="str">
            <v>LS-W1</v>
          </cell>
          <cell r="D73" t="str">
            <v>면</v>
          </cell>
          <cell r="E73">
            <v>713416</v>
          </cell>
          <cell r="F73" t="str">
            <v>신화전기</v>
          </cell>
          <cell r="G73">
            <v>728546</v>
          </cell>
          <cell r="H73" t="str">
            <v>진영중전기</v>
          </cell>
          <cell r="I73">
            <v>723146</v>
          </cell>
          <cell r="J73" t="str">
            <v>수화테크</v>
          </cell>
          <cell r="K73">
            <v>713416</v>
          </cell>
        </row>
        <row r="74">
          <cell r="A74" t="str">
            <v>분전반LS-W2</v>
          </cell>
          <cell r="B74" t="str">
            <v>분전반</v>
          </cell>
          <cell r="C74" t="str">
            <v>LS-W2</v>
          </cell>
          <cell r="D74" t="str">
            <v>면</v>
          </cell>
          <cell r="E74">
            <v>713416</v>
          </cell>
          <cell r="F74" t="str">
            <v>신화전기</v>
          </cell>
          <cell r="G74">
            <v>728546</v>
          </cell>
          <cell r="H74" t="str">
            <v>진영중전기</v>
          </cell>
          <cell r="I74">
            <v>723146</v>
          </cell>
          <cell r="J74" t="str">
            <v>수화테크</v>
          </cell>
          <cell r="K74">
            <v>713416</v>
          </cell>
        </row>
        <row r="75">
          <cell r="A75" t="str">
            <v>분전반LS-W3</v>
          </cell>
          <cell r="B75" t="str">
            <v>분전반</v>
          </cell>
          <cell r="C75" t="str">
            <v>LS-W3</v>
          </cell>
          <cell r="D75" t="str">
            <v>면</v>
          </cell>
          <cell r="E75">
            <v>713416</v>
          </cell>
          <cell r="F75" t="str">
            <v>신화전기</v>
          </cell>
          <cell r="G75">
            <v>728546</v>
          </cell>
          <cell r="H75" t="str">
            <v>진영중전기</v>
          </cell>
          <cell r="I75">
            <v>723146</v>
          </cell>
          <cell r="J75" t="str">
            <v>수화테크</v>
          </cell>
          <cell r="K75">
            <v>713416</v>
          </cell>
        </row>
        <row r="76">
          <cell r="A76" t="str">
            <v>분전반LS-W4</v>
          </cell>
          <cell r="B76" t="str">
            <v>분전반</v>
          </cell>
          <cell r="C76" t="str">
            <v>LS-W4</v>
          </cell>
          <cell r="D76" t="str">
            <v>면</v>
          </cell>
          <cell r="E76">
            <v>713416</v>
          </cell>
          <cell r="F76" t="str">
            <v>신화전기</v>
          </cell>
          <cell r="G76">
            <v>728546</v>
          </cell>
          <cell r="H76" t="str">
            <v>진영중전기</v>
          </cell>
          <cell r="I76">
            <v>723146</v>
          </cell>
          <cell r="J76" t="str">
            <v>수화테크</v>
          </cell>
          <cell r="K76">
            <v>713416</v>
          </cell>
        </row>
        <row r="77">
          <cell r="A77" t="str">
            <v>분전반LS-W5</v>
          </cell>
          <cell r="B77" t="str">
            <v>분전반</v>
          </cell>
          <cell r="C77" t="str">
            <v>LS-W5</v>
          </cell>
          <cell r="D77" t="str">
            <v>면</v>
          </cell>
          <cell r="E77">
            <v>713416</v>
          </cell>
          <cell r="F77" t="str">
            <v>신화전기</v>
          </cell>
          <cell r="G77">
            <v>728546</v>
          </cell>
          <cell r="H77" t="str">
            <v>진영중전기</v>
          </cell>
          <cell r="I77">
            <v>723146</v>
          </cell>
          <cell r="J77" t="str">
            <v>수화테크</v>
          </cell>
          <cell r="K77">
            <v>713416</v>
          </cell>
        </row>
        <row r="78">
          <cell r="A78" t="str">
            <v>분전반LS-W6</v>
          </cell>
          <cell r="B78" t="str">
            <v>분전반</v>
          </cell>
          <cell r="C78" t="str">
            <v>LS-W6</v>
          </cell>
          <cell r="D78" t="str">
            <v>면</v>
          </cell>
          <cell r="E78">
            <v>713416</v>
          </cell>
          <cell r="F78" t="str">
            <v>신화전기</v>
          </cell>
          <cell r="G78">
            <v>728546</v>
          </cell>
          <cell r="H78" t="str">
            <v>진영중전기</v>
          </cell>
          <cell r="I78">
            <v>723146</v>
          </cell>
          <cell r="J78" t="str">
            <v>수화테크</v>
          </cell>
          <cell r="K78">
            <v>713416</v>
          </cell>
        </row>
        <row r="79">
          <cell r="A79" t="str">
            <v>분전반LS-W7</v>
          </cell>
          <cell r="B79" t="str">
            <v>분전반</v>
          </cell>
          <cell r="C79" t="str">
            <v>LS-W7</v>
          </cell>
          <cell r="D79" t="str">
            <v>면</v>
          </cell>
          <cell r="E79">
            <v>713416</v>
          </cell>
          <cell r="F79" t="str">
            <v>신화전기</v>
          </cell>
          <cell r="G79">
            <v>728546</v>
          </cell>
          <cell r="H79" t="str">
            <v>진영중전기</v>
          </cell>
          <cell r="I79">
            <v>723146</v>
          </cell>
          <cell r="J79" t="str">
            <v>수화테크</v>
          </cell>
          <cell r="K79">
            <v>713416</v>
          </cell>
        </row>
        <row r="80">
          <cell r="A80" t="str">
            <v>분전반LS-W8</v>
          </cell>
          <cell r="B80" t="str">
            <v>분전반</v>
          </cell>
          <cell r="C80" t="str">
            <v>LS-W8</v>
          </cell>
          <cell r="D80" t="str">
            <v>면</v>
          </cell>
          <cell r="E80">
            <v>713416</v>
          </cell>
          <cell r="F80" t="str">
            <v>신화전기</v>
          </cell>
          <cell r="G80">
            <v>728546</v>
          </cell>
          <cell r="H80" t="str">
            <v>진영중전기</v>
          </cell>
          <cell r="I80">
            <v>723146</v>
          </cell>
          <cell r="J80" t="str">
            <v>수화테크</v>
          </cell>
          <cell r="K80">
            <v>713416</v>
          </cell>
        </row>
        <row r="81">
          <cell r="A81" t="str">
            <v>분전반LS-M1</v>
          </cell>
          <cell r="B81" t="str">
            <v>분전반</v>
          </cell>
          <cell r="C81" t="str">
            <v>LS-M1</v>
          </cell>
          <cell r="D81" t="str">
            <v>면</v>
          </cell>
          <cell r="E81">
            <v>135804</v>
          </cell>
          <cell r="F81" t="str">
            <v>신화전기</v>
          </cell>
          <cell r="G81">
            <v>138704</v>
          </cell>
          <cell r="H81" t="str">
            <v>진영중전기</v>
          </cell>
          <cell r="I81">
            <v>137704</v>
          </cell>
          <cell r="J81" t="str">
            <v>수화테크</v>
          </cell>
          <cell r="K81">
            <v>135804</v>
          </cell>
        </row>
        <row r="82">
          <cell r="A82" t="str">
            <v>분전반LS-M2</v>
          </cell>
          <cell r="B82" t="str">
            <v>분전반</v>
          </cell>
          <cell r="C82" t="str">
            <v>LS-M2</v>
          </cell>
          <cell r="D82" t="str">
            <v>면</v>
          </cell>
          <cell r="E82">
            <v>135804</v>
          </cell>
          <cell r="F82" t="str">
            <v>신화전기</v>
          </cell>
          <cell r="G82">
            <v>138704</v>
          </cell>
          <cell r="H82" t="str">
            <v>진영중전기</v>
          </cell>
          <cell r="I82">
            <v>137704</v>
          </cell>
          <cell r="J82" t="str">
            <v>수화테크</v>
          </cell>
          <cell r="K82">
            <v>135804</v>
          </cell>
        </row>
        <row r="83">
          <cell r="A83" t="str">
            <v>분전반LS-M3</v>
          </cell>
          <cell r="B83" t="str">
            <v>분전반</v>
          </cell>
          <cell r="C83" t="str">
            <v>LS-M3</v>
          </cell>
          <cell r="D83" t="str">
            <v>면</v>
          </cell>
          <cell r="E83">
            <v>135804</v>
          </cell>
          <cell r="F83" t="str">
            <v>신화전기</v>
          </cell>
          <cell r="G83">
            <v>138704</v>
          </cell>
          <cell r="H83" t="str">
            <v>진영중전기</v>
          </cell>
          <cell r="I83">
            <v>137704</v>
          </cell>
          <cell r="J83" t="str">
            <v>수화테크</v>
          </cell>
          <cell r="K83">
            <v>135804</v>
          </cell>
        </row>
        <row r="84">
          <cell r="A84" t="str">
            <v>분전반LS-H1</v>
          </cell>
          <cell r="B84" t="str">
            <v>분전반</v>
          </cell>
          <cell r="C84" t="str">
            <v>LS-H1</v>
          </cell>
          <cell r="D84" t="str">
            <v>면</v>
          </cell>
          <cell r="E84">
            <v>115523</v>
          </cell>
          <cell r="F84" t="str">
            <v>신화전기</v>
          </cell>
          <cell r="G84">
            <v>117923</v>
          </cell>
          <cell r="H84" t="str">
            <v>진영중전기</v>
          </cell>
          <cell r="I84">
            <v>117023</v>
          </cell>
          <cell r="J84" t="str">
            <v>수화테크</v>
          </cell>
          <cell r="K84" t="str">
            <v>삭제</v>
          </cell>
        </row>
        <row r="85">
          <cell r="A85" t="str">
            <v>분전반LS-H2</v>
          </cell>
          <cell r="B85" t="str">
            <v>분전반</v>
          </cell>
          <cell r="C85" t="str">
            <v>LS-H2</v>
          </cell>
          <cell r="D85" t="str">
            <v>면</v>
          </cell>
          <cell r="E85">
            <v>115523</v>
          </cell>
          <cell r="F85" t="str">
            <v>신화전기</v>
          </cell>
          <cell r="G85">
            <v>117923</v>
          </cell>
          <cell r="H85" t="str">
            <v>진영중전기</v>
          </cell>
          <cell r="I85">
            <v>117023</v>
          </cell>
          <cell r="J85" t="str">
            <v>수화테크</v>
          </cell>
          <cell r="K85" t="str">
            <v>삭제</v>
          </cell>
        </row>
        <row r="86">
          <cell r="A86" t="str">
            <v>분전반LS-H3</v>
          </cell>
          <cell r="B86" t="str">
            <v>분전반</v>
          </cell>
          <cell r="C86" t="str">
            <v>LS-H3</v>
          </cell>
          <cell r="D86" t="str">
            <v>면</v>
          </cell>
          <cell r="E86">
            <v>115523</v>
          </cell>
          <cell r="F86" t="str">
            <v>신화전기</v>
          </cell>
          <cell r="G86">
            <v>117923</v>
          </cell>
          <cell r="H86" t="str">
            <v>진영중전기</v>
          </cell>
          <cell r="I86">
            <v>117023</v>
          </cell>
          <cell r="J86" t="str">
            <v>수화테크</v>
          </cell>
          <cell r="K86" t="str">
            <v>삭제</v>
          </cell>
        </row>
        <row r="87">
          <cell r="A87" t="str">
            <v>분전반LS-H4</v>
          </cell>
          <cell r="B87" t="str">
            <v>분전반</v>
          </cell>
          <cell r="C87" t="str">
            <v>LS-H4</v>
          </cell>
          <cell r="D87" t="str">
            <v>면</v>
          </cell>
          <cell r="E87">
            <v>115523</v>
          </cell>
          <cell r="F87" t="str">
            <v>신화전기</v>
          </cell>
          <cell r="G87">
            <v>117923</v>
          </cell>
          <cell r="H87" t="str">
            <v>진영중전기</v>
          </cell>
          <cell r="I87">
            <v>117023</v>
          </cell>
          <cell r="J87" t="str">
            <v>수화테크</v>
          </cell>
          <cell r="K87" t="str">
            <v>삭제</v>
          </cell>
        </row>
        <row r="88">
          <cell r="A88" t="str">
            <v>분전반LS-H5</v>
          </cell>
          <cell r="B88" t="str">
            <v>분전반</v>
          </cell>
          <cell r="C88" t="str">
            <v>LS-H5</v>
          </cell>
          <cell r="D88" t="str">
            <v>면</v>
          </cell>
          <cell r="E88">
            <v>115523</v>
          </cell>
          <cell r="F88" t="str">
            <v>신화전기</v>
          </cell>
          <cell r="G88">
            <v>117923</v>
          </cell>
          <cell r="H88" t="str">
            <v>진영중전기</v>
          </cell>
          <cell r="I88">
            <v>117023</v>
          </cell>
          <cell r="J88" t="str">
            <v>수화테크</v>
          </cell>
          <cell r="K88" t="str">
            <v>삭제</v>
          </cell>
        </row>
        <row r="89">
          <cell r="A89" t="str">
            <v>분전반LS-H6</v>
          </cell>
          <cell r="B89" t="str">
            <v>분전반</v>
          </cell>
          <cell r="C89" t="str">
            <v>LS-H6</v>
          </cell>
          <cell r="D89" t="str">
            <v>면</v>
          </cell>
          <cell r="E89">
            <v>115523</v>
          </cell>
          <cell r="F89" t="str">
            <v>신화전기</v>
          </cell>
          <cell r="G89">
            <v>117923</v>
          </cell>
          <cell r="H89" t="str">
            <v>진영중전기</v>
          </cell>
          <cell r="I89">
            <v>117023</v>
          </cell>
          <cell r="J89" t="str">
            <v>수화테크</v>
          </cell>
          <cell r="K89" t="str">
            <v>삭제</v>
          </cell>
        </row>
        <row r="90">
          <cell r="A90" t="str">
            <v>분전반LS-H7</v>
          </cell>
          <cell r="B90" t="str">
            <v>분전반</v>
          </cell>
          <cell r="C90" t="str">
            <v>LS-H7</v>
          </cell>
          <cell r="D90" t="str">
            <v>면</v>
          </cell>
          <cell r="E90">
            <v>115523</v>
          </cell>
          <cell r="F90" t="str">
            <v>신화전기</v>
          </cell>
          <cell r="G90">
            <v>117923</v>
          </cell>
          <cell r="H90" t="str">
            <v>진영중전기</v>
          </cell>
          <cell r="I90">
            <v>117023</v>
          </cell>
          <cell r="J90" t="str">
            <v>수화테크</v>
          </cell>
          <cell r="K90" t="str">
            <v>삭제</v>
          </cell>
        </row>
        <row r="91">
          <cell r="A91" t="str">
            <v>분전반LS-H8</v>
          </cell>
          <cell r="B91" t="str">
            <v>분전반</v>
          </cell>
          <cell r="C91" t="str">
            <v>LS-H8</v>
          </cell>
          <cell r="D91" t="str">
            <v>면</v>
          </cell>
          <cell r="E91">
            <v>115523</v>
          </cell>
          <cell r="F91" t="str">
            <v>신화전기</v>
          </cell>
          <cell r="G91">
            <v>117923</v>
          </cell>
          <cell r="H91" t="str">
            <v>진영중전기</v>
          </cell>
          <cell r="I91">
            <v>117023</v>
          </cell>
          <cell r="J91" t="str">
            <v>수화테크</v>
          </cell>
          <cell r="K91" t="str">
            <v>삭제</v>
          </cell>
        </row>
        <row r="92">
          <cell r="A92" t="str">
            <v>분전반LS-P</v>
          </cell>
          <cell r="B92" t="str">
            <v>분전반</v>
          </cell>
          <cell r="C92" t="str">
            <v>LS-P</v>
          </cell>
          <cell r="D92" t="str">
            <v>면</v>
          </cell>
          <cell r="E92">
            <v>682518</v>
          </cell>
          <cell r="F92" t="str">
            <v>신화전기</v>
          </cell>
          <cell r="G92">
            <v>698218</v>
          </cell>
          <cell r="H92" t="str">
            <v>진영중전기</v>
          </cell>
          <cell r="I92">
            <v>692818</v>
          </cell>
          <cell r="J92" t="str">
            <v>수화테크</v>
          </cell>
          <cell r="K92">
            <v>682518</v>
          </cell>
        </row>
        <row r="93">
          <cell r="A93" t="str">
            <v>MCCB BOXMCCB 3P 50/30AT</v>
          </cell>
          <cell r="B93" t="str">
            <v>MCCB BOX</v>
          </cell>
          <cell r="C93" t="str">
            <v>MCCB 3P 50/30AT</v>
          </cell>
          <cell r="D93" t="str">
            <v>면</v>
          </cell>
          <cell r="E93">
            <v>86172</v>
          </cell>
          <cell r="F93" t="str">
            <v>신화전기</v>
          </cell>
          <cell r="G93">
            <v>87972</v>
          </cell>
          <cell r="H93" t="str">
            <v>진영중전기</v>
          </cell>
          <cell r="I93">
            <v>87372</v>
          </cell>
          <cell r="J93" t="str">
            <v>수화테크</v>
          </cell>
          <cell r="K93">
            <v>86172</v>
          </cell>
        </row>
        <row r="94">
          <cell r="A94" t="str">
            <v>MCCB BOXMCCB 2P 100/75AT</v>
          </cell>
          <cell r="B94" t="str">
            <v>MCCB BOX</v>
          </cell>
          <cell r="C94" t="str">
            <v>MCCB 2P 100/75AT</v>
          </cell>
          <cell r="D94" t="str">
            <v>면</v>
          </cell>
          <cell r="E94">
            <v>106877</v>
          </cell>
          <cell r="F94" t="str">
            <v>신화전기</v>
          </cell>
          <cell r="G94">
            <v>109177</v>
          </cell>
          <cell r="H94" t="str">
            <v>진영중전기</v>
          </cell>
          <cell r="I94">
            <v>108377</v>
          </cell>
          <cell r="J94" t="str">
            <v>수화테크</v>
          </cell>
          <cell r="K94">
            <v>106877</v>
          </cell>
        </row>
        <row r="96">
          <cell r="A96" t="str">
            <v>조명제어LS-A</v>
          </cell>
          <cell r="B96" t="str">
            <v>조명제어</v>
          </cell>
          <cell r="C96" t="str">
            <v>LS-A</v>
          </cell>
          <cell r="D96" t="str">
            <v>SET</v>
          </cell>
          <cell r="E96">
            <v>1318600</v>
          </cell>
          <cell r="F96" t="str">
            <v>정호물산</v>
          </cell>
          <cell r="G96">
            <v>1451800</v>
          </cell>
          <cell r="H96" t="str">
            <v>대한제어기술</v>
          </cell>
          <cell r="I96">
            <v>1521000</v>
          </cell>
          <cell r="J96" t="str">
            <v>현영콘트롤</v>
          </cell>
          <cell r="K96">
            <v>1318600</v>
          </cell>
        </row>
        <row r="97">
          <cell r="A97" t="str">
            <v>조명제어LS-B</v>
          </cell>
          <cell r="B97" t="str">
            <v>조명제어</v>
          </cell>
          <cell r="C97" t="str">
            <v>LS-B</v>
          </cell>
          <cell r="D97" t="str">
            <v>SET</v>
          </cell>
          <cell r="E97">
            <v>1318600</v>
          </cell>
          <cell r="F97" t="str">
            <v>정호물산</v>
          </cell>
          <cell r="G97">
            <v>1451801</v>
          </cell>
          <cell r="H97" t="str">
            <v>대한제어기술</v>
          </cell>
          <cell r="I97">
            <v>1521001</v>
          </cell>
          <cell r="J97" t="str">
            <v>현영콘트롤</v>
          </cell>
          <cell r="K97">
            <v>1318600</v>
          </cell>
        </row>
        <row r="98">
          <cell r="A98" t="str">
            <v>조명제어LS-C</v>
          </cell>
          <cell r="B98" t="str">
            <v>조명제어</v>
          </cell>
          <cell r="C98" t="str">
            <v>LS-C</v>
          </cell>
          <cell r="D98" t="str">
            <v>SET</v>
          </cell>
          <cell r="E98">
            <v>1318600</v>
          </cell>
          <cell r="F98" t="str">
            <v>정호물산</v>
          </cell>
          <cell r="G98">
            <v>1451802</v>
          </cell>
          <cell r="H98" t="str">
            <v>대한제어기술</v>
          </cell>
          <cell r="I98">
            <v>1521002</v>
          </cell>
          <cell r="J98" t="str">
            <v>현영콘트롤</v>
          </cell>
          <cell r="K98">
            <v>1318600</v>
          </cell>
        </row>
        <row r="99">
          <cell r="A99" t="str">
            <v>조명제어LS-D</v>
          </cell>
          <cell r="B99" t="str">
            <v>조명제어</v>
          </cell>
          <cell r="C99" t="str">
            <v>LS-D</v>
          </cell>
          <cell r="D99" t="str">
            <v>SET</v>
          </cell>
          <cell r="E99">
            <v>1318600</v>
          </cell>
          <cell r="F99" t="str">
            <v>정호물산</v>
          </cell>
          <cell r="G99">
            <v>1451803</v>
          </cell>
          <cell r="H99" t="str">
            <v>대한제어기술</v>
          </cell>
          <cell r="I99">
            <v>1521003</v>
          </cell>
          <cell r="J99" t="str">
            <v>현영콘트롤</v>
          </cell>
          <cell r="K99">
            <v>1318600</v>
          </cell>
        </row>
        <row r="100">
          <cell r="A100" t="str">
            <v>조명제어LS-E</v>
          </cell>
          <cell r="B100" t="str">
            <v>조명제어</v>
          </cell>
          <cell r="C100" t="str">
            <v>LS-E</v>
          </cell>
          <cell r="D100" t="str">
            <v>SET</v>
          </cell>
          <cell r="E100">
            <v>1318600</v>
          </cell>
          <cell r="F100" t="str">
            <v>정호물산</v>
          </cell>
          <cell r="G100">
            <v>1451804</v>
          </cell>
          <cell r="H100" t="str">
            <v>대한제어기술</v>
          </cell>
          <cell r="I100">
            <v>1521004</v>
          </cell>
          <cell r="J100" t="str">
            <v>현영콘트롤</v>
          </cell>
          <cell r="K100">
            <v>1318600</v>
          </cell>
        </row>
        <row r="101">
          <cell r="A101" t="str">
            <v>조명제어LCP-M</v>
          </cell>
          <cell r="B101" t="str">
            <v>조명제어</v>
          </cell>
          <cell r="C101" t="str">
            <v>LCP-M</v>
          </cell>
          <cell r="D101" t="str">
            <v>SET</v>
          </cell>
          <cell r="E101">
            <v>2109000</v>
          </cell>
          <cell r="F101" t="str">
            <v>정호물산</v>
          </cell>
          <cell r="G101">
            <v>2318000</v>
          </cell>
          <cell r="H101" t="str">
            <v>대한제어기술</v>
          </cell>
          <cell r="I101">
            <v>2422000</v>
          </cell>
          <cell r="J101" t="str">
            <v>현영콘트롤</v>
          </cell>
          <cell r="K101">
            <v>2109000</v>
          </cell>
        </row>
        <row r="102">
          <cell r="A102" t="str">
            <v>조명제어LCP-M1</v>
          </cell>
          <cell r="B102" t="str">
            <v>조명제어</v>
          </cell>
          <cell r="C102" t="str">
            <v>LCP-M1</v>
          </cell>
          <cell r="D102" t="str">
            <v>SET</v>
          </cell>
          <cell r="E102">
            <v>1104000</v>
          </cell>
          <cell r="F102" t="str">
            <v>정호물산</v>
          </cell>
          <cell r="G102">
            <v>1212000</v>
          </cell>
          <cell r="H102" t="str">
            <v>대한제어기술</v>
          </cell>
          <cell r="I102">
            <v>1266000</v>
          </cell>
          <cell r="J102" t="str">
            <v>현영콘트롤</v>
          </cell>
          <cell r="K102">
            <v>1104000</v>
          </cell>
        </row>
        <row r="103">
          <cell r="A103" t="str">
            <v>조명제어PROGRAM SWITCH</v>
          </cell>
          <cell r="B103" t="str">
            <v>조명제어</v>
          </cell>
          <cell r="C103" t="str">
            <v>PROGRAM SWITCH</v>
          </cell>
          <cell r="D103" t="str">
            <v>SET</v>
          </cell>
          <cell r="E103">
            <v>775000</v>
          </cell>
          <cell r="F103" t="str">
            <v>정호물산</v>
          </cell>
          <cell r="G103">
            <v>852000</v>
          </cell>
          <cell r="H103" t="str">
            <v>대한제어기술</v>
          </cell>
          <cell r="I103">
            <v>892000</v>
          </cell>
          <cell r="J103" t="str">
            <v>현영콘트롤</v>
          </cell>
          <cell r="K103">
            <v>775000</v>
          </cell>
        </row>
        <row r="104">
          <cell r="A104" t="str">
            <v>시운전비</v>
          </cell>
          <cell r="B104" t="str">
            <v>시운전비</v>
          </cell>
          <cell r="C104">
            <v>0</v>
          </cell>
          <cell r="D104" t="str">
            <v>식</v>
          </cell>
          <cell r="E104">
            <v>1000000</v>
          </cell>
          <cell r="F104" t="str">
            <v>정호물산</v>
          </cell>
          <cell r="G104">
            <v>1100000</v>
          </cell>
          <cell r="H104" t="str">
            <v>대한제어기술</v>
          </cell>
          <cell r="I104">
            <v>1150000</v>
          </cell>
          <cell r="J104" t="str">
            <v>현영콘트롤</v>
          </cell>
          <cell r="K104">
            <v>1000000</v>
          </cell>
        </row>
        <row r="107">
          <cell r="A107" t="str">
            <v>조명기구 A TYPE매입개방 FL 2/32W</v>
          </cell>
          <cell r="B107" t="str">
            <v>조명기구 A TYPE</v>
          </cell>
          <cell r="C107" t="str">
            <v>매입개방 FL 2/32W</v>
          </cell>
          <cell r="D107" t="str">
            <v>EA</v>
          </cell>
          <cell r="E107">
            <v>62000</v>
          </cell>
          <cell r="F107" t="str">
            <v>엘엠</v>
          </cell>
          <cell r="G107">
            <v>66000</v>
          </cell>
          <cell r="H107" t="str">
            <v>제일조명</v>
          </cell>
          <cell r="I107">
            <v>65000</v>
          </cell>
          <cell r="J107" t="str">
            <v>태원전기산업</v>
          </cell>
          <cell r="K107">
            <v>62000</v>
          </cell>
        </row>
        <row r="108">
          <cell r="A108" t="str">
            <v>조명기구 B TYPE매입개방 FL 1/32W</v>
          </cell>
          <cell r="B108" t="str">
            <v>조명기구 B TYPE</v>
          </cell>
          <cell r="C108" t="str">
            <v>매입개방 FL 1/32W</v>
          </cell>
          <cell r="D108" t="str">
            <v>EA</v>
          </cell>
          <cell r="E108">
            <v>46000</v>
          </cell>
          <cell r="F108" t="str">
            <v>엘엠</v>
          </cell>
          <cell r="G108">
            <v>49000</v>
          </cell>
          <cell r="H108" t="str">
            <v>제일조명</v>
          </cell>
          <cell r="I108">
            <v>47000</v>
          </cell>
          <cell r="J108" t="str">
            <v>태원전기산업</v>
          </cell>
          <cell r="K108">
            <v>46000</v>
          </cell>
        </row>
        <row r="109">
          <cell r="A109" t="str">
            <v>조명기구 C TYPE파라보릭 FL 2/32W</v>
          </cell>
          <cell r="B109" t="str">
            <v>조명기구 C TYPE</v>
          </cell>
          <cell r="C109" t="str">
            <v>파라보릭 FL 2/32W</v>
          </cell>
          <cell r="D109" t="str">
            <v>EA</v>
          </cell>
          <cell r="E109">
            <v>89000</v>
          </cell>
          <cell r="F109" t="str">
            <v>엘엠</v>
          </cell>
          <cell r="G109">
            <v>95000</v>
          </cell>
          <cell r="H109" t="str">
            <v>제일조명</v>
          </cell>
          <cell r="I109">
            <v>95000</v>
          </cell>
          <cell r="J109" t="str">
            <v>태원전기산업</v>
          </cell>
          <cell r="K109">
            <v>89000</v>
          </cell>
        </row>
        <row r="110">
          <cell r="A110" t="str">
            <v>조명기구 D TYPE매입프리즘 FL 1/32W</v>
          </cell>
          <cell r="B110" t="str">
            <v>조명기구 D TYPE</v>
          </cell>
          <cell r="C110" t="str">
            <v>매입프리즘 FL 1/32W</v>
          </cell>
          <cell r="D110" t="str">
            <v>EA</v>
          </cell>
          <cell r="E110">
            <v>68000</v>
          </cell>
          <cell r="F110" t="str">
            <v>엘엠</v>
          </cell>
          <cell r="G110">
            <v>72000</v>
          </cell>
          <cell r="H110" t="str">
            <v>제일조명</v>
          </cell>
          <cell r="I110">
            <v>70000</v>
          </cell>
          <cell r="J110" t="str">
            <v>태원전기산업</v>
          </cell>
          <cell r="K110">
            <v>68000</v>
          </cell>
        </row>
        <row r="111">
          <cell r="A111" t="str">
            <v>조명기구 E TYPE직부아크릴 FL 1/32W</v>
          </cell>
          <cell r="B111" t="str">
            <v>조명기구 E TYPE</v>
          </cell>
          <cell r="C111" t="str">
            <v>직부아크릴 FL 1/32W</v>
          </cell>
          <cell r="D111" t="str">
            <v>EA</v>
          </cell>
          <cell r="E111">
            <v>65000</v>
          </cell>
          <cell r="F111" t="str">
            <v>엘엠</v>
          </cell>
          <cell r="G111">
            <v>69000</v>
          </cell>
          <cell r="H111" t="str">
            <v>제일조명</v>
          </cell>
          <cell r="I111">
            <v>66000</v>
          </cell>
          <cell r="J111" t="str">
            <v>태원전기산업</v>
          </cell>
          <cell r="K111">
            <v>65000</v>
          </cell>
        </row>
        <row r="112">
          <cell r="A112" t="str">
            <v>조명기구 F TYPE갓등(P/P) FL 2/32W</v>
          </cell>
          <cell r="B112" t="str">
            <v>조명기구 F TYPE</v>
          </cell>
          <cell r="C112" t="str">
            <v>갓등(P/P) FL 2/32W</v>
          </cell>
          <cell r="D112" t="str">
            <v>EA</v>
          </cell>
          <cell r="E112">
            <v>57000</v>
          </cell>
          <cell r="F112" t="str">
            <v>엘엠</v>
          </cell>
          <cell r="G112">
            <v>60000</v>
          </cell>
          <cell r="H112" t="str">
            <v>제일조명</v>
          </cell>
          <cell r="I112">
            <v>60000</v>
          </cell>
          <cell r="J112" t="str">
            <v>태원전기산업</v>
          </cell>
          <cell r="K112">
            <v>57000</v>
          </cell>
        </row>
        <row r="113">
          <cell r="A113" t="str">
            <v>조명기구 G TYPE갓등(P/P) FL 1/32W</v>
          </cell>
          <cell r="B113" t="str">
            <v>조명기구 G TYPE</v>
          </cell>
          <cell r="C113" t="str">
            <v>갓등(P/P) FL 1/32W</v>
          </cell>
          <cell r="D113" t="str">
            <v>EA</v>
          </cell>
          <cell r="E113">
            <v>40000</v>
          </cell>
          <cell r="F113" t="str">
            <v>엘엠</v>
          </cell>
          <cell r="G113">
            <v>42000</v>
          </cell>
          <cell r="H113" t="str">
            <v>제일조명</v>
          </cell>
          <cell r="I113">
            <v>42000</v>
          </cell>
          <cell r="J113" t="str">
            <v>태원전기산업</v>
          </cell>
          <cell r="K113">
            <v>40000</v>
          </cell>
        </row>
        <row r="114">
          <cell r="A114" t="str">
            <v>조명기구 H TYPE직갓등 FL 1/32W</v>
          </cell>
          <cell r="B114" t="str">
            <v>조명기구 H TYPE</v>
          </cell>
          <cell r="C114" t="str">
            <v>직갓등 FL 1/32W</v>
          </cell>
          <cell r="D114" t="str">
            <v>EA</v>
          </cell>
          <cell r="E114">
            <v>26000</v>
          </cell>
          <cell r="F114" t="str">
            <v>엘엠</v>
          </cell>
          <cell r="G114">
            <v>28000</v>
          </cell>
          <cell r="H114" t="str">
            <v>제일조명</v>
          </cell>
          <cell r="I114">
            <v>29000</v>
          </cell>
          <cell r="J114" t="str">
            <v>태원전기산업</v>
          </cell>
          <cell r="K114">
            <v>26000</v>
          </cell>
        </row>
        <row r="115">
          <cell r="A115" t="str">
            <v>조명기구 J TYPE원형방등 FCL 32W+40W</v>
          </cell>
          <cell r="B115" t="str">
            <v>조명기구 J TYPE</v>
          </cell>
          <cell r="C115" t="str">
            <v>원형방등 FCL 32W+40W</v>
          </cell>
          <cell r="D115" t="str">
            <v>EA</v>
          </cell>
          <cell r="E115">
            <v>60000</v>
          </cell>
          <cell r="F115" t="str">
            <v>엘엠</v>
          </cell>
          <cell r="G115">
            <v>64000</v>
          </cell>
          <cell r="H115" t="str">
            <v>제일조명</v>
          </cell>
          <cell r="I115">
            <v>65000</v>
          </cell>
          <cell r="J115" t="str">
            <v>태원전기산업</v>
          </cell>
          <cell r="K115">
            <v>60000</v>
          </cell>
        </row>
        <row r="116">
          <cell r="A116" t="str">
            <v>조명기구 K TYPE매입등 FUL 2/13W</v>
          </cell>
          <cell r="B116" t="str">
            <v>조명기구 K TYPE</v>
          </cell>
          <cell r="C116" t="str">
            <v>매입등 FUL 2/13W</v>
          </cell>
          <cell r="D116" t="str">
            <v>EA</v>
          </cell>
          <cell r="E116">
            <v>24000</v>
          </cell>
          <cell r="F116" t="str">
            <v>엘엠</v>
          </cell>
          <cell r="G116">
            <v>25000</v>
          </cell>
          <cell r="H116" t="str">
            <v>제일조명</v>
          </cell>
          <cell r="I116">
            <v>25000</v>
          </cell>
          <cell r="J116" t="str">
            <v>태원전기산업</v>
          </cell>
          <cell r="K116">
            <v>24000</v>
          </cell>
        </row>
        <row r="117">
          <cell r="A117" t="str">
            <v>조명기구 L TYPE매입등 FUL 1/13W</v>
          </cell>
          <cell r="B117" t="str">
            <v>조명기구 L TYPE</v>
          </cell>
          <cell r="C117" t="str">
            <v>매입등 FUL 1/13W</v>
          </cell>
          <cell r="D117" t="str">
            <v>EA</v>
          </cell>
          <cell r="E117">
            <v>18000</v>
          </cell>
          <cell r="F117" t="str">
            <v>엘엠</v>
          </cell>
          <cell r="G117">
            <v>19000</v>
          </cell>
          <cell r="H117" t="str">
            <v>제일조명</v>
          </cell>
          <cell r="I117">
            <v>20000</v>
          </cell>
          <cell r="J117" t="str">
            <v>태원전기산업</v>
          </cell>
          <cell r="K117">
            <v>18000</v>
          </cell>
        </row>
        <row r="118">
          <cell r="A118" t="str">
            <v>조명기구 M TYPE쎈서등 IL 60W</v>
          </cell>
          <cell r="B118" t="str">
            <v>조명기구 M TYPE</v>
          </cell>
          <cell r="C118" t="str">
            <v>쎈서등 IL 60W</v>
          </cell>
          <cell r="D118" t="str">
            <v>EA</v>
          </cell>
          <cell r="E118">
            <v>22000</v>
          </cell>
          <cell r="F118" t="str">
            <v>엘엠</v>
          </cell>
          <cell r="G118">
            <v>24000</v>
          </cell>
          <cell r="H118" t="str">
            <v>제일조명</v>
          </cell>
          <cell r="I118">
            <v>24000</v>
          </cell>
          <cell r="J118" t="str">
            <v>태원전기산업</v>
          </cell>
          <cell r="K118">
            <v>22000</v>
          </cell>
        </row>
        <row r="119">
          <cell r="A119" t="str">
            <v>조명기구 N TYPE직부등 IL 60W</v>
          </cell>
          <cell r="B119" t="str">
            <v>조명기구 N TYPE</v>
          </cell>
          <cell r="C119" t="str">
            <v>직부등 IL 60W</v>
          </cell>
          <cell r="D119" t="str">
            <v>EA</v>
          </cell>
          <cell r="E119">
            <v>7000</v>
          </cell>
          <cell r="F119" t="str">
            <v>엘엠</v>
          </cell>
          <cell r="G119">
            <v>8000</v>
          </cell>
          <cell r="H119" t="str">
            <v>제일조명</v>
          </cell>
          <cell r="I119">
            <v>8000</v>
          </cell>
          <cell r="J119" t="str">
            <v>태원전기산업</v>
          </cell>
          <cell r="K119">
            <v>7000</v>
          </cell>
        </row>
        <row r="120">
          <cell r="A120" t="str">
            <v>조명기구 O TYPE원형벽등 IL 60W</v>
          </cell>
          <cell r="B120" t="str">
            <v>조명기구 O TYPE</v>
          </cell>
          <cell r="C120" t="str">
            <v>원형벽등 IL 60W</v>
          </cell>
          <cell r="D120" t="str">
            <v>EA</v>
          </cell>
          <cell r="E120">
            <v>35000</v>
          </cell>
          <cell r="F120" t="str">
            <v>엘엠</v>
          </cell>
          <cell r="G120">
            <v>37000</v>
          </cell>
          <cell r="H120" t="str">
            <v>제일조명</v>
          </cell>
          <cell r="I120">
            <v>38000</v>
          </cell>
          <cell r="J120" t="str">
            <v>태원전기산업</v>
          </cell>
          <cell r="K120">
            <v>35000</v>
          </cell>
        </row>
        <row r="121">
          <cell r="A121" t="str">
            <v>조명기구 P TYPE벽부등 IL 100W</v>
          </cell>
          <cell r="B121" t="str">
            <v>조명기구 P TYPE</v>
          </cell>
          <cell r="C121" t="str">
            <v>벽부등 IL 100W</v>
          </cell>
          <cell r="D121" t="str">
            <v>EA</v>
          </cell>
          <cell r="E121">
            <v>8000</v>
          </cell>
          <cell r="F121" t="str">
            <v>엘엠</v>
          </cell>
          <cell r="G121">
            <v>9000</v>
          </cell>
          <cell r="H121" t="str">
            <v>제일조명</v>
          </cell>
          <cell r="I121">
            <v>10000</v>
          </cell>
          <cell r="J121" t="str">
            <v>태원전기산업</v>
          </cell>
          <cell r="K121">
            <v>8000</v>
          </cell>
        </row>
        <row r="122">
          <cell r="A122" t="str">
            <v>조명기구 Q TYPE매입등 IL 30W</v>
          </cell>
          <cell r="B122" t="str">
            <v>조명기구 Q TYPE</v>
          </cell>
          <cell r="C122" t="str">
            <v>매입등 IL 30W</v>
          </cell>
          <cell r="D122" t="str">
            <v>EA</v>
          </cell>
          <cell r="E122">
            <v>10000</v>
          </cell>
          <cell r="F122" t="str">
            <v>엘엠</v>
          </cell>
          <cell r="G122">
            <v>11000</v>
          </cell>
          <cell r="H122" t="str">
            <v>제일조명</v>
          </cell>
          <cell r="I122">
            <v>12000</v>
          </cell>
          <cell r="J122" t="str">
            <v>태원전기산업</v>
          </cell>
          <cell r="K122">
            <v>10000</v>
          </cell>
        </row>
        <row r="123">
          <cell r="A123" t="str">
            <v>조명기구 R TYPE방진방습등 FL 1/32W</v>
          </cell>
          <cell r="B123" t="str">
            <v>조명기구 R TYPE</v>
          </cell>
          <cell r="C123" t="str">
            <v>방진방습등 FL 1/32W</v>
          </cell>
          <cell r="D123" t="str">
            <v>EA</v>
          </cell>
          <cell r="E123">
            <v>86000</v>
          </cell>
          <cell r="F123" t="str">
            <v>엘엠</v>
          </cell>
          <cell r="G123">
            <v>92000</v>
          </cell>
          <cell r="H123" t="str">
            <v>제일조명</v>
          </cell>
          <cell r="I123">
            <v>90000</v>
          </cell>
          <cell r="J123" t="str">
            <v>태원전기산업</v>
          </cell>
        </row>
        <row r="124">
          <cell r="A124" t="str">
            <v>조명기구 S TYPE투광기 MH 250W</v>
          </cell>
          <cell r="B124" t="str">
            <v>조명기구 S TYPE</v>
          </cell>
          <cell r="C124" t="str">
            <v>투광기 MH 250W</v>
          </cell>
          <cell r="D124" t="str">
            <v>EA</v>
          </cell>
          <cell r="E124">
            <v>98000</v>
          </cell>
          <cell r="F124" t="str">
            <v>엘엠</v>
          </cell>
          <cell r="G124">
            <v>104000</v>
          </cell>
          <cell r="H124" t="str">
            <v>제일조명</v>
          </cell>
          <cell r="I124">
            <v>100000</v>
          </cell>
          <cell r="J124" t="str">
            <v>태원전기산업</v>
          </cell>
          <cell r="K124">
            <v>98000</v>
          </cell>
        </row>
        <row r="125">
          <cell r="A125" t="str">
            <v>조명기구 T TYPE벽부등 FPL 1/24W</v>
          </cell>
          <cell r="B125" t="str">
            <v>조명기구 T TYPE</v>
          </cell>
          <cell r="C125" t="str">
            <v>벽부등 FPL 1/24W</v>
          </cell>
          <cell r="D125" t="str">
            <v>EA</v>
          </cell>
          <cell r="E125">
            <v>35000</v>
          </cell>
          <cell r="F125" t="str">
            <v>엘엠</v>
          </cell>
          <cell r="G125">
            <v>37000</v>
          </cell>
          <cell r="H125" t="str">
            <v>제일조명</v>
          </cell>
          <cell r="I125">
            <v>40000</v>
          </cell>
          <cell r="J125" t="str">
            <v>태원전기산업</v>
          </cell>
          <cell r="K125">
            <v>35000</v>
          </cell>
        </row>
        <row r="126">
          <cell r="A126" t="str">
            <v>조명기구 U TYPE5회</v>
          </cell>
          <cell r="B126" t="str">
            <v>조명기구 U TYPE</v>
          </cell>
          <cell r="C126" t="str">
            <v>5회</v>
          </cell>
          <cell r="D126" t="str">
            <v>EA</v>
          </cell>
          <cell r="E126">
            <v>14369</v>
          </cell>
          <cell r="F126" t="str">
            <v>엘엠</v>
          </cell>
          <cell r="G126">
            <v>50000</v>
          </cell>
          <cell r="H126" t="str">
            <v>제일조명</v>
          </cell>
          <cell r="I126">
            <v>50000</v>
          </cell>
          <cell r="J126" t="str">
            <v>태원전기산업</v>
          </cell>
          <cell r="K126">
            <v>14369</v>
          </cell>
        </row>
        <row r="127">
          <cell r="A127" t="str">
            <v>조명기구 U TYPE갓등 FL 2/32W</v>
          </cell>
          <cell r="B127" t="str">
            <v>조명기구 U TYPE</v>
          </cell>
          <cell r="C127" t="str">
            <v>갓등 FL 2/32W</v>
          </cell>
          <cell r="D127" t="str">
            <v>EA</v>
          </cell>
          <cell r="E127">
            <v>47000</v>
          </cell>
          <cell r="F127" t="str">
            <v>엘엠</v>
          </cell>
          <cell r="G127">
            <v>50000</v>
          </cell>
          <cell r="H127" t="str">
            <v>제일조명</v>
          </cell>
          <cell r="I127">
            <v>50000</v>
          </cell>
          <cell r="J127" t="str">
            <v>태원전기산업</v>
          </cell>
          <cell r="K127">
            <v>47000</v>
          </cell>
        </row>
        <row r="128">
          <cell r="A128" t="str">
            <v/>
          </cell>
        </row>
        <row r="129">
          <cell r="A129" t="str">
            <v/>
          </cell>
        </row>
        <row r="130">
          <cell r="A130" t="str">
            <v/>
          </cell>
        </row>
        <row r="131">
          <cell r="A131" t="str">
            <v/>
          </cell>
        </row>
      </sheetData>
      <sheetData sheetId="2">
        <row r="4">
          <cell r="C4" t="str">
            <v>갱       부</v>
          </cell>
          <cell r="D4">
            <v>51617</v>
          </cell>
          <cell r="E4">
            <v>48994</v>
          </cell>
          <cell r="F4">
            <v>48994</v>
          </cell>
        </row>
        <row r="5">
          <cell r="C5" t="str">
            <v>건 축 목 공</v>
          </cell>
          <cell r="D5">
            <v>63257</v>
          </cell>
          <cell r="E5">
            <v>66753</v>
          </cell>
          <cell r="F5">
            <v>66753</v>
          </cell>
        </row>
        <row r="6">
          <cell r="C6" t="str">
            <v>형 틀 목 공</v>
          </cell>
          <cell r="D6">
            <v>64943</v>
          </cell>
          <cell r="E6">
            <v>67648</v>
          </cell>
          <cell r="F6">
            <v>67648</v>
          </cell>
        </row>
        <row r="7">
          <cell r="C7" t="str">
            <v>창 호 목 공</v>
          </cell>
          <cell r="D7">
            <v>53621</v>
          </cell>
          <cell r="E7">
            <v>55545</v>
          </cell>
          <cell r="F7">
            <v>55545</v>
          </cell>
        </row>
        <row r="8">
          <cell r="C8" t="str">
            <v>철  골  공</v>
          </cell>
          <cell r="D8">
            <v>64609</v>
          </cell>
          <cell r="E8">
            <v>66569</v>
          </cell>
          <cell r="F8">
            <v>66569</v>
          </cell>
        </row>
        <row r="9">
          <cell r="C9" t="str">
            <v>철       공</v>
          </cell>
          <cell r="D9">
            <v>65845</v>
          </cell>
          <cell r="E9">
            <v>64286</v>
          </cell>
          <cell r="F9">
            <v>64286</v>
          </cell>
        </row>
        <row r="10">
          <cell r="C10" t="str">
            <v>철  근  공</v>
          </cell>
          <cell r="D10">
            <v>68758</v>
          </cell>
          <cell r="E10">
            <v>70167</v>
          </cell>
          <cell r="F10">
            <v>70167</v>
          </cell>
        </row>
        <row r="11">
          <cell r="C11" t="str">
            <v>철  판  공</v>
          </cell>
          <cell r="D11">
            <v>61903</v>
          </cell>
          <cell r="E11">
            <v>59175</v>
          </cell>
          <cell r="F11">
            <v>59175</v>
          </cell>
        </row>
        <row r="12">
          <cell r="C12" t="str">
            <v>샷  시  공</v>
          </cell>
          <cell r="D12">
            <v>58429</v>
          </cell>
          <cell r="E12">
            <v>59368</v>
          </cell>
          <cell r="F12">
            <v>59368</v>
          </cell>
        </row>
        <row r="13">
          <cell r="C13" t="str">
            <v>절  단  공</v>
          </cell>
          <cell r="D13">
            <v>59029</v>
          </cell>
          <cell r="E13">
            <v>63118</v>
          </cell>
          <cell r="F13">
            <v>63118</v>
          </cell>
        </row>
        <row r="14">
          <cell r="C14" t="str">
            <v>석       공</v>
          </cell>
          <cell r="D14">
            <v>65443</v>
          </cell>
          <cell r="E14">
            <v>69479</v>
          </cell>
          <cell r="F14">
            <v>69479</v>
          </cell>
        </row>
        <row r="15">
          <cell r="C15" t="str">
            <v>특수비계공</v>
          </cell>
          <cell r="D15">
            <v>73285</v>
          </cell>
          <cell r="E15">
            <v>73274</v>
          </cell>
          <cell r="F15">
            <v>73274</v>
          </cell>
        </row>
        <row r="16">
          <cell r="C16" t="str">
            <v>비  계  공</v>
          </cell>
          <cell r="D16">
            <v>68645</v>
          </cell>
          <cell r="E16">
            <v>71272</v>
          </cell>
          <cell r="F16">
            <v>71272</v>
          </cell>
        </row>
        <row r="17">
          <cell r="C17" t="str">
            <v>동발공(터널)</v>
          </cell>
          <cell r="D17">
            <v>55046</v>
          </cell>
          <cell r="E17">
            <v>60263</v>
          </cell>
          <cell r="F17">
            <v>60263</v>
          </cell>
        </row>
        <row r="18">
          <cell r="C18" t="str">
            <v>조  적  공</v>
          </cell>
          <cell r="D18">
            <v>57592</v>
          </cell>
          <cell r="E18">
            <v>61286</v>
          </cell>
          <cell r="F18">
            <v>61286</v>
          </cell>
        </row>
        <row r="19">
          <cell r="C19" t="str">
            <v>치장벽돌공</v>
          </cell>
          <cell r="D19">
            <v>63567</v>
          </cell>
          <cell r="E19">
            <v>61878</v>
          </cell>
          <cell r="F19">
            <v>61878</v>
          </cell>
        </row>
        <row r="20">
          <cell r="C20" t="str">
            <v>벽돌제작공</v>
          </cell>
          <cell r="D20">
            <v>55132</v>
          </cell>
          <cell r="E20">
            <v>60197</v>
          </cell>
          <cell r="F20">
            <v>60197</v>
          </cell>
        </row>
        <row r="21">
          <cell r="C21" t="str">
            <v>미  장  공</v>
          </cell>
          <cell r="D21">
            <v>59187</v>
          </cell>
          <cell r="E21">
            <v>62196</v>
          </cell>
          <cell r="F21">
            <v>62196</v>
          </cell>
        </row>
        <row r="22">
          <cell r="C22" t="str">
            <v>방  수  공</v>
          </cell>
          <cell r="D22">
            <v>50753</v>
          </cell>
          <cell r="E22">
            <v>52636</v>
          </cell>
          <cell r="F22">
            <v>52636</v>
          </cell>
        </row>
        <row r="23">
          <cell r="C23" t="str">
            <v>타  일  공</v>
          </cell>
          <cell r="D23">
            <v>57740</v>
          </cell>
          <cell r="E23">
            <v>61694</v>
          </cell>
          <cell r="F23">
            <v>61694</v>
          </cell>
        </row>
        <row r="24">
          <cell r="C24" t="str">
            <v>줄  눈  공</v>
          </cell>
          <cell r="D24">
            <v>54268</v>
          </cell>
          <cell r="E24">
            <v>56218</v>
          </cell>
          <cell r="F24">
            <v>56218</v>
          </cell>
        </row>
        <row r="25">
          <cell r="C25" t="str">
            <v>연  마  공</v>
          </cell>
          <cell r="D25">
            <v>60676</v>
          </cell>
          <cell r="E25">
            <v>62946</v>
          </cell>
          <cell r="F25">
            <v>62946</v>
          </cell>
        </row>
        <row r="26">
          <cell r="C26" t="str">
            <v>콘크리트공</v>
          </cell>
          <cell r="D26">
            <v>63355</v>
          </cell>
          <cell r="E26">
            <v>67489</v>
          </cell>
          <cell r="F26">
            <v>67489</v>
          </cell>
        </row>
        <row r="27">
          <cell r="C27" t="str">
            <v>보 일 러 공</v>
          </cell>
          <cell r="D27">
            <v>47570</v>
          </cell>
          <cell r="E27">
            <v>48864</v>
          </cell>
          <cell r="F27">
            <v>48864</v>
          </cell>
        </row>
        <row r="28">
          <cell r="C28" t="str">
            <v>배  관  공</v>
          </cell>
          <cell r="D28">
            <v>51272</v>
          </cell>
          <cell r="E28">
            <v>54533</v>
          </cell>
          <cell r="F28">
            <v>54533</v>
          </cell>
        </row>
        <row r="29">
          <cell r="C29" t="str">
            <v>위  생  공</v>
          </cell>
          <cell r="D29">
            <v>51626</v>
          </cell>
          <cell r="E29">
            <v>53112</v>
          </cell>
          <cell r="F29">
            <v>53112</v>
          </cell>
        </row>
        <row r="30">
          <cell r="C30" t="str">
            <v>보  온  공</v>
          </cell>
          <cell r="D30">
            <v>52961</v>
          </cell>
          <cell r="E30">
            <v>55637</v>
          </cell>
          <cell r="F30">
            <v>55637</v>
          </cell>
        </row>
        <row r="31">
          <cell r="C31" t="str">
            <v>도  장  공</v>
          </cell>
          <cell r="D31">
            <v>57502</v>
          </cell>
          <cell r="E31">
            <v>57454</v>
          </cell>
          <cell r="F31">
            <v>57454</v>
          </cell>
        </row>
        <row r="32">
          <cell r="C32" t="str">
            <v>내  장  공</v>
          </cell>
          <cell r="D32">
            <v>58925</v>
          </cell>
          <cell r="E32">
            <v>62326</v>
          </cell>
          <cell r="F32">
            <v>62326</v>
          </cell>
        </row>
        <row r="33">
          <cell r="C33" t="str">
            <v>도  배  공</v>
          </cell>
          <cell r="D33">
            <v>53852</v>
          </cell>
          <cell r="E33">
            <v>50711</v>
          </cell>
          <cell r="F33">
            <v>50711</v>
          </cell>
        </row>
        <row r="34">
          <cell r="C34" t="str">
            <v>지붕잇기공</v>
          </cell>
          <cell r="D34">
            <v>64670</v>
          </cell>
          <cell r="E34">
            <v>66038</v>
          </cell>
          <cell r="F34">
            <v>66038</v>
          </cell>
        </row>
        <row r="35">
          <cell r="C35" t="str">
            <v>견  출  공</v>
          </cell>
          <cell r="D35">
            <v>59672</v>
          </cell>
          <cell r="E35">
            <v>60095</v>
          </cell>
          <cell r="F35">
            <v>60095</v>
          </cell>
        </row>
        <row r="36">
          <cell r="C36" t="str">
            <v>판넬조립공</v>
          </cell>
          <cell r="D36">
            <v>60190</v>
          </cell>
          <cell r="E36">
            <v>63694</v>
          </cell>
          <cell r="F36">
            <v>63694</v>
          </cell>
        </row>
        <row r="37">
          <cell r="C37" t="str">
            <v>화약취급공</v>
          </cell>
          <cell r="D37">
            <v>68580</v>
          </cell>
          <cell r="E37">
            <v>66179</v>
          </cell>
          <cell r="F37">
            <v>66179</v>
          </cell>
        </row>
        <row r="38">
          <cell r="C38" t="str">
            <v>착  암  공</v>
          </cell>
          <cell r="D38">
            <v>50430</v>
          </cell>
          <cell r="E38">
            <v>54280</v>
          </cell>
          <cell r="F38">
            <v>54280</v>
          </cell>
        </row>
        <row r="39">
          <cell r="C39" t="str">
            <v>보  안  공</v>
          </cell>
          <cell r="D39">
            <v>42925</v>
          </cell>
          <cell r="E39">
            <v>44195</v>
          </cell>
          <cell r="F39">
            <v>44195</v>
          </cell>
        </row>
        <row r="40">
          <cell r="C40" t="str">
            <v>포  장  공</v>
          </cell>
          <cell r="D40">
            <v>59901</v>
          </cell>
          <cell r="E40">
            <v>58672</v>
          </cell>
          <cell r="F40">
            <v>58672</v>
          </cell>
        </row>
        <row r="41">
          <cell r="C41" t="str">
            <v>포  설  공</v>
          </cell>
          <cell r="D41">
            <v>56799</v>
          </cell>
          <cell r="E41">
            <v>56860</v>
          </cell>
          <cell r="F41">
            <v>56860</v>
          </cell>
        </row>
        <row r="42">
          <cell r="C42" t="str">
            <v>궤  도  공</v>
          </cell>
          <cell r="D42">
            <v>58478</v>
          </cell>
          <cell r="E42">
            <v>62234</v>
          </cell>
          <cell r="F42">
            <v>62234</v>
          </cell>
        </row>
        <row r="43">
          <cell r="C43" t="str">
            <v>용접공(철도)</v>
          </cell>
          <cell r="D43">
            <v>64144</v>
          </cell>
          <cell r="E43">
            <v>63629</v>
          </cell>
          <cell r="F43">
            <v>63629</v>
          </cell>
        </row>
        <row r="44">
          <cell r="C44" t="str">
            <v>잠  수  부</v>
          </cell>
          <cell r="D44">
            <v>89256</v>
          </cell>
          <cell r="E44">
            <v>88034</v>
          </cell>
          <cell r="F44">
            <v>88034</v>
          </cell>
        </row>
        <row r="45">
          <cell r="C45" t="str">
            <v>보링공(지질조사)</v>
          </cell>
          <cell r="D45">
            <v>47958</v>
          </cell>
          <cell r="E45">
            <v>46378</v>
          </cell>
          <cell r="F45">
            <v>46378</v>
          </cell>
        </row>
        <row r="46">
          <cell r="C46" t="str">
            <v>조  경  공</v>
          </cell>
          <cell r="D46">
            <v>54828</v>
          </cell>
          <cell r="E46">
            <v>55700</v>
          </cell>
          <cell r="F46">
            <v>55700</v>
          </cell>
        </row>
        <row r="47">
          <cell r="C47" t="str">
            <v>벌  목  공</v>
          </cell>
          <cell r="D47">
            <v>60692</v>
          </cell>
          <cell r="E47">
            <v>63702</v>
          </cell>
          <cell r="F47">
            <v>63702</v>
          </cell>
        </row>
        <row r="48">
          <cell r="C48" t="str">
            <v>조 림 인 부</v>
          </cell>
          <cell r="D48">
            <v>40995</v>
          </cell>
          <cell r="E48">
            <v>40152</v>
          </cell>
          <cell r="F48">
            <v>40152</v>
          </cell>
        </row>
        <row r="49">
          <cell r="C49" t="str">
            <v>플랜트기계설치공</v>
          </cell>
          <cell r="D49">
            <v>66009</v>
          </cell>
          <cell r="E49">
            <v>66046</v>
          </cell>
          <cell r="F49">
            <v>66046</v>
          </cell>
        </row>
        <row r="50">
          <cell r="C50" t="str">
            <v>플랜트특수용접공</v>
          </cell>
          <cell r="D50">
            <v>87559</v>
          </cell>
          <cell r="E50">
            <v>85784</v>
          </cell>
          <cell r="F50">
            <v>85784</v>
          </cell>
        </row>
        <row r="51">
          <cell r="C51" t="str">
            <v>플랜트용접공</v>
          </cell>
          <cell r="D51">
            <v>61599</v>
          </cell>
          <cell r="E51">
            <v>62886</v>
          </cell>
          <cell r="F51">
            <v>62886</v>
          </cell>
        </row>
        <row r="52">
          <cell r="C52" t="str">
            <v>플랜트배관공</v>
          </cell>
          <cell r="D52">
            <v>63723</v>
          </cell>
          <cell r="E52">
            <v>63034</v>
          </cell>
          <cell r="F52">
            <v>63034</v>
          </cell>
        </row>
        <row r="53">
          <cell r="C53" t="str">
            <v>플랜트제관공</v>
          </cell>
          <cell r="D53">
            <v>53665</v>
          </cell>
          <cell r="E53">
            <v>53497</v>
          </cell>
          <cell r="F53">
            <v>53497</v>
          </cell>
        </row>
        <row r="54">
          <cell r="C54" t="str">
            <v>시공측량사</v>
          </cell>
          <cell r="D54">
            <v>51058</v>
          </cell>
          <cell r="E54">
            <v>48997</v>
          </cell>
          <cell r="F54">
            <v>48997</v>
          </cell>
        </row>
        <row r="55">
          <cell r="C55" t="str">
            <v>시공측량사조수</v>
          </cell>
          <cell r="D55">
            <v>32808</v>
          </cell>
          <cell r="E55">
            <v>31559</v>
          </cell>
          <cell r="F55">
            <v>31559</v>
          </cell>
        </row>
        <row r="56">
          <cell r="C56" t="str">
            <v>측       부</v>
          </cell>
          <cell r="D56">
            <v>29562</v>
          </cell>
          <cell r="E56">
            <v>31179</v>
          </cell>
          <cell r="F56">
            <v>31179</v>
          </cell>
        </row>
        <row r="57">
          <cell r="C57" t="str">
            <v>송 전 전 공</v>
          </cell>
          <cell r="D57">
            <v>226235</v>
          </cell>
          <cell r="E57">
            <v>228665</v>
          </cell>
          <cell r="F57">
            <v>228665</v>
          </cell>
        </row>
        <row r="58">
          <cell r="C58" t="str">
            <v>송전활선전공</v>
          </cell>
          <cell r="D58">
            <v>258018</v>
          </cell>
          <cell r="E58">
            <v>273511</v>
          </cell>
          <cell r="F58">
            <v>273511</v>
          </cell>
        </row>
        <row r="59">
          <cell r="C59" t="str">
            <v>배 전 전 공</v>
          </cell>
          <cell r="D59">
            <v>180602</v>
          </cell>
          <cell r="E59">
            <v>165958</v>
          </cell>
          <cell r="F59">
            <v>165958</v>
          </cell>
        </row>
        <row r="60">
          <cell r="C60" t="str">
            <v>배전활선전공</v>
          </cell>
          <cell r="D60">
            <v>207143</v>
          </cell>
          <cell r="E60">
            <v>222274</v>
          </cell>
          <cell r="F60">
            <v>222274</v>
          </cell>
        </row>
        <row r="61">
          <cell r="C61" t="str">
            <v>플랜트전공</v>
          </cell>
          <cell r="D61">
            <v>56509</v>
          </cell>
          <cell r="E61">
            <v>59158</v>
          </cell>
          <cell r="F61">
            <v>59158</v>
          </cell>
        </row>
        <row r="62">
          <cell r="C62" t="str">
            <v>내 선 전 공</v>
          </cell>
          <cell r="D62">
            <v>51165</v>
          </cell>
          <cell r="E62">
            <v>53401</v>
          </cell>
          <cell r="F62">
            <v>53401</v>
          </cell>
        </row>
        <row r="63">
          <cell r="C63" t="str">
            <v>특별고압케이블전공</v>
          </cell>
          <cell r="D63">
            <v>113924</v>
          </cell>
          <cell r="E63">
            <v>109081</v>
          </cell>
          <cell r="F63">
            <v>109081</v>
          </cell>
        </row>
        <row r="64">
          <cell r="C64" t="str">
            <v>고압케이블전공</v>
          </cell>
          <cell r="D64">
            <v>74140</v>
          </cell>
          <cell r="E64">
            <v>80902</v>
          </cell>
          <cell r="F64">
            <v>80902</v>
          </cell>
        </row>
        <row r="65">
          <cell r="C65" t="str">
            <v>저압케이블전공</v>
          </cell>
          <cell r="D65">
            <v>66313</v>
          </cell>
          <cell r="E65">
            <v>67695</v>
          </cell>
          <cell r="F65">
            <v>67695</v>
          </cell>
        </row>
        <row r="66">
          <cell r="C66" t="str">
            <v>철도신호공</v>
          </cell>
          <cell r="D66">
            <v>89120</v>
          </cell>
          <cell r="E66">
            <v>91681</v>
          </cell>
          <cell r="F66">
            <v>91681</v>
          </cell>
        </row>
        <row r="67">
          <cell r="C67" t="str">
            <v>계  장  공</v>
          </cell>
          <cell r="D67">
            <v>56122</v>
          </cell>
          <cell r="E67">
            <v>57107</v>
          </cell>
          <cell r="F67">
            <v>57107</v>
          </cell>
        </row>
        <row r="68">
          <cell r="C68" t="str">
            <v>통신외선공</v>
          </cell>
          <cell r="D68">
            <v>88931</v>
          </cell>
          <cell r="E68">
            <v>89403</v>
          </cell>
          <cell r="F68">
            <v>89403</v>
          </cell>
        </row>
        <row r="69">
          <cell r="C69" t="str">
            <v>통신설비공</v>
          </cell>
          <cell r="D69">
            <v>73094</v>
          </cell>
          <cell r="E69">
            <v>77635</v>
          </cell>
          <cell r="F69">
            <v>77635</v>
          </cell>
        </row>
        <row r="70">
          <cell r="C70" t="str">
            <v>통신내선공</v>
          </cell>
          <cell r="D70">
            <v>57615</v>
          </cell>
          <cell r="E70">
            <v>60507</v>
          </cell>
          <cell r="F70">
            <v>60507</v>
          </cell>
        </row>
        <row r="71">
          <cell r="C71" t="str">
            <v>통신케이블공</v>
          </cell>
          <cell r="D71">
            <v>90922</v>
          </cell>
          <cell r="E71">
            <v>94873</v>
          </cell>
          <cell r="F71">
            <v>94873</v>
          </cell>
        </row>
        <row r="72">
          <cell r="C72" t="str">
            <v>무선안테나공</v>
          </cell>
          <cell r="D72">
            <v>94774</v>
          </cell>
          <cell r="E72">
            <v>95069</v>
          </cell>
          <cell r="F72">
            <v>95069</v>
          </cell>
        </row>
        <row r="73">
          <cell r="C73" t="str">
            <v>작 업 반 장</v>
          </cell>
          <cell r="D73">
            <v>56993</v>
          </cell>
          <cell r="E73">
            <v>58657</v>
          </cell>
          <cell r="F73">
            <v>58657</v>
          </cell>
        </row>
        <row r="74">
          <cell r="C74" t="str">
            <v>목       도</v>
          </cell>
          <cell r="D74">
            <v>65769</v>
          </cell>
          <cell r="E74">
            <v>65052</v>
          </cell>
          <cell r="F74">
            <v>65052</v>
          </cell>
        </row>
        <row r="75">
          <cell r="C75" t="str">
            <v>조  력  공</v>
          </cell>
          <cell r="D75">
            <v>41366</v>
          </cell>
          <cell r="E75">
            <v>45775</v>
          </cell>
          <cell r="F75">
            <v>45775</v>
          </cell>
        </row>
        <row r="76">
          <cell r="C76" t="str">
            <v>특 별 인 부</v>
          </cell>
          <cell r="D76">
            <v>52232</v>
          </cell>
          <cell r="E76">
            <v>52788</v>
          </cell>
          <cell r="F76">
            <v>52788</v>
          </cell>
        </row>
        <row r="77">
          <cell r="C77" t="str">
            <v>보 통 인 부</v>
          </cell>
          <cell r="D77">
            <v>37483</v>
          </cell>
          <cell r="E77">
            <v>38932</v>
          </cell>
          <cell r="F77">
            <v>38932</v>
          </cell>
        </row>
        <row r="78">
          <cell r="C78" t="str">
            <v>건설기계운전기사</v>
          </cell>
          <cell r="D78">
            <v>55245</v>
          </cell>
          <cell r="E78">
            <v>57633</v>
          </cell>
          <cell r="F78">
            <v>57633</v>
          </cell>
        </row>
        <row r="79">
          <cell r="C79" t="str">
            <v>건설기계조장</v>
          </cell>
          <cell r="D79">
            <v>63182</v>
          </cell>
          <cell r="E79">
            <v>66191</v>
          </cell>
          <cell r="F79">
            <v>66191</v>
          </cell>
        </row>
        <row r="80">
          <cell r="C80" t="str">
            <v>운전사(운반차)</v>
          </cell>
          <cell r="D80">
            <v>54064</v>
          </cell>
          <cell r="E80">
            <v>55534</v>
          </cell>
          <cell r="F80">
            <v>55534</v>
          </cell>
        </row>
        <row r="81">
          <cell r="C81" t="str">
            <v>운전사(기계)</v>
          </cell>
          <cell r="D81">
            <v>47406</v>
          </cell>
          <cell r="E81">
            <v>48859</v>
          </cell>
          <cell r="F81">
            <v>48859</v>
          </cell>
        </row>
        <row r="82">
          <cell r="C82" t="str">
            <v>건설기계운전조수</v>
          </cell>
          <cell r="D82">
            <v>43082</v>
          </cell>
          <cell r="E82">
            <v>44975</v>
          </cell>
          <cell r="F82">
            <v>44975</v>
          </cell>
        </row>
        <row r="83">
          <cell r="C83" t="str">
            <v>고 급 선 원</v>
          </cell>
          <cell r="D83">
            <v>64818</v>
          </cell>
          <cell r="E83">
            <v>63465</v>
          </cell>
          <cell r="F83">
            <v>63465</v>
          </cell>
        </row>
        <row r="84">
          <cell r="C84" t="str">
            <v>보 통 선 원</v>
          </cell>
          <cell r="D84">
            <v>48040</v>
          </cell>
          <cell r="E84">
            <v>48348</v>
          </cell>
          <cell r="F84">
            <v>48348</v>
          </cell>
        </row>
        <row r="85">
          <cell r="C85" t="str">
            <v>선       부</v>
          </cell>
          <cell r="D85">
            <v>40659</v>
          </cell>
          <cell r="E85">
            <v>42756</v>
          </cell>
          <cell r="F85">
            <v>42756</v>
          </cell>
        </row>
        <row r="86">
          <cell r="C86" t="str">
            <v>준설선선장</v>
          </cell>
          <cell r="D86">
            <v>73997</v>
          </cell>
          <cell r="E86">
            <v>71491</v>
          </cell>
          <cell r="F86">
            <v>71491</v>
          </cell>
        </row>
        <row r="87">
          <cell r="C87" t="str">
            <v>준설선기관장</v>
          </cell>
          <cell r="D87">
            <v>70014</v>
          </cell>
          <cell r="E87">
            <v>71301</v>
          </cell>
          <cell r="F87">
            <v>71301</v>
          </cell>
        </row>
        <row r="88">
          <cell r="C88" t="str">
            <v>준설선기관사</v>
          </cell>
          <cell r="D88">
            <v>56766</v>
          </cell>
          <cell r="E88">
            <v>55913</v>
          </cell>
          <cell r="F88">
            <v>55913</v>
          </cell>
        </row>
        <row r="89">
          <cell r="C89" t="str">
            <v>준설선운전사</v>
          </cell>
          <cell r="D89">
            <v>54405</v>
          </cell>
          <cell r="E89">
            <v>54347</v>
          </cell>
          <cell r="F89">
            <v>54347</v>
          </cell>
        </row>
        <row r="90">
          <cell r="C90" t="str">
            <v>준설선전기사</v>
          </cell>
          <cell r="D90">
            <v>56004</v>
          </cell>
          <cell r="E90">
            <v>54471</v>
          </cell>
          <cell r="F90">
            <v>54471</v>
          </cell>
        </row>
        <row r="91">
          <cell r="C91" t="str">
            <v>기계설치공</v>
          </cell>
          <cell r="D91">
            <v>54111</v>
          </cell>
          <cell r="E91">
            <v>54468</v>
          </cell>
          <cell r="F91">
            <v>54468</v>
          </cell>
        </row>
        <row r="92">
          <cell r="C92" t="str">
            <v>기  계  공</v>
          </cell>
          <cell r="D92">
            <v>45607</v>
          </cell>
          <cell r="E92">
            <v>50809</v>
          </cell>
          <cell r="F92">
            <v>50809</v>
          </cell>
        </row>
        <row r="93">
          <cell r="C93" t="str">
            <v>현  도  사</v>
          </cell>
          <cell r="D93" t="str">
            <v>-</v>
          </cell>
          <cell r="E93">
            <v>60789</v>
          </cell>
          <cell r="F93">
            <v>60789</v>
          </cell>
        </row>
        <row r="94">
          <cell r="C94" t="str">
            <v>제  도  사</v>
          </cell>
          <cell r="D94">
            <v>52322</v>
          </cell>
          <cell r="E94">
            <v>54433</v>
          </cell>
          <cell r="F94">
            <v>54433</v>
          </cell>
        </row>
        <row r="95">
          <cell r="C95" t="str">
            <v>시험사 1급</v>
          </cell>
          <cell r="D95">
            <v>50610</v>
          </cell>
          <cell r="E95">
            <v>46634</v>
          </cell>
          <cell r="F95">
            <v>46634</v>
          </cell>
        </row>
        <row r="96">
          <cell r="C96" t="str">
            <v>시험사 2급</v>
          </cell>
          <cell r="D96">
            <v>39180</v>
          </cell>
          <cell r="E96">
            <v>36671</v>
          </cell>
          <cell r="F96">
            <v>36671</v>
          </cell>
        </row>
        <row r="97">
          <cell r="C97" t="str">
            <v>시험보조사</v>
          </cell>
          <cell r="D97">
            <v>29385</v>
          </cell>
          <cell r="E97">
            <v>32484</v>
          </cell>
          <cell r="F97">
            <v>32484</v>
          </cell>
        </row>
        <row r="98">
          <cell r="C98" t="str">
            <v>유  리  공</v>
          </cell>
          <cell r="D98">
            <v>60295</v>
          </cell>
          <cell r="E98">
            <v>58873</v>
          </cell>
          <cell r="F98">
            <v>58873</v>
          </cell>
        </row>
        <row r="99">
          <cell r="C99" t="str">
            <v>함  석  공</v>
          </cell>
          <cell r="D99">
            <v>62933</v>
          </cell>
          <cell r="E99">
            <v>61305</v>
          </cell>
          <cell r="F99">
            <v>61305</v>
          </cell>
        </row>
        <row r="100">
          <cell r="C100" t="str">
            <v>용접공(일반)</v>
          </cell>
          <cell r="D100">
            <v>58758</v>
          </cell>
          <cell r="E100">
            <v>60389</v>
          </cell>
          <cell r="F100">
            <v>60389</v>
          </cell>
        </row>
        <row r="101">
          <cell r="C101" t="str">
            <v>닥  트  공</v>
          </cell>
          <cell r="D101">
            <v>47697</v>
          </cell>
          <cell r="E101">
            <v>51634</v>
          </cell>
          <cell r="F101">
            <v>51634</v>
          </cell>
        </row>
        <row r="102">
          <cell r="C102" t="str">
            <v>할  석  공</v>
          </cell>
          <cell r="D102">
            <v>66464</v>
          </cell>
          <cell r="E102">
            <v>68036</v>
          </cell>
          <cell r="F102">
            <v>68036</v>
          </cell>
        </row>
        <row r="103">
          <cell r="C103" t="str">
            <v>제철축로공</v>
          </cell>
          <cell r="D103">
            <v>92761</v>
          </cell>
          <cell r="E103">
            <v>93594</v>
          </cell>
          <cell r="F103">
            <v>93594</v>
          </cell>
        </row>
        <row r="104">
          <cell r="C104" t="str">
            <v>지적기사 1급</v>
          </cell>
          <cell r="D104">
            <v>93249</v>
          </cell>
          <cell r="E104">
            <v>97558</v>
          </cell>
          <cell r="F104">
            <v>97558</v>
          </cell>
        </row>
        <row r="105">
          <cell r="C105" t="str">
            <v>지적기사 2급</v>
          </cell>
          <cell r="D105">
            <v>77363</v>
          </cell>
          <cell r="E105">
            <v>81569</v>
          </cell>
          <cell r="F105">
            <v>81569</v>
          </cell>
        </row>
        <row r="106">
          <cell r="C106" t="str">
            <v>지적기능사 1급</v>
          </cell>
          <cell r="D106">
            <v>55223</v>
          </cell>
          <cell r="E106">
            <v>57871</v>
          </cell>
          <cell r="F106">
            <v>57871</v>
          </cell>
        </row>
        <row r="107">
          <cell r="C107" t="str">
            <v>지적기능사 2급</v>
          </cell>
          <cell r="D107">
            <v>42030</v>
          </cell>
          <cell r="E107">
            <v>44111</v>
          </cell>
          <cell r="F107">
            <v>44111</v>
          </cell>
        </row>
        <row r="108">
          <cell r="C108" t="str">
            <v>H/W설치기사</v>
          </cell>
          <cell r="D108">
            <v>81821</v>
          </cell>
          <cell r="E108">
            <v>81405</v>
          </cell>
          <cell r="F108">
            <v>81405</v>
          </cell>
        </row>
        <row r="109">
          <cell r="C109" t="str">
            <v>H/W시험기사</v>
          </cell>
          <cell r="D109">
            <v>86593</v>
          </cell>
          <cell r="E109">
            <v>88498</v>
          </cell>
          <cell r="F109">
            <v>88498</v>
          </cell>
        </row>
        <row r="110">
          <cell r="C110" t="str">
            <v>S/W시험기사</v>
          </cell>
          <cell r="D110">
            <v>91329</v>
          </cell>
          <cell r="E110">
            <v>98454</v>
          </cell>
          <cell r="F110">
            <v>98454</v>
          </cell>
        </row>
        <row r="111">
          <cell r="C111" t="str">
            <v>CPU시험기사</v>
          </cell>
          <cell r="D111">
            <v>85241</v>
          </cell>
          <cell r="E111">
            <v>86879</v>
          </cell>
          <cell r="F111">
            <v>86879</v>
          </cell>
        </row>
        <row r="112">
          <cell r="C112" t="str">
            <v>광통신기사</v>
          </cell>
          <cell r="D112">
            <v>105532</v>
          </cell>
          <cell r="E112">
            <v>101131</v>
          </cell>
          <cell r="F112">
            <v>101131</v>
          </cell>
        </row>
        <row r="113">
          <cell r="C113" t="str">
            <v>광케이블기사</v>
          </cell>
          <cell r="D113">
            <v>95081</v>
          </cell>
          <cell r="E113">
            <v>100005</v>
          </cell>
          <cell r="F113">
            <v>100005</v>
          </cell>
        </row>
        <row r="114">
          <cell r="C114" t="str">
            <v>도  편  수</v>
          </cell>
          <cell r="D114">
            <v>128685</v>
          </cell>
          <cell r="E114">
            <v>114173</v>
          </cell>
          <cell r="F114">
            <v>114173</v>
          </cell>
        </row>
        <row r="115">
          <cell r="C115" t="str">
            <v>목 조 각 공</v>
          </cell>
          <cell r="D115">
            <v>100000</v>
          </cell>
          <cell r="E115">
            <v>93242</v>
          </cell>
          <cell r="F115">
            <v>93242</v>
          </cell>
        </row>
        <row r="116">
          <cell r="C116" t="str">
            <v>한 식 목 공</v>
          </cell>
          <cell r="D116">
            <v>92284</v>
          </cell>
          <cell r="E116">
            <v>91540</v>
          </cell>
          <cell r="F116">
            <v>91540</v>
          </cell>
        </row>
        <row r="117">
          <cell r="C117" t="str">
            <v>한식목공조공</v>
          </cell>
          <cell r="D117">
            <v>62550</v>
          </cell>
          <cell r="E117">
            <v>63750</v>
          </cell>
          <cell r="F117">
            <v>63750</v>
          </cell>
        </row>
        <row r="118">
          <cell r="C118" t="str">
            <v>드 잡 이 공</v>
          </cell>
          <cell r="D118">
            <v>102255</v>
          </cell>
          <cell r="E118">
            <v>100000</v>
          </cell>
          <cell r="F118">
            <v>100000</v>
          </cell>
        </row>
        <row r="119">
          <cell r="C119" t="str">
            <v>한 식 와 공</v>
          </cell>
          <cell r="D119">
            <v>134432</v>
          </cell>
          <cell r="E119">
            <v>136422</v>
          </cell>
          <cell r="F119">
            <v>136422</v>
          </cell>
        </row>
        <row r="120">
          <cell r="C120" t="str">
            <v>한식와공조공</v>
          </cell>
          <cell r="D120">
            <v>91458</v>
          </cell>
          <cell r="E120">
            <v>90129</v>
          </cell>
          <cell r="F120">
            <v>90129</v>
          </cell>
        </row>
        <row r="121">
          <cell r="C121" t="str">
            <v>석 조 각 공</v>
          </cell>
          <cell r="D121">
            <v>109756</v>
          </cell>
          <cell r="E121">
            <v>105942</v>
          </cell>
          <cell r="F121">
            <v>105942</v>
          </cell>
        </row>
        <row r="122">
          <cell r="C122" t="str">
            <v>특 수 화 공</v>
          </cell>
          <cell r="D122">
            <v>121148</v>
          </cell>
          <cell r="E122">
            <v>118338</v>
          </cell>
          <cell r="F122">
            <v>118338</v>
          </cell>
        </row>
        <row r="123">
          <cell r="C123" t="str">
            <v>화       공</v>
          </cell>
          <cell r="D123">
            <v>90256</v>
          </cell>
          <cell r="E123">
            <v>92088</v>
          </cell>
          <cell r="F123">
            <v>92088</v>
          </cell>
        </row>
        <row r="124">
          <cell r="C124" t="str">
            <v>한식미장공</v>
          </cell>
          <cell r="D124">
            <v>88928</v>
          </cell>
          <cell r="E124">
            <v>87575</v>
          </cell>
          <cell r="F124">
            <v>87575</v>
          </cell>
        </row>
        <row r="125">
          <cell r="C125" t="str">
            <v>원자력배관공</v>
          </cell>
          <cell r="D125">
            <v>93197</v>
          </cell>
          <cell r="E125">
            <v>95518</v>
          </cell>
          <cell r="F125">
            <v>95518</v>
          </cell>
        </row>
        <row r="126">
          <cell r="C126" t="str">
            <v>원자력용접공</v>
          </cell>
          <cell r="D126">
            <v>95257</v>
          </cell>
          <cell r="E126">
            <v>14369</v>
          </cell>
          <cell r="F126">
            <v>14369</v>
          </cell>
        </row>
        <row r="127">
          <cell r="C127" t="str">
            <v>원자력기계설치공</v>
          </cell>
          <cell r="D127">
            <v>89397</v>
          </cell>
          <cell r="E127">
            <v>90643</v>
          </cell>
          <cell r="F127">
            <v>90643</v>
          </cell>
        </row>
        <row r="128">
          <cell r="C128" t="str">
            <v>원자력덕트공</v>
          </cell>
          <cell r="D128">
            <v>85736</v>
          </cell>
          <cell r="E128">
            <v>87579</v>
          </cell>
          <cell r="F128">
            <v>87579</v>
          </cell>
        </row>
        <row r="129">
          <cell r="C129" t="str">
            <v>원자력제관공</v>
          </cell>
          <cell r="D129">
            <v>85224</v>
          </cell>
          <cell r="E129">
            <v>81226</v>
          </cell>
          <cell r="F129">
            <v>81226</v>
          </cell>
        </row>
        <row r="130">
          <cell r="C130" t="str">
            <v>원자력케이블공</v>
          </cell>
          <cell r="D130">
            <v>79698</v>
          </cell>
          <cell r="E130">
            <v>86496</v>
          </cell>
          <cell r="F130">
            <v>86496</v>
          </cell>
        </row>
        <row r="131">
          <cell r="C131" t="str">
            <v>원자력계장공</v>
          </cell>
          <cell r="D131">
            <v>74105</v>
          </cell>
          <cell r="E131">
            <v>78849</v>
          </cell>
          <cell r="F131">
            <v>78849</v>
          </cell>
        </row>
        <row r="132">
          <cell r="C132" t="str">
            <v>원자력기술자</v>
          </cell>
          <cell r="D132">
            <v>82403</v>
          </cell>
          <cell r="E132">
            <v>82531</v>
          </cell>
          <cell r="F132">
            <v>82531</v>
          </cell>
        </row>
        <row r="133">
          <cell r="C133" t="str">
            <v>중급원자력기술자</v>
          </cell>
          <cell r="D133">
            <v>85270</v>
          </cell>
          <cell r="E133">
            <v>89064</v>
          </cell>
          <cell r="F133">
            <v>89064</v>
          </cell>
        </row>
        <row r="134">
          <cell r="C134" t="str">
            <v>상급원자력기술자</v>
          </cell>
          <cell r="D134">
            <v>100304</v>
          </cell>
          <cell r="E134">
            <v>102040</v>
          </cell>
          <cell r="F134">
            <v>102040</v>
          </cell>
        </row>
        <row r="135">
          <cell r="C135" t="str">
            <v>원자력품질괸리사</v>
          </cell>
          <cell r="D135">
            <v>97845</v>
          </cell>
          <cell r="E135">
            <v>94015</v>
          </cell>
          <cell r="F135">
            <v>94015</v>
          </cell>
        </row>
        <row r="136">
          <cell r="C136" t="str">
            <v>원자력특별인부</v>
          </cell>
          <cell r="D136">
            <v>69988</v>
          </cell>
          <cell r="E136">
            <v>71115</v>
          </cell>
          <cell r="F136">
            <v>71115</v>
          </cell>
        </row>
        <row r="137">
          <cell r="C137" t="str">
            <v>원자력보온공</v>
          </cell>
          <cell r="D137">
            <v>81509</v>
          </cell>
          <cell r="E137">
            <v>79558</v>
          </cell>
          <cell r="F137">
            <v>79558</v>
          </cell>
        </row>
        <row r="138">
          <cell r="C138" t="str">
            <v>원자력플랜트전공</v>
          </cell>
          <cell r="D138">
            <v>86619</v>
          </cell>
          <cell r="E138">
            <v>88190</v>
          </cell>
          <cell r="F138">
            <v>88190</v>
          </cell>
        </row>
        <row r="139">
          <cell r="C139" t="str">
            <v>고급원자력비파괴시험공</v>
          </cell>
          <cell r="D139">
            <v>81499</v>
          </cell>
          <cell r="E139">
            <v>87624</v>
          </cell>
          <cell r="F139">
            <v>87624</v>
          </cell>
        </row>
        <row r="140">
          <cell r="C140" t="str">
            <v>특급원자력비파괴시험공</v>
          </cell>
          <cell r="D140" t="str">
            <v>-</v>
          </cell>
          <cell r="E140">
            <v>131022</v>
          </cell>
          <cell r="F140">
            <v>131022</v>
          </cell>
        </row>
        <row r="141">
          <cell r="C141" t="str">
            <v>통신기사 1급</v>
          </cell>
          <cell r="D141">
            <v>90809</v>
          </cell>
          <cell r="E141">
            <v>92459</v>
          </cell>
          <cell r="F141">
            <v>92459</v>
          </cell>
        </row>
        <row r="142">
          <cell r="C142" t="str">
            <v>통신기사 2급</v>
          </cell>
          <cell r="D142">
            <v>86019</v>
          </cell>
          <cell r="E142">
            <v>86709</v>
          </cell>
          <cell r="F142">
            <v>86709</v>
          </cell>
        </row>
        <row r="143">
          <cell r="C143" t="str">
            <v>통신기능사</v>
          </cell>
          <cell r="D143">
            <v>75633</v>
          </cell>
          <cell r="E143">
            <v>73945</v>
          </cell>
          <cell r="F143">
            <v>73945</v>
          </cell>
        </row>
        <row r="144">
          <cell r="C144" t="str">
            <v>노  즐  공</v>
          </cell>
          <cell r="D144">
            <v>67469</v>
          </cell>
          <cell r="E144">
            <v>66731</v>
          </cell>
          <cell r="F144">
            <v>66731</v>
          </cell>
        </row>
        <row r="145">
          <cell r="C145" t="str">
            <v>코  킹  공</v>
          </cell>
          <cell r="D145">
            <v>57940</v>
          </cell>
          <cell r="E145">
            <v>56412</v>
          </cell>
          <cell r="F145">
            <v>56412</v>
          </cell>
        </row>
        <row r="146">
          <cell r="C146" t="str">
            <v>전기공사기사 1급</v>
          </cell>
          <cell r="D146">
            <v>65838</v>
          </cell>
          <cell r="E146">
            <v>63980</v>
          </cell>
          <cell r="F146">
            <v>63980</v>
          </cell>
        </row>
        <row r="147">
          <cell r="C147" t="str">
            <v>전기공사기사 2급</v>
          </cell>
          <cell r="D147">
            <v>57636</v>
          </cell>
          <cell r="E147">
            <v>58372</v>
          </cell>
          <cell r="F147">
            <v>58372</v>
          </cell>
        </row>
        <row r="148">
          <cell r="C148" t="str">
            <v>변 전 전 공</v>
          </cell>
          <cell r="D148">
            <v>84845</v>
          </cell>
          <cell r="E148">
            <v>84511</v>
          </cell>
          <cell r="F148">
            <v>84511</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시설"/>
      <sheetName val="000000"/>
      <sheetName val="일위대가"/>
      <sheetName val="노임단가"/>
      <sheetName val="돌담교 상부수량"/>
      <sheetName val="수량-가로등"/>
      <sheetName val="실행대비"/>
      <sheetName val="SLAB&quot;1&quot;"/>
      <sheetName val="H-PILE수량집계"/>
      <sheetName val="단가"/>
      <sheetName val="말뚝지지력산정"/>
      <sheetName val="토적표"/>
      <sheetName val="단위수량"/>
      <sheetName val="가시설수량"/>
      <sheetName val="우수받이"/>
      <sheetName val="역T형교대(말뚝기초)"/>
      <sheetName val="기초단가"/>
      <sheetName val="중기손료"/>
      <sheetName val="산출근거"/>
      <sheetName val="건축"/>
      <sheetName val="제원및배치"/>
      <sheetName val="입력자료"/>
      <sheetName val="수량산출"/>
      <sheetName val="원가계산"/>
      <sheetName val="CON'C"/>
      <sheetName val="토목주소"/>
      <sheetName val="기안"/>
      <sheetName val="해평견적"/>
      <sheetName val="1단계"/>
      <sheetName val="테이블"/>
      <sheetName val="관급자재대"/>
      <sheetName val="단면치수"/>
      <sheetName val="데리네이타현황"/>
      <sheetName val="일위대가9803"/>
      <sheetName val="건축명"/>
      <sheetName val="기계명"/>
      <sheetName val="전기명"/>
      <sheetName val="토목명"/>
      <sheetName val="3BL공동구 수량"/>
      <sheetName val="수량"/>
      <sheetName val="Sheet3"/>
      <sheetName val="내역서1999.8최종"/>
      <sheetName val="산근"/>
      <sheetName val="총괄"/>
      <sheetName val="INPUT"/>
      <sheetName val="POL6차-PIPING"/>
      <sheetName val="b_balju_cho"/>
      <sheetName val="견적단가"/>
      <sheetName val="돌담교_상부수량"/>
      <sheetName val="CON기초"/>
      <sheetName val="SAP_INPUT"/>
      <sheetName val="개산공사비"/>
      <sheetName val="건축내역서"/>
      <sheetName val="설비내역서"/>
      <sheetName val="전기내역서"/>
      <sheetName val="집계표"/>
      <sheetName val="갑지(추정)"/>
      <sheetName val="날개벽수량표"/>
      <sheetName val="수목단가"/>
      <sheetName val="시설수량표"/>
      <sheetName val="시설일위"/>
      <sheetName val="식재수량표"/>
      <sheetName val="식재일위"/>
      <sheetName val="일위목록"/>
      <sheetName val="자재단가"/>
      <sheetName val="I一般比"/>
      <sheetName val="노임이"/>
      <sheetName val="실행철강하도"/>
      <sheetName val="공사개요"/>
      <sheetName val="설계예시"/>
      <sheetName val="설계명세서"/>
      <sheetName val="내역서 제출"/>
      <sheetName val="용수량(생활용수)"/>
      <sheetName val="#REF"/>
      <sheetName val="DATE"/>
      <sheetName val="FILE1"/>
      <sheetName val="입찰안"/>
      <sheetName val="ABUT수량-A1"/>
      <sheetName val="전기"/>
      <sheetName val="8.석축단위(H=1.5M)"/>
      <sheetName val="6PILE  (돌출)"/>
      <sheetName val="단중표"/>
      <sheetName val="건축일위"/>
      <sheetName val="그라우팅일위"/>
      <sheetName val="철거산출근거"/>
      <sheetName val="8.PILE  (돌출)"/>
      <sheetName val="데이타"/>
      <sheetName val="식재인부"/>
      <sheetName val="Sheet1 (2)"/>
      <sheetName val="tggwan(mac)"/>
      <sheetName val="년도별노임표"/>
      <sheetName val="중기목록표"/>
      <sheetName val="대창(함평)"/>
      <sheetName val="대창(장성)"/>
      <sheetName val="대창(함평)-창열"/>
      <sheetName val="원가계산서"/>
      <sheetName val="도급"/>
      <sheetName val="내역서"/>
      <sheetName val="정부노임단가"/>
      <sheetName val="대전가오_견출_집계표"/>
      <sheetName val="공사"/>
      <sheetName val="일반수량"/>
      <sheetName val="이름정의"/>
      <sheetName val="작업입력"/>
      <sheetName val="Macro1"/>
      <sheetName val="노임"/>
      <sheetName val="내역표지"/>
      <sheetName val="2003상반기노임기준"/>
      <sheetName val="설계기준"/>
      <sheetName val="내역1"/>
      <sheetName val="단가대비표"/>
      <sheetName val="노무비단가"/>
      <sheetName val="2.토목공사"/>
      <sheetName val="방음벽기초"/>
      <sheetName val="Sheet1"/>
      <sheetName val="기본일위"/>
      <sheetName val="BID"/>
      <sheetName val="2.가정단면"/>
      <sheetName val="사급자재"/>
      <sheetName val="2호맨홀공제수량"/>
      <sheetName val="집수정(600-700)"/>
      <sheetName val="중동공구"/>
      <sheetName val="교각계산"/>
      <sheetName val="초"/>
      <sheetName val="가도공"/>
      <sheetName val="토공개요C"/>
      <sheetName val="정공공사"/>
      <sheetName val="공사비 증감 내역서"/>
      <sheetName val="관경별내역서"/>
      <sheetName val="구체"/>
      <sheetName val="좌측날개벽"/>
      <sheetName val="우측날개벽"/>
      <sheetName val="내역을"/>
      <sheetName val="2-1. 경관조명 내역총괄표"/>
      <sheetName val="노임,재료비"/>
      <sheetName val="연결관암거"/>
      <sheetName val="노무자도장2"/>
      <sheetName val="AS포장복구 "/>
      <sheetName val="수로BOX"/>
      <sheetName val="sw1"/>
      <sheetName val="목포방향"/>
      <sheetName val="신규보류입력"/>
      <sheetName val="공구"/>
      <sheetName val="관로토공"/>
      <sheetName val="Sheet2"/>
      <sheetName val="개별직종노임단가(2003.9)"/>
      <sheetName val="입력"/>
      <sheetName val="초기화면"/>
      <sheetName val="A2"/>
      <sheetName val="안전장치"/>
      <sheetName val="기초코드"/>
      <sheetName val="기계경비(시간당)"/>
      <sheetName val="램머"/>
      <sheetName val="청주(철골발주의뢰서)"/>
      <sheetName val="일위대가표"/>
      <sheetName val="차액보증"/>
      <sheetName val="실행"/>
      <sheetName val="골조시행"/>
      <sheetName val="대비"/>
      <sheetName val="2000전체분"/>
      <sheetName val="2000년1차"/>
      <sheetName val="대림경상68억"/>
      <sheetName val="Total"/>
      <sheetName val="토공개요"/>
      <sheetName val="토공(1)"/>
      <sheetName val="단가조사서"/>
      <sheetName val="setup"/>
      <sheetName val="총괄표"/>
      <sheetName val="99노임기준"/>
      <sheetName val="소비자가"/>
      <sheetName val="건축내역"/>
      <sheetName val="덕전리"/>
      <sheetName val="BOX-1510"/>
      <sheetName val="건물철거"/>
      <sheetName val="기타배수구조물깨기-단위수량"/>
      <sheetName val="갑지"/>
      <sheetName val="부대내역"/>
      <sheetName val="BOX(1.5X1.5)"/>
      <sheetName val="6호기"/>
      <sheetName val="Macro2"/>
      <sheetName val="문산방향-교대(A2)"/>
      <sheetName val="맨홀수량"/>
      <sheetName val="type-F"/>
      <sheetName val="우수공"/>
      <sheetName val="예산명세서"/>
      <sheetName val="자료입력"/>
      <sheetName val="도로"/>
      <sheetName val="Macro(차단기)"/>
      <sheetName val="프랜트면허"/>
      <sheetName val="JUCKEYK"/>
      <sheetName val="Sheet5"/>
      <sheetName val="설명서 "/>
      <sheetName val="토목"/>
      <sheetName val="구조물철거타공정이월"/>
      <sheetName val="가감수량"/>
      <sheetName val="맨홀수량산출"/>
      <sheetName val="1.설계조건"/>
      <sheetName val="격점수량"/>
      <sheetName val="unitpric"/>
      <sheetName val="noyim"/>
      <sheetName val="99노임단가"/>
      <sheetName val="설계내역서"/>
      <sheetName val="준비공"/>
      <sheetName val="목교수량산출"/>
      <sheetName val="표지"/>
      <sheetName val="EQUIP LIST"/>
      <sheetName val="DATA"/>
      <sheetName val="역T형"/>
      <sheetName val="재료비"/>
      <sheetName val="COPING"/>
      <sheetName val="7.PILE  (돌출)"/>
      <sheetName val="계단"/>
      <sheetName val=" 상부공통집계(총괄)"/>
      <sheetName val="실행내역(10.13)"/>
      <sheetName val="1구간FRP수량산출"/>
      <sheetName val="중기단가LIST"/>
      <sheetName val="산출기준"/>
      <sheetName val="개별직종노임"/>
      <sheetName val="엔지니어링노임"/>
      <sheetName val="내역"/>
      <sheetName val="날개벽(TYPE2)"/>
      <sheetName val="적용기준"/>
      <sheetName val="준공조서"/>
      <sheetName val="공사준공계"/>
      <sheetName val="준공검사보고서"/>
      <sheetName val="투찰"/>
      <sheetName val="L_RPTB02_01"/>
      <sheetName val="증감내역서"/>
      <sheetName val="터파기및재료"/>
      <sheetName val="산출내역서집계표"/>
      <sheetName val="조작대(1연)"/>
      <sheetName val="설계변경총괄표(계산식)"/>
      <sheetName val="pier-1"/>
      <sheetName val="FAB별"/>
      <sheetName val="기본데이타입력"/>
      <sheetName val="단가 및 재료비"/>
      <sheetName val="단가산출2"/>
      <sheetName val="보도교산출근거"/>
      <sheetName val="중기사용료산출근거"/>
      <sheetName val="T13(P68~72,78)"/>
      <sheetName val="견적서"/>
      <sheetName val="원가&amp;하도급원가"/>
      <sheetName val="HVAC"/>
      <sheetName val="대공종"/>
      <sheetName val="3련 BOX"/>
      <sheetName val="각형맨홀"/>
      <sheetName val="N賃率-職"/>
      <sheetName val="2"/>
      <sheetName val="터파기단면도(보도)"/>
      <sheetName val="II손익관리"/>
      <sheetName val="기존건물 깨기원단위"/>
      <sheetName val="시장성초안camera"/>
      <sheetName val="장비종합부표"/>
      <sheetName val="집계표_식재"/>
      <sheetName val="부표"/>
      <sheetName val="부속동"/>
      <sheetName val="터널굴착단산"/>
      <sheetName val="터널구조물산근"/>
      <sheetName val="공사원가계산서"/>
      <sheetName val="도급예산내역서총괄표"/>
      <sheetName val="기본단가표"/>
      <sheetName val="물가시세"/>
      <sheetName val="COVER"/>
      <sheetName val="철근량 산정"/>
      <sheetName val="구분표"/>
      <sheetName val="원형맨홀수량"/>
      <sheetName val="개거산출내역"/>
      <sheetName val="시노501"/>
      <sheetName val="공종별자재"/>
      <sheetName val="환경기계공정표 (3)"/>
      <sheetName val="방수"/>
      <sheetName val="포장자재집계표"/>
      <sheetName val="물가단가"/>
      <sheetName val="제표일위대가"/>
      <sheetName val="208-238"/>
      <sheetName val="노무비"/>
      <sheetName val="사  업  비  수  지  예  산  서"/>
      <sheetName val="노.표-조"/>
      <sheetName val="단관데이터"/>
      <sheetName val="이형관데이터"/>
      <sheetName val="대로근거"/>
      <sheetName val="중로근거"/>
      <sheetName val="철거현황"/>
      <sheetName val="D"/>
      <sheetName val="집계"/>
      <sheetName val="단가산출1"/>
      <sheetName val="배수공수집"/>
      <sheetName val="주공 갑지"/>
      <sheetName val="운임료"/>
      <sheetName val="노임단가 (2)"/>
      <sheetName val="경비_원본"/>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설계설명서"/>
      <sheetName val="실행(ALT1)"/>
      <sheetName val="양식3"/>
      <sheetName val="입력란"/>
      <sheetName val="97노임단가"/>
      <sheetName val="가설공사비"/>
      <sheetName val="도로구조공사비"/>
      <sheetName val="도로토공공사비"/>
      <sheetName val="여수토공사비"/>
      <sheetName val="기초자료입력"/>
      <sheetName val="준공정산"/>
      <sheetName val="2000노임기준"/>
      <sheetName val="식재"/>
      <sheetName val="시설물"/>
      <sheetName val="식재출력용"/>
      <sheetName val="유지관리"/>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토목공사일반"/>
      <sheetName val="건축계약내역"/>
      <sheetName val="수량산출서"/>
      <sheetName val="기계경비"/>
      <sheetName val="일위"/>
      <sheetName val="공사비산출내역"/>
      <sheetName val="연동내역"/>
      <sheetName val="건설성적"/>
      <sheetName val="슬래브 -연속(3경간)"/>
      <sheetName val="고창방향"/>
      <sheetName val="장비집계"/>
      <sheetName val="토공분배표"/>
      <sheetName val="일위대가목차"/>
      <sheetName val="간지"/>
      <sheetName val="산출3-동력"/>
      <sheetName val="산출4-전등"/>
      <sheetName val="원가"/>
      <sheetName val="종배수단위_CON기초"/>
      <sheetName val="총 원가계산"/>
      <sheetName val="위생"/>
      <sheetName val="산출2-전력"/>
      <sheetName val="산출9-TRAY"/>
      <sheetName val="원형1호맨홀토공수량"/>
      <sheetName val="Front"/>
      <sheetName val="wall"/>
      <sheetName val="DATE2001"/>
      <sheetName val="평가데이터"/>
      <sheetName val="밸브설치"/>
      <sheetName val="각사별공사비분개 "/>
      <sheetName val="참여현황 (직원)"/>
      <sheetName val="종형증설공"/>
      <sheetName val="배수관산출"/>
      <sheetName val="빗물받이(910-510-410)"/>
      <sheetName val="견적갑지"/>
      <sheetName val="물량내역"/>
      <sheetName val="식생블럭단위수량"/>
      <sheetName val="설비공사(4)"/>
      <sheetName val="캔개발배경"/>
      <sheetName val="캔판매목표"/>
      <sheetName val="시장"/>
      <sheetName val="손익"/>
      <sheetName val="일정표"/>
      <sheetName val="개요"/>
      <sheetName val="마케팅"/>
      <sheetName val="목차"/>
      <sheetName val="추정손익"/>
      <sheetName val="할당"/>
      <sheetName val="실적"/>
      <sheetName val="제목"/>
      <sheetName val="원가,목표"/>
      <sheetName val="판매"/>
      <sheetName val="판촉"/>
      <sheetName val="협조"/>
      <sheetName val="CONCRETE"/>
      <sheetName val="내역- CCTV"/>
      <sheetName val="정의"/>
      <sheetName val="제경비"/>
      <sheetName val="입력(K0)"/>
      <sheetName val="장비"/>
      <sheetName val="토공"/>
      <sheetName val="견적1"/>
      <sheetName val="대구은행"/>
      <sheetName val="대3류 "/>
      <sheetName val="포장집계"/>
      <sheetName val="포장연장"/>
      <sheetName val="DHEQSUPT"/>
      <sheetName val="(X)품셈집계"/>
      <sheetName val="분전반계산서(석관)"/>
      <sheetName val="노임단가표"/>
      <sheetName val="설계개요"/>
      <sheetName val="거래처등록"/>
      <sheetName val="참고자료"/>
      <sheetName val="돌담교_상부수량1"/>
      <sheetName val="3BL공동구_수량"/>
      <sheetName val="내역서1999_8최종"/>
      <sheetName val="8_석축단위(H=1_5M)"/>
      <sheetName val="2_가정단면"/>
      <sheetName val="6PILE__(돌출)"/>
      <sheetName val="2_토목공사"/>
      <sheetName val="_상부공통집계(총괄)"/>
      <sheetName val="내역서적용수량"/>
      <sheetName val="지급자재"/>
      <sheetName val="인부신상자료"/>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총_구조물공"/>
      <sheetName val="설계"/>
      <sheetName val="내역서(도급)"/>
      <sheetName val="계수시트"/>
      <sheetName val="제잡비"/>
      <sheetName val="단가조사"/>
      <sheetName val="BS2"/>
      <sheetName val="1.견적보고서"/>
      <sheetName val="인제내역"/>
      <sheetName val="날개벽"/>
      <sheetName val="우수"/>
      <sheetName val="지점별강우량"/>
      <sheetName val="노임자재단가"/>
      <sheetName val="현장경비"/>
      <sheetName val="세목전체"/>
      <sheetName val="1.토공"/>
      <sheetName val="자단"/>
      <sheetName val="48일위"/>
      <sheetName val="48수량"/>
      <sheetName val="22수량"/>
      <sheetName val="49일위"/>
      <sheetName val="22일위"/>
      <sheetName val="49수량"/>
      <sheetName val="토사(PE)"/>
      <sheetName val="용산1(해보)"/>
      <sheetName val="본문"/>
      <sheetName val="참조"/>
      <sheetName val="BOQ"/>
      <sheetName val="지수"/>
      <sheetName val="진주방향"/>
      <sheetName val="일위대가(가설)"/>
      <sheetName val="직재"/>
      <sheetName val="재집"/>
      <sheetName val="3.하중산정4.지지력"/>
      <sheetName val="GT 1050x650"/>
      <sheetName val="설비(제출)"/>
      <sheetName val="자재단가_사급"/>
      <sheetName val="중기적산목록"/>
      <sheetName val="교대철근집계"/>
      <sheetName val="산정표"/>
      <sheetName val="3-구교-오리지날"/>
      <sheetName val="잡비계산"/>
      <sheetName val="검사원"/>
      <sheetName val="아파트"/>
      <sheetName val="부대시설"/>
      <sheetName val="을지"/>
      <sheetName val="단가비교표"/>
      <sheetName val="건축공사"/>
      <sheetName val="1~9 하중계산"/>
      <sheetName val="전등수량산출"/>
      <sheetName val="과거자료"/>
      <sheetName val="설계예산서"/>
      <sheetName val="재료집계표"/>
      <sheetName val="공사비예산서(토목분)"/>
      <sheetName val="설명서_"/>
      <sheetName val="내역서_제출"/>
      <sheetName val="변화치수"/>
      <sheetName val="코드표"/>
      <sheetName val="검측감리공제요율"/>
      <sheetName val="시공감리공제요율"/>
      <sheetName val="책임감리공제요율"/>
      <sheetName val="수목표준대가"/>
      <sheetName val="98수문일위"/>
      <sheetName val="공사일위대가"/>
      <sheetName val="학습율"/>
      <sheetName val="PL단가산정"/>
      <sheetName val="그림"/>
      <sheetName val="그림2"/>
      <sheetName val="예총"/>
      <sheetName val="Bldg Brkdown"/>
      <sheetName val="기초수량자료"/>
      <sheetName val="우각부보강"/>
      <sheetName val="건축집계"/>
      <sheetName val="2.대외공문"/>
      <sheetName val="노임DB"/>
      <sheetName val="간접"/>
      <sheetName val="woo(mac)"/>
      <sheetName val="설치조서"/>
      <sheetName val="배수공집계표"/>
      <sheetName val="예정공정표"/>
      <sheetName val="준공조서갑지"/>
      <sheetName val="간이(갑)"/>
      <sheetName val="TOTAL_BOQ"/>
      <sheetName val="매원개착터널총괄"/>
      <sheetName val="플랜트 설치"/>
      <sheetName val="INPUTDATA"/>
      <sheetName val="총정리"/>
      <sheetName val="공사요율"/>
      <sheetName val="산출3-유도등"/>
      <sheetName val="산출2-동력"/>
      <sheetName val="산출2-피뢰침"/>
      <sheetName val="설계서(동안동)"/>
      <sheetName val="산출서-1"/>
      <sheetName val="산출서-수식"/>
      <sheetName val="준검 내역서"/>
      <sheetName val="기초자료"/>
      <sheetName val="토목검측서"/>
      <sheetName val="4)유동표"/>
      <sheetName val="경율산정.XLS"/>
      <sheetName val="출력"/>
      <sheetName val="근로자명단"/>
      <sheetName val="1호맨홀토공"/>
      <sheetName val="금액"/>
      <sheetName val="소요자재명세서"/>
      <sheetName val="공량산출서"/>
      <sheetName val="단가(자재)"/>
      <sheetName val="단가(노임)"/>
      <sheetName val="기초목록"/>
      <sheetName val="단위중량"/>
      <sheetName val="건설사업관리 공제요율"/>
      <sheetName val="건설공사 감리원 배치기준"/>
      <sheetName val="책임감리 공제요율"/>
      <sheetName val="소방"/>
      <sheetName val="가로등"/>
      <sheetName val="5사남"/>
      <sheetName val="단가목록"/>
      <sheetName val="설계내역"/>
      <sheetName val="01노임적용기준"/>
      <sheetName val="가시설단위수량"/>
      <sheetName val="15)VE제안서(유형1)"/>
      <sheetName val="12)아이디어 목록 및 개략평가"/>
      <sheetName val="11)VE 예비검토서"/>
      <sheetName val="15-3)VE제안서(가치향상 등)"/>
      <sheetName val="15-2)VE제안서(유형3)"/>
      <sheetName val="단위집계표"/>
      <sheetName val="8_PILE__(돌출)"/>
      <sheetName val="EQUIP_LIST"/>
      <sheetName val="BOX(1_5X1_5)"/>
      <sheetName val="7_PILE__(돌출)"/>
      <sheetName val="공사비_증감_내역서"/>
      <sheetName val="실행내역(10_13)"/>
      <sheetName val="내역(포장)"/>
      <sheetName val="참조자료"/>
      <sheetName val="단위량당중기"/>
      <sheetName val="BSD (2)"/>
      <sheetName val="시설국장자료"/>
      <sheetName val="기초수량산출서"/>
      <sheetName val="상부수량"/>
      <sheetName val="산출집계표"/>
      <sheetName val="교대"/>
      <sheetName val=""/>
      <sheetName val="기계경비산출기준"/>
      <sheetName val="기계경비목록"/>
      <sheetName val="건설기계가격1"/>
      <sheetName val="회사기초자료"/>
      <sheetName val="노임단가(직종번호 순)"/>
      <sheetName val="대창토공"/>
      <sheetName val="노무비계"/>
      <sheetName val="설계내역2"/>
      <sheetName val="단가산출서 (2)"/>
      <sheetName val="단가산출서"/>
      <sheetName val="CTEMCOST"/>
      <sheetName val="포장공집계"/>
      <sheetName val="주요자재집계"/>
      <sheetName val="01 Summary"/>
      <sheetName val="CW,HW,NW"/>
      <sheetName val="SAN"/>
      <sheetName val="03 Rev.Log"/>
      <sheetName val="횡배수관수량집계"/>
      <sheetName val="횡배수관기초"/>
      <sheetName val="가시설(TYPE-A)"/>
      <sheetName val="Sheet17"/>
      <sheetName val="천방교접속"/>
      <sheetName val="수량산출서-2"/>
      <sheetName val="산업"/>
      <sheetName val="식재(예송)"/>
      <sheetName val="4.2.1 마루높이 검토"/>
      <sheetName val="포장수량"/>
      <sheetName val="수지예산"/>
      <sheetName val="7월천안현장 집계표"/>
      <sheetName val="장비.자재"/>
      <sheetName val="장비명세서"/>
      <sheetName val=" 노무집계"/>
      <sheetName val="일용노무비"/>
      <sheetName val="NN"/>
      <sheetName val="설직재-1"/>
      <sheetName val="약품공급2"/>
      <sheetName val="동일대내"/>
      <sheetName val="구역화물"/>
      <sheetName val="건설기계가격"/>
      <sheetName val="설명"/>
      <sheetName val="일반수량산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2.재료비"/>
      <sheetName val="12.보오링"/>
      <sheetName val="18.공내수압탄성자연"/>
      <sheetName val="6.7현장운영"/>
      <sheetName val="자재목록"/>
      <sheetName val="노임목록"/>
      <sheetName val="신고분기설정참고"/>
      <sheetName val="거래처자료등록"/>
      <sheetName val="순공사비"/>
      <sheetName val="공사비"/>
      <sheetName val="수량산출(음암)"/>
      <sheetName val="매인"/>
      <sheetName val="궤도연장(종합)"/>
      <sheetName val="궤도연장(2단계)"/>
      <sheetName val="궤도연장(1단계)"/>
      <sheetName val="궤도부설연장1단계"/>
      <sheetName val="슬래브일반(포항방향 B=12.3m)"/>
      <sheetName val="음료실행"/>
      <sheetName val="결재갑지"/>
      <sheetName val="직접비"/>
      <sheetName val="부대공수량산출"/>
      <sheetName val="1_설계조건"/>
      <sheetName val="3련_BOX"/>
      <sheetName val="2-1__경관조명_내역총괄표"/>
      <sheetName val="단가_및_재료비"/>
      <sheetName val="4_2유효폭의_계산"/>
      <sheetName val="AS포장복구_"/>
      <sheetName val="개별직종노임단가(2003_9)"/>
      <sheetName val="총_원가계산"/>
      <sheetName val="Sheet1_(2)"/>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c_balju"/>
      <sheetName val="1호맨홀수량산출"/>
      <sheetName val="자재 집계표"/>
      <sheetName val="결재란"/>
      <sheetName val="2.견적조건 정보"/>
      <sheetName val="공간분류체계"/>
      <sheetName val="부위별항목"/>
      <sheetName val="영향요인"/>
      <sheetName val="수량집계"/>
      <sheetName val="산근cad용"/>
      <sheetName val="산근(계단)"/>
      <sheetName val="주차구획선수량"/>
      <sheetName val="설계조건"/>
      <sheetName val="보고서"/>
      <sheetName val="친환경주택"/>
      <sheetName val="b_balju"/>
      <sheetName val="단가표"/>
      <sheetName val="도급예산내역서봉투"/>
      <sheetName val="설계산출표지"/>
      <sheetName val="을부담운반비"/>
      <sheetName val="설계산출기초"/>
      <sheetName val="운반비산출"/>
      <sheetName val="공문"/>
      <sheetName val="현장관리비 산출내역"/>
      <sheetName val="중기목록"/>
      <sheetName val="중기가격"/>
      <sheetName val="산출근거(9)"/>
      <sheetName val="5정거장"/>
      <sheetName val="1-3길내기"/>
      <sheetName val="블록(들고리8개)"/>
      <sheetName val="식재일위대가"/>
      <sheetName val="PIER토수량"/>
      <sheetName val="일위-1"/>
      <sheetName val="조명율표"/>
      <sheetName val="산출금액내역"/>
      <sheetName val="Lr"/>
      <sheetName val="cal"/>
      <sheetName val="RDP2"/>
      <sheetName val="절단표"/>
      <sheetName val="시행후면적"/>
      <sheetName val="기둥(원형)"/>
      <sheetName val="준검_내역서"/>
      <sheetName val="12)아이디어_목록_및_개략평가"/>
      <sheetName val="11)VE_예비검토서"/>
      <sheetName val="15-3)VE제안서(가치향상_등)"/>
      <sheetName val="신공항A-9(원가수정)"/>
      <sheetName val="대치판정"/>
      <sheetName val="판매시설"/>
      <sheetName val="결재"/>
      <sheetName val="물량표"/>
      <sheetName val="중기비"/>
      <sheetName val="신당동집계표"/>
      <sheetName val="UNIT"/>
      <sheetName val="97(US,EP,PCT,KR)"/>
      <sheetName val="부가세별도"/>
      <sheetName val="업체자료"/>
      <sheetName val="FAB计算式"/>
      <sheetName val="CUB结算式"/>
      <sheetName val="FAB B01计算式"/>
      <sheetName val="室外计算式"/>
      <sheetName val="PROCURE"/>
      <sheetName val="5.물량산출서"/>
      <sheetName val="산림조사비"/>
      <sheetName val="요율표"/>
      <sheetName val="건설기계"/>
      <sheetName val="단가산출"/>
      <sheetName val="폐기물발생(처리)내역-1"/>
      <sheetName val="빙축열"/>
      <sheetName val="C1.공사개요"/>
      <sheetName val="A1.스케쥴"/>
      <sheetName val="입력용"/>
      <sheetName val="입력용집계"/>
      <sheetName val="1.일위대가"/>
      <sheetName val="부안일위"/>
      <sheetName val="junggi"/>
      <sheetName val="코드"/>
      <sheetName val="지장물조서"/>
      <sheetName val="수목조서 "/>
      <sheetName val="제수,우수,통신,소화전물건조서"/>
      <sheetName val="한전주물건조서"/>
      <sheetName val="지장물적용유무"/>
      <sheetName val="base"/>
      <sheetName val="계획금액"/>
      <sheetName val="분석대장"/>
      <sheetName val="단가조사표(노무비)"/>
      <sheetName val="공사비집계"/>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1_토공"/>
      <sheetName val="GT_1050x650"/>
      <sheetName val="Bldg_Brkdown"/>
      <sheetName val="EQT-ESTN"/>
      <sheetName val="현장관리비"/>
      <sheetName val="단위목록"/>
      <sheetName val="일위대가목록"/>
      <sheetName val="개인토지"/>
      <sheetName val="중기조종사 단위단가"/>
      <sheetName val="SP-B1"/>
      <sheetName val="자재단가비교표"/>
      <sheetName val="00임금"/>
      <sheetName val="수안보-MBR1"/>
      <sheetName val="스케즐"/>
      <sheetName val="코스모공장 (어음)"/>
      <sheetName val="00000"/>
      <sheetName val="J直材4"/>
      <sheetName val="견적(02.07)"/>
      <sheetName val="4.고용보험"/>
      <sheetName val="C3"/>
      <sheetName val="인건비"/>
      <sheetName val="STEEL BOX 단면설계(SEC.8)"/>
      <sheetName val="수로단위수량"/>
      <sheetName val="제원입력"/>
      <sheetName val="전도금정산집계"/>
      <sheetName val="은행코드"/>
      <sheetName val="인부노임"/>
      <sheetName val="구체단위"/>
      <sheetName val="기준비용"/>
      <sheetName val="시중노임"/>
      <sheetName val="1호맨홀자연토공"/>
      <sheetName val="산출3-전등"/>
      <sheetName val="산출4-조명제어"/>
      <sheetName val="산출5-전열"/>
      <sheetName val="산출7-유도등"/>
      <sheetName val="노임단가(직종번호_순)"/>
      <sheetName val="총괄내역서(도급)"/>
      <sheetName val="nys"/>
      <sheetName val="판매.DAT"/>
      <sheetName val="1차 내역서"/>
      <sheetName val="L형집계"/>
      <sheetName val="15-3)VE제안서(가치향_x0000_隒_x0000__x0000_"/>
      <sheetName val="12CGOU"/>
      <sheetName val="특수선일위대가"/>
      <sheetName val="TYPE-A"/>
      <sheetName val="단면 (2)"/>
      <sheetName val="토지조서"/>
      <sheetName val="부대tu"/>
      <sheetName val="연결임시"/>
      <sheetName val="수목일위"/>
      <sheetName val="수목데이타"/>
      <sheetName val="수리결과"/>
      <sheetName val="추가예산"/>
      <sheetName val="부재별산출서"/>
      <sheetName val="전기일위대가"/>
      <sheetName val="수정계획3"/>
      <sheetName val="침하계"/>
      <sheetName val="IMF Code"/>
      <sheetName val="Gia VLNCMTC"/>
      <sheetName val="Cst Pkg-Eden"/>
      <sheetName val="WT-LIST"/>
      <sheetName val="VALUATESheet13"/>
      <sheetName val="4.04건축(건축-주계약내역서)"/>
      <sheetName val="예정공정표 "/>
      <sheetName val="마산방향철근집계"/>
      <sheetName val="마산방향"/>
      <sheetName val="G2설비도급"/>
      <sheetName val="월별수입"/>
      <sheetName val="k2 foundation"/>
      <sheetName val="노면표시1"/>
      <sheetName val="암센터"/>
      <sheetName val="Module1"/>
      <sheetName val="Module2"/>
      <sheetName val="Module3"/>
      <sheetName val="Module4"/>
      <sheetName val="Module5"/>
      <sheetName val="Module6"/>
      <sheetName val="Module8"/>
      <sheetName val="Module9"/>
      <sheetName val="Module7"/>
      <sheetName val="Module11"/>
      <sheetName val="방음벽 기초 일반수량"/>
      <sheetName val="I.설계조건"/>
      <sheetName val="BQ"/>
      <sheetName val="WORK"/>
      <sheetName val="기계내역"/>
      <sheetName val="단면(RW1)"/>
      <sheetName val="시설물일위"/>
      <sheetName val="날개벽(TYPE3)"/>
      <sheetName val="비교표"/>
      <sheetName val="YES"/>
      <sheetName val="A-4"/>
      <sheetName val="맨홀수량집계"/>
      <sheetName val="경비2내역"/>
      <sheetName val="토공계산서(부체도로)"/>
      <sheetName val="DATA1"/>
      <sheetName val="IMP(MAIN)"/>
      <sheetName val="IMP (REACTOR)"/>
      <sheetName val="현장관리비내역서"/>
      <sheetName val="오산갈곳"/>
      <sheetName val="안정계산"/>
      <sheetName val="단면검토"/>
      <sheetName val="보차도경계석"/>
      <sheetName val="단가산출집계"/>
      <sheetName val="BLOCK(1)"/>
      <sheetName val="포장복구집계"/>
      <sheetName val="SORCE1"/>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점수계산1-2"/>
      <sheetName val="STORAGE"/>
      <sheetName val="가로등내역서"/>
      <sheetName val="2000.11월설계내역"/>
      <sheetName val="전선 및 전선관"/>
      <sheetName val="내역서2안"/>
      <sheetName val="소야공정계획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봉양~조차장간고하개명(신설)"/>
      <sheetName val="주상도"/>
      <sheetName val="하조서"/>
      <sheetName val="보증수수료산출"/>
      <sheetName val="1.수인터널"/>
      <sheetName val="수목데이타 "/>
      <sheetName val="변압기 및 발전기 용량"/>
      <sheetName val="JUCK"/>
      <sheetName val="본선차로수량집계표"/>
      <sheetName val="일반공사"/>
      <sheetName val="일위대가(목록)"/>
      <sheetName val="참고"/>
      <sheetName val="- INFORMATION -"/>
      <sheetName val="예산변경사항"/>
      <sheetName val="총내역서"/>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단가산출서(기계)"/>
      <sheetName val="표지 (2)"/>
      <sheetName val="에너지동"/>
      <sheetName val="연습"/>
      <sheetName val="MOTOR"/>
      <sheetName val="부하계산서"/>
      <sheetName val="견적조건"/>
      <sheetName val="견적조건(을지)"/>
      <sheetName val="예정(3)"/>
      <sheetName val="동원(3)"/>
      <sheetName val="1.설계기준"/>
      <sheetName val="현황CODE"/>
      <sheetName val="손익현황"/>
      <sheetName val="3차설계"/>
      <sheetName val="주형"/>
      <sheetName val="옹벽"/>
      <sheetName val="3.바닥판설계"/>
      <sheetName val="REACTION(USD지진시)"/>
      <sheetName val="안정검토"/>
      <sheetName val="REACTION(USE평시)"/>
      <sheetName val="일위대가표 (2)"/>
      <sheetName val="Testing"/>
      <sheetName val="IP좌표"/>
      <sheetName val="단면가정"/>
      <sheetName val="토목내역"/>
      <sheetName val="D-3503"/>
      <sheetName val="계화배수"/>
      <sheetName val="물량산출근거"/>
      <sheetName val="부재력정리"/>
      <sheetName val="노원열병합  건축공사기성내역서"/>
      <sheetName val="NEYOK"/>
      <sheetName val="Macro(전선)"/>
      <sheetName val="NOMUBI"/>
      <sheetName val="계산근거"/>
      <sheetName val="품의서"/>
      <sheetName val="물가자료"/>
      <sheetName val="SG"/>
      <sheetName val="전신환매도율"/>
      <sheetName val="EACT10"/>
      <sheetName val="원가계산서 (총괄)"/>
      <sheetName val="원가계산서 (건축)"/>
      <sheetName val="(총괄집계)"/>
      <sheetName val="방음벽기초(H=4m)"/>
      <sheetName val="단위세대"/>
      <sheetName val="일용노임단가"/>
      <sheetName val="가설공사내역"/>
      <sheetName val="401"/>
      <sheetName val="지장물C"/>
      <sheetName val="General Data"/>
      <sheetName val="전압강하계산"/>
      <sheetName val="차도조도계산"/>
      <sheetName val="월선수금"/>
      <sheetName val="TABLE"/>
      <sheetName val="전체"/>
      <sheetName val="설산1.나"/>
      <sheetName val="본사S"/>
      <sheetName val="연령현황"/>
      <sheetName val="Site Expenses"/>
      <sheetName val="자재단가표"/>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대구실행"/>
      <sheetName val="Baby일위대가"/>
      <sheetName val="0.집계"/>
      <sheetName val="가로등부표"/>
      <sheetName val="총계"/>
      <sheetName val="매립"/>
      <sheetName val="조도계산서 (도서)"/>
      <sheetName val="LOPCALC"/>
      <sheetName val="재료"/>
      <sheetName val="제경비율"/>
      <sheetName val="MAIN_TABLE"/>
      <sheetName val="입찰보고"/>
      <sheetName val="1차설계변경내역"/>
      <sheetName val="수주현황2월"/>
      <sheetName val="토공유동표"/>
      <sheetName val="XL4Poppy"/>
      <sheetName val="요율"/>
      <sheetName val="아산추가1220"/>
      <sheetName val="당초"/>
      <sheetName val="3-1.CB"/>
      <sheetName val="98지급계획"/>
      <sheetName val="본공사"/>
      <sheetName val="DANGA"/>
      <sheetName val="실행내역서"/>
      <sheetName val="BID-도로"/>
      <sheetName val="내력서"/>
      <sheetName val="90.03실행 "/>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공구원가계산"/>
      <sheetName val="입찰결과(DATA)"/>
      <sheetName val="일위대가표(유단가)"/>
      <sheetName val="CABLE SIZE-3"/>
      <sheetName val="EQUIP-H"/>
      <sheetName val="하수급견적대비"/>
      <sheetName val="발주설계서(당초)"/>
      <sheetName val="일위대가 집계표"/>
      <sheetName val="9GNG운반"/>
      <sheetName val="횡배수관토공수량"/>
      <sheetName val="수문일1"/>
      <sheetName val="품셈TABLE"/>
      <sheetName val="제원.설계조건"/>
      <sheetName val="SLAB"/>
      <sheetName val="관람석제출"/>
      <sheetName val="소업1교"/>
      <sheetName val="가공비"/>
      <sheetName val="가설공사"/>
      <sheetName val="기초공"/>
      <sheetName val="96수출"/>
      <sheetName val="기자재비"/>
      <sheetName val="투자효율분석"/>
      <sheetName val="sum1 (2)"/>
      <sheetName val="DATA(BAC)"/>
      <sheetName val="단락전류-A"/>
      <sheetName val="DPRKMHDT"/>
      <sheetName val="공통부대비"/>
      <sheetName val="출력-내역서"/>
      <sheetName val="공통(20-91)"/>
      <sheetName val="SE-611"/>
      <sheetName val="단가표 "/>
      <sheetName val="분전함신설"/>
      <sheetName val="날개벽(TYPE1)"/>
      <sheetName val="견적서세부내용"/>
      <sheetName val="견적내용입력"/>
      <sheetName val="발신정보"/>
      <sheetName val="집1"/>
      <sheetName val="설계내역(2001)"/>
      <sheetName val="일반맨홀수량집계"/>
      <sheetName val="EUPDAT2"/>
      <sheetName val="주경기-오배수"/>
      <sheetName val="건축원가계산서"/>
      <sheetName val="공사비내역서"/>
      <sheetName val="공사비 내역 (가)"/>
      <sheetName val="내역서(총)"/>
      <sheetName val="토공(완충)"/>
      <sheetName val="횡배수관"/>
      <sheetName val="IMPEADENCE MAP 취수장"/>
      <sheetName val="TEL"/>
      <sheetName val="Top PO"/>
      <sheetName val="공종"/>
      <sheetName val="맨홀토공수량"/>
      <sheetName val="방송노임"/>
      <sheetName val="날개벽(좌,우=45도,75도)"/>
      <sheetName val="입찰견적보고서"/>
      <sheetName val="hvac내역서(제어동)"/>
      <sheetName val="모델링"/>
      <sheetName val="하중계산"/>
      <sheetName val="견적접수"/>
      <sheetName val="견적내역서"/>
      <sheetName val="mcc일위대가"/>
      <sheetName val="ITB COST"/>
      <sheetName val="원본"/>
      <sheetName val="2006기계경비산출표"/>
      <sheetName val="48전력선로일위"/>
      <sheetName val="총괄집계표"/>
      <sheetName val="고창터널(고창방향)"/>
      <sheetName val="제-노임"/>
      <sheetName val="제직재"/>
      <sheetName val="아파트기별"/>
      <sheetName val="공리일"/>
      <sheetName val="AILC004"/>
      <sheetName val="점검총괄"/>
      <sheetName val="20관리비율"/>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간접1"/>
      <sheetName val="5.정산서"/>
      <sheetName val="1차증가원가계산"/>
      <sheetName val="통장출금액"/>
      <sheetName val="VA_code"/>
      <sheetName val="공종별원가계산"/>
      <sheetName val="말고개터널조명전압강하"/>
      <sheetName val="연결관산출조서"/>
      <sheetName val="외주"/>
      <sheetName val="BOX전기내역"/>
      <sheetName val="BASIC (2)"/>
      <sheetName val="간접비"/>
      <sheetName val="토량1-1"/>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노무비 근거"/>
      <sheetName val="일집"/>
      <sheetName val="노무"/>
      <sheetName val="Proposal"/>
      <sheetName val="Tot-sum"/>
      <sheetName val="ATS단가"/>
      <sheetName val="내역(전체)"/>
      <sheetName val="design criteria"/>
      <sheetName val="plan&amp;section of foundation"/>
      <sheetName val="협조전"/>
      <sheetName val="노원열병합  건축렀こ렀䡟ԯ_x0000_缀"/>
      <sheetName val="노원열병합  건축렀䡟ԯ_x0000_缀_x0000__x0000_"/>
      <sheetName val="노원열병합  건축︀ᇕ԰_x0000_缀_x0000__x0000_"/>
      <sheetName val="노원열병합  건축ﻕᇕ԰_x0000_缀_x0000__x0000_"/>
      <sheetName val="차수"/>
      <sheetName val="2.노무비명세서(난간대)"/>
      <sheetName val="2.사진대지"/>
      <sheetName val=" 견적서"/>
      <sheetName val="(2)"/>
      <sheetName val="예산서"/>
      <sheetName val="3.사진대지"/>
      <sheetName val="설계기준 및 하중계산"/>
      <sheetName val="입력값"/>
      <sheetName val="22단가(철거)"/>
      <sheetName val="49단가"/>
      <sheetName val="49단가(철거)"/>
      <sheetName val="부표총괄"/>
      <sheetName val="8. 내진해석"/>
      <sheetName val="22단가"/>
      <sheetName val="9-1차이내역"/>
      <sheetName val="금액내역서"/>
      <sheetName val="AIR SHOWER(3인용)"/>
      <sheetName val="손익분석"/>
      <sheetName val="포장공"/>
      <sheetName val="가설건물"/>
      <sheetName val="품셈"/>
      <sheetName val="인건-측정"/>
      <sheetName val="적용공정"/>
      <sheetName val="금리계산"/>
      <sheetName val="우배수"/>
      <sheetName val="맨홀"/>
      <sheetName val="금호"/>
      <sheetName val="부하(성남)"/>
      <sheetName val="96보완계획7.12"/>
      <sheetName val="연부97-1"/>
      <sheetName val="갑지1"/>
      <sheetName val="49-119"/>
      <sheetName val="적용(기계)"/>
      <sheetName val="옹벽수량집계"/>
      <sheetName val="관로"/>
      <sheetName val="제수변수량"/>
      <sheetName val="공기변수량"/>
      <sheetName val="상수도토공집계표"/>
      <sheetName val="PO-BOQ"/>
      <sheetName val="일반수량총괄"/>
      <sheetName val="의왕내역"/>
      <sheetName val="입출재고현황 (2)"/>
      <sheetName val="변경비교-을"/>
      <sheetName val="인건비 "/>
      <sheetName val="공종별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검사조서"/>
      <sheetName val="집계(총괄)"/>
      <sheetName val="구성비"/>
      <sheetName val="실적보고"/>
      <sheetName val="표준안전집계"/>
      <sheetName val="표준안전내역"/>
      <sheetName val="A갑지"/>
      <sheetName val="공정"/>
      <sheetName val="견"/>
      <sheetName val="보도경계블럭"/>
      <sheetName val="L형옹벽"/>
      <sheetName val="내부부하"/>
      <sheetName val="Mc1"/>
      <sheetName val="2000,9월 일위"/>
      <sheetName val="guard(mac)"/>
      <sheetName val="과천MAIN"/>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율촌법률사무소2내역"/>
      <sheetName val="지주목시비량산출서"/>
      <sheetName val="99총공사내역서"/>
      <sheetName val="고등학교"/>
      <sheetName val="제1장"/>
      <sheetName val="제2장"/>
      <sheetName val="제3장"/>
      <sheetName val="경산"/>
      <sheetName val="견적내역"/>
      <sheetName val="직공비"/>
      <sheetName val="주관사업"/>
      <sheetName val="진우+대광"/>
      <sheetName val="견적대비"/>
      <sheetName val="옥외"/>
      <sheetName val="가드레일산근"/>
      <sheetName val="수량집계표"/>
      <sheetName val="단가비교"/>
      <sheetName val="적용2002"/>
      <sheetName val="중기"/>
      <sheetName val="45,46"/>
      <sheetName val="교대(A1-A2)"/>
      <sheetName val="구조물공"/>
      <sheetName val="부대공"/>
      <sheetName val="배수공"/>
      <sheetName val="본선토량운반계산서(1)0"/>
      <sheetName val="1SPAN"/>
      <sheetName val="조경일람"/>
      <sheetName val="°ø»çºñ¿¹»ê¼­(Åä¸ñºÐ)"/>
      <sheetName val="°¢Çü¸ÇÈ¦"/>
      <sheetName val="¼ö¸ñ´Ü°¡"/>
      <sheetName val="½Ã¼³¼ö·®Ç¥"/>
      <sheetName val="½ÄÀç¼ö·®Ç¥"/>
      <sheetName val="ÀÏÀ§¸ñ·Ï"/>
      <sheetName val="ÀÚÀç´Ü°¡"/>
      <sheetName val="°¡·Îµî"/>
      <sheetName val="정화조동내역"/>
      <sheetName val="P.M 별"/>
      <sheetName val="설계변경내역서"/>
      <sheetName val="배"/>
      <sheetName val="단위별 일위대가표"/>
      <sheetName val="IMP_(REACTOR)"/>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8. 안정검토"/>
      <sheetName val="지진시"/>
      <sheetName val="98NS-N"/>
      <sheetName val="일위_파일"/>
      <sheetName val="다이꾸"/>
      <sheetName val="SKETCH"/>
      <sheetName val="배수문수량산출(3)"/>
      <sheetName val="MFAB"/>
      <sheetName val="MFRT"/>
      <sheetName val="MPKG"/>
      <sheetName val="MPRD"/>
      <sheetName val="할증 "/>
      <sheetName val="제수"/>
      <sheetName val="공기"/>
      <sheetName val="기본단가"/>
      <sheetName val="약품설비"/>
      <sheetName val="LP-S"/>
      <sheetName val="전기혼잡제경비(45)"/>
      <sheetName val="MEXICO-C"/>
      <sheetName val="보합"/>
      <sheetName val="내역서 (2)"/>
      <sheetName val="토량산출서"/>
      <sheetName val="L_RPTA05_목록"/>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전차선로 물량표"/>
      <sheetName val="한강운반비"/>
      <sheetName val="자재"/>
      <sheetName val="12월31일"/>
      <sheetName val="Apt내역"/>
      <sheetName val="EQUIPMENT -2"/>
      <sheetName val="고분전시관"/>
      <sheetName val="설비"/>
      <sheetName val="빌딩 안내"/>
      <sheetName val="MBR9"/>
      <sheetName val="공비대비"/>
      <sheetName val="전기2005"/>
      <sheetName val="통신2005"/>
      <sheetName val="계산식"/>
      <sheetName val="1._x0018_변전설비"/>
      <sheetName val="현장예산"/>
      <sheetName val="Macro3"/>
      <sheetName val="대구-교대(A1-A2)"/>
      <sheetName val="3.자재비(총괄)"/>
      <sheetName val="실행예산"/>
      <sheetName val="실행갑지"/>
      <sheetName val="견적990322"/>
      <sheetName val="LD일"/>
      <sheetName val="FA설치명세"/>
      <sheetName val="FD"/>
      <sheetName val="증감대비"/>
      <sheetName val="공종단가"/>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적상기초자료"/>
      <sheetName val="화재 탐지 설비"/>
      <sheetName val="주사무실종합"/>
      <sheetName val="효동"/>
      <sheetName val="여과지동"/>
      <sheetName val="전체철근집계"/>
      <sheetName val="토목공사"/>
      <sheetName val="토공산출(주차장)"/>
      <sheetName val="CIVIL"/>
      <sheetName val="자  재"/>
      <sheetName val="관리사무소"/>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BJJIN"/>
      <sheetName val="시공계획"/>
      <sheetName val="현장설명서"/>
      <sheetName val="견적조건서"/>
      <sheetName val="시공일반사항"/>
      <sheetName val="현장설명서갑지"/>
      <sheetName val="하도급선정의뢰서(습식공사)"/>
      <sheetName val="36신설수량"/>
      <sheetName val="cost"/>
      <sheetName val="제품별"/>
      <sheetName val="사전공사"/>
      <sheetName val="소포내역 (2)"/>
      <sheetName val="암거단위"/>
      <sheetName val="DATA 입력란"/>
      <sheetName val="적용단위길이"/>
      <sheetName val="피벗테이블데이터분석"/>
      <sheetName val="특수기호강도거푸집"/>
      <sheetName val="종배수관면벽신"/>
      <sheetName val="종배수관(신)"/>
      <sheetName val="유림골조"/>
      <sheetName val="성서방향-교대(A2)"/>
      <sheetName val="상행-교대(A1)"/>
      <sheetName val="매매"/>
      <sheetName val="전신"/>
      <sheetName val="기간등록"/>
      <sheetName val="신공"/>
      <sheetName val="저리조양"/>
      <sheetName val="기자재대비표"/>
      <sheetName val="몰탈재료산출"/>
      <sheetName val="관급"/>
      <sheetName val="백호우계수"/>
      <sheetName val="경산(을)"/>
      <sheetName val="선정요령"/>
      <sheetName val="정화조방수미장"/>
      <sheetName val="15"/>
      <sheetName val="부하LOAD"/>
      <sheetName val="접속슬라브"/>
      <sheetName val="수로교총재료집계"/>
      <sheetName val="공사별 가중치 산출근거(토목)"/>
      <sheetName val="가중치근거(조경)"/>
      <sheetName val="내역서비교"/>
      <sheetName val="세부내역"/>
      <sheetName val="LAB"/>
      <sheetName val="Inquiry"/>
      <sheetName val="1. 설계조건 2.단면가정 3. 하중계산"/>
      <sheetName val="제진기"/>
      <sheetName val="1"/>
      <sheetName val="목록"/>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통합"/>
      <sheetName val="BOX"/>
      <sheetName val="TC표지"/>
      <sheetName val="현금"/>
      <sheetName val="현장"/>
      <sheetName val="유기공정"/>
      <sheetName val="변경서식"/>
      <sheetName val="영업소실적"/>
      <sheetName val="STBOX"/>
      <sheetName val="공사진행"/>
      <sheetName val="70%"/>
      <sheetName val="본체"/>
      <sheetName val="Piping Design Data"/>
      <sheetName val="종배수관"/>
      <sheetName val="工완성공사율"/>
      <sheetName val="현장지지물물량"/>
      <sheetName val="품셈표"/>
      <sheetName val="부대대비"/>
      <sheetName val="냉연집계"/>
      <sheetName val="산출내역서"/>
      <sheetName val="저"/>
      <sheetName val="경상비"/>
      <sheetName val="연습장소"/>
      <sheetName val="MACRO(전선관)"/>
      <sheetName val="기준액"/>
      <sheetName val="상세내역,전력산출서"/>
      <sheetName val="7.1유효폭"/>
      <sheetName val="Ampecity Data"/>
      <sheetName val="MCC제원"/>
      <sheetName val="공사기본자료"/>
      <sheetName val="날개벽(시점좌측)"/>
      <sheetName val="3_바닥판설계"/>
      <sheetName val="TYPE-B 평균H"/>
      <sheetName val="교통량조사"/>
      <sheetName val="효성CB 1P기초"/>
      <sheetName val="EQ-R1"/>
      <sheetName val="품목"/>
      <sheetName val="기성"/>
      <sheetName val="기성내역 진짜"/>
      <sheetName val="기성갑지"/>
      <sheetName val="2회기성사정"/>
      <sheetName val="3회기성갑지"/>
      <sheetName val="3회총괄"/>
      <sheetName val="3회기성"/>
      <sheetName val="일위대가(계측기설치)"/>
      <sheetName val="MACRO(MCC)"/>
      <sheetName val="Á¡°ËÃÑ°ý"/>
      <sheetName val="»ó¼öµµÅä°øÁý°èÇ¥"/>
      <sheetName val="°ßÀû´ëºñ"/>
      <sheetName val="ÀÏÀ§´ë°¡Ç¥(À¯´Ü°¡)"/>
      <sheetName val="ÀÚÀç¸ñ·Ï"/>
      <sheetName val="20°ü¸®ºñÀ²"/>
      <sheetName val="담장산출"/>
      <sheetName val="Data&amp;Result"/>
      <sheetName val="일위대가(출입)"/>
      <sheetName val="현장관리비 "/>
      <sheetName val="구리토평1전기"/>
      <sheetName val="aa"/>
      <sheetName val="현금흐름"/>
      <sheetName val="시멘트"/>
      <sheetName val="Customer Databas"/>
      <sheetName val="사각맨홀"/>
      <sheetName val="출력X"/>
      <sheetName val="★도급내역"/>
      <sheetName val="가격조사서"/>
      <sheetName val="과세표준율-2"/>
      <sheetName val="면적분양가"/>
      <sheetName val="분양면적(1123)"/>
      <sheetName val="출력소스"/>
      <sheetName val="평교-내역"/>
      <sheetName val="단면설계"/>
      <sheetName val="신표지1"/>
      <sheetName val="노임(1차)"/>
      <sheetName val="준공평가"/>
      <sheetName val="실행간접비용"/>
      <sheetName val="관리,부대비"/>
      <sheetName val="공내역"/>
      <sheetName val="접속도로1"/>
      <sheetName val="실행(표지,갑,을)"/>
      <sheetName val="basic"/>
      <sheetName val="메서,변+증"/>
      <sheetName val="공사별 가중치 산출근거(건축)"/>
      <sheetName val="집수A"/>
      <sheetName val="기계경비일람"/>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AS복구"/>
      <sheetName val="중기터파기"/>
      <sheetName val="변수값"/>
      <sheetName val="중기상차"/>
      <sheetName val="중간부"/>
      <sheetName val="대,유,램"/>
      <sheetName val="목동1절주.bh01"/>
      <sheetName val="송우내역서"/>
      <sheetName val="증감분석"/>
      <sheetName val="인사자료총집계"/>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공사비총괄표"/>
      <sheetName val="BQ(실행)"/>
      <sheetName val="교량하부공"/>
      <sheetName val="와동25-3(변경)"/>
      <sheetName val="기계"/>
      <sheetName val="T6-6(2)"/>
      <sheetName val="Upgrades pricing"/>
      <sheetName val="내역(가지)"/>
      <sheetName val="GI-LIST"/>
      <sheetName val="주방환기"/>
      <sheetName val="내역서(토목)"/>
      <sheetName val="경상직원"/>
      <sheetName val="전력구구조물산근"/>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1_수인터널"/>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WEON"/>
      <sheetName val="경상"/>
      <sheetName val="가설"/>
      <sheetName val="3.내역서"/>
      <sheetName val="총수량집계표"/>
      <sheetName val="통신물량"/>
      <sheetName val="전체내역서"/>
      <sheetName val="별표 "/>
      <sheetName val="기본DATA"/>
      <sheetName val="청천내"/>
      <sheetName val="문학간접"/>
      <sheetName val="매입세"/>
      <sheetName val="표층포설및다짐"/>
      <sheetName val="CODE"/>
      <sheetName val="별표"/>
      <sheetName val="균열"/>
      <sheetName val="암거날개벽재료집계"/>
      <sheetName val="단가및재료비"/>
      <sheetName val="노᠀⁷"/>
      <sheetName val="1공구(입찰내역)"/>
      <sheetName val="유첨#2"/>
      <sheetName val="교각별수량"/>
      <sheetName val="원가산출서"/>
      <sheetName val="Dae_Jiju"/>
      <sheetName val="Sikje_ingun"/>
      <sheetName val="TREE_D"/>
      <sheetName val="자동 철거"/>
      <sheetName val="자동 설치"/>
      <sheetName val="토목 철주"/>
      <sheetName val="철거 일위대가(1-19)"/>
      <sheetName val="철거 일위대가(20-22)"/>
      <sheetName val="설치 일위대가(23-45호)"/>
      <sheetName val="설치 일위대가(46~78호)"/>
      <sheetName val="96정변2"/>
      <sheetName val="CB"/>
      <sheetName val="CS2"/>
      <sheetName val="1,2공구원가계산서"/>
      <sheetName val="1공구산출내역서"/>
      <sheetName val="오동"/>
      <sheetName val="대조"/>
      <sheetName val="나한"/>
      <sheetName val="INPUT(덕도방향-시점)"/>
      <sheetName val="실행예산서"/>
      <sheetName val="유동표(변경)"/>
      <sheetName val="급명"/>
      <sheetName val="단  가  대  비  표"/>
      <sheetName val="일  위  대  가  목  록"/>
      <sheetName val="2000년 공정표"/>
      <sheetName val="교각별철근수량집계표"/>
      <sheetName val="L형옹벽측구"/>
      <sheetName val="const."/>
      <sheetName val="동해title"/>
      <sheetName val="변경내역을"/>
      <sheetName val="펌프장수량산출(토)"/>
      <sheetName val="남양구조시험동"/>
      <sheetName val="본부소개"/>
      <sheetName val="현관"/>
      <sheetName val="기기리스트"/>
      <sheetName val="통합내역"/>
      <sheetName val="HRSG SMALL07220"/>
      <sheetName val="CHITIET VL-NC-TT -1p"/>
      <sheetName val="TDTKP1"/>
      <sheetName val="bearing"/>
      <sheetName val="CA지입"/>
      <sheetName val="대외공문"/>
      <sheetName val="DWPM"/>
      <sheetName val="백암비스타내역"/>
      <sheetName val="DB"/>
      <sheetName val="1공구 건정토건 토공"/>
      <sheetName val=" 총괄표"/>
      <sheetName val="자재집계"/>
      <sheetName val="LIST"/>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CABLE"/>
      <sheetName val="강북라우터"/>
      <sheetName val="노무비산출"/>
      <sheetName val="합천내역"/>
      <sheetName val="단"/>
      <sheetName val="교통대책내역"/>
      <sheetName val="보할공정"/>
      <sheetName val="220 (2)"/>
      <sheetName val="총인원"/>
      <sheetName val="직급인원"/>
      <sheetName val="차종별"/>
      <sheetName val="OPGW기별"/>
      <sheetName val="관기성공.내"/>
      <sheetName val="중동상가"/>
      <sheetName val="FOOTING단면력"/>
      <sheetName val="01AC"/>
      <sheetName val="조명율데이타"/>
      <sheetName val="평균높이산출근거"/>
      <sheetName val="횡배수관위치조서"/>
      <sheetName val="1.우편집중내역서"/>
      <sheetName val="기본설계도급항목"/>
      <sheetName val="8.현장관리비"/>
      <sheetName val="7.안전관리비"/>
      <sheetName val="01"/>
      <sheetName val="연돌일위집계"/>
      <sheetName val="BEND LOSS"/>
      <sheetName val="견적율"/>
      <sheetName val="물가"/>
      <sheetName val="소방사항"/>
      <sheetName val="TRE TABLE"/>
      <sheetName val="총집계표"/>
      <sheetName val="명세서"/>
      <sheetName val="공사내역서(을)실행"/>
      <sheetName val="견적"/>
      <sheetName val="화설내"/>
      <sheetName val="기초일위"/>
      <sheetName val="조명일위"/>
      <sheetName val="DATA 입력부"/>
      <sheetName val="승용"/>
      <sheetName val="Recovered_Sheet1"/>
      <sheetName val="원가상세내역"/>
      <sheetName val="2004경영(비목별)"/>
      <sheetName val="2004경영"/>
      <sheetName val="s"/>
      <sheetName val="입적표"/>
      <sheetName val="ELECTRIC"/>
      <sheetName val="직원동원SCH"/>
      <sheetName val="단가조사-1"/>
      <sheetName val="단가조사-2"/>
      <sheetName val="Man Power &amp; Comp"/>
      <sheetName val="변경후-SHEET"/>
      <sheetName val="도급양식"/>
      <sheetName val="손익집계(공장별)"/>
      <sheetName val="설계명세서(선로)"/>
      <sheetName val="접지수량"/>
      <sheetName val="현장별계약현황('98.10.31)"/>
      <sheetName val="현장관리비데이타"/>
      <sheetName val="1)fs"/>
      <sheetName val="구조     ."/>
      <sheetName val="2002하반기노임기준"/>
      <sheetName val="본부장"/>
      <sheetName val="구동"/>
      <sheetName val="공조기"/>
      <sheetName val="대림산업"/>
      <sheetName val="EKOG10건축"/>
      <sheetName val="경비"/>
      <sheetName val="TYPE-1"/>
      <sheetName val="내역서(전체)"/>
      <sheetName val="내역(토목)"/>
      <sheetName val="위치조서"/>
      <sheetName val="5.공종별예산내역서"/>
      <sheetName val="PROJECT BRIEF"/>
      <sheetName val="토공정보"/>
      <sheetName val="두앙"/>
      <sheetName val="깨기수량"/>
      <sheetName val="하중산정"/>
      <sheetName val="세부견적서(DAS Call Back)"/>
      <sheetName val="단중표-ST"/>
      <sheetName val="COMPRESSOR"/>
      <sheetName val="PIPE"/>
      <sheetName val="VALVE"/>
      <sheetName val="9811"/>
      <sheetName val="투찰내역"/>
      <sheetName val="COVER-P"/>
      <sheetName val="Piping(Methanol)"/>
      <sheetName val="도로경계블럭단위수량"/>
      <sheetName val="도로경계블럭단위토공"/>
      <sheetName val="L형측구단위수량"/>
      <sheetName val="L형측구연장조서"/>
      <sheetName val="충주"/>
      <sheetName val="재료집계"/>
      <sheetName val="인수공총괄"/>
      <sheetName val="내역서01"/>
      <sheetName val="덕소내역"/>
      <sheetName val="종합기별"/>
      <sheetName val="노무비명세서"/>
      <sheetName val="개보수공사BM"/>
      <sheetName val="장문교(대전)"/>
      <sheetName val="내역(중앙)"/>
      <sheetName val="내역(창신)"/>
      <sheetName val="CLAUSE"/>
      <sheetName val="약품설︀"/>
      <sheetName val="결과조달"/>
      <sheetName val="1공구 건정토건 철콘"/>
      <sheetName val="2공구하도급내역서"/>
      <sheetName val="도급내역"/>
      <sheetName val="투찰추정"/>
      <sheetName val="건축내역(진해석동)"/>
      <sheetName val="KMT물량"/>
      <sheetName val="Working(wo WTs)"/>
      <sheetName val="주조정실"/>
      <sheetName val="Requirements"/>
      <sheetName val="loading"/>
      <sheetName val="단가보완"/>
      <sheetName val="단위가격"/>
      <sheetName val="Rates"/>
      <sheetName val="P-산#1-1(WOWA1)"/>
      <sheetName val="웅진교-S2"/>
      <sheetName val="배수관토공"/>
      <sheetName val="차수공개요"/>
      <sheetName val="인공(100P,배선반)"/>
      <sheetName val="설내역서 "/>
      <sheetName val="전기공사"/>
      <sheetName val="납부서"/>
      <sheetName val="기흥하도용"/>
      <sheetName val="일위대가(여기까지)"/>
      <sheetName val="J"/>
      <sheetName val="단위_xdc00_ὗ␀"/>
      <sheetName val="인상효1"/>
      <sheetName val="수성페인트도장 내역서"/>
      <sheetName val="도급내역5+800"/>
      <sheetName val="도급금액"/>
      <sheetName val="재노경"/>
      <sheetName val="변경내역서"/>
      <sheetName val="일위대가(1)"/>
      <sheetName val="관급자재"/>
      <sheetName val="총공사내역서"/>
      <sheetName val="토공사"/>
      <sheetName val="정렬"/>
      <sheetName val="계약내역서"/>
      <sheetName val="전체도급"/>
      <sheetName val="본선 토공 분배표"/>
      <sheetName val="제출내역 (2)"/>
      <sheetName val="6공구(당초)"/>
      <sheetName val="산근1"/>
      <sheetName val="관리,공감"/>
      <sheetName val="입찰"/>
      <sheetName val="현경"/>
      <sheetName val="전화번호DATA (2001)"/>
      <sheetName val="자압"/>
      <sheetName val="106C0300"/>
      <sheetName val="건축내역서 (경제상무실)"/>
      <sheetName val="통로box전기"/>
      <sheetName val="밧데리"/>
      <sheetName val="진접"/>
      <sheetName val="사급자재(1단계)"/>
      <sheetName val="조명투자및환수계획"/>
      <sheetName val="제조중간결과"/>
      <sheetName val="시중노임단가"/>
      <sheetName val="구조물터파기수량집계"/>
      <sheetName val="배수공 시멘트 및 골재량 산출"/>
      <sheetName val="J01"/>
      <sheetName val="집수정"/>
      <sheetName val="공내ᰖ"/>
      <sheetName val="수량이동"/>
      <sheetName val="단면"/>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2공구수량"/>
      <sheetName val="화해(함평)"/>
      <sheetName val="화해(장성)"/>
      <sheetName val="2BOX본체"/>
      <sheetName val="도장수량(하1)"/>
      <sheetName val="사업수지"/>
      <sheetName val="기계경비단가"/>
      <sheetName val="지주설치제원"/>
      <sheetName val="경영상태"/>
      <sheetName val="토공A"/>
      <sheetName val="전체공내역서"/>
      <sheetName val="퍼스트"/>
      <sheetName val="역집계1"/>
      <sheetName val="명단원자료(이전)"/>
      <sheetName val="영동(D)"/>
      <sheetName val="원가서"/>
      <sheetName val="용소리교"/>
      <sheetName val="단가(반정1교-원주)"/>
      <sheetName val="삼보지질"/>
      <sheetName val="7.전산해석결과"/>
      <sheetName val="4.하중"/>
      <sheetName val="우각부검토"/>
      <sheetName val="기초입력"/>
      <sheetName val="기성내역서표지"/>
      <sheetName val="공주-교대(A1)"/>
      <sheetName val="중기사용료"/>
      <sheetName val="단가 "/>
      <sheetName val="design load"/>
      <sheetName val="working load at the btm ft."/>
      <sheetName val="stability check"/>
      <sheetName val="보호"/>
      <sheetName val="개소별수량산출"/>
      <sheetName val="성남여성복지내역"/>
      <sheetName val="(A)내역서"/>
      <sheetName val="안양1공구_건축"/>
      <sheetName val="북방3터널"/>
      <sheetName val="기술자료 (연수)"/>
      <sheetName val="등록업체"/>
      <sheetName val="esc"/>
      <sheetName val="영흥TL(UP,DOWN) "/>
      <sheetName val="96작생능"/>
      <sheetName val="sheets"/>
      <sheetName val="단가결정"/>
      <sheetName val="내역아"/>
      <sheetName val="울타리"/>
      <sheetName val="3CHBDC"/>
      <sheetName val="2002계약현황"/>
      <sheetName val="내역기준"/>
      <sheetName val="설-원가"/>
      <sheetName val="전체_1설계"/>
      <sheetName val="자재일람"/>
      <sheetName val="Factor"/>
      <sheetName val="w't table"/>
      <sheetName val="UR2-Calculation"/>
      <sheetName val="Main"/>
      <sheetName val="노임변동률"/>
      <sheetName val="4차원가계산서"/>
      <sheetName val="예산M12A"/>
      <sheetName val="환율-LIBOR"/>
      <sheetName val="품종별-이름"/>
      <sheetName val=" 갑  지 "/>
      <sheetName val="Y_WORK"/>
      <sheetName val="부서현황"/>
      <sheetName val="1안"/>
      <sheetName val="총괄서"/>
      <sheetName val="Option"/>
      <sheetName val="판"/>
      <sheetName val="실행내역서 "/>
      <sheetName val="사업계획1안"/>
      <sheetName val="VENDOR LIST"/>
      <sheetName val="공통비"/>
      <sheetName val="도장 및 용접 수량"/>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EP0618"/>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변경품셈총괄"/>
      <sheetName val="내역."/>
      <sheetName val="부대"/>
      <sheetName val="실행(1)"/>
      <sheetName val="기계설비"/>
      <sheetName val="2.1  노무비 평균단가산출"/>
      <sheetName val="콘_재료분리(1)"/>
      <sheetName val="음성방향"/>
      <sheetName val="설계변경내역 98"/>
      <sheetName val="공제구간조서"/>
      <sheetName val="견적대비표"/>
      <sheetName val="설계일반"/>
      <sheetName val="수압집계"/>
      <sheetName val="결합부검토"/>
      <sheetName val="유림총괄"/>
      <sheetName val="신규 품"/>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통신단가조사"/>
      <sheetName val="105,106,107동"/>
      <sheetName val="수로교총재료齘_x0013_"/>
      <sheetName val="산출및내역"/>
      <sheetName val="내역전기"/>
      <sheetName val="적용(기尜_x0013_"/>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접지1종"/>
      <sheetName val="제품"/>
      <sheetName val="참조M"/>
      <sheetName val="BOX 본체"/>
      <sheetName val="포장공자재집계표"/>
      <sheetName val="3련 B姨#"/>
      <sheetName val="경로,구간현황"/>
      <sheetName val="시가지우회도로공내역서"/>
      <sheetName val="1_설계기준"/>
      <sheetName val="Pier 3"/>
      <sheetName val="NAI"/>
      <sheetName val="자탐수량산출서"/>
      <sheetName val="예산"/>
      <sheetName val="회사99"/>
      <sheetName val="CAPVC"/>
      <sheetName val="방배동내역(리라)"/>
      <sheetName val="건축공사집계표"/>
      <sheetName val="방배동내역 (총괄)"/>
      <sheetName val="부대공사총괄"/>
      <sheetName val="변수2"/>
      <sheetName val="저항"/>
      <sheetName val="일반수량집계"/>
      <sheetName val="OCM"/>
      <sheetName val="사용자정의"/>
      <sheetName val="제품표준규격"/>
      <sheetName val="전기설계변경"/>
      <sheetName val="AH-1 "/>
      <sheetName val="OHU"/>
      <sheetName val="형식별 개략공사비"/>
      <sheetName val="01_ 원가계산서"/>
      <sheetName val="작성"/>
      <sheetName val="CAT_5"/>
      <sheetName val="등록׃】"/>
      <sheetName val="등록_x0010__x0000_"/>
      <sheetName val="PART_DISCOUNT"/>
      <sheetName val="등록_x0000__x0000_"/>
      <sheetName val="민감도"/>
      <sheetName val="RAHMEN"/>
      <sheetName val="소상 &quot;1&quot;"/>
      <sheetName val="적점"/>
      <sheetName val="Cost bd-&quot;A&quot;"/>
      <sheetName val="Macro(AT)"/>
      <sheetName val="CALCULATION"/>
      <sheetName val="원가총괄"/>
      <sheetName val="매입세율"/>
      <sheetName val="회로내역(승인)"/>
      <sheetName val="IBASE"/>
      <sheetName val="»êÃ렀䡟ԯ_x0000_缀"/>
      <sheetName val="»êÃ︀ᇕ԰_x0000_缀"/>
      <sheetName val="갈현동"/>
      <sheetName val="예산대비"/>
      <sheetName val="4/_x0000_䠀"/>
      <sheetName val="4쌇栅/"/>
      <sheetName val="4က_x0000_က"/>
      <sheetName val="증栀ᙿ가"/>
      <sheetName val="수안보-헾】_x0005__x0000_"/>
      <sheetName val="국공유지및사유지"/>
      <sheetName val="총괄-1"/>
      <sheetName val="이토변실(A3-LINE)"/>
      <sheetName val="9509"/>
      <sheetName val="일위목차"/>
      <sheetName val="견적사양비교표"/>
      <sheetName val="시설물기초"/>
      <sheetName val="송전재료비"/>
      <sheetName val="FIN TUBE"/>
      <sheetName val="HED. &amp; PIPE"/>
      <sheetName val="PUMP SHT"/>
      <sheetName val="FEXS"/>
      <sheetName val="한전고리-을"/>
      <sheetName val=" ｹ-ﾌﾞﾙ"/>
      <sheetName val="MW-BM"/>
      <sheetName val="암거공"/>
      <sheetName val="평가내역"/>
      <sheetName val="직접인건비"/>
      <sheetName val="2.2.2입적표"/>
      <sheetName val="접속도로"/>
      <sheetName val="-15.0"/>
      <sheetName val="사리부설"/>
      <sheetName val="1월"/>
      <sheetName val="임대견적서"/>
      <sheetName val="36신丵〒_x0005_"/>
      <sheetName val="물량집계"/>
      <sheetName val="단가조사표"/>
      <sheetName val="설계내역서(기계)"/>
      <sheetName val="현장설က_x0000_蠀ᛟ"/>
      <sheetName val="학생내역"/>
      <sheetName val="기성내역"/>
      <sheetName val="환"/>
      <sheetName val="적용기준표(98년상반기)"/>
      <sheetName val="예산내역서"/>
      <sheetName val="설계명세_x0005_"/>
      <sheetName val="DATA 입᠒ᎍ"/>
      <sheetName val="가계부"/>
      <sheetName val="제품목록"/>
      <sheetName val="매입매출관리"/>
      <sheetName val="설계명세_x0000_"/>
      <sheetName val="설계명세揄"/>
      <sheetName val="설계명세䡲"/>
      <sheetName val="적용토목"/>
      <sheetName val="명세"/>
      <sheetName val="견적서(1)"/>
      <sheetName val="2234"/>
      <sheetName val="조립1부실적"/>
      <sheetName val="5월"/>
      <sheetName val="능률"/>
      <sheetName val="Despacho (c.civil)"/>
      <sheetName val="1을"/>
      <sheetName val="감가상각"/>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A 견적"/>
      <sheetName val="전기일위목록"/>
      <sheetName val="RE9604"/>
      <sheetName val="거푸집물량"/>
      <sheetName val="자재비"/>
      <sheetName val="UPDATA"/>
      <sheetName val="원가계산서(남측)"/>
      <sheetName val="제조 경영"/>
      <sheetName val="금광1터널"/>
      <sheetName val="G.R300경비"/>
      <sheetName val="세부狇譈"/>
      <sheetName val="사각맨ﻇ"/>
      <sheetName val="몰탈재븧܊"/>
      <sheetName val="견적의"/>
      <sheetName val="견적의烇彰"/>
      <sheetName val="토공집계표"/>
      <sheetName val="하도급선정의뢰서(습식공_x0000__x0000_"/>
      <sheetName val="앉음벽 (2)"/>
      <sheetName val="L-type"/>
      <sheetName val="2터널시점"/>
      <sheetName val="기본"/>
      <sheetName val="짉譥"/>
      <sheetName val="ᣉᎍ"/>
      <sheetName val="일위산출"/>
      <sheetName val="Oper Amount"/>
      <sheetName val="금액내렀቟"/>
      <sheetName val="금액내԰_x0000_"/>
      <sheetName val="E총"/>
      <sheetName val="성내동"/>
      <sheetName val="공종목록표"/>
      <sheetName val="인부임"/>
      <sheetName val="인원계획"/>
      <sheetName val="시행예산"/>
      <sheetName val="자압1"/>
      <sheetName val="조경내역"/>
      <sheetName val="물墸᎟鰀"/>
      <sheetName val="화재 탐지_x0005__x0000_"/>
      <sheetName val="단가비교표_공통1"/>
      <sheetName val="전신환매도徸"/>
      <sheetName val="업체별기성내역"/>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기계실"/>
      <sheetName val="산#2-1 (2)"/>
      <sheetName val="일위대가(건축)"/>
      <sheetName val="골재산출"/>
      <sheetName val="자재목록표"/>
      <sheetName val="2002상반기노임기준"/>
      <sheetName val="단중聀"/>
      <sheetName val="예산조서(무선)"/>
      <sheetName val="사급자재총괄"/>
      <sheetName val="당정동경상이수"/>
      <sheetName val="당정동공통이수"/>
      <sheetName val="예산M11A"/>
      <sheetName val="APT"/>
      <sheetName val="WING3"/>
      <sheetName val=" 냉각수펌프"/>
      <sheetName val="구분자"/>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소운반"/>
      <sheetName val="공종구간"/>
      <sheetName val="산출0"/>
      <sheetName val="5.공종별尜_x0013_層_x0013_闰"/>
      <sheetName val="평3"/>
      <sheetName val="2.펌프장(사급자재)"/>
      <sheetName val="A1_본체_수량산출서"/>
      <sheetName val="내역총괄"/>
      <sheetName val="역T형옹벽(3.0)"/>
      <sheetName val="내역서(삼호)"/>
      <sheetName val="지하1층"/>
      <sheetName val="공비대䠚"/>
      <sheetName val="금액내㔀቎"/>
      <sheetName val="옹벽기초자료"/>
      <sheetName val="본사인상전"/>
      <sheetName val="단가산출-기,교"/>
      <sheetName val="당사"/>
      <sheetName val="내역총괄2"/>
      <sheetName val="내역총괄3"/>
      <sheetName val="가중치"/>
      <sheetName val="주식"/>
      <sheetName val="0001(arch)"/>
      <sheetName val="FO"/>
      <sheetName val="Summary Sheet"/>
      <sheetName val="일위대가내역"/>
      <sheetName val="대전-교대(A1-A2)"/>
      <sheetName val="만수배관단가"/>
      <sheetName val="FRP배관단가(만수)"/>
      <sheetName val="건축토목내역"/>
      <sheetName val="금액집계"/>
      <sheetName val="단양 00 아파트-세부내역"/>
      <sheetName val="C1ㅇ"/>
      <sheetName val="STD"/>
      <sheetName val="물가대비표"/>
      <sheetName val="10월"/>
      <sheetName val="연면적"/>
      <sheetName val="991029UTP용 M.D.F"/>
      <sheetName val="현장점검 1"/>
      <sheetName val="상가을 "/>
      <sheetName val="3.사용전검사(1000KW이상)(본동-수정)"/>
      <sheetName val="계획예산입력자료"/>
      <sheetName val="3본사"/>
      <sheetName val="세부내역서"/>
      <sheetName val="간선"/>
      <sheetName val="전압"/>
      <sheetName val="조도"/>
      <sheetName val="동력"/>
      <sheetName val="가공2원도"/>
      <sheetName val="COL"/>
      <sheetName val="일(4)"/>
      <sheetName val="투입비"/>
      <sheetName val="1F"/>
      <sheetName val="11.자재단가"/>
      <sheetName val="손익계산서"/>
      <sheetName val="대차대조표"/>
      <sheetName val="폐토수익화 "/>
      <sheetName val="수량산출1"/>
      <sheetName val="수전기기DATA"/>
      <sheetName val="(전체발주,금회3차공사)내역서"/>
      <sheetName val="49"/>
      <sheetName val="정산내역서"/>
      <sheetName val="설계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입고장부 (4)"/>
      <sheetName val="DATA-UPS"/>
      <sheetName val="건설장비기초단가"/>
      <sheetName val="샘플표지"/>
      <sheetName val="토공 total"/>
      <sheetName val="일반맨홀수량집계(A-7 LINE)"/>
      <sheetName val="옹벽1"/>
      <sheetName val="찍기"/>
      <sheetName val="공종별 집계"/>
      <sheetName val="일위(PN)"/>
      <sheetName val="Macro"/>
      <sheetName val="산출"/>
      <sheetName val="9-1차이내역."/>
      <sheetName val="Sheet22"/>
      <sheetName val="총괄표(1)"/>
      <sheetName val="공종별집계표"/>
      <sheetName val="부산4"/>
      <sheetName val="계약표지"/>
      <sheetName val="내역서-전체낙찰율"/>
      <sheetName val="개봉3동하수관"/>
      <sheetName val="일위대가-1"/>
      <sheetName val="장비부하"/>
      <sheetName val="조도계산(가로등NEW)"/>
      <sheetName val="내역5"/>
      <sheetName val="역간(덕_동)"/>
      <sheetName val="역간(의-덕)"/>
      <sheetName val="골조"/>
      <sheetName val="단가대비표(SYS)"/>
      <sheetName val="제조노임"/>
      <sheetName val="변품8-37"/>
      <sheetName val="참조(2)"/>
      <sheetName val="현장일보"/>
      <sheetName val="보집계표"/>
      <sheetName val="월말"/>
      <sheetName val="원본(갑지)"/>
      <sheetName val="ISBL-CIV"/>
      <sheetName val="단가대비"/>
      <sheetName val="99 조정금액"/>
      <sheetName val="전류"/>
      <sheetName val="포장절단"/>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I_설계조건"/>
      <sheetName val="설산1_나"/>
      <sheetName val="sum1_(2)"/>
      <sheetName val="원가계산서_(총괄)"/>
      <sheetName val="원가계산서_(건축)"/>
      <sheetName val="Site_Expenses"/>
      <sheetName val="제원_설계조건"/>
      <sheetName val="노원열병합__건축공사기성내역서"/>
      <sheetName val="플랜트_설치"/>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단면_(2)"/>
      <sheetName val="3-1_CB"/>
      <sheetName val="90_03실행_"/>
      <sheetName val="3_공통공사대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CABLE_SIZE-3"/>
      <sheetName val="일위대가_집계표"/>
      <sheetName val="ITB_COST"/>
      <sheetName val="노무비_근거"/>
      <sheetName val="design_criteria"/>
      <sheetName val="plan&amp;section_of_foundation"/>
      <sheetName val="단가표_"/>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암거"/>
      <sheetName val="정보"/>
      <sheetName val="간접경상비"/>
      <sheetName val="현대물량"/>
      <sheetName val="한화 둔산 내역서"/>
      <sheetName val="적격점수&lt;300억미만&gt;"/>
      <sheetName val="간이영수증"/>
      <sheetName val="Ⅴ-2.공종별내역"/>
      <sheetName val="가로등제어반 설치공사(수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미드수량"/>
      <sheetName val="pbs_lambda"/>
      <sheetName val="Matériel embarqué PVC"/>
      <sheetName val="내역(정지)"/>
      <sheetName val="기지국"/>
      <sheetName val="약전닥트"/>
      <sheetName val="건축부하"/>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내역서 "/>
      <sheetName val="48신설수량"/>
      <sheetName val="품셈(기초)"/>
      <sheetName val="대가단최종"/>
      <sheetName val="부丵〒"/>
      <sheetName val="부司2"/>
      <sheetName val="성원계약"/>
      <sheetName val="2000.11¿ù¼³餀㢘ԯ_x0000_缀_x0000_"/>
      <sheetName val="총괄집렇♑"/>
      <sheetName val="아산경희980422"/>
      <sheetName val="대비표"/>
      <sheetName val="총괄집桶青"/>
      <sheetName val="01상노임"/>
      <sheetName val="Instruction"/>
      <sheetName val="22단가(철完9"/>
      <sheetName val="지질조사"/>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구조대가"/>
      <sheetName val="포설대가1"/>
      <sheetName val="부대대가"/>
      <sheetName val="철근총괄집계표"/>
      <sheetName val="홈통받이수량"/>
      <sheetName val="공통가설공사"/>
      <sheetName val="공사수행방안"/>
      <sheetName val=" 토목 처리장도급내역서 "/>
      <sheetName val="Data2"/>
      <sheetName val="공사착공계"/>
      <sheetName val="참조 DATA"/>
      <sheetName val="spec"/>
      <sheetName val="program"/>
      <sheetName val="studbolt no."/>
      <sheetName val="studbolt size"/>
      <sheetName val="item sort no"/>
      <sheetName val="정보매체A동"/>
      <sheetName val="기준"/>
      <sheetName val="파이프"/>
      <sheetName val="8__안정검토"/>
      <sheetName val="철근량_검토"/>
      <sheetName val="기술자료_(연수)"/>
      <sheetName val="실행비교"/>
      <sheetName val="지입재료비"/>
      <sheetName val="산출명세서"/>
      <sheetName val="적요"/>
      <sheetName val="조정내역"/>
      <sheetName val="조정_x0014__x0008_"/>
      <sheetName val="_x0000__x0008__x0000__x0008__x0000__x0006__x0000__x0004_"/>
      <sheetName val="상가지급현황"/>
      <sheetName val="D-3109"/>
      <sheetName val="부하"/>
      <sheetName val="도체종-상수표"/>
      <sheetName val="SRC-B3U2"/>
      <sheetName val="초기화면1"/>
      <sheetName val="13LPMCC"/>
      <sheetName val="sub"/>
      <sheetName val="마장"/>
      <sheetName val="3_바닥판설계1"/>
      <sheetName val="Piping_Design_Data"/>
      <sheetName val="H_PILE수량"/>
      <sheetName val="BSD_(2)"/>
      <sheetName val="7_1유효폭"/>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40총괄"/>
      <sheetName val="40집계"/>
      <sheetName val="결재판"/>
      <sheetName val="사다리"/>
      <sheetName val="변경총괄지(1)"/>
      <sheetName val="기계경비(旉る_x0000__x0000_"/>
      <sheetName val="기계경비(贘_x0013_짘ࣅ"/>
      <sheetName val="파형강관집계"/>
      <sheetName val="성곽내역서"/>
      <sheetName val="MANUFACTORY"/>
      <sheetName val="16-1"/>
      <sheetName val="장비당단가 (1)"/>
      <sheetName val="일위대가서식"/>
      <sheetName val="일위대가양식"/>
      <sheetName val="O＆P"/>
      <sheetName val="결재판(삭제하지말아주세요)"/>
      <sheetName val="케이블"/>
      <sheetName val="유첨䈀ᅪ"/>
      <sheetName val="토공,기초"/>
      <sheetName val="자재 단가표"/>
      <sheetName val="주간계획"/>
      <sheetName val="PIPING"/>
      <sheetName val="선택"/>
      <sheetName val="총괄원가 "/>
      <sheetName val="TG9504"/>
      <sheetName val="1995년 섹터별 매출"/>
      <sheetName val="ROOF(ALKALI)"/>
      <sheetName val="master(total)"/>
      <sheetName val="99년신청"/>
      <sheetName val="대가목록"/>
      <sheetName val="아수배전(1회)"/>
      <sheetName val="인건비_조사"/>
      <sheetName val="일위1"/>
      <sheetName val="공사설계서"/>
      <sheetName val="OZ049E"/>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주beam"/>
      <sheetName val="음봉방향"/>
      <sheetName val="자료(통합)"/>
      <sheetName val="발주내역"/>
      <sheetName val="제3장 기술업무"/>
      <sheetName val="대포2교접속"/>
      <sheetName val="일반전기C"/>
      <sheetName val="POOM_MOTO"/>
      <sheetName val="기초코徸"/>
      <sheetName val="예산조서(︀ᇕ԰"/>
      <sheetName val="205동"/>
      <sheetName val="과세면세표"/>
      <sheetName val="PARAMETER"/>
      <sheetName val="세부내역(직접인건비)"/>
      <sheetName val="사통"/>
      <sheetName val="현장지䀀ኀ㠀ኃ"/>
      <sheetName val="건축원가"/>
      <sheetName val="집계(세부총괄)"/>
      <sheetName val="2000년하반기"/>
      <sheetName val="물가변동잔여물량세부내역서"/>
      <sheetName val="신규(방류시설)"/>
      <sheetName val="덤프트럭계수"/>
      <sheetName val="카메라"/>
      <sheetName val="미지급내역"/>
      <sheetName val="집계표(육상)"/>
      <sheetName val="102역사"/>
      <sheetName val="1.취수장"/>
      <sheetName val="상-교대(A1-A2)"/>
      <sheetName val="첨부1"/>
      <sheetName val="재료표"/>
      <sheetName val="금액결揄"/>
      <sheetName val="공사비 내역"/>
      <sheetName val="매입내역 "/>
      <sheetName val="거래처별지출내역"/>
      <sheetName val="2000_x0005__x0000__x0000_"/>
      <sheetName val="㩷"/>
      <sheetName val="렀ⵘ"/>
      <sheetName val="֭_x0000_"/>
      <sheetName val="Param"/>
      <sheetName val="입찰보Ⳡ"/>
      <sheetName val="자재표"/>
      <sheetName val="총(철거)"/>
      <sheetName val="RangeObject"/>
      <sheetName val="분뇨"/>
      <sheetName val="등록자료"/>
      <sheetName val="입력정보"/>
      <sheetName val="H-pile(250x250)"/>
      <sheetName val="H-pile(298x299)"/>
      <sheetName val="쌍송교"/>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용수간선"/>
      <sheetName val="노무비(첨부4-4)"/>
      <sheetName val="일반부표"/>
      <sheetName val="왕십리방향"/>
      <sheetName val="TYPE1"/>
      <sheetName val="철근량"/>
      <sheetName val="자금청구"/>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gvl"/>
      <sheetName val="전부인쇄"/>
      <sheetName val="1.외주공사"/>
      <sheetName val="2.직영공사"/>
      <sheetName val="첨부"/>
      <sheetName val="계산DATA입력"/>
      <sheetName val="계좌번호"/>
      <sheetName val="품종별월계"/>
      <sheetName val="청하배수"/>
      <sheetName val="다곡2교"/>
      <sheetName val="정화조"/>
      <sheetName val="원가집계"/>
      <sheetName val="견적시담(송포2공구)"/>
      <sheetName val="교량전기"/>
      <sheetName val="금융비용"/>
      <sheetName val="파이프류"/>
      <sheetName val="점검내역서(data) (2)"/>
      <sheetName val="2.주요계수총괄"/>
      <sheetName val="하부철근수량"/>
      <sheetName val="입찰사유서 제4공종 (흙깎기)"/>
      <sheetName val="D16"/>
      <sheetName val="D25"/>
      <sheetName val="D22"/>
      <sheetName val="자판실행"/>
      <sheetName val="단위세대물량"/>
      <sheetName val="낙찰표"/>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전체내ﰀ⁗"/>
      <sheetName val="제수변䊱ᅪ"/>
      <sheetName val="A(Rev.3)"/>
      <sheetName val="부총"/>
      <sheetName val="재료단가"/>
      <sheetName val="원가계墬ᥓ"/>
      <sheetName val="원가계Ⴌ_x0000_"/>
      <sheetName val="관로토공집계표"/>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공정코드"/>
      <sheetName val="평균터파기고(1-2,ASP)"/>
      <sheetName val="남양주부대"/>
      <sheetName val="단위목헾"/>
      <sheetName val="산출내역(K2)"/>
      <sheetName val="전체제잡비"/>
      <sheetName val="지입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환률"/>
      <sheetName val="공사비명세서"/>
      <sheetName val="사용성검토"/>
      <sheetName val="PAC"/>
      <sheetName val="행거,슈,볼트,펌프,잡재"/>
      <sheetName val="을-ATYPE"/>
      <sheetName val="동력부하계산"/>
      <sheetName val="단가표 (2)"/>
      <sheetName val="안양동교 1안"/>
      <sheetName val="소각장스케줄"/>
      <sheetName val="단__가__대__비__표"/>
      <sheetName val="일__위__대__가__목__록"/>
      <sheetName val="페인트"/>
      <sheetName val="30신설일위대가"/>
      <sheetName val="30집계표"/>
      <sheetName val="지구단위계획"/>
      <sheetName val="00노임기준"/>
      <sheetName val="소일위대가코드표"/>
      <sheetName val="일위대가(가설԰"/>
      <sheetName val="TYPE집계표"/>
      <sheetName val="포쐀䑣"/>
      <sheetName val="포䠟⥏"/>
      <sheetName val="포䠠⥏"/>
      <sheetName val="포䈀㙪"/>
      <sheetName val="栍ᾆ"/>
      <sheetName val="Sheet16 (2)"/>
      <sheetName val="시초1교"/>
      <sheetName val="대구-교대(A1)"/>
      <sheetName val="C.배수관공"/>
      <sheetName val="ꀀ"/>
      <sheetName val="목표세부명세"/>
      <sheetName val="본사공가현황"/>
      <sheetName val="공정량산출내역서 "/>
      <sheetName val="제철"/>
      <sheetName val="조정금액결과표 (차수별)"/>
      <sheetName val="토공실행"/>
      <sheetName val="구간산출"/>
      <sheetName val="Ext. Stone-P"/>
      <sheetName val="원가계산하도"/>
      <sheetName val="단위_x0000__x0000_尀"/>
      <sheetName val="단위ࠀᎄ䰀"/>
      <sheetName val="단위倀❹缀"/>
      <sheetName val="단위耀ὡ"/>
      <sheetName val="변경실행(2차) "/>
      <sheetName val="호표"/>
      <sheetName val="B767"/>
      <sheetName val="0.갑지"/>
      <sheetName val="구의33고"/>
      <sheetName val="건축공사 집계표"/>
      <sheetName val="토공대가"/>
      <sheetName val="B.O.M"/>
      <sheetName val="화전내"/>
      <sheetName val="설변물량"/>
      <sheetName val="예비품"/>
      <sheetName val="제丵"/>
      <sheetName val="PW3"/>
      <sheetName val="PW4"/>
      <sheetName val="SC1"/>
      <sheetName val="PE"/>
      <sheetName val="PM"/>
      <sheetName val="TR"/>
      <sheetName val="금호산업"/>
      <sheetName val="총괄갑 "/>
      <sheetName val="견적정보"/>
      <sheetName val="5.동별횡주관경"/>
      <sheetName val="154TW"/>
      <sheetName val="수주실적0709"/>
      <sheetName val="제4절-1"/>
      <sheetName val="PANEL"/>
      <sheetName val="표 지"/>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치수표"/>
      <sheetName val="허용전류-IEC DATA"/>
      <sheetName val="TYPE-U800"/>
      <sheetName val="배관내역"/>
      <sheetName val="POWER"/>
      <sheetName val="교대일반수량"/>
      <sheetName val="WO"/>
      <sheetName val="비용"/>
      <sheetName val="기둥"/>
      <sheetName val="저판(버림100)"/>
      <sheetName val="2.내역서"/>
      <sheetName val="적용환율"/>
      <sheetName val="대상공사(조달청)"/>
      <sheetName val="CRUDE RE-bar"/>
      <sheetName val="BID9697"/>
      <sheetName val="DS-최종"/>
      <sheetName val="PREFACE"/>
      <sheetName val="DATA-1"/>
      <sheetName val="간접총괄"/>
      <sheetName val="960318-1"/>
      <sheetName val="2006기계䈌ᅪ԰_x0000_缀"/>
      <sheetName val="배수관공"/>
      <sheetName val="기타공"/>
      <sheetName val="재원표"/>
      <sheetName val="FCU (2)"/>
      <sheetName val="장비분석"/>
      <sheetName val="석재장조사"/>
      <sheetName val="파일의이용"/>
      <sheetName val="유동표"/>
      <sheetName val="기성청구현황"/>
      <sheetName val="집"/>
      <sheetName val="JUCK֕_x0000_缀"/>
      <sheetName val="내역_FILE"/>
      <sheetName val="0"/>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인수공규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nomi "/>
      <sheetName val="공정표(전체)"/>
      <sheetName val="무전표"/>
      <sheetName val="NOTE ALL"/>
      <sheetName val="VXXXXXXX"/>
      <sheetName val="내역서(당초변경)"/>
      <sheetName val="2.조명기구철거(일괄철거분)"/>
      <sheetName val="대운반(철재)"/>
      <sheetName val="시점교대"/>
      <sheetName val="설계수량"/>
      <sheetName val="3.2.1 마루높이결정"/>
      <sheetName val="hvac(제어동)"/>
      <sheetName val="제품橂"/>
      <sheetName val="피스표"/>
      <sheetName val="산업개발안내서"/>
      <sheetName val="ATM기초철가"/>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직원자료입력"/>
      <sheetName val="1,2,3,4,5단위수량"/>
      <sheetName val="배관단가조사서"/>
      <sheetName val="조견표"/>
      <sheetName val="관헾"/>
      <sheetName val="원가(1︀"/>
      <sheetName val="원가(1䠀"/>
      <sheetName val="관聈"/>
      <sheetName val="관_x0005_"/>
      <sheetName val="제수午_x0013_ὐ"/>
      <sheetName val="암거단위-1련"/>
      <sheetName val="수안보-墰5壼5"/>
      <sheetName val="5.3 단면가정"/>
      <sheetName val="시추주상도"/>
      <sheetName val="케이블트레이"/>
      <sheetName val="일위집계(기존)"/>
      <sheetName val="북제주-표지"/>
      <sheetName val="COVERSHEET"/>
      <sheetName val="[YES.XLS][YES.XLS]4/_x0000_䠀"/>
      <sheetName val="[YES.XLS][YES.XLS]4쌇栅/"/>
      <sheetName val="뚝토공"/>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당진1,2호기전선관설치및접지4차공사내역서-을지"/>
      <sheetName val="일위대가표(무)"/>
      <sheetName val="일위대가산출기초"/>
      <sheetName val="법면"/>
      <sheetName val="장비명"/>
      <sheetName val="cable-data"/>
      <sheetName val="keyword"/>
      <sheetName val="11"/>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2000.05"/>
      <sheetName val="물량증감"/>
      <sheetName val="9902"/>
      <sheetName val="환율"/>
      <sheetName val="적격"/>
      <sheetName val="DT"/>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card1"/>
      <sheetName val="흙쌓기도수로설치현황(1)"/>
      <sheetName val="식재-외주 (2)"/>
      <sheetName val="유효폭의 계산"/>
      <sheetName val="archi(본사)"/>
      <sheetName val="※참고자료※"/>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단가 (2)"/>
      <sheetName val="작용하중산정"/>
      <sheetName val="6차2회변경내역서"/>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측구터파기공수량집계"/>
      <sheetName val="부대집계"/>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
      <sheetName val="LKVL-CK-HT-GD1"/>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Macro(부하)"/>
      <sheetName val="밀양노선별공사비명세서"/>
      <sheetName val="일위산출근거"/>
      <sheetName val="AIR_SHOWER(3인용)"/>
      <sheetName val="적격심사표"/>
      <sheetName val="선로정수계산"/>
      <sheetName val="실내건축일위대가"/>
      <sheetName val="산출근거1"/>
      <sheetName val="5.전사투자계획종함안"/>
      <sheetName val="기성신청"/>
      <sheetName val="방음벽 기초 일반헾】"/>
      <sheetName val="단가비교표 (계측제어)"/>
      <sheetName val="카렌스센터계량기설치공사"/>
      <sheetName val="EJ"/>
      <sheetName val="지입자재"/>
      <sheetName val="배전반용량계산"/>
      <sheetName val="세정탑 설계"/>
      <sheetName val="건축-물가변동"/>
      <sheetName val="기계설비-물가변동"/>
      <sheetName val="[YES.XLS][YES.XLS][YES.XLS]4/_x0000_䠀"/>
      <sheetName val="[YES.XLS][YES.XLS][YES.XLS]4쌇栅/"/>
      <sheetName val="품셈총괄표"/>
      <sheetName val="일반수량총괄집계"/>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가옥조"/>
      <sheetName val="기계경비산출"/>
      <sheetName val="전력구구조물산근2구간"/>
      <sheetName val="1_x0005_"/>
      <sheetName val="도면자료제출일정"/>
      <sheetName val="시공계_x0005_"/>
      <sheetName val="변경비_x0005__x0000_"/>
      <sheetName val="교대시점"/>
      <sheetName val="FB25JN"/>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내역서1"/>
      <sheetName val="지중자재단가"/>
      <sheetName val="#3_일위대가목록"/>
      <sheetName val="#2_일위대가목록"/>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36+45-113-18+19+20I"/>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상반기손익차2총괄"/>
      <sheetName val="DRAIN DRUM PIT D-301"/>
      <sheetName val="목록1"/>
      <sheetName val="목록2"/>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토공총괄표"/>
      <sheetName val="1.3.1절점좌표"/>
      <sheetName val="1.1설계기준"/>
      <sheetName val="전등부하"/>
      <sheetName val="_x0005__x0006__x0008__x0003_"/>
      <sheetName val="_x0000_ _x0000__x0006__x0000__x0006_"/>
      <sheetName val="날개벽(좌,우=60도-4개)"/>
      <sheetName val="건0_x0000_蠀"/>
      <sheetName val="금0_x0000_䠀"/>
      <sheetName val="금蠣㡎耀"/>
      <sheetName val="투찰금액"/>
      <sheetName val="재료집계표3"/>
      <sheetName val="범용개발순소요비용"/>
      <sheetName val="산#3-1"/>
      <sheetName val="산#3-2"/>
      <sheetName val="배관BM(일반)"/>
      <sheetName val="산#3-2-2"/>
      <sheetName val="수출가격"/>
      <sheetName val="IBL-C"/>
      <sheetName val="Architecture Work"/>
      <sheetName val="5. 차단기 용량계산"/>
      <sheetName val="배수내역 (2)"/>
      <sheetName val="가공사"/>
      <sheetName val="6.2.1 지하차도 조도계산"/>
      <sheetName val="8공구 강재 수량"/>
      <sheetName val="EVALUATE물량산출서"/>
      <sheetName val="스라브"/>
      <sheetName val="Stem Footing"/>
      <sheetName val="자재수량"/>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바이오"/>
      <sheetName val="잡철물"/>
      <sheetName val="일위대가1"/>
      <sheetName val="굴착현장"/>
      <sheetName val="新철폐복2"/>
      <sheetName val="新철폐복3"/>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전기단가조사서"/>
      <sheetName val="PI蒨9"/>
      <sheetName val="영창26"/>
      <sheetName val="변경내역"/>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노임단가(08.01)"/>
      <sheetName val="몰탈단가"/>
      <sheetName val="L_RPTB03_01"/>
      <sheetName val="기능공인적사항"/>
      <sheetName val="5.단가대비표"/>
      <sheetName val="개별직종노임단가(2005.1)"/>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예가표"/>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목창호"/>
      <sheetName val="포장공총괄수량집계표"/>
      <sheetName val="5.2코핑"/>
      <sheetName val="전체내԰_x0000_"/>
      <sheetName val="토공총괄집계"/>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Macro(전동기)"/>
      <sheetName val="8.일위대가표(1)"/>
      <sheetName val="8.일위대가표(2)"/>
      <sheetName val="7.청제공기계기구조서"/>
      <sheetName val="횡분배정리(DB)"/>
      <sheetName val="방음벽기초-수량"/>
      <sheetName val="수량산출기초(케블등)"/>
      <sheetName val="2.노무비명세서(수직보垰7埼"/>
      <sheetName val="토목변경"/>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내역갑지"/>
      <sheetName val="INSTR"/>
      <sheetName val="수지표"/>
      <sheetName val="셀명"/>
      <sheetName val="공통단가"/>
      <sheetName val="선수금"/>
      <sheetName val="도근좌표"/>
      <sheetName val="1.동력공사"/>
      <sheetName val="청주-교대(A1)"/>
      <sheetName val="수량산출서 갑지"/>
      <sheetName val="감시제어"/>
      <sheetName val="목차임시"/>
      <sheetName val="선로의 %임피던스 "/>
      <sheetName val="동력배선"/>
      <sheetName val="본선동력배선"/>
      <sheetName val="본선조명"/>
      <sheetName val="전력간선배선"/>
      <sheetName val="전열배선"/>
      <sheetName val="배관배선 단가조사"/>
      <sheetName val="전체-원가분리내역"/>
      <sheetName val="계화배수(3대)"/>
      <sheetName val="유리"/>
      <sheetName val="익산"/>
      <sheetName val="가격표"/>
      <sheetName val="건축외주"/>
      <sheetName val="Sheet1(X)"/>
      <sheetName val="인원조직표"/>
      <sheetName val="냉천부속동"/>
      <sheetName val="원가계산서 "/>
      <sheetName val="국별인원"/>
      <sheetName val="산출기초"/>
      <sheetName val="순환펌프"/>
      <sheetName val="저수조"/>
      <sheetName val="급,배기팬"/>
      <sheetName val="급탕순환펌프"/>
      <sheetName val="DATA(광속)"/>
      <sheetName val="REACTION芨.헾⿁_x0005__x0000_"/>
      <sheetName val="REACTION鴘E鵜E헾⼼_x0005_"/>
      <sheetName val="7단가"/>
      <sheetName val="정산내역"/>
      <sheetName val="횡배수관집현황(2공구)"/>
      <sheetName val="변경ᛅ⾒_x0005_"/>
      <sheetName val="공사직종별노임"/>
      <sheetName val="무시"/>
      <sheetName val="電磁弁LIST"/>
      <sheetName val="PLG"/>
      <sheetName val="외자배분"/>
      <sheetName val="외자내역"/>
      <sheetName val="주요재료비(원본)"/>
      <sheetName val="토목품셈"/>
      <sheetName val="관리비"/>
      <sheetName val="집수정단"/>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돈암사업"/>
      <sheetName val="단면A-A(TR)"/>
      <sheetName val="도시가스현황"/>
      <sheetName val="2차공사"/>
      <sheetName val="Imp-Data"/>
      <sheetName val="내역서 (1차)"/>
      <sheetName val="J형측구단위수량"/>
      <sheetName val="¿¹Á¤(3က"/>
      <sheetName val="SAMPLE"/>
      <sheetName val="inter"/>
      <sheetName val="건축공정"/>
      <sheetName val="방진공정"/>
      <sheetName val="조경공정"/>
      <sheetName val="단위수량산출"/>
      <sheetName val="전자"/>
      <sheetName val="환산"/>
      <sheetName val="배수관접합및부설  "/>
      <sheetName val="금강견적"/>
      <sheetName val="D-RMIL"/>
      <sheetName val="3차준공"/>
      <sheetName val="옹벽수량집계표"/>
      <sheetName val="수종별인자"/>
      <sheetName val="BH-1 (2)"/>
      <sheetName val="공종코드"/>
      <sheetName val="2공종별예산조서"/>
      <sheetName val="가시설공(광장부)"/>
      <sheetName val="슬래브"/>
      <sheetName val="ÀÏÀ§´ë°¡Ç¥(_x0005__x0000_"/>
      <sheetName val="일위藨-헾"/>
      <sheetName val="새공통(96임금인상기준)"/>
      <sheetName val="AHU-1"/>
      <sheetName val="급탕설비"/>
      <sheetName val="화장실배기팬"/>
      <sheetName val="직급별"/>
      <sheetName val="S1099기장선행WOP"/>
      <sheetName val="LD"/>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96보완계획7_12"/>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working_load_at_the_btm_ft_"/>
      <sheetName val="stability_check"/>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추천서"/>
      <sheetName val="설계변경내역"/>
      <sheetName val="빙장비사양"/>
      <sheetName val="월별"/>
      <sheetName val="48산출"/>
      <sheetName val="단가대조"/>
      <sheetName val="INMD1198"/>
      <sheetName val="INFG1198"/>
      <sheetName val="M5_S"/>
      <sheetName val="M6_S"/>
      <sheetName val="SRAM_CHIP"/>
      <sheetName val="SRAM_생산"/>
      <sheetName val="YLD"/>
      <sheetName val="설계내"/>
      <sheetName val="설치 일위대가(46~԰_x0000_缀_x0000_"/>
      <sheetName val="라멘교일반수량"/>
      <sheetName val="타견적(을)"/>
      <sheetName val="기성내역(건축)"/>
      <sheetName val="Á¤»ê¹°·®︀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7.3.1 전력간선 굵기"/>
      <sheetName val="견적대비 견적서"/>
      <sheetName val="1단계_견적내역서"/>
      <sheetName val="내부수지예산"/>
      <sheetName val="15.공량산출근거서"/>
      <sheetName val="교각토공"/>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심사공종"/>
      <sheetName val="상행-교대(A1-A2)"/>
      <sheetName val="combi(wall)"/>
      <sheetName val="제잡비(주공종)"/>
      <sheetName val="(3.품질관리 시험 총괄표)"/>
      <sheetName val="합계"/>
      <sheetName val="유첨헾】"/>
      <sheetName val="Picture"/>
      <sheetName val="철탑공사"/>
      <sheetName val="가설경비"/>
      <sheetName val="시점부교대"/>
      <sheetName val="표지판현황"/>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외천교"/>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입력변수"/>
      <sheetName val="주재료비"/>
      <sheetName val="설계요율"/>
      <sheetName val="4.전기"/>
      <sheetName val="유첨_x0005__x0000_"/>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PANEL 내역"/>
      <sheetName val="CPM챠트"/>
      <sheetName val="ALINE"/>
      <sheetName val="횡배수관설치현황"/>
      <sheetName val="96월별PL"/>
      <sheetName val="양식(직판용)"/>
      <sheetName val="항목등록"/>
      <sheetName val="입상내역"/>
      <sheetName val="본사업"/>
      <sheetName val="수장"/>
      <sheetName val="1호맨홀가감수량"/>
      <sheetName val="1-1평균터파기고(1)"/>
      <sheetName val="단가표(전산)"/>
      <sheetName val="2219-SPOOL BOM"/>
      <sheetName val="설명서"/>
      <sheetName val="3.2주형지지보"/>
      <sheetName val="x주형보 설계(3차로)"/>
      <sheetName val="우수공,맨홀,집수정"/>
      <sheetName val="은평작업지시대장"/>
      <sheetName val="옥외배관기본공량"/>
      <sheetName val="선우통상(을)"/>
      <sheetName val="견적서-골조공사"/>
      <sheetName val="적정심사"/>
      <sheetName val="건축2"/>
      <sheetName val="3-4호기 내역서"/>
      <sheetName val="인원계획-미화"/>
      <sheetName val="평형공사비"/>
      <sheetName val="토공검토G"/>
      <sheetName val="미지급금"/>
      <sheetName val="지하"/>
      <sheetName val="도"/>
      <sheetName val="CABdata"/>
      <sheetName val="기별수량산출서"/>
      <sheetName val="광양방향"/>
      <sheetName val="전통건설"/>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W-현원가"/>
      <sheetName val="부대토목"/>
      <sheetName val="토목공종세부"/>
      <sheetName val="견적회신"/>
      <sheetName val="1. 가로등 설비 공사(산출)"/>
      <sheetName val="FAB4생산"/>
      <sheetName val="일대-1"/>
      <sheetName val="종료분석"/>
      <sheetName val="중질쓰레기"/>
      <sheetName val="장비단가"/>
      <sheetName val="1.관로"/>
      <sheetName val="입찰결과(DATA_x0000_"/>
      <sheetName val="화재 颮㍓씀넖ԯ"/>
      <sheetName val="SPM(13.84)"/>
      <sheetName val="ᰀ፜"/>
      <sheetName val="N炬≹"/>
      <sheetName val="각종양식"/>
      <sheetName val="재료할증"/>
      <sheetName val="수량BOQ"/>
      <sheetName val="관세,통관수수료,운반비"/>
      <sheetName val="KS-301_WBS"/>
      <sheetName val="MixBed"/>
      <sheetName val="CondPol"/>
      <sheetName val="︀盕"/>
      <sheetName val="ᓈባ"/>
      <sheetName val="壈▞"/>
      <sheetName val="대창(장ԯ_x0000_"/>
      <sheetName val="전기일ꙭÀ_x0000_"/>
      <sheetName val="투찰(하수)"/>
      <sheetName val="암거 제원표-1단계"/>
      <sheetName val="전체내蠀ᒗ"/>
      <sheetName val="전체내︀盕"/>
      <sheetName val="일위대가(계측︩盕ԯ_x0000_"/>
      <sheetName val="전체내壈▞"/>
      <sheetName val="1호철근량"/>
      <sheetName val="산출서"/>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총괄BOQ"/>
      <sheetName val="평균물량산출서"/>
      <sheetName val="합의서"/>
      <sheetName val="좌측"/>
      <sheetName val="방호벽"/>
      <sheetName val="낙석방지책"/>
      <sheetName val="금액︀⣕"/>
      <sheetName val="상수도토공_x0005__x0000_"/>
      <sheetName val="설직재0_x0000_"/>
      <sheetName val="설직재餀㒘"/>
      <sheetName val="싱가폴(실지급+인상율)"/>
      <sheetName val="UB2"/>
      <sheetName val="sheet"/>
      <sheetName val="b_gunmul"/>
      <sheetName val="b_balju (2)"/>
      <sheetName val="갑(전기)"/>
      <sheetName val="갑(계장)"/>
      <sheetName val="B"/>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목공사품의서"/>
      <sheetName val="B1(반포1차)"/>
      <sheetName val="esc(건축)"/>
      <sheetName val="옥룡잡비"/>
      <sheetName val="일위대가집계표"/>
      <sheetName val="공예을"/>
      <sheetName val="골재및자재집계표"/>
      <sheetName val="배수통관(좌)"/>
      <sheetName val="현장유지관리비"/>
      <sheetName val="A-8 PD(도로중앙)"/>
      <sheetName val="수안보-纈!헾『"/>
      <sheetName val="수안보-丵〒_x0005__x0000_"/>
      <sheetName val="수안보-橂】_x0005__x0000_"/>
      <sheetName val="철집"/>
      <sheetName val="9-1차_x0005__x0000_"/>
      <sheetName val="변경비懸_x0013_颙"/>
      <sheetName val="변경비颙〒_x0005_"/>
      <sheetName val="일위집԰_x0000_"/>
      <sheetName val="변경비窨_x0013_竬"/>
      <sheetName val="시공계ⱂ"/>
      <sheetName val="조명시헾"/>
      <sheetName val="8. 안吐呜"/>
      <sheetName val="가압장(토목)"/>
      <sheetName val="전선관"/>
      <sheetName val="5.정산ﵠ"/>
      <sheetName val="실행내역 "/>
      <sheetName val="참조 (2)"/>
      <sheetName val="교량data"/>
      <sheetName val="파일구성"/>
      <sheetName val="분전반"/>
      <sheetName val="database"/>
      <sheetName val="Priorities"/>
      <sheetName val="Paint,Fire-Proof,Insul(48)"/>
      <sheetName val="No.2LAB Unit"/>
      <sheetName val="약ྀ︁"/>
      <sheetName val="1.1 본체"/>
      <sheetName val="March"/>
      <sheetName val="토목 (2)"/>
      <sheetName val="인력터파기"/>
      <sheetName val="9G࠯_x0015__x0000__x0000_"/>
      <sheetName val="94"/>
      <sheetName val="안전시설"/>
      <sheetName val="20-25"/>
      <sheetName val="설치자재"/>
      <sheetName val="단중"/>
      <sheetName val="몰탈쐀/_x0000_"/>
      <sheetName val="실행ࠏE"/>
      <sheetName val="실행ဏ_x0000_"/>
      <sheetName val="시멘트,모래"/>
      <sheetName val="ASP"/>
      <sheetName val="CHIP_O"/>
      <sheetName val="FAB_O"/>
      <sheetName val="PKG_I"/>
      <sheetName val="FT_금액"/>
      <sheetName val="YIELD"/>
      <sheetName val="부재치수입력"/>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재료값"/>
      <sheetName val="보차도경계석수량"/>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제조부문배부"/>
      <sheetName val="XREF"/>
      <sheetName val="반포2차"/>
      <sheetName val="시공업체명부"/>
      <sheetName val="Direct (공사비대비)"/>
      <sheetName val=" 내역"/>
      <sheetName val="제출"/>
      <sheetName val="공사비예비관리공감측설산출내역"/>
      <sheetName val="TCDB"/>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BID FORM"/>
      <sheetName val="Form of Bid"/>
      <sheetName val="이관문서목록표"/>
      <sheetName val="국내"/>
      <sheetName val="구천"/>
      <sheetName val="member design"/>
      <sheetName val="soil bearing check"/>
      <sheetName val="산출근거#2-3"/>
      <sheetName val="도급,하도급 예정금액"/>
      <sheetName val="산출(전기)"/>
      <sheetName val="DWG-CAB-I"/>
      <sheetName val="1공구내역서(1)"/>
      <sheetName val="설계서을"/>
      <sheetName val="공감비"/>
      <sheetName val="PROJECT BRIEF(EX.NEW)"/>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게비온"/>
      <sheetName val="관정"/>
      <sheetName val="배수관 날개벽"/>
      <sheetName val="box날개"/>
      <sheetName val="절단"/>
      <sheetName val="아스팔트포장"/>
      <sheetName val="U형측구"/>
      <sheetName val="J형측구"/>
      <sheetName val="진입로"/>
      <sheetName val="내역서_제출1"/>
      <sheetName val="공사비_증감_내역서1"/>
      <sheetName val="8_PILE__(돌출)1"/>
      <sheetName val="7_PILE__(돌출)1"/>
      <sheetName val="Sheet1_(2)1"/>
      <sheetName val="BOX(1_5X1_5)1"/>
      <sheetName val="1_설계조건1"/>
      <sheetName val="2-1__경관조명_내역총괄표1"/>
      <sheetName val="설명서_1"/>
      <sheetName val="AS포장복구_1"/>
      <sheetName val="실행내역(10_13)1"/>
      <sheetName val="단가_및_재료비1"/>
      <sheetName val="개별직종노임단가(2003_9)1"/>
      <sheetName val="3련_BOX1"/>
      <sheetName val="EQUIP_LIST1"/>
      <sheetName val="기존건물_깨기원단위1"/>
      <sheetName val="철근량_산정1"/>
      <sheetName val="환경기계공정표_(3)1"/>
      <sheetName val="사__업__비__수__지__예__산__서1"/>
      <sheetName val="노_표-조1"/>
      <sheetName val="4_2유효폭의_계산1"/>
      <sheetName val="내역-_CCTV1"/>
      <sheetName val="각사별공사비분개_1"/>
      <sheetName val="슬래브_-연속(3경간)1"/>
      <sheetName val="노임단가_(2)1"/>
      <sheetName val="총_원가계산1"/>
      <sheetName val="참여현황_(직원)1"/>
      <sheetName val="2F_회의실견적(5_14_일대)1"/>
      <sheetName val="토공(우물통,기타)_1"/>
      <sheetName val="대3류_1"/>
      <sheetName val="1~9_하중계산1"/>
      <sheetName val="1_견적보고서"/>
      <sheetName val="건설사업관리_공제요율1"/>
      <sheetName val="건설공사_감리원_배치기준1"/>
      <sheetName val="책임감리_공제요율1"/>
      <sheetName val="단가산출서_(2)1"/>
      <sheetName val="3_하중산정4_지지력"/>
      <sheetName val="01_Summary"/>
      <sheetName val="03_Rev_Log"/>
      <sheetName val="4_2_1_마루높이_검토"/>
      <sheetName val="FAB_B01计算式"/>
      <sheetName val="5_물량산출서"/>
      <sheetName val="7월천안현장_집계표"/>
      <sheetName val="장비_자재"/>
      <sheetName val="_노무집계"/>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2_재료비"/>
      <sheetName val="12_보오링"/>
      <sheetName val="18_공내수압탄성자연"/>
      <sheetName val="2_견적조건_정보"/>
      <sheetName val="슬래브일반(포항방향_B=12_3m)"/>
      <sheetName val="자재_집계표"/>
      <sheetName val="6_7현장운영"/>
      <sheetName val="개비온집계"/>
      <sheetName val="지수적용공사비내역서"/>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공통비총괄표"/>
      <sheetName val="ꠀ᪘"/>
      <sheetName val="ࠀ᎚"/>
      <sheetName val="conclusion"/>
      <sheetName val="comparables"/>
      <sheetName val="Deduction"/>
      <sheetName val="other"/>
      <sheetName val="이름표"/>
      <sheetName val="수종"/>
      <sheetName val="규격"/>
      <sheetName val="15-3)VE제안서(가치향_x0000_庘ɝ_x0000_"/>
      <sheetName val="아파트 기성내역서"/>
      <sheetName val="7내역"/>
      <sheetName val="기본1"/>
      <sheetName val="수정일위대가"/>
      <sheetName val="MAT_N048"/>
      <sheetName val="13.접속슬래브"/>
      <sheetName val="데크수량산출"/>
      <sheetName val="2.건축"/>
      <sheetName val="gyun"/>
      <sheetName val="슬래브일반"/>
      <sheetName val="DUT-BAT1"/>
      <sheetName val="전익자재"/>
      <sheetName val="큰다리교깨기"/>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15-3)VE제안서(가치향"/>
      <sheetName val="입찰품의서"/>
      <sheetName val="자동제어"/>
      <sheetName val="보할최종(준공)only"/>
      <sheetName val="기계경跠㴯¢_x0000_弲"/>
      <sheetName val="BOJUNGGM"/>
      <sheetName val="건가"/>
      <sheetName val="노단"/>
      <sheetName val="일대"/>
      <sheetName val="중사"/>
      <sheetName val="중목"/>
      <sheetName val="상계견적"/>
      <sheetName val="3-DIV3"/>
      <sheetName val="villa"/>
      <sheetName val="설비원가"/>
      <sheetName val="RFP002"/>
      <sheetName val="Rooms"/>
      <sheetName val="TABLE DB"/>
      <sheetName val="쌍용 data base"/>
      <sheetName val="콘크리트포장"/>
      <sheetName val="진입도로포장산출"/>
      <sheetName val="진입부포장면적위치조서"/>
      <sheetName val="진입부수량집계표"/>
      <sheetName val="콘크리트포장집계표"/>
      <sheetName val="토공분석표"/>
      <sheetName val="하도금액분계"/>
      <sheetName val="철근단면적"/>
      <sheetName val="WVAL"/>
      <sheetName val="합계금액"/>
      <sheetName val="대전21토목내역서"/>
      <sheetName val="송라터널총괄"/>
      <sheetName val="분석"/>
      <sheetName val="내역서_"/>
      <sheetName val="업무분장"/>
      <sheetName val="총집계"/>
      <sheetName val="Chiet tinh dz35"/>
      <sheetName val="상부집계표"/>
      <sheetName val="유별자산배수"/>
      <sheetName val="공사비총"/>
      <sheetName val="패널"/>
      <sheetName val="대비2"/>
      <sheetName val="물류최종8월7"/>
      <sheetName val="8.3해석단면 선정"/>
      <sheetName val="Quantity"/>
      <sheetName val="예상"/>
      <sheetName val="Rebar"/>
      <sheetName val="Bảng mã VT"/>
      <sheetName val="FitOutConfCentre"/>
      <sheetName val="2.2 S-Curve"/>
      <sheetName val="tong du toan"/>
      <sheetName val="DAF-2"/>
      <sheetName val="125x125"/>
      <sheetName val="TOSHIBA-Structure"/>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내역서_1"/>
      <sheetName val="kpxlc"/>
      <sheetName val="kpxld"/>
      <sheetName val="VTu"/>
      <sheetName val="D_MUC"/>
      <sheetName val="PNT-QUOT-#3"/>
      <sheetName val="Unit price"/>
      <sheetName val="DANHMUC"/>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DG"/>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CTG"/>
      <sheetName val="escon"/>
      <sheetName val="GIAVLIEU"/>
      <sheetName val="SAP"/>
      <sheetName val="code HTT Thap"/>
      <sheetName val="Notes"/>
      <sheetName val="Mall"/>
      <sheetName val="D&amp;W def."/>
      <sheetName val="자재집계표"/>
      <sheetName val="조경내역서"/>
      <sheetName val="범례표"/>
      <sheetName val="옹벽일반수량"/>
      <sheetName val="단열-자재"/>
      <sheetName val="공제수량총집계표"/>
      <sheetName val="임금단가"/>
      <sheetName val="총투입계"/>
      <sheetName val="수량3"/>
      <sheetName val="흥양2교토공집계표"/>
      <sheetName val="개략"/>
      <sheetName val="COMPARISON TABLE"/>
      <sheetName val="crude.SLAB RE-bar"/>
      <sheetName val="물량표S"/>
      <sheetName val="W3단면"/>
      <sheetName val="물량표(신)"/>
      <sheetName val="안산기계장치"/>
      <sheetName val="신규 수주분(사용자 정의)"/>
      <sheetName val="DATA2000"/>
      <sheetName val="설계예산"/>
      <sheetName val="1.2.1 마루높이결정"/>
      <sheetName val="토적계산서"/>
      <sheetName val="2.입력sheet"/>
      <sheetName val="UEC영화관본공사내역"/>
      <sheetName val="대운산출"/>
      <sheetName val="&lt;목록&gt;"/>
      <sheetName val="pile bearing capa &amp; arrenge"/>
      <sheetName val="산근(PE,300)"/>
      <sheetName val="특2호부관하천산근"/>
      <sheetName val="특2호하천산근"/>
      <sheetName val="RAB AR&amp;STR"/>
      <sheetName val="6MONTHS"/>
      <sheetName val="chitimc"/>
      <sheetName val="t-h HA THE"/>
      <sheetName val="THPDMoi  (2)"/>
      <sheetName val="phuluc1"/>
      <sheetName val="DON GIA"/>
      <sheetName val="TONGKE-HT"/>
      <sheetName val="dtxl"/>
      <sheetName val="TONG HOP VL-NC TT"/>
      <sheetName val="CHITIET VL-NC-TT-3p"/>
      <sheetName val="TDTKP"/>
      <sheetName val="KPVC-BD "/>
      <sheetName val="B3A - TOWER A"/>
      <sheetName val="4-Lane bridge"/>
      <sheetName val="Z"/>
      <sheetName val="Thuc thanh"/>
      <sheetName val="264"/>
      <sheetName val="설계변경원가계산총괄표"/>
      <sheetName val="소방현물"/>
      <sheetName val="인명부"/>
      <sheetName val="내역및총괄"/>
      <sheetName val="M1"/>
      <sheetName val="VE절감"/>
      <sheetName val="MAIN GATE HOUSE"/>
      <sheetName val="Buy vs. Lease Car"/>
      <sheetName val="Currency Rate"/>
      <sheetName val="dtct cong"/>
      <sheetName val="GI"/>
      <sheetName val="EE (3)"/>
      <sheetName val="PAVEMENT"/>
      <sheetName val="TRAFFIC"/>
      <sheetName val="관보호공단위수량"/>
      <sheetName val="관경결정"/>
      <sheetName val="공사원가 (3)"/>
      <sheetName val="역T형(H=6.0) (2)"/>
      <sheetName val="CON포장수량"/>
      <sheetName val="CONUNIT"/>
      <sheetName val="포장물량집계"/>
      <sheetName val="내역서-2"/>
      <sheetName val="업무처리전"/>
      <sheetName val="tra VL"/>
      <sheetName val="수정시산표"/>
      <sheetName val="Phu cap"/>
      <sheetName val="CE(E)"/>
      <sheetName val="CE(M)"/>
      <sheetName val="Project Data"/>
      <sheetName val="Civil. Sub-Station 1"/>
      <sheetName val="Coax Designer"/>
      <sheetName val="2_2_S-Curve"/>
      <sheetName val="COMPARISON_TABLE"/>
      <sheetName val="crude_SLAB_RE-bar"/>
      <sheetName val="CRUDE_RE-bar"/>
      <sheetName val="신규_수주분(사용자_정의)"/>
      <sheetName val="1_2_1_마루높이결정"/>
      <sheetName val="2_입력sheet"/>
      <sheetName val="DATA_입력란"/>
      <sheetName val="1_우편집중내역서"/>
      <sheetName val="Pier_3"/>
      <sheetName val="pile_bearing_capa_&amp;_arrenge"/>
      <sheetName val="design_load"/>
      <sheetName val="방배동내역_(총괄)"/>
      <sheetName val="PAD_TR보호대기초"/>
      <sheetName val="(3_품질관리_시험_총괄표)"/>
      <sheetName val="DI-ESTI"/>
      <sheetName val="절취및터파기"/>
      <sheetName val="통영LNG입찰현황"/>
      <sheetName val="BOILING검토"/>
      <sheetName val="간지9)"/>
      <sheetName val="Gia VL,NC,M"/>
      <sheetName val="Phan chung"/>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1062-X방향 "/>
      <sheetName val="관경별우수관집계"/>
      <sheetName val="현장일반사항"/>
      <sheetName val="1TL종점(1)"/>
      <sheetName val="도로경계블럭연장조서"/>
      <sheetName val="단가(1)"/>
      <sheetName val="은행"/>
      <sheetName val="예산작성기준(전기)"/>
      <sheetName val="물가시세표"/>
      <sheetName val="표  지"/>
      <sheetName val="시선유도표지집계표"/>
      <sheetName val="수정내역서"/>
      <sheetName val="PD-5(직선)"/>
      <sheetName val="기계시공"/>
      <sheetName val="우수관"/>
      <sheetName val="인천제철"/>
      <sheetName val="sheeet2"/>
      <sheetName val="단면 _2_"/>
      <sheetName val="별총"/>
      <sheetName val="관경"/>
      <sheetName val="o현장경비"/>
      <sheetName val="기둥(하중)"/>
      <sheetName val="ENE-CAL 1"/>
      <sheetName val="-몰탈콘크리트"/>
      <sheetName val="지급자재조서"/>
      <sheetName val="spiral"/>
      <sheetName val="하중"/>
      <sheetName val="상승요인분석"/>
      <sheetName val="2011.(4)"/>
      <sheetName val="DIAPHRAGM"/>
      <sheetName val="상수도공-간지"/>
      <sheetName val="Dike for 49T03 &amp; 49T04"/>
      <sheetName val="Dike for 49T02, 05~07, 19 (1)"/>
      <sheetName val="상시"/>
      <sheetName val="2002년12월"/>
      <sheetName val="품의"/>
      <sheetName val="주요자재집계표"/>
      <sheetName val="맨홀평균높이"/>
      <sheetName val="바닥판(1)"/>
      <sheetName val="중기집계"/>
      <sheetName val="산근목록"/>
      <sheetName val="슬래브(유곡)"/>
      <sheetName val="포장직선구간"/>
      <sheetName val="원가입력"/>
      <sheetName val="입력시트"/>
      <sheetName val="공사현황"/>
      <sheetName val="수량산출근거"/>
      <sheetName val="P3"/>
      <sheetName val="6PILE__(돌출)2"/>
      <sheetName val="내역서_2"/>
      <sheetName val="1_설계조건2"/>
      <sheetName val="3BL공동구_수량2"/>
      <sheetName val="준검_내역서1"/>
      <sheetName val="3_공통공사대비1"/>
      <sheetName val="방배동내역_(총괄)1"/>
      <sheetName val="플랜트_설치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2_입력sheet1"/>
      <sheetName val="DATA_입력란1"/>
      <sheetName val="1_우편집중내역서1"/>
      <sheetName val="Pier_3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별표_"/>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조선용암면"/>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Ⅴ-2_공종별내역"/>
      <sheetName val="현장별"/>
      <sheetName val="Cash Flow bulanan"/>
      <sheetName val="석축"/>
      <sheetName val="TEN CONG TRINH"/>
      <sheetName val="12호기내역서(건축분)"/>
      <sheetName val="시설물단가표"/>
      <sheetName val="노무비단가표"/>
      <sheetName val="원가+내역"/>
      <sheetName val="일위대가집계"/>
      <sheetName val="9.정착구 보강"/>
      <sheetName val="절대삭제금지"/>
      <sheetName val="수량증감표"/>
      <sheetName val="터파기운반비산출"/>
      <sheetName val="산적토운반비산출"/>
      <sheetName val="연장및면적(좌측)"/>
      <sheetName val="공량(1월22일)"/>
      <sheetName val="slurrywall설계가"/>
      <sheetName val="수산(당)"/>
      <sheetName val="신호등일위대가"/>
      <sheetName val="현장경상비"/>
      <sheetName val="몰탈"/>
      <sheetName val="오수주요자재"/>
      <sheetName val="할증"/>
      <sheetName val="Sheet2 (2)"/>
      <sheetName val="마산월령동골조물량변경"/>
      <sheetName val="VXXXXXX"/>
      <sheetName val="연도별cash"/>
      <sheetName val="배수철근"/>
      <sheetName val="일위단위"/>
      <sheetName val="고유코드_설계"/>
      <sheetName val="실행견적"/>
      <sheetName val="현장관리비참조"/>
      <sheetName val="1000 DB구축 부표"/>
      <sheetName val="D+W"/>
      <sheetName val="INFOR-ST"/>
      <sheetName val="BechLab"/>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별표_1"/>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_냉각수펌프"/>
      <sheetName val="1062-X방향_"/>
      <sheetName val="표__지"/>
      <sheetName val="단면__2_"/>
      <sheetName val="ENE-CAL_1"/>
      <sheetName val="2011_(4)"/>
      <sheetName val="11_자재단가"/>
      <sheetName val="Dike_for_49T03_&amp;_49T04"/>
      <sheetName val="Dike_for_49T02,_05~07,_19_(1)"/>
      <sheetName val="역T형(H=6_0)_(2)"/>
      <sheetName val="1__설계조건_2_단면가정_3__하중계산"/>
      <sheetName val="배수내역_(2)"/>
      <sheetName val="Bao_cao_hao_hut_VT-TR"/>
      <sheetName val="¥_"/>
      <sheetName val="DTTC_CHI_TIET"/>
      <sheetName val="MTO_REV_2(ARMOR)"/>
      <sheetName val="TEN_CONG_TRINH"/>
      <sheetName val="배관배선_단가조사"/>
      <sheetName val="9_정착구_보강"/>
      <sheetName val="단가_(2)"/>
      <sheetName val="배수공_시멘트_및_골재량_산출"/>
      <sheetName val="Sheet2_(2)"/>
      <sheetName val="건축내역서_(경제상무실)"/>
      <sheetName val="PROJECT_BRIEF(EX_NEW)"/>
      <sheetName val="1000_DB구축_부표"/>
      <sheetName val="상_부"/>
      <sheetName val="Cash_Flow_bulanan"/>
      <sheetName val="SH-F"/>
      <sheetName val="SUMDO"/>
      <sheetName val="ENDDO"/>
      <sheetName val="PLDB"/>
      <sheetName val="AAA"/>
      <sheetName val="M-HOUR"/>
      <sheetName val="252K444"/>
      <sheetName val="Isolasi Luar Dalam"/>
      <sheetName val="Isolasi Luar"/>
      <sheetName val="EARTH WORKS"/>
      <sheetName val="Breakdown (B)"/>
      <sheetName val="THVT"/>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계산서(곡선부)"/>
      <sheetName val="-치수표(곡선부)"/>
      <sheetName val="설정"/>
      <sheetName val="화단 철거"/>
      <sheetName val="DESCRIPTION"/>
      <sheetName val="공정별 수량산출서"/>
      <sheetName val="일반시방서"/>
      <sheetName val="일위대가(조경)"/>
      <sheetName val="자재 및 폐기물견적(2008)"/>
      <sheetName val="대정2공구"/>
      <sheetName val="추정공사비_산출내역1.xlsx"/>
      <sheetName val="BOX-1515"/>
      <sheetName val="cable data1"/>
      <sheetName val="측구공"/>
      <sheetName val="COPING-1"/>
      <sheetName val="역T형교대-2수량"/>
      <sheetName val="옥내아파트(전기)"/>
      <sheetName val="Model"/>
      <sheetName val="CONSTRUCTION COMPONENT"/>
      <sheetName val="M_DB"/>
      <sheetName val="TYPE"/>
      <sheetName val="1호-아(오)0.4"/>
      <sheetName val="기초(중마오수)"/>
      <sheetName val="평균터파기"/>
      <sheetName val="공종집계"/>
      <sheetName val="최적단면"/>
      <sheetName val="항목"/>
      <sheetName val="DNW"/>
      <sheetName val="아스콘단위"/>
      <sheetName val="EQ"/>
      <sheetName val="접속 SLAB,BRACKET 설계"/>
      <sheetName val="가정급수관"/>
      <sheetName val="일위대가_호표"/>
      <sheetName val="일위대가_호표 (계약)"/>
      <sheetName val="運転条件一覧"/>
      <sheetName val="daf-3(OK)"/>
      <sheetName val="daf-7(OK)"/>
      <sheetName val="Cash Flow"/>
      <sheetName val="8521"/>
      <sheetName val="Xunit (단위환산)"/>
      <sheetName val="고객사 관리 코드"/>
      <sheetName val="울산자동제어"/>
      <sheetName val="Xunit_(단위환산)"/>
      <sheetName val="고객사_관리_코드"/>
      <sheetName val="간접비계산"/>
      <sheetName val="Contents"/>
      <sheetName val="pvc연결관"/>
      <sheetName val="wk prgs"/>
      <sheetName val="Berm"/>
      <sheetName val="2. 공원조도"/>
      <sheetName val="장비사양"/>
      <sheetName val="Tables"/>
      <sheetName val="개방1"/>
      <sheetName val="Cover (x)"/>
      <sheetName val="SORT"/>
      <sheetName val="Cor Apt"/>
      <sheetName val="S0"/>
      <sheetName val="N10(미지급) "/>
      <sheetName val="(평균)"/>
      <sheetName val="AC포장수량"/>
      <sheetName val="구조물공위치조서"/>
      <sheetName val="깨기"/>
      <sheetName val="단지조성공(가포)"/>
      <sheetName val="공동구수량"/>
      <sheetName val="BOX수량"/>
      <sheetName val="신고조서"/>
      <sheetName val="총괄내역"/>
      <sheetName val="97년 추정"/>
      <sheetName val="직접공사비"/>
      <sheetName val="0506생활권구적"/>
      <sheetName val="우수내용"/>
      <sheetName val="내역_ver1.0"/>
      <sheetName val="RAMP 단면(R2)"/>
      <sheetName val="목차 "/>
      <sheetName val="도로경계단위"/>
      <sheetName val="세골재  T2 변경 현황"/>
      <sheetName val="0.단가"/>
      <sheetName val="PSCbeam설계"/>
      <sheetName val="내역서중"/>
      <sheetName val="4. 주형설계"/>
      <sheetName val="수량집"/>
      <sheetName val="수우미양가(Vlookup)"/>
      <sheetName val="집계표(OPTION)"/>
      <sheetName val="개인"/>
      <sheetName val="지장물_data"/>
      <sheetName val="CIVIL4"/>
      <sheetName val="도수로수량산출"/>
      <sheetName val="대부예산서"/>
      <sheetName val="표준차도부연장집계-ASP"/>
      <sheetName val="종배수관면벽구"/>
      <sheetName val="종배수관위치조서"/>
      <sheetName val="1련박스"/>
      <sheetName val="일위(수원)"/>
      <sheetName val="바닥판의 설계"/>
      <sheetName val="보도단위"/>
      <sheetName val="배수장토목공사비"/>
      <sheetName val="편입용지조서"/>
      <sheetName val="대우단가(풍산)"/>
      <sheetName val="설직재_1"/>
      <sheetName val="배수개거"/>
      <sheetName val="변실"/>
      <sheetName val="이음부"/>
      <sheetName val="업무"/>
      <sheetName val="汇总表"/>
      <sheetName val="수량명세서"/>
      <sheetName val="계약ITEM"/>
      <sheetName val="수문보고"/>
      <sheetName val="주소록2000(전화번호부)"/>
      <sheetName val="정읍농소"/>
      <sheetName val="-배수구조물공토공"/>
      <sheetName val="횡배수관재료-"/>
      <sheetName val="계산서(직선부)"/>
      <sheetName val="CPBTXM-THUONG"/>
      <sheetName val="VCV-BE-TONG"/>
      <sheetName val="KLDT DIEN"/>
      <sheetName val="PTVT DIEN"/>
      <sheetName val="Multi-dims"/>
      <sheetName val="중간간지 (2)"/>
      <sheetName val="6.단면검토"/>
      <sheetName val="암거 제원표"/>
      <sheetName val="단가산출총괄표"/>
      <sheetName val="상세"/>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근로자자료입력"/>
      <sheetName val="2월 노임대장"/>
      <sheetName val="현관비DATA"/>
      <sheetName val="기타 정보통신공사"/>
      <sheetName val="배수관토공산출"/>
      <sheetName val="TOTAL3"/>
      <sheetName val="울산자금"/>
      <sheetName val="설비비3"/>
      <sheetName val="기계경비집계"/>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2@ BOX"/>
      <sheetName val="맨홀접합조서"/>
      <sheetName val="L_RPTB~1"/>
      <sheetName val="5-3.지급자재수불현황"/>
      <sheetName val="단가산출 (2)"/>
      <sheetName val="타공종포장공제집계표"/>
      <sheetName val="선금급신청서"/>
      <sheetName val="설비비4"/>
      <sheetName val="사유서제출현황-2"/>
      <sheetName val="STAND20"/>
      <sheetName val="토공(본관-토사)"/>
      <sheetName val="토공(분기관-토사)"/>
      <sheetName val="토공(분기관-암)"/>
      <sheetName val="토공(본관-암)"/>
      <sheetName val="준공정산보고서"/>
      <sheetName val="계획집계"/>
      <sheetName val="도로구조물산근"/>
      <sheetName val="터파기"/>
      <sheetName val="관로수량총괄집계표"/>
      <sheetName val="L집(수평부)"/>
      <sheetName val="L집(성토부)"/>
      <sheetName val="공틀공사"/>
      <sheetName val="공통"/>
      <sheetName val="건축(을)"/>
      <sheetName val="산거각호표"/>
      <sheetName val="기성부분액내역서(국고)"/>
      <sheetName val="견적기준"/>
      <sheetName val="FPA"/>
      <sheetName val="순수개발"/>
      <sheetName val="A1"/>
      <sheetName val="포장공수량집계표"/>
      <sheetName val="배력철근"/>
      <sheetName val="터파기_x005f_x0000__x005f_x0000_료"/>
      <sheetName val="도로포장면적산출(1)"/>
      <sheetName val="기타_정보통신공사"/>
      <sheetName val="단가산출_(2)"/>
      <sheetName val="우수관연장및터파기고"/>
      <sheetName val="보완토적"/>
      <sheetName val="역T형옹벽단위수량"/>
      <sheetName val="CCS"/>
      <sheetName val="수로교"/>
      <sheetName val="슬래브(PF)(하류)"/>
      <sheetName val="상수구조화편집부표"/>
      <sheetName val="구조물토적"/>
      <sheetName val="심사"/>
      <sheetName val=" "/>
      <sheetName val="견적산출"/>
      <sheetName val="3.1.1 마루높이결정"/>
      <sheetName val="내역-1"/>
      <sheetName val="기성 (2)"/>
      <sheetName val="상하차비용(기계상차)"/>
      <sheetName val="수간보호"/>
      <sheetName val="노임단가자료"/>
      <sheetName val="정보요약"/>
      <sheetName val="설내역서_"/>
      <sheetName val="BEND_LOSS"/>
      <sheetName val="2월_노임대장"/>
      <sheetName val="Flaer_Area"/>
      <sheetName val="강관_및_부속"/>
      <sheetName val="2@_BOX"/>
      <sheetName val="부경대총괄내역서"/>
      <sheetName val="보도포장연장조서-표준차도부"/>
      <sheetName val="표준차도부연장조서-ASP"/>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CABLE SIZE-1"/>
      <sheetName val="단가입력"/>
      <sheetName val="최종전사PL"/>
      <sheetName val="접속도로집계"/>
      <sheetName val="터파기??료"/>
      <sheetName val="CAL."/>
      <sheetName val="설비비2"/>
      <sheetName val="설비비5"/>
      <sheetName val="설비비6"/>
      <sheetName val="설비비1"/>
      <sheetName val="슬래브수량"/>
      <sheetName val="가로등위치"/>
      <sheetName val="공제량"/>
      <sheetName val="지장물건일위대가"/>
      <sheetName val="현금및현금등가물1"/>
      <sheetName val="지장물총괄표"/>
      <sheetName val="1.폐기물집계표"/>
      <sheetName val="PAINT (2)"/>
      <sheetName val="STRA2"/>
      <sheetName val="자재단가대비표"/>
      <sheetName val="표__지1"/>
      <sheetName val="추정공사비_산출내역1_xlsx"/>
      <sheetName val="수량산출서_갑지"/>
      <sheetName val="견적대비_견적서"/>
      <sheetName val="1호-아(오)0_4"/>
      <sheetName val="CONSTRUCTION_COMPONENT"/>
      <sheetName val="접속_SLAB,BRACKET_설계"/>
      <sheetName val="공정별_수량산출서"/>
      <sheetName val="자재_및_폐기물견적(2008)"/>
      <sheetName val="화단_철거"/>
      <sheetName val="cable_data1"/>
      <sheetName val="wk_prgs"/>
      <sheetName val="IMPEADENCE_MAP_취수장"/>
      <sheetName val="일위대가_호표_(계약)"/>
      <sheetName val="2__공원조도"/>
      <sheetName val="현황"/>
      <sheetName val="차선도색수량집계"/>
      <sheetName val="S.중기사용료"/>
      <sheetName val="배수공BOQ"/>
      <sheetName val="공사계약현황"/>
      <sheetName val="N10(미지급)_"/>
      <sheetName val="N10(미지급)_1"/>
      <sheetName val="기준Data"/>
      <sheetName val="의왕F사"/>
      <sheetName val="참조영역"/>
      <sheetName val="신구계정대사표"/>
      <sheetName val="static.cal"/>
      <sheetName val="Total Progress (2)"/>
      <sheetName val="농로수량집계"/>
      <sheetName val="농로토공집계"/>
      <sheetName val="1.일반수량산출근거"/>
      <sheetName val="计算稿"/>
      <sheetName val="노동부"/>
      <sheetName val="Financial impact"/>
      <sheetName val="Sch7a (토요일)"/>
      <sheetName val="CAUDIT"/>
      <sheetName val="총괄설계내역서"/>
      <sheetName val="Hydrant"/>
      <sheetName val="DI_전처리 단가집(GP1 실적가)"/>
      <sheetName val="전기자료"/>
      <sheetName val="대전(세창동)"/>
      <sheetName val="본장"/>
      <sheetName val="대전노은1차_조적_집계표"/>
      <sheetName val="깨기수량집계"/>
      <sheetName val="콘크리트측구연장"/>
      <sheetName val="내역서(우)"/>
      <sheetName val="수주추정"/>
      <sheetName val="일위대가_가설_"/>
      <sheetName val="현장소운반"/>
      <sheetName val="관구보호몰탈"/>
      <sheetName val="공사설명서"/>
      <sheetName val="공용(현대건설공구)"/>
      <sheetName val="현대건설공구(UNIT)"/>
      <sheetName val="낙석방지수량"/>
      <sheetName val="전 기"/>
      <sheetName val="해외(원화)"/>
      <sheetName val="차선도색-연장,수량(1)"/>
      <sheetName val="도기류"/>
      <sheetName val="흙쌓기도수로설치현황"/>
      <sheetName val="앵커구조계산"/>
      <sheetName val="내역(신례)"/>
      <sheetName val="교사기준면적(중)"/>
      <sheetName val="옹벽공 수량집계표"/>
      <sheetName val="재료비단가"/>
      <sheetName val="콘크리트타설집계표"/>
      <sheetName val="11.1 단면hwp"/>
      <sheetName val="인원투입"/>
      <sheetName val="배수공 주요자재 집계표"/>
      <sheetName val="06 일위대가목록"/>
      <sheetName val="출장내역"/>
      <sheetName val="직접경비"/>
      <sheetName val="공사명입력"/>
      <sheetName val="호프"/>
      <sheetName val="4.내진설계"/>
      <sheetName val="VII-2현장경비"/>
      <sheetName val="원유_BANK"/>
      <sheetName val="공사분석"/>
      <sheetName val="중요"/>
      <sheetName val="하도급 검토"/>
      <sheetName val="3.하중계산"/>
      <sheetName val="첨"/>
      <sheetName val="1.CB"/>
      <sheetName val="변수"/>
      <sheetName val="연도손익"/>
      <sheetName val="회수금"/>
      <sheetName val="대체용지"/>
      <sheetName val="건자이자"/>
      <sheetName val="내부매출원가"/>
      <sheetName val="지구 리스트"/>
      <sheetName val="용지비"/>
      <sheetName val="시점경사로"/>
      <sheetName val="산수배수"/>
      <sheetName val="용역단가"/>
      <sheetName val="GR"/>
      <sheetName val="평내중"/>
      <sheetName val="(당평)자재"/>
      <sheetName val="당초명세(평)"/>
      <sheetName val="공비현2"/>
      <sheetName val="물집"/>
      <sheetName val="참고사항"/>
      <sheetName val="설계명세서(종합)"/>
      <sheetName val="상호참고자료"/>
      <sheetName val="발주처자료입력"/>
      <sheetName val="회사기본자료"/>
      <sheetName val="하자보증자료"/>
      <sheetName val="기술자관련자료"/>
      <sheetName val="탄성1"/>
      <sheetName val="단 box"/>
      <sheetName val="1차"/>
      <sheetName val="공사품의서"/>
      <sheetName val="단가조정표"/>
      <sheetName val="중강당 내역"/>
      <sheetName val="단가조건(02년)"/>
      <sheetName val="05-원가계산"/>
      <sheetName val="골재집계"/>
      <sheetName val="-레미콘집계"/>
      <sheetName val="자갈,시멘트,모래산출"/>
      <sheetName val="-철근집계"/>
      <sheetName val="포장재료(1)"/>
      <sheetName val="-흄관집계"/>
      <sheetName val="세금자료"/>
      <sheetName val="가열로SW"/>
      <sheetName val="청_구"/>
      <sheetName val="기존포장깨기"/>
      <sheetName val="석축헐기"/>
      <sheetName val="sst,stl창호"/>
      <sheetName val="A4"/>
      <sheetName val="연속벽현황"/>
      <sheetName val="03전반노무비"/>
      <sheetName val="산근(1)"/>
      <sheetName val="2_단면가정"/>
      <sheetName val="맨홀수량산출(A-LINE)"/>
      <sheetName val="08-공사비총괄표"/>
      <sheetName val="01-적용기준"/>
      <sheetName val="달서천-대비"/>
      <sheetName val="공통비(전체)"/>
      <sheetName val="지장물 철거 물량 산출서"/>
      <sheetName val="노면및방향"/>
      <sheetName val="A4288"/>
      <sheetName val="지급(1)"/>
      <sheetName val="포장공수량집계"/>
      <sheetName val="P4-C"/>
      <sheetName val="협력업체"/>
      <sheetName val="이음개소"/>
      <sheetName val="집행안"/>
      <sheetName val="7-2"/>
      <sheetName val="중기손료집계(1209)"/>
      <sheetName val="골막이(야매)"/>
      <sheetName val="말뚝기초(안정검토)-외측"/>
      <sheetName val="계측제어설비"/>
      <sheetName val="1차기성"/>
      <sheetName val="비품"/>
      <sheetName val="5수지"/>
      <sheetName val="쇠(1)"/>
      <sheetName val="가격(3)"/>
      <sheetName val="노임 및 중기단가"/>
      <sheetName val="보안등"/>
      <sheetName val="하도급계획"/>
      <sheetName val="어음수표추가테스트"/>
      <sheetName val="흙막이 개산견적"/>
      <sheetName val="아파트 내역"/>
      <sheetName val="pier(각형)"/>
      <sheetName val="공통가설(기준안)"/>
      <sheetName val="일람표"/>
      <sheetName val="신축(단위)"/>
      <sheetName val="3"/>
      <sheetName val="4"/>
      <sheetName val="6"/>
      <sheetName val="수토공단위당"/>
      <sheetName val="공정data"/>
      <sheetName val="15-1)VE제안서(유형2,4)"/>
      <sheetName val="가로등설치"/>
      <sheetName val="포집"/>
      <sheetName val="공사비_NDE"/>
      <sheetName val="(2)자금(신용)"/>
      <sheetName val="형질변경"/>
      <sheetName val="앵커설치(590)"/>
      <sheetName val="배지거총재료집계표"/>
      <sheetName val="난방방식분류"/>
      <sheetName val="공사정보입력"/>
      <sheetName val="토공사B동추가"/>
      <sheetName val="대총괄"/>
      <sheetName val="제경비최종"/>
      <sheetName val="사본 _ b_balju"/>
      <sheetName val="DATA입력"/>
      <sheetName val="급여표"/>
      <sheetName val="직원투입계획"/>
      <sheetName val="약전설비"/>
      <sheetName val="4 공통갑지"/>
      <sheetName val="ESC (공정표기준)"/>
      <sheetName val="10동"/>
      <sheetName val="1.RAMP-A"/>
      <sheetName val="공사설계"/>
      <sheetName val="견적보고"/>
      <sheetName val="중단원본"/>
      <sheetName val="업체별담당"/>
      <sheetName val="기초계산(Pmax)"/>
      <sheetName val="1_CB"/>
      <sheetName val="옹벽공_수량집계표"/>
      <sheetName val="A-8_PD(도로중앙)"/>
      <sheetName val="細目"/>
      <sheetName val="지장물헐기조서"/>
      <sheetName val="방화도료"/>
      <sheetName val="203"/>
      <sheetName val="금속및금속창호"/>
      <sheetName val="입력장소"/>
      <sheetName val="값"/>
      <sheetName val="공정추가"/>
      <sheetName val="투입비분석표"/>
      <sheetName val="금전출납"/>
      <sheetName val="직영명부"/>
      <sheetName val="공통자료"/>
      <sheetName val="수량간지코드"/>
      <sheetName val="수량목차코드"/>
      <sheetName val="2.관대집계표"/>
      <sheetName val="지수980731이후"/>
      <sheetName val="형식 - 1-2-3"/>
      <sheetName val="99노임단_x0007_"/>
      <sheetName val="99노임단쌇"/>
      <sheetName val="서울대규장각(가시설흙막이)"/>
      <sheetName val="정부노임"/>
      <sheetName val="9_정착구_보강1"/>
      <sheetName val="단가_(2)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06_일위대가목록"/>
      <sheetName val="PROJECT_BRIEF(EX_NEW)1"/>
      <sheetName val="Site_Expenses1"/>
      <sheetName val="전_기"/>
      <sheetName val="4_내진설계"/>
      <sheetName val="_ｹ-ﾌﾞﾙ"/>
      <sheetName val="지구_리스트"/>
      <sheetName val="1_CB1"/>
      <sheetName val="Flaer_Area1"/>
      <sheetName val="하도급_검토"/>
      <sheetName val="지장물_철거_물량_산출서"/>
      <sheetName val="3_하중계산"/>
      <sheetName val="단_box"/>
      <sheetName val="중강당_내역"/>
      <sheetName val="HRSG_SMALL07220"/>
      <sheetName val="아파트_내역"/>
      <sheetName val="노임_및_중기단가"/>
      <sheetName val="인건비_"/>
      <sheetName val="수불계획서(전체)"/>
      <sheetName val="전력간선(신설)"/>
      <sheetName val="공통갑지"/>
      <sheetName val="기성청구조서"/>
      <sheetName val="표지(예시)"/>
      <sheetName val="신푝지1"/>
      <sheetName val="Requirement(Work Crew)"/>
      <sheetName val="한일양산"/>
      <sheetName val="콘크스"/>
      <sheetName val="1. 총괄 집계표"/>
      <sheetName val="식생블럭"/>
      <sheetName val="공정자료2"/>
      <sheetName val="HC-04"/>
      <sheetName val="길어깨단위"/>
      <sheetName val="절대건들지마시오"/>
      <sheetName val="토목내역서(변경1)"/>
      <sheetName val="나.설계조건"/>
      <sheetName val="기계설비품셈"/>
      <sheetName val="5.장비(안)"/>
      <sheetName val="협력업체기성(첨부)"/>
      <sheetName val="견적가"/>
      <sheetName val="기초입력 DATA"/>
      <sheetName val="모래기초"/>
      <sheetName val="SCHE"/>
      <sheetName val="신평리 권리자명부"/>
      <sheetName val="설계총괄표"/>
      <sheetName val="공사품旼ã"/>
      <sheetName val="상수도내역서"/>
      <sheetName val="기시공토적"/>
      <sheetName val="스파이더산출근거"/>
      <sheetName val="2012노임단가"/>
      <sheetName val="공사내역서"/>
      <sheetName val="(참고)지급수수료"/>
      <sheetName val="표준내역"/>
      <sheetName val="PILE"/>
      <sheetName val="도면명"/>
      <sheetName val="전국현황"/>
      <sheetName val="현장청취복명서"/>
      <sheetName val="전산output"/>
      <sheetName val="2006계약"/>
      <sheetName val="변경당시노임단가표"/>
      <sheetName val="작업 반복"/>
      <sheetName val="100만평"/>
      <sheetName val="내역단위"/>
      <sheetName val="코드명"/>
      <sheetName val="구조물단위표"/>
      <sheetName val="관포설품"/>
      <sheetName val="동원단위"/>
      <sheetName val="구조물절단규격"/>
      <sheetName val="거리별운반단가"/>
      <sheetName val="취수탑"/>
      <sheetName val="2_단면_x0000__x0000_"/>
      <sheetName val="U형개거"/>
      <sheetName val="노임산출서"/>
      <sheetName val="單價表단가표"/>
      <sheetName val="FAB消防报警"/>
      <sheetName val="工程量计算书"/>
      <sheetName val="조은나오스빌"/>
      <sheetName val="5지구단위"/>
      <sheetName val="소보"/>
      <sheetName val="포장면적집계"/>
      <sheetName val="집기손료"/>
      <sheetName val="수요개발과판매량"/>
      <sheetName val="소도3교"/>
      <sheetName val="교량"/>
      <sheetName val="건축기계설비표선정수장"/>
      <sheetName val="절대지우지말것"/>
      <sheetName val="카니발(자105노60)"/>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재료집계(분수관)"/>
      <sheetName val="FAB"/>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Lookups"/>
      <sheetName val="Add cost08"/>
      <sheetName val="SumBricks08"/>
      <sheetName val="SCOPE OF WORK"/>
      <sheetName val="PH 5"/>
      <sheetName val="Dầm -4.7m"/>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INTRO.(X)"/>
      <sheetName val="폐기물집계표"/>
      <sheetName val="2. 2공구"/>
      <sheetName val="TOWER 12TON"/>
      <sheetName val="JIB CRANE,HOIST"/>
      <sheetName val="TOWER 10TON"/>
      <sheetName val="도장수량"/>
      <sheetName val="안정성검토"/>
      <sheetName val="삼홍테크"/>
      <sheetName val="Alat"/>
      <sheetName val="Analisa Gabungan"/>
      <sheetName val="bar"/>
      <sheetName val="table1"/>
      <sheetName val="SGC RATE"/>
      <sheetName val="KINH PHI TONG HOP"/>
      <sheetName val="Dinh muc CP KTCB khac"/>
      <sheetName val="TEN HANG MUC "/>
      <sheetName val="Cash2"/>
      <sheetName val="지하시설물작성"/>
      <sheetName val="당초토량산출서"/>
      <sheetName val="변경토량산출서"/>
      <sheetName val="일반수량총괄집계표"/>
      <sheetName val="IW-LIST"/>
      <sheetName val="맨홀공수량집계"/>
      <sheetName val="1호맨홀수량집계"/>
      <sheetName val="2호맨홀수량집계"/>
      <sheetName val="3호맨홀수량집계"/>
      <sheetName val="맨홀뚜껑단위수량"/>
      <sheetName val="연속벽¼_x0000_"/>
      <sheetName val="주소"/>
      <sheetName val="설계공통자료입력"/>
      <sheetName val="공사개별자료입력"/>
      <sheetName val="공사비예산서"/>
      <sheetName val="조_x0000__x0000__x0005_"/>
      <sheetName val="상부"/>
      <sheetName val="5.2.6~7공사요율"/>
      <sheetName val="현황판"/>
      <sheetName val="설계예산서(2_소천우회토목)"/>
      <sheetName val="13후반노무비"/>
      <sheetName val="1袼ࣉ"/>
      <sheetName val="사본___b_balju"/>
      <sheetName val="개별직종노임단가(2005_1)"/>
      <sheetName val="개비온 단위"/>
      <sheetName val="적용단가표"/>
      <sheetName val="배수공 내역서 적용수량"/>
      <sheetName val="제잡비계산"/>
      <sheetName val="고상실행"/>
      <sheetName val="상촌2교-일반수량집계"/>
      <sheetName val="내역서 (변경단가)"/>
      <sheetName val="(당氐⿾_x0000__x0000_"/>
      <sheetName val="(당_x0000__x0000__x0005__x0000_"/>
      <sheetName val="광장"/>
      <sheetName val="일용직내역"/>
      <sheetName val="일 위 대 가 표"/>
      <sheetName val="노무비지급명세"/>
      <sheetName val="시멘,골재"/>
      <sheetName val="콘크집계"/>
      <sheetName val="낙차공"/>
      <sheetName val="자재집계1"/>
      <sheetName val="측구날개벽"/>
      <sheetName val="매출현황"/>
      <sheetName val="90.0_x0000_"/>
      <sheetName val="퇴직금(울산천상)"/>
      <sheetName val="중기근거"/>
      <sheetName val="교수설계"/>
      <sheetName val="특별땅고르기"/>
      <sheetName val="연결관수량 (2)"/>
      <sheetName val="원가계산서구조조정"/>
      <sheetName val="봉방동근생"/>
      <sheetName val="포장공사"/>
      <sheetName val="환경보전비B"/>
      <sheetName val="가옥철거(지장물조서)"/>
      <sheetName val="라멘수량"/>
      <sheetName val="Toolbox"/>
      <sheetName val="암거날개벽"/>
      <sheetName val="수습"/>
      <sheetName val="노임,기계경비"/>
      <sheetName val="면적산출근거(실측)"/>
      <sheetName val="앵커(3안)"/>
      <sheetName val="1.수량집계"/>
      <sheetName val="알맹이"/>
      <sheetName val="주차장(T4)"/>
      <sheetName val="수량산출표"/>
      <sheetName val="포장(수량)-관로부"/>
      <sheetName val="보도공제면적"/>
      <sheetName val="공기압축기실"/>
      <sheetName val="토공집계(rp)"/>
      <sheetName val="목차_"/>
      <sheetName val="97년_추정"/>
      <sheetName val="4__주형설계"/>
      <sheetName val="세골재__T2_변경_현황"/>
      <sheetName val="0_단가"/>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1호토공"/>
      <sheetName val="증감대비표"/>
      <sheetName val="4.하중산정"/>
      <sheetName val="현장설명"/>
      <sheetName val="기초도면제작"/>
      <sheetName val="접합수량(피벗)"/>
      <sheetName val="8설7발"/>
      <sheetName val="제수변 수량집계표(보통)"/>
      <sheetName val="수량분배표"/>
      <sheetName val="7급줄떼공"/>
      <sheetName val="사유서"/>
      <sheetName val="6월 출고 일일보고"/>
      <sheetName val="하도급원가계산총괄표(식재)"/>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신림자금"/>
      <sheetName val="양수장(기계)"/>
      <sheetName val="중간"/>
      <sheetName val="전동기"/>
      <sheetName val="조직표"/>
      <sheetName val="1Month+Sheet2!"/>
      <sheetName val="내역서(중수)"/>
      <sheetName val="기성부분 내역집계표-기계공사"/>
      <sheetName val="지역"/>
      <sheetName val="기본파일"/>
      <sheetName val="자재집계 (2)"/>
      <sheetName val="(1)본선수량집계"/>
      <sheetName val="정거장 설계조건"/>
      <sheetName val="건축공사집계"/>
      <sheetName val="단가파주4"/>
      <sheetName val="7-1.인건비"/>
      <sheetName val="일위총괄"/>
      <sheetName val="오수공수량집계표"/>
      <sheetName val="물푸기"/>
      <sheetName val="제경비산출서"/>
      <sheetName val="1단계 (2)"/>
      <sheetName val="Eq. Mobilization"/>
      <sheetName val="노면표지 수량"/>
      <sheetName val="토목내역서_(도급단가)"/>
      <sheetName val="내역_ver1_0"/>
      <sheetName val="RAMP_단면(R2)"/>
      <sheetName val="바닥판의_설계"/>
      <sheetName val="토공_total"/>
      <sheetName val="C_배수관공"/>
      <sheetName val="암거_제원표"/>
      <sheetName val="암거_제원표-1단계"/>
      <sheetName val="시간당중기사용료"/>
      <sheetName val="asd"/>
      <sheetName val="유림콘도"/>
      <sheetName val="직접노무"/>
      <sheetName val="직접재료"/>
      <sheetName val="직종표"/>
      <sheetName val="FORM-0"/>
      <sheetName val="교통안전시설집계표"/>
      <sheetName val="인원배치"/>
      <sheetName val="환경평가"/>
      <sheetName val="인구"/>
      <sheetName val="load"/>
      <sheetName val="원"/>
      <sheetName val="#4 PSV"/>
      <sheetName val="직접경비호표"/>
      <sheetName val="1공구원가계산서"/>
      <sheetName val="인입관수량총괄"/>
      <sheetName val="진입로 지세할증산출(다사분기)"/>
      <sheetName val=" FURNACE현설"/>
      <sheetName val="지역별수출"/>
      <sheetName val="효동종합건설(주)"/>
      <sheetName val="공사비예"/>
      <sheetName val="6.간접공사비 外"/>
      <sheetName val="부하자료"/>
      <sheetName val="집 계 표"/>
      <sheetName val="기본가정"/>
      <sheetName val="조경수목"/>
      <sheetName val="퇴직공제부금"/>
      <sheetName val="평균노임"/>
      <sheetName val="일용노무비지급명세서(7)"/>
      <sheetName val="중기가동(7)"/>
      <sheetName val="발주참고#"/>
      <sheetName val="토목-물가"/>
      <sheetName val="Manmonth(입력)"/>
      <sheetName val="간접비 총괄표"/>
      <sheetName val="산출근거(수정)"/>
      <sheetName val="산출서양식01"/>
      <sheetName val="관로조서"/>
      <sheetName val="제조원가"/>
      <sheetName val="유입량"/>
      <sheetName val="99년하반기"/>
      <sheetName val="4.1DNR기계(공법)"/>
      <sheetName val="F4-F7"/>
      <sheetName val="A5"/>
      <sheetName val="주안3차A-A"/>
      <sheetName val="국도접속_차도부수량"/>
      <sheetName val="연결관수량_(2)"/>
      <sheetName val="2004일위대가"/>
      <sheetName val="기준단가현황"/>
      <sheetName val="공사개요(입력)"/>
      <sheetName val="마스터"/>
      <sheetName val="출자한도"/>
      <sheetName val="ELEC"/>
      <sheetName val="직접재료비데이타"/>
      <sheetName val="______PROJECT_hb___1__________2"/>
      <sheetName val="집행내역(190403)"/>
      <sheetName val="환율및유가"/>
      <sheetName val="일반전기(가설, 접지)"/>
      <sheetName val="총괄철근집계표"/>
      <sheetName val="현장관리"/>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ow r="1">
          <cell r="A1" t="str">
            <v>시멘트,모래,자갈 산출표</v>
          </cell>
        </row>
      </sheetData>
      <sheetData sheetId="582">
        <row r="1">
          <cell r="A1" t="str">
            <v>시멘트,모래,자갈 산출표</v>
          </cell>
        </row>
      </sheetData>
      <sheetData sheetId="583">
        <row r="1">
          <cell r="A1" t="str">
            <v>시멘트,모래,자갈 산출표</v>
          </cell>
        </row>
      </sheetData>
      <sheetData sheetId="584">
        <row r="1">
          <cell r="A1" t="str">
            <v>시멘트,모래,자갈 산출표</v>
          </cell>
        </row>
      </sheetData>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ow r="1">
          <cell r="A1" t="str">
            <v>시멘트,모래,자갈 산출표</v>
          </cell>
        </row>
      </sheetData>
      <sheetData sheetId="597">
        <row r="1">
          <cell r="A1" t="str">
            <v>시멘트,모래,자갈 산출표</v>
          </cell>
        </row>
      </sheetData>
      <sheetData sheetId="598">
        <row r="1">
          <cell r="A1" t="str">
            <v>시멘트,모래,자갈 산출표</v>
          </cell>
        </row>
      </sheetData>
      <sheetData sheetId="599">
        <row r="1">
          <cell r="A1" t="str">
            <v>시멘트,모래,자갈 산출표</v>
          </cell>
        </row>
      </sheetData>
      <sheetData sheetId="600">
        <row r="1">
          <cell r="A1" t="str">
            <v>시멘트,모래,자갈 산출표</v>
          </cell>
        </row>
      </sheetData>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ow r="1">
          <cell r="A1" t="str">
            <v>시멘트,모래,자갈 산출표</v>
          </cell>
        </row>
      </sheetData>
      <sheetData sheetId="610">
        <row r="1">
          <cell r="A1" t="str">
            <v>시멘트,모래,자갈 산출표</v>
          </cell>
        </row>
      </sheetData>
      <sheetData sheetId="611">
        <row r="1">
          <cell r="A1" t="str">
            <v>시멘트,모래,자갈 산출표</v>
          </cell>
        </row>
      </sheetData>
      <sheetData sheetId="612">
        <row r="1">
          <cell r="A1" t="str">
            <v>시멘트,모래,자갈 산출표</v>
          </cell>
        </row>
      </sheetData>
      <sheetData sheetId="613">
        <row r="1">
          <cell r="A1" t="str">
            <v>시멘트,모래,자갈 산출표</v>
          </cell>
        </row>
      </sheetData>
      <sheetData sheetId="614">
        <row r="1">
          <cell r="A1" t="str">
            <v>시멘트,모래,자갈 산출표</v>
          </cell>
        </row>
      </sheetData>
      <sheetData sheetId="615">
        <row r="1">
          <cell r="A1" t="str">
            <v>시멘트,모래,자갈 산출표</v>
          </cell>
        </row>
      </sheetData>
      <sheetData sheetId="616">
        <row r="1">
          <cell r="A1" t="str">
            <v>시멘트,모래,자갈 산출표</v>
          </cell>
        </row>
      </sheetData>
      <sheetData sheetId="617">
        <row r="1">
          <cell r="A1" t="str">
            <v>시멘트,모래,자갈 산출표</v>
          </cell>
        </row>
      </sheetData>
      <sheetData sheetId="618">
        <row r="1">
          <cell r="A1" t="str">
            <v>시멘트,모래,자갈 산출표</v>
          </cell>
        </row>
      </sheetData>
      <sheetData sheetId="619">
        <row r="1">
          <cell r="A1" t="str">
            <v>시멘트,모래,자갈 산출표</v>
          </cell>
        </row>
      </sheetData>
      <sheetData sheetId="620">
        <row r="1">
          <cell r="A1" t="str">
            <v>시멘트,모래,자갈 산출표</v>
          </cell>
        </row>
      </sheetData>
      <sheetData sheetId="621">
        <row r="1">
          <cell r="A1" t="str">
            <v>시멘트,모래,자갈 산출표</v>
          </cell>
        </row>
      </sheetData>
      <sheetData sheetId="622">
        <row r="1">
          <cell r="A1" t="str">
            <v>시멘트,모래,자갈 산출표</v>
          </cell>
        </row>
      </sheetData>
      <sheetData sheetId="623">
        <row r="1">
          <cell r="A1" t="str">
            <v>시멘트,모래,자갈 산출표</v>
          </cell>
        </row>
      </sheetData>
      <sheetData sheetId="624">
        <row r="1">
          <cell r="A1" t="str">
            <v>시멘트,모래,자갈 산출표</v>
          </cell>
        </row>
      </sheetData>
      <sheetData sheetId="625">
        <row r="1">
          <cell r="A1" t="str">
            <v>시멘트,모래,자갈 산출표</v>
          </cell>
        </row>
      </sheetData>
      <sheetData sheetId="626">
        <row r="1">
          <cell r="A1" t="str">
            <v>시멘트,모래,자갈 산출표</v>
          </cell>
        </row>
      </sheetData>
      <sheetData sheetId="627">
        <row r="1">
          <cell r="A1" t="str">
            <v>시멘트,모래,자갈 산출표</v>
          </cell>
        </row>
      </sheetData>
      <sheetData sheetId="628">
        <row r="1">
          <cell r="A1" t="str">
            <v>시멘트,모래,자갈 산출표</v>
          </cell>
        </row>
      </sheetData>
      <sheetData sheetId="629" refreshError="1"/>
      <sheetData sheetId="630" refreshError="1"/>
      <sheetData sheetId="631" refreshError="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ow r="1">
          <cell r="A1" t="str">
            <v>시멘트,모래,자갈 산출표</v>
          </cell>
        </row>
      </sheetData>
      <sheetData sheetId="651">
        <row r="1">
          <cell r="A1" t="str">
            <v>시멘트,모래,자갈 산출표</v>
          </cell>
        </row>
      </sheetData>
      <sheetData sheetId="652">
        <row r="1">
          <cell r="A1" t="str">
            <v>시멘트,모래,자갈 산출표</v>
          </cell>
        </row>
      </sheetData>
      <sheetData sheetId="653">
        <row r="1">
          <cell r="A1" t="str">
            <v>시멘트,모래,자갈 산출표</v>
          </cell>
        </row>
      </sheetData>
      <sheetData sheetId="654">
        <row r="1">
          <cell r="A1" t="str">
            <v>시멘트,모래,자갈 산출표</v>
          </cell>
        </row>
      </sheetData>
      <sheetData sheetId="655">
        <row r="1">
          <cell r="A1" t="str">
            <v>시멘트,모래,자갈 산출표</v>
          </cell>
        </row>
      </sheetData>
      <sheetData sheetId="656">
        <row r="1">
          <cell r="A1" t="str">
            <v>시멘트,모래,자갈 산출표</v>
          </cell>
        </row>
      </sheetData>
      <sheetData sheetId="657">
        <row r="1">
          <cell r="A1" t="str">
            <v>시멘트,모래,자갈 산출표</v>
          </cell>
        </row>
      </sheetData>
      <sheetData sheetId="658">
        <row r="1">
          <cell r="A1" t="str">
            <v>시멘트,모래,자갈 산출표</v>
          </cell>
        </row>
      </sheetData>
      <sheetData sheetId="659">
        <row r="1">
          <cell r="A1" t="str">
            <v>시멘트,모래,자갈 산출표</v>
          </cell>
        </row>
      </sheetData>
      <sheetData sheetId="660">
        <row r="1">
          <cell r="A1" t="str">
            <v>시멘트,모래,자갈 산출표</v>
          </cell>
        </row>
      </sheetData>
      <sheetData sheetId="661">
        <row r="1">
          <cell r="A1" t="str">
            <v>시멘트,모래,자갈 산출표</v>
          </cell>
        </row>
      </sheetData>
      <sheetData sheetId="662">
        <row r="1">
          <cell r="A1" t="str">
            <v>시멘트,모래,자갈 산출표</v>
          </cell>
        </row>
      </sheetData>
      <sheetData sheetId="663">
        <row r="1">
          <cell r="A1" t="str">
            <v>시멘트,모래,자갈 산출표</v>
          </cell>
        </row>
      </sheetData>
      <sheetData sheetId="664">
        <row r="1">
          <cell r="A1" t="str">
            <v>시멘트,모래,자갈 산출표</v>
          </cell>
        </row>
      </sheetData>
      <sheetData sheetId="665">
        <row r="1">
          <cell r="A1" t="str">
            <v>시멘트,모래,자갈 산출표</v>
          </cell>
        </row>
      </sheetData>
      <sheetData sheetId="666">
        <row r="1">
          <cell r="A1" t="str">
            <v>시멘트,모래,자갈 산출표</v>
          </cell>
        </row>
      </sheetData>
      <sheetData sheetId="667">
        <row r="1">
          <cell r="A1" t="str">
            <v>시멘트,모래,자갈 산출표</v>
          </cell>
        </row>
      </sheetData>
      <sheetData sheetId="668">
        <row r="1">
          <cell r="A1" t="str">
            <v>시멘트,모래,자갈 산출표</v>
          </cell>
        </row>
      </sheetData>
      <sheetData sheetId="669">
        <row r="1">
          <cell r="A1" t="str">
            <v>시멘트,모래,자갈 산출표</v>
          </cell>
        </row>
      </sheetData>
      <sheetData sheetId="670">
        <row r="1">
          <cell r="A1" t="str">
            <v>시멘트,모래,자갈 산출표</v>
          </cell>
        </row>
      </sheetData>
      <sheetData sheetId="671">
        <row r="1">
          <cell r="A1" t="str">
            <v>시멘트,모래,자갈 산출표</v>
          </cell>
        </row>
      </sheetData>
      <sheetData sheetId="672">
        <row r="1">
          <cell r="A1" t="str">
            <v>시멘트,모래,자갈 산출표</v>
          </cell>
        </row>
      </sheetData>
      <sheetData sheetId="673">
        <row r="1">
          <cell r="A1" t="str">
            <v>시멘트,모래,자갈 산출표</v>
          </cell>
        </row>
      </sheetData>
      <sheetData sheetId="674">
        <row r="1">
          <cell r="A1" t="str">
            <v>시멘트,모래,자갈 산출표</v>
          </cell>
        </row>
      </sheetData>
      <sheetData sheetId="675">
        <row r="1">
          <cell r="A1" t="str">
            <v>시멘트,모래,자갈 산출표</v>
          </cell>
        </row>
      </sheetData>
      <sheetData sheetId="676">
        <row r="1">
          <cell r="A1" t="str">
            <v>시멘트,모래,자갈 산출표</v>
          </cell>
        </row>
      </sheetData>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1">
          <cell r="A1" t="str">
            <v>시멘트,모래,자갈 산출표</v>
          </cell>
        </row>
      </sheetData>
      <sheetData sheetId="719">
        <row r="1">
          <cell r="A1" t="str">
            <v>시멘트,모래,자갈 산출표</v>
          </cell>
        </row>
      </sheetData>
      <sheetData sheetId="720">
        <row r="1">
          <cell r="A1" t="str">
            <v>시멘트,모래,자갈 산출표</v>
          </cell>
        </row>
      </sheetData>
      <sheetData sheetId="721">
        <row r="1">
          <cell r="A1" t="str">
            <v>시멘트,모래,자갈 산출표</v>
          </cell>
        </row>
      </sheetData>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ow r="1">
          <cell r="A1" t="str">
            <v>시멘트,모래,자갈 산출표</v>
          </cell>
        </row>
      </sheetData>
      <sheetData sheetId="764">
        <row r="1">
          <cell r="A1" t="str">
            <v>시멘트,모래,자갈 산출표</v>
          </cell>
        </row>
      </sheetData>
      <sheetData sheetId="765">
        <row r="1">
          <cell r="A1" t="str">
            <v>시멘트,모래,자갈 산출표</v>
          </cell>
        </row>
      </sheetData>
      <sheetData sheetId="766">
        <row r="1">
          <cell r="A1" t="str">
            <v>시멘트,모래,자갈 산출표</v>
          </cell>
        </row>
      </sheetData>
      <sheetData sheetId="767">
        <row r="1">
          <cell r="A1" t="str">
            <v>시멘트,모래,자갈 산출표</v>
          </cell>
        </row>
      </sheetData>
      <sheetData sheetId="768">
        <row r="1">
          <cell r="A1" t="str">
            <v>시멘트,모래,자갈 산출표</v>
          </cell>
        </row>
      </sheetData>
      <sheetData sheetId="769">
        <row r="1">
          <cell r="A1" t="str">
            <v>시멘트,모래,자갈 산출표</v>
          </cell>
        </row>
      </sheetData>
      <sheetData sheetId="770">
        <row r="1">
          <cell r="A1" t="str">
            <v>시멘트,모래,자갈 산출표</v>
          </cell>
        </row>
      </sheetData>
      <sheetData sheetId="771">
        <row r="1">
          <cell r="A1" t="str">
            <v>시멘트,모래,자갈 산출표</v>
          </cell>
        </row>
      </sheetData>
      <sheetData sheetId="772">
        <row r="1">
          <cell r="A1" t="str">
            <v>시멘트,모래,자갈 산출표</v>
          </cell>
        </row>
      </sheetData>
      <sheetData sheetId="773">
        <row r="1">
          <cell r="A1" t="str">
            <v>시멘트,모래,자갈 산출표</v>
          </cell>
        </row>
      </sheetData>
      <sheetData sheetId="774">
        <row r="1">
          <cell r="A1" t="str">
            <v>시멘트,모래,자갈 산출표</v>
          </cell>
        </row>
      </sheetData>
      <sheetData sheetId="775">
        <row r="1">
          <cell r="A1" t="str">
            <v>시멘트,모래,자갈 산출표</v>
          </cell>
        </row>
      </sheetData>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ow r="1">
          <cell r="A1" t="str">
            <v>시멘트,모래,자갈 산출표</v>
          </cell>
        </row>
      </sheetData>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ow r="1">
          <cell r="A1" t="str">
            <v>시멘트,모래,자갈 산출표</v>
          </cell>
        </row>
      </sheetData>
      <sheetData sheetId="883"/>
      <sheetData sheetId="884"/>
      <sheetData sheetId="885">
        <row r="1">
          <cell r="A1" t="str">
            <v>시멘트,모래,자갈 산출표</v>
          </cell>
        </row>
      </sheetData>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ow r="1">
          <cell r="A1" t="str">
            <v>시멘트,모래,자갈 산출표</v>
          </cell>
        </row>
      </sheetData>
      <sheetData sheetId="899"/>
      <sheetData sheetId="900"/>
      <sheetData sheetId="901">
        <row r="1">
          <cell r="A1" t="str">
            <v>시멘트,모래,자갈 산출표</v>
          </cell>
        </row>
      </sheetData>
      <sheetData sheetId="902">
        <row r="1">
          <cell r="A1" t="str">
            <v>시멘트,모래,자갈 산출표</v>
          </cell>
        </row>
      </sheetData>
      <sheetData sheetId="903"/>
      <sheetData sheetId="904"/>
      <sheetData sheetId="905">
        <row r="1">
          <cell r="A1" t="str">
            <v>시멘트,모래,자갈 산출표</v>
          </cell>
        </row>
      </sheetData>
      <sheetData sheetId="906"/>
      <sheetData sheetId="907"/>
      <sheetData sheetId="908"/>
      <sheetData sheetId="909"/>
      <sheetData sheetId="910"/>
      <sheetData sheetId="91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sheetData sheetId="942"/>
      <sheetData sheetId="943"/>
      <sheetData sheetId="944"/>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sheetData sheetId="964"/>
      <sheetData sheetId="965"/>
      <sheetData sheetId="966"/>
      <sheetData sheetId="967"/>
      <sheetData sheetId="968"/>
      <sheetData sheetId="969"/>
      <sheetData sheetId="970"/>
      <sheetData sheetId="971"/>
      <sheetData sheetId="972"/>
      <sheetData sheetId="973"/>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refreshError="1"/>
      <sheetData sheetId="1272" refreshError="1"/>
      <sheetData sheetId="1273" refreshError="1"/>
      <sheetData sheetId="1274" refreshError="1"/>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sheetData sheetId="1295"/>
      <sheetData sheetId="1296"/>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sheetData sheetId="1306"/>
      <sheetData sheetId="1307"/>
      <sheetData sheetId="1308"/>
      <sheetData sheetId="1309"/>
      <sheetData sheetId="1310" refreshError="1"/>
      <sheetData sheetId="1311" refreshError="1"/>
      <sheetData sheetId="1312" refreshError="1"/>
      <sheetData sheetId="1313" refreshError="1"/>
      <sheetData sheetId="1314" refreshError="1"/>
      <sheetData sheetId="1315"/>
      <sheetData sheetId="1316" refreshError="1"/>
      <sheetData sheetId="1317" refreshError="1"/>
      <sheetData sheetId="1318" refreshError="1"/>
      <sheetData sheetId="1319" refreshError="1"/>
      <sheetData sheetId="1320"/>
      <sheetData sheetId="1321" refreshError="1"/>
      <sheetData sheetId="1322" refreshError="1"/>
      <sheetData sheetId="1323" refreshError="1"/>
      <sheetData sheetId="1324"/>
      <sheetData sheetId="1325"/>
      <sheetData sheetId="1326"/>
      <sheetData sheetId="1327"/>
      <sheetData sheetId="1328"/>
      <sheetData sheetId="1329"/>
      <sheetData sheetId="1330"/>
      <sheetData sheetId="1331" refreshError="1"/>
      <sheetData sheetId="1332" refreshError="1"/>
      <sheetData sheetId="1333" refreshError="1"/>
      <sheetData sheetId="1334"/>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sheetData sheetId="1375" refreshError="1"/>
      <sheetData sheetId="1376" refreshError="1"/>
      <sheetData sheetId="1377" refreshError="1"/>
      <sheetData sheetId="1378"/>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sheetData sheetId="1399"/>
      <sheetData sheetId="1400"/>
      <sheetData sheetId="1401"/>
      <sheetData sheetId="1402"/>
      <sheetData sheetId="1403" refreshError="1"/>
      <sheetData sheetId="1404" refreshError="1"/>
      <sheetData sheetId="1405" refreshError="1"/>
      <sheetData sheetId="1406" refreshError="1"/>
      <sheetData sheetId="1407"/>
      <sheetData sheetId="1408"/>
      <sheetData sheetId="1409"/>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refreshError="1"/>
      <sheetData sheetId="1431" refreshError="1"/>
      <sheetData sheetId="1432" refreshError="1"/>
      <sheetData sheetId="1433" refreshError="1"/>
      <sheetData sheetId="1434"/>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sheetData sheetId="1590" refreshError="1"/>
      <sheetData sheetId="159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sheetData sheetId="1660"/>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sheetData sheetId="1718"/>
      <sheetData sheetId="1719"/>
      <sheetData sheetId="1720"/>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sheetData sheetId="2663"/>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sheetData sheetId="2817"/>
      <sheetData sheetId="2818"/>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sheetData sheetId="3332" refreshError="1"/>
      <sheetData sheetId="3333" refreshError="1"/>
      <sheetData sheetId="3334" refreshError="1"/>
      <sheetData sheetId="3335"/>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refreshError="1"/>
      <sheetData sheetId="3986" refreshError="1"/>
      <sheetData sheetId="3987" refreshError="1"/>
      <sheetData sheetId="3988"/>
      <sheetData sheetId="3989"/>
      <sheetData sheetId="3990"/>
      <sheetData sheetId="3991"/>
      <sheetData sheetId="3992" refreshError="1"/>
      <sheetData sheetId="3993" refreshError="1"/>
      <sheetData sheetId="3994" refreshError="1"/>
      <sheetData sheetId="3995" refreshError="1"/>
      <sheetData sheetId="3996"/>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sheetData sheetId="4207"/>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sheetData sheetId="4548"/>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sheetData sheetId="4754"/>
      <sheetData sheetId="4755" refreshError="1"/>
      <sheetData sheetId="4756" refreshError="1"/>
      <sheetData sheetId="4757" refreshError="1"/>
      <sheetData sheetId="4758"/>
      <sheetData sheetId="4759"/>
      <sheetData sheetId="4760"/>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sheetData sheetId="4775"/>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sheetData sheetId="4839"/>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sheetData sheetId="4866"/>
      <sheetData sheetId="4867"/>
      <sheetData sheetId="4868"/>
      <sheetData sheetId="4869"/>
      <sheetData sheetId="4870"/>
      <sheetData sheetId="4871"/>
      <sheetData sheetId="4872">
        <row r="1">
          <cell r="A1" t="str">
            <v>시멘트,모래,자갈 산출표</v>
          </cell>
        </row>
      </sheetData>
      <sheetData sheetId="4873">
        <row r="1">
          <cell r="A1" t="str">
            <v>시멘트,모래,자갈 산출표</v>
          </cell>
        </row>
      </sheetData>
      <sheetData sheetId="4874"/>
      <sheetData sheetId="4875"/>
      <sheetData sheetId="4876">
        <row r="1">
          <cell r="A1" t="str">
            <v>시멘트,모래,자갈 산출표</v>
          </cell>
        </row>
      </sheetData>
      <sheetData sheetId="4877"/>
      <sheetData sheetId="4878"/>
      <sheetData sheetId="4879"/>
      <sheetData sheetId="4880"/>
      <sheetData sheetId="4881"/>
      <sheetData sheetId="4882"/>
      <sheetData sheetId="4883"/>
      <sheetData sheetId="4884"/>
      <sheetData sheetId="4885"/>
      <sheetData sheetId="4886"/>
      <sheetData sheetId="4887"/>
      <sheetData sheetId="4888">
        <row r="1">
          <cell r="A1" t="str">
            <v>시멘트,모래,자갈 산출표</v>
          </cell>
        </row>
      </sheetData>
      <sheetData sheetId="4889">
        <row r="1">
          <cell r="A1" t="str">
            <v>시멘트,모래,자갈 산출표</v>
          </cell>
        </row>
      </sheetData>
      <sheetData sheetId="4890"/>
      <sheetData sheetId="4891"/>
      <sheetData sheetId="4892">
        <row r="1">
          <cell r="A1" t="str">
            <v>시멘트,모래,자갈 산출표</v>
          </cell>
        </row>
      </sheetData>
      <sheetData sheetId="4893"/>
      <sheetData sheetId="4894">
        <row r="1">
          <cell r="A1" t="str">
            <v>시멘트,모래,자갈 산출표</v>
          </cell>
        </row>
      </sheetData>
      <sheetData sheetId="4895">
        <row r="1">
          <cell r="A1" t="str">
            <v>시멘트,모래,자갈 산출표</v>
          </cell>
        </row>
      </sheetData>
      <sheetData sheetId="4896"/>
      <sheetData sheetId="4897">
        <row r="1">
          <cell r="A1" t="str">
            <v>시멘트,모래,자갈 산출표</v>
          </cell>
        </row>
      </sheetData>
      <sheetData sheetId="4898">
        <row r="1">
          <cell r="A1" t="str">
            <v>시멘트,모래,자갈 산출표</v>
          </cell>
        </row>
      </sheetData>
      <sheetData sheetId="4899">
        <row r="1">
          <cell r="A1" t="str">
            <v>시멘트,모래,자갈 산출표</v>
          </cell>
        </row>
      </sheetData>
      <sheetData sheetId="4900">
        <row r="1">
          <cell r="A1" t="str">
            <v>시멘트,모래,자갈 산출표</v>
          </cell>
        </row>
      </sheetData>
      <sheetData sheetId="4901">
        <row r="1">
          <cell r="A1" t="str">
            <v>시멘트,모래,자갈 산출표</v>
          </cell>
        </row>
      </sheetData>
      <sheetData sheetId="4902">
        <row r="1">
          <cell r="A1" t="str">
            <v>시멘트,모래,자갈 산출표</v>
          </cell>
        </row>
      </sheetData>
      <sheetData sheetId="4903">
        <row r="1">
          <cell r="A1" t="str">
            <v>시멘트,모래,자갈 산출표</v>
          </cell>
        </row>
      </sheetData>
      <sheetData sheetId="4904">
        <row r="1">
          <cell r="A1" t="str">
            <v>시멘트,모래,자갈 산출표</v>
          </cell>
        </row>
      </sheetData>
      <sheetData sheetId="4905">
        <row r="1">
          <cell r="A1" t="str">
            <v>시멘트,모래,자갈 산출표</v>
          </cell>
        </row>
      </sheetData>
      <sheetData sheetId="4906">
        <row r="1">
          <cell r="A1" t="str">
            <v>시멘트,모래,자갈 산출표</v>
          </cell>
        </row>
      </sheetData>
      <sheetData sheetId="4907">
        <row r="1">
          <cell r="A1" t="str">
            <v>시멘트,모래,자갈 산출표</v>
          </cell>
        </row>
      </sheetData>
      <sheetData sheetId="4908">
        <row r="1">
          <cell r="A1" t="str">
            <v>시멘트,모래,자갈 산출표</v>
          </cell>
        </row>
      </sheetData>
      <sheetData sheetId="4909">
        <row r="1">
          <cell r="A1" t="str">
            <v>시멘트,모래,자갈 산출표</v>
          </cell>
        </row>
      </sheetData>
      <sheetData sheetId="4910">
        <row r="1">
          <cell r="A1" t="str">
            <v>시멘트,모래,자갈 산출표</v>
          </cell>
        </row>
      </sheetData>
      <sheetData sheetId="4911">
        <row r="1">
          <cell r="A1" t="str">
            <v>시멘트,모래,자갈 산출표</v>
          </cell>
        </row>
      </sheetData>
      <sheetData sheetId="4912">
        <row r="1">
          <cell r="A1" t="str">
            <v>시멘트,모래,자갈 산출표</v>
          </cell>
        </row>
      </sheetData>
      <sheetData sheetId="4913">
        <row r="1">
          <cell r="A1" t="str">
            <v>시멘트,모래,자갈 산출표</v>
          </cell>
        </row>
      </sheetData>
      <sheetData sheetId="4914">
        <row r="1">
          <cell r="A1" t="str">
            <v>시멘트,모래,자갈 산출표</v>
          </cell>
        </row>
      </sheetData>
      <sheetData sheetId="4915">
        <row r="1">
          <cell r="A1" t="str">
            <v>시멘트,모래,자갈 산출표</v>
          </cell>
        </row>
      </sheetData>
      <sheetData sheetId="4916">
        <row r="1">
          <cell r="A1" t="str">
            <v>시멘트,모래,자갈 산출표</v>
          </cell>
        </row>
      </sheetData>
      <sheetData sheetId="4917">
        <row r="1">
          <cell r="A1" t="str">
            <v>시멘트,모래,자갈 산출표</v>
          </cell>
        </row>
      </sheetData>
      <sheetData sheetId="4918">
        <row r="1">
          <cell r="A1" t="str">
            <v>시멘트,모래,자갈 산출표</v>
          </cell>
        </row>
      </sheetData>
      <sheetData sheetId="4919">
        <row r="1">
          <cell r="A1" t="str">
            <v>시멘트,모래,자갈 산출표</v>
          </cell>
        </row>
      </sheetData>
      <sheetData sheetId="4920">
        <row r="1">
          <cell r="A1" t="str">
            <v>시멘트,모래,자갈 산출표</v>
          </cell>
        </row>
      </sheetData>
      <sheetData sheetId="4921">
        <row r="1">
          <cell r="A1" t="str">
            <v>시멘트,모래,자갈 산출표</v>
          </cell>
        </row>
      </sheetData>
      <sheetData sheetId="4922">
        <row r="1">
          <cell r="A1" t="str">
            <v>시멘트,모래,자갈 산출표</v>
          </cell>
        </row>
      </sheetData>
      <sheetData sheetId="4923">
        <row r="1">
          <cell r="A1" t="str">
            <v>시멘트,모래,자갈 산출표</v>
          </cell>
        </row>
      </sheetData>
      <sheetData sheetId="4924">
        <row r="1">
          <cell r="A1" t="str">
            <v>시멘트,모래,자갈 산출표</v>
          </cell>
        </row>
      </sheetData>
      <sheetData sheetId="4925">
        <row r="1">
          <cell r="A1" t="str">
            <v>시멘트,모래,자갈 산출표</v>
          </cell>
        </row>
      </sheetData>
      <sheetData sheetId="4926">
        <row r="1">
          <cell r="A1" t="str">
            <v>시멘트,모래,자갈 산출표</v>
          </cell>
        </row>
      </sheetData>
      <sheetData sheetId="4927">
        <row r="1">
          <cell r="A1" t="str">
            <v>시멘트,모래,자갈 산출표</v>
          </cell>
        </row>
      </sheetData>
      <sheetData sheetId="4928">
        <row r="1">
          <cell r="A1" t="str">
            <v>시멘트,모래,자갈 산출표</v>
          </cell>
        </row>
      </sheetData>
      <sheetData sheetId="4929" refreshError="1"/>
      <sheetData sheetId="4930"/>
      <sheetData sheetId="4931" refreshError="1"/>
      <sheetData sheetId="4932" refreshError="1"/>
      <sheetData sheetId="4933" refreshError="1"/>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sheetData sheetId="5105"/>
      <sheetData sheetId="5106" refreshError="1"/>
      <sheetData sheetId="5107"/>
      <sheetData sheetId="5108"/>
      <sheetData sheetId="5109"/>
      <sheetData sheetId="5110"/>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sheetData sheetId="521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sheetData sheetId="5225"/>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sheetData sheetId="5236" refreshError="1"/>
      <sheetData sheetId="5237" refreshError="1"/>
      <sheetData sheetId="5238" refreshError="1"/>
      <sheetData sheetId="5239"/>
      <sheetData sheetId="5240" refreshError="1"/>
      <sheetData sheetId="5241" refreshError="1"/>
      <sheetData sheetId="5242" refreshError="1"/>
      <sheetData sheetId="5243"/>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refreshError="1"/>
      <sheetData sheetId="5349"/>
      <sheetData sheetId="5350"/>
      <sheetData sheetId="5351"/>
      <sheetData sheetId="5352"/>
      <sheetData sheetId="5353"/>
      <sheetData sheetId="5354"/>
      <sheetData sheetId="5355"/>
      <sheetData sheetId="5356"/>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refreshError="1"/>
      <sheetData sheetId="5406"/>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sheetData sheetId="5418"/>
      <sheetData sheetId="5419"/>
      <sheetData sheetId="5420"/>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sheetData sheetId="5479"/>
      <sheetData sheetId="5480"/>
      <sheetData sheetId="5481"/>
      <sheetData sheetId="5482"/>
      <sheetData sheetId="5483"/>
      <sheetData sheetId="5484"/>
      <sheetData sheetId="5485"/>
      <sheetData sheetId="5486"/>
      <sheetData sheetId="5487"/>
      <sheetData sheetId="5488"/>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sheetData sheetId="5517"/>
      <sheetData sheetId="5518" refreshError="1"/>
      <sheetData sheetId="5519"/>
      <sheetData sheetId="5520"/>
      <sheetData sheetId="5521"/>
      <sheetData sheetId="5522"/>
      <sheetData sheetId="5523"/>
      <sheetData sheetId="5524"/>
      <sheetData sheetId="5525"/>
      <sheetData sheetId="5526" refreshError="1"/>
      <sheetData sheetId="5527" refreshError="1"/>
      <sheetData sheetId="5528" refreshError="1"/>
      <sheetData sheetId="5529"/>
      <sheetData sheetId="5530"/>
      <sheetData sheetId="5531"/>
      <sheetData sheetId="5532"/>
      <sheetData sheetId="5533" refreshError="1"/>
      <sheetData sheetId="5534" refreshError="1"/>
      <sheetData sheetId="5535" refreshError="1"/>
      <sheetData sheetId="5536" refreshError="1"/>
      <sheetData sheetId="5537" refreshError="1"/>
      <sheetData sheetId="5538" refreshError="1"/>
      <sheetData sheetId="5539" refreshError="1"/>
      <sheetData sheetId="5540"/>
      <sheetData sheetId="5541" refreshError="1"/>
      <sheetData sheetId="5542"/>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sheetData sheetId="5821"/>
      <sheetData sheetId="5822" refreshError="1"/>
      <sheetData sheetId="5823"/>
      <sheetData sheetId="5824"/>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refreshError="1"/>
      <sheetData sheetId="5897" refreshError="1"/>
      <sheetData sheetId="5898" refreshError="1"/>
      <sheetData sheetId="5899" refreshError="1"/>
      <sheetData sheetId="5900" refreshError="1"/>
      <sheetData sheetId="5901"/>
      <sheetData sheetId="5902"/>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sheetData sheetId="6313"/>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sheetData sheetId="6366"/>
      <sheetData sheetId="6367"/>
      <sheetData sheetId="6368"/>
      <sheetData sheetId="6369"/>
      <sheetData sheetId="6370"/>
      <sheetData sheetId="6371"/>
      <sheetData sheetId="6372"/>
      <sheetData sheetId="6373"/>
      <sheetData sheetId="6374"/>
      <sheetData sheetId="6375">
        <row r="1">
          <cell r="A1" t="str">
            <v>시멘트,모래,자갈 산출표</v>
          </cell>
        </row>
      </sheetData>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sheetData sheetId="6432"/>
      <sheetData sheetId="6433"/>
      <sheetData sheetId="6434"/>
      <sheetData sheetId="6435"/>
      <sheetData sheetId="6436"/>
      <sheetData sheetId="6437"/>
      <sheetData sheetId="6438"/>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sheetData sheetId="6485"/>
      <sheetData sheetId="6486" refreshError="1"/>
      <sheetData sheetId="6487" refreshError="1"/>
      <sheetData sheetId="6488" refreshError="1"/>
      <sheetData sheetId="6489" refreshError="1"/>
      <sheetData sheetId="6490" refreshError="1"/>
      <sheetData sheetId="6491" refreshError="1"/>
      <sheetData sheetId="6492" refreshError="1"/>
      <sheetData sheetId="6493"/>
      <sheetData sheetId="6494"/>
      <sheetData sheetId="6495" refreshError="1"/>
      <sheetData sheetId="6496" refreshError="1"/>
      <sheetData sheetId="6497" refreshError="1"/>
      <sheetData sheetId="649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유"/>
      <sheetName val="#REF"/>
      <sheetName val="실행내역"/>
      <sheetName val="경산"/>
      <sheetName val="직노"/>
      <sheetName val="내역서2안"/>
      <sheetName val="목록"/>
      <sheetName val="기본일위"/>
      <sheetName val="총괄"/>
      <sheetName val="공통(20-91)"/>
      <sheetName val="표지"/>
      <sheetName val="샘플표지"/>
      <sheetName val="_REF"/>
      <sheetName val="총괄내역서"/>
      <sheetName val="원가계산"/>
      <sheetName val="내역서1999.8최종"/>
      <sheetName val="일위대가표"/>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_______24"/>
      <sheetName val="___"/>
      <sheetName val="현황"/>
      <sheetName val="현황(1공구)"/>
      <sheetName val="현황(2공구)"/>
      <sheetName val="터널구조물산근"/>
      <sheetName val="도로구조물산근"/>
      <sheetName val="Sheet1"/>
      <sheetName val="Sheet2"/>
      <sheetName val="Sheet3"/>
      <sheetName val="터널굴착단산"/>
      <sheetName val="장약패턴90M2"/>
      <sheetName val="토공산근"/>
      <sheetName val="단가산출근거"/>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구조물공수량명세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공사비"/>
      <sheetName val="단가산출"/>
      <sheetName val="가드레일산근"/>
      <sheetName val="수량집계표"/>
      <sheetName val="수량"/>
      <sheetName val="단가비교"/>
      <sheetName val="적용2002"/>
      <sheetName val="중기"/>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수목일위.XLS][수목일위.XLS]el_______25"/>
      <sheetName val="수량집계A"/>
      <sheetName val="철근집계A"/>
      <sheetName val="수목데이타"/>
      <sheetName val="1,2공구원가계산서"/>
      <sheetName val="2공구산출내역"/>
      <sheetName val="1공구산출내역서"/>
      <sheetName val="준검 내역서"/>
      <sheetName val="원가서"/>
      <sheetName val="진주방향"/>
      <sheetName val="일위대가표"/>
      <sheetName val="일위대가 "/>
      <sheetName val="투찰"/>
      <sheetName val="DATE"/>
      <sheetName val="총괄내역서"/>
      <sheetName val="물가시세"/>
      <sheetName val="b_balju_cho"/>
      <sheetName val="한강운반비"/>
      <sheetName val="문학간접"/>
      <sheetName val="간접"/>
      <sheetName val="변경내역"/>
      <sheetName val="건축2"/>
      <sheetName val="원가"/>
      <sheetName val="AS포장복구 "/>
      <sheetName val="내역서"/>
      <sheetName val="견적"/>
      <sheetName val="기초단가"/>
      <sheetName val="일위목록"/>
      <sheetName val="관접합및부설"/>
      <sheetName val="단가"/>
      <sheetName val="장비집계"/>
      <sheetName val="수량산출서"/>
      <sheetName val="수량산출"/>
      <sheetName val="토공"/>
      <sheetName val="조건"/>
      <sheetName val="기계경비산출기준"/>
      <sheetName val="공사비산출내역"/>
      <sheetName val="연습"/>
      <sheetName val="별표집계"/>
      <sheetName val="BOJUNGGM"/>
      <sheetName val="변수값"/>
      <sheetName val="중기상차"/>
      <sheetName val="AS복구"/>
      <sheetName val="중기터파기"/>
      <sheetName val="실행(ALT1)"/>
      <sheetName val="실행(표지,갑,을)"/>
      <sheetName val="노무"/>
      <sheetName val="가설공사비"/>
      <sheetName val="도로구조공사비"/>
      <sheetName val="도로토공공사비"/>
      <sheetName val="여수토공사비"/>
      <sheetName val="Total"/>
      <sheetName val="단가대비표"/>
      <sheetName val="공사설명서"/>
      <sheetName val="기준액"/>
      <sheetName val="1차증가원가계산"/>
      <sheetName val="금액"/>
      <sheetName val="nys"/>
      <sheetName val="제출내역 (2)"/>
      <sheetName val="계정"/>
      <sheetName val="관급자재"/>
      <sheetName val="폐기물"/>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자재"/>
      <sheetName val="산출근거(복구)"/>
      <sheetName val="단가표"/>
      <sheetName val="버스운행안내"/>
      <sheetName val="근태계획서"/>
      <sheetName val="예방접종계획"/>
      <sheetName val="전차선로 물량표"/>
      <sheetName val="#REF"/>
      <sheetName val="공통(20-91)"/>
      <sheetName val="2003상반기노임기준"/>
      <sheetName val="기본단가표"/>
      <sheetName val="자재단가조사표-수목"/>
      <sheetName val="중기조종사 단위단가"/>
      <sheetName val="공사요율산출표"/>
      <sheetName val="계산서(곡선부)"/>
      <sheetName val="포장재료집계표"/>
      <sheetName val="수목표준대가"/>
      <sheetName val="공사개요"/>
      <sheetName val="FB25JN"/>
      <sheetName val="2000.11월설계내역"/>
      <sheetName val="가시설"/>
      <sheetName val="자료"/>
      <sheetName val="공구원가계산"/>
      <sheetName val="토공총괄표"/>
      <sheetName val="요율"/>
      <sheetName val="노임단가"/>
      <sheetName val="갑지"/>
      <sheetName val="전기일위목록"/>
      <sheetName val="전기대가"/>
      <sheetName val="산출조서표지"/>
      <sheetName val="공량산출"/>
      <sheetName val="단가산출_목록"/>
      <sheetName val="6호기"/>
      <sheetName val="카렌스센터계량기설치공사"/>
      <sheetName val="결재판"/>
      <sheetName val="16-1"/>
      <sheetName val="설계서(본관)"/>
      <sheetName val="골재집계"/>
      <sheetName val="-레미콘집계"/>
      <sheetName val="-몰탈콘크리트"/>
      <sheetName val="자갈,시멘트,모래산출"/>
      <sheetName val="-철근집계"/>
      <sheetName val="포장재료(1)"/>
      <sheetName val="-흄관집계"/>
      <sheetName val="계획금액"/>
      <sheetName val="을지"/>
      <sheetName val="데리네이타현황"/>
      <sheetName val="시설물일위"/>
      <sheetName val="가설공사"/>
      <sheetName val="단가결정"/>
      <sheetName val="내역아"/>
      <sheetName val="울타리"/>
      <sheetName val="단위단가"/>
      <sheetName val="-치수표(곡선부)"/>
      <sheetName val="기타 정보통신공사"/>
      <sheetName val="2호맨홀공제수량"/>
      <sheetName val="값"/>
      <sheetName val="부대내역"/>
      <sheetName val="원가계산"/>
      <sheetName val="원가계산 (2)"/>
      <sheetName val="직재"/>
      <sheetName val="재집"/>
      <sheetName val="용역비내역-진짜"/>
      <sheetName val="소비자가"/>
      <sheetName val="세부내역"/>
      <sheetName val="70%"/>
      <sheetName val="전익자재"/>
      <sheetName val="경영"/>
      <sheetName val="98년"/>
      <sheetName val="실적"/>
      <sheetName val="삭제금지단가"/>
      <sheetName val="배수장토목공사비"/>
      <sheetName val="제잡비계산"/>
      <sheetName val="증감내역서"/>
      <sheetName val="코드"/>
      <sheetName val="자재단가"/>
      <sheetName val="산출기초"/>
      <sheetName val="식재"/>
      <sheetName val="시설물"/>
      <sheetName val="식재출력용"/>
      <sheetName val="유지관리"/>
      <sheetName val="입찰견적보고서"/>
      <sheetName val="일위산출"/>
      <sheetName val="건축"/>
      <sheetName val="지급자재"/>
      <sheetName val="A-4"/>
      <sheetName val="Sheet1 (2)"/>
      <sheetName val="가설건물"/>
      <sheetName val="신청서"/>
      <sheetName val="LP-S"/>
      <sheetName val="자판실행"/>
      <sheetName val="시멘트"/>
      <sheetName val="금액내역서"/>
      <sheetName val="수목단가"/>
      <sheetName val="시설수량표"/>
      <sheetName val="식재수량표"/>
      <sheetName val="도급기성"/>
      <sheetName val="건축-물가변동"/>
      <sheetName val="콘크스"/>
      <sheetName val="기준비용"/>
      <sheetName val="참조 (2)"/>
      <sheetName val="실행대비"/>
      <sheetName val="표_재료"/>
      <sheetName val="기초입력 DATA"/>
      <sheetName val="갈현동"/>
      <sheetName val="인건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입력"/>
      <sheetName val="안내"/>
      <sheetName val="DATA"/>
      <sheetName val="제경비적용기준"/>
      <sheetName val="공사자료입력"/>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노임이"/>
      <sheetName val="Recovered_Sheet1"/>
      <sheetName val="수량계표"/>
      <sheetName val="WORK"/>
      <sheetName val="단가산출서"/>
      <sheetName val="전체"/>
      <sheetName val="대비표"/>
      <sheetName val="설계예산서"/>
      <sheetName val="적용공정"/>
      <sheetName val="기초코드"/>
      <sheetName val="구조물5월기성내역"/>
      <sheetName val="1공구원가계산"/>
      <sheetName val="1공구원가계산서"/>
      <sheetName val="1안"/>
      <sheetName val="해외(원화)"/>
      <sheetName val="예산내역서"/>
      <sheetName val="총계"/>
      <sheetName val="물가대비표"/>
      <sheetName val="6-1. 관개량조서"/>
      <sheetName val="재료값"/>
      <sheetName val="3.바닥판  "/>
      <sheetName val="설명"/>
      <sheetName val="설계"/>
      <sheetName val="월간관리비"/>
      <sheetName val="산출근거"/>
      <sheetName val="재료단가"/>
      <sheetName val="임금단가"/>
      <sheetName val="장비목록표"/>
      <sheetName val="장비운전경비"/>
      <sheetName val="골조-APT 갑지"/>
      <sheetName val="토사(PE)"/>
      <sheetName val="골조시행"/>
      <sheetName val="전등설비"/>
      <sheetName val="중기사용료산출근거"/>
      <sheetName val="단가산출2"/>
      <sheetName val="단가 및 재료비"/>
      <sheetName val="노임,재료비"/>
      <sheetName val="Sheet5"/>
      <sheetName val="설명서 "/>
      <sheetName val="토목"/>
      <sheetName val="BID"/>
      <sheetName val="이름표지정"/>
      <sheetName val="팔당터널(1공구)"/>
      <sheetName val="경비_원본"/>
      <sheetName val="포장수량단위"/>
      <sheetName val="106C0300"/>
      <sheetName val="제경비율"/>
      <sheetName val="소요자재"/>
      <sheetName val="노무산출서"/>
      <sheetName val="경비"/>
      <sheetName val="iec"/>
      <sheetName val="ks"/>
      <sheetName val="선로정수"/>
      <sheetName val="9811"/>
      <sheetName val="결재갑지"/>
      <sheetName val="인건비 "/>
      <sheetName val="CC16-내역서"/>
      <sheetName val="CON'C"/>
      <sheetName val="자재단가2007.10"/>
      <sheetName val="자재단가2008.4"/>
      <sheetName val="참조(2)"/>
      <sheetName val="참조"/>
      <sheetName val="부대tu"/>
      <sheetName val="건축내역서"/>
      <sheetName val="을-ATYPE"/>
      <sheetName val="표지 (2)"/>
      <sheetName val="기계경비"/>
      <sheetName val="터파기및재료"/>
      <sheetName val="L_RPTB02_01"/>
      <sheetName val="설계예산"/>
      <sheetName val="정부노임단가"/>
      <sheetName val="토목검측서"/>
      <sheetName val="가감수량"/>
      <sheetName val="맨홀수량산출"/>
      <sheetName val="조명시설"/>
      <sheetName val="입찰"/>
      <sheetName val="현경"/>
      <sheetName val="CTEMCOST"/>
      <sheetName val="11-2.아파트내역"/>
      <sheetName val="토목주소"/>
      <sheetName val="프랜트면허"/>
      <sheetName val="공통가설"/>
      <sheetName val="INDEX  LIST"/>
      <sheetName val="판매시설"/>
      <sheetName val="빙장비사양"/>
      <sheetName val="장비사양"/>
      <sheetName val="01"/>
      <sheetName val="토목내역서"/>
      <sheetName val="평가데이터"/>
      <sheetName val="연결임시"/>
      <sheetName val="총괄"/>
      <sheetName val="설계내역서"/>
      <sheetName val="기계경비(시간당)"/>
      <sheetName val="램머"/>
      <sheetName val="장비경비"/>
      <sheetName val="타공종이기"/>
      <sheetName val="표  지"/>
      <sheetName val="인제내역"/>
      <sheetName val="설계총괄표"/>
      <sheetName val="노임단가표"/>
      <sheetName val="우수받이"/>
      <sheetName val="화성태안9공구내역(실행)"/>
      <sheetName val="적용기준"/>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전기"/>
      <sheetName val="년도별노임표"/>
      <sheetName val="중기목록표"/>
      <sheetName val="21301동"/>
      <sheetName val="00노임기준"/>
      <sheetName val="플랜트 설치"/>
      <sheetName val="기초1"/>
      <sheetName val="FOB발"/>
      <sheetName val="아파트"/>
      <sheetName val="평당공사비산정"/>
      <sheetName val="시중노임단가"/>
      <sheetName val="아파트 내역"/>
      <sheetName val="전기공사"/>
      <sheetName val="지질조사"/>
      <sheetName val="도급"/>
      <sheetName val="말고개터널조명전압강하"/>
      <sheetName val="2공구하도급내역서"/>
      <sheetName val="화장실"/>
      <sheetName val="세금자료"/>
      <sheetName val="말뚝지지력산정"/>
      <sheetName val="실행,원가 최종예상"/>
      <sheetName val="참고사항"/>
      <sheetName val="근로자자료입력"/>
      <sheetName val="2000년1차"/>
      <sheetName val="2000전체분"/>
      <sheetName val="총괄표"/>
      <sheetName val="토공수량"/>
      <sheetName val="심사물량"/>
      <sheetName val="심사계산"/>
      <sheetName val="내역(APT)"/>
      <sheetName val="산출(부하간선)"/>
      <sheetName val="30집계표"/>
      <sheetName val="고유코드_설계"/>
      <sheetName val="매립"/>
      <sheetName val="적점"/>
      <sheetName val="산출내역서집계표"/>
      <sheetName val="투자비"/>
      <sheetName val="조성원가DATA"/>
      <sheetName val="사업비"/>
      <sheetName val="조내역"/>
      <sheetName val="재료"/>
      <sheetName val="토목(대안)"/>
      <sheetName val="설계명세서"/>
      <sheetName val="날개벽(시점좌측)"/>
      <sheetName val="원가data"/>
      <sheetName val="설계내역"/>
      <sheetName val="7월11일"/>
      <sheetName val="공사비증감"/>
      <sheetName val="일위"/>
      <sheetName val="날개벽"/>
      <sheetName val="암거단위"/>
      <sheetName val="횡 연장"/>
      <sheetName val="내역서1999.8최종"/>
      <sheetName val="배수장공사비명세서"/>
      <sheetName val="★도급내역(2공구)"/>
      <sheetName val="밸브설치"/>
      <sheetName val="단가목록"/>
      <sheetName val="자재목록"/>
      <sheetName val="노임목록"/>
      <sheetName val="구조물공"/>
      <sheetName val="부대공"/>
      <sheetName val="배수공"/>
      <sheetName val="포장공"/>
      <sheetName val="케이블트레이"/>
      <sheetName val="협력업체"/>
      <sheetName val="Sheet15"/>
      <sheetName val="기계설비-물가변동"/>
      <sheetName val="램프"/>
      <sheetName val="건설기계"/>
      <sheetName val="사급자재"/>
      <sheetName val="LOOKUP"/>
      <sheetName val="공정표"/>
      <sheetName val="매채조회"/>
      <sheetName val="내역(전체_금차)"/>
      <sheetName val="제경비_전체"/>
      <sheetName val="제경비_금차준공분"/>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JOIN(2span)"/>
      <sheetName val="바닥판"/>
      <sheetName val="주빔의 설계"/>
      <sheetName val="철근량산정및사용성검토"/>
      <sheetName val="입력DATA"/>
      <sheetName val="코드표"/>
      <sheetName val=" 상부공통집계(총괄)"/>
      <sheetName val="안양동교 1안"/>
      <sheetName val="여과지동"/>
      <sheetName val="부표총괄"/>
      <sheetName val="9509"/>
      <sheetName val="Tool"/>
      <sheetName val="그림"/>
      <sheetName val="2.고용보험료산출근거"/>
      <sheetName val="DATA1"/>
      <sheetName val="토공(우물통,기타) "/>
      <sheetName val="상부공철근집계(ABC)"/>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정화조방수미장"/>
      <sheetName val="골조물량"/>
      <sheetName val="월별수입"/>
      <sheetName val="내역갑지"/>
      <sheetName val="가로등"/>
      <sheetName val="에너지동"/>
      <sheetName val="총괄내역서(설계)"/>
      <sheetName val="수목_바_주목_"/>
      <sheetName val="BSD (2)"/>
      <sheetName val="EARTH"/>
      <sheetName val="계정code"/>
      <sheetName val="자재 집계표"/>
      <sheetName val="CABLE SIZE-1"/>
      <sheetName val="1-4-2.관(약)"/>
      <sheetName val="예가표"/>
      <sheetName val="본사공가현황"/>
      <sheetName val="pier(각형)"/>
      <sheetName val="AL공사(원)"/>
      <sheetName val="화설내"/>
      <sheetName val="철콘"/>
      <sheetName val="구체"/>
      <sheetName val="좌측날개벽"/>
      <sheetName val="우측날개벽"/>
      <sheetName val="설계변경내역 98"/>
      <sheetName val="[수목일위.XLS][수목일위.XLS]el________2"/>
      <sheetName val="[수목일위.XLS][수목일위.XLS]el________3"/>
      <sheetName val="입찰안"/>
      <sheetName val="중기집계"/>
      <sheetName val="[수목일위.XLS][수목일위.XLS]el________4"/>
      <sheetName val="[수목일위.XLS][수목일위.XLS]el________5"/>
      <sheetName val="8설7발"/>
      <sheetName val="직접경비호표"/>
      <sheetName val="상호참고자료"/>
      <sheetName val="견적율"/>
      <sheetName val="99노임기준"/>
      <sheetName val="수정"/>
      <sheetName val="Macro2"/>
      <sheetName val="Macro1"/>
      <sheetName val="약품설비"/>
      <sheetName val="원가계산서구조조정"/>
      <sheetName val="98수문일위"/>
      <sheetName val="48일위(기존)"/>
      <sheetName val="기구조직"/>
      <sheetName val="원가계산하도"/>
      <sheetName val="맨홀수량집계"/>
      <sheetName val="장비투입계획"/>
      <sheetName val="직원투입계획"/>
      <sheetName val="1-최종안"/>
      <sheetName val="사업분석-분양가결정"/>
      <sheetName val="기본단가"/>
      <sheetName val="신표지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관련자료입력"/>
      <sheetName val="발주처자료입력"/>
      <sheetName val="회사기본자료"/>
      <sheetName val="하자보증자료"/>
      <sheetName val="기술자자료입력"/>
      <sheetName val="시점교대"/>
      <sheetName val="1단계"/>
      <sheetName val="H-PILE수량집계"/>
      <sheetName val="COST"/>
      <sheetName val="단가(자재)"/>
      <sheetName val="단가(노임)"/>
      <sheetName val="기초목록"/>
      <sheetName val="[수목일위.XLS][수목일위.XLS]el\설계서\수목일위"/>
      <sheetName val="단가일람"/>
      <sheetName val="자재일람"/>
      <sheetName val="조경일람"/>
      <sheetName val="시공"/>
      <sheetName val="주공 갑지"/>
      <sheetName val="입력란"/>
      <sheetName val="97노임단가"/>
      <sheetName val="00상노임"/>
      <sheetName val="설계서"/>
      <sheetName val="직원관련자료"/>
      <sheetName val="설계산출기초"/>
      <sheetName val="도급예산내역서봉투"/>
      <sheetName val="공사원가계산서"/>
      <sheetName val="설계산출표지"/>
      <sheetName val="도급예산내역서총괄표"/>
      <sheetName val="을부담운반비"/>
      <sheetName val="운반비산출"/>
      <sheetName val="기술자관련자료"/>
      <sheetName val="준공정산"/>
      <sheetName val="배수내역"/>
      <sheetName val="공사진행"/>
      <sheetName val="6PILE  (돌출)"/>
      <sheetName val="99노임단가"/>
      <sheetName val="기본정보입력"/>
      <sheetName val="G.R300경비"/>
      <sheetName val="현장관리비"/>
      <sheetName val="sw1"/>
      <sheetName val="노임(1차)"/>
      <sheetName val="총집계표"/>
      <sheetName val="토공집계"/>
      <sheetName val="[수목일위.XLS][수목일위.XLS]el_______12"/>
      <sheetName val="[수목일위.XLS][수목일위.XLS]el_______13"/>
      <sheetName val="[수목일위.XLS][수목일위.XLS]el_______18"/>
      <sheetName val="[수목일위.XLS][수목일위.XLS]el_______19"/>
      <sheetName val="[수목일위.XLS][수목일위.XLS]el________8"/>
      <sheetName val="[수목일위.XLS][수목일위.XLS]el________9"/>
      <sheetName val="[수목일위.XLS][수목일위.XLS]el________6"/>
      <sheetName val="[수목일위.XLS][수목일위.XLS]el________7"/>
      <sheetName val="[수목일위.XLS][수목일위.XLS]el_______10"/>
      <sheetName val="[수목일위.XLS][수목일위.XLS]el_______11"/>
      <sheetName val="[수목일위.XLS][수목일위.XLS]el_______14"/>
      <sheetName val="[수목일위.XLS][수목일위.XLS]el_______15"/>
      <sheetName val="[수목일위.XLS][수목일위.XLS]el_______16"/>
      <sheetName val="[수목일위.XLS][수목일위.XLS]el_______17"/>
      <sheetName val="[수목일위.XLS][수목일위.XLS]el_______88"/>
      <sheetName val="[수목일위.XLS][수목일위.XLS]el_______89"/>
      <sheetName val="[수목일위.XLS][수목일위.XLS]el_______86"/>
      <sheetName val="[수목일위.XLS][수목일위.XLS]el_______87"/>
      <sheetName val="공사명입력"/>
      <sheetName val="E.P.T수량산출서"/>
      <sheetName val="단가및재료비"/>
      <sheetName val="차액보증"/>
      <sheetName val="개별직종노임단가(2005.1)"/>
      <sheetName val="백호우계수"/>
      <sheetName val="현장관리비 산출내역"/>
      <sheetName val="중기사용료"/>
      <sheetName val="계측제어설비"/>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계약서"/>
      <sheetName val="직접경비"/>
      <sheetName val="직접인건비"/>
      <sheetName val="토공사"/>
      <sheetName val="경율산정"/>
      <sheetName val="D-철근총괄"/>
      <sheetName val="기초입력_DATA"/>
      <sheetName val="일위대가_(식재)"/>
      <sheetName val="기타_정보통신공사"/>
      <sheetName val="골조-APT_갑지"/>
      <sheetName val="단가_및_재료비"/>
      <sheetName val="INDEX__LIST"/>
      <sheetName val="설명서_"/>
      <sheetName val="3_바닥판__"/>
      <sheetName val="자재단가2007_10"/>
      <sheetName val="자재단가2008_4"/>
      <sheetName val="표지_(2)"/>
      <sheetName val="6-1__관개량조서"/>
      <sheetName val="인건비_"/>
      <sheetName val="11-2_아파트내역"/>
      <sheetName val="표__지"/>
      <sheetName val="[수목일위.XLS][수목일위.XLS]el_______26"/>
      <sheetName val="[수목일위.XLS][수목일위.XLS]el_______27"/>
      <sheetName val="[수목일위.XLS][수목일위.XLS]el_______22"/>
      <sheetName val="[수목일위.XLS][수목일위.XLS]el_______23"/>
      <sheetName val="[수목일위.XLS][수목일위.XLS]el_______20"/>
      <sheetName val="[수목일위.XLS][수목일위.XLS]el_______21"/>
      <sheetName val="내역(원)"/>
      <sheetName val="쌍송교"/>
      <sheetName val="회계코드"/>
      <sheetName val="공사코드"/>
      <sheetName val="관리부"/>
      <sheetName val="정산"/>
      <sheetName val="청구분"/>
      <sheetName val="총무부"/>
      <sheetName val="MOTOR"/>
      <sheetName val="단위수량"/>
      <sheetName val="1"/>
      <sheetName val="2"/>
      <sheetName val="3"/>
      <sheetName val="4"/>
      <sheetName val="5"/>
      <sheetName val="경비내역(을)-1"/>
      <sheetName val="공사별 가중치 산출근거(토목)"/>
      <sheetName val="가중치근거(조경)"/>
      <sheetName val="공사별 가중치 산출근거(건축)"/>
      <sheetName val="북제주원가"/>
      <sheetName val="실행_ALT1_"/>
      <sheetName val="실행철강하도"/>
      <sheetName val="개요"/>
      <sheetName val="인원"/>
      <sheetName val="마산방향"/>
      <sheetName val="TABLE DB"/>
      <sheetName val="쌍용 data base"/>
      <sheetName val="LD"/>
      <sheetName val="현장식당(1)"/>
      <sheetName val="상반기손익차2총괄"/>
      <sheetName val="소방"/>
      <sheetName val="라.공사비"/>
      <sheetName val="다.도서인쇄비 "/>
      <sheetName val="설비내역서"/>
      <sheetName val="전기내역서"/>
      <sheetName val="견적단가"/>
      <sheetName val="일위집계(기존)"/>
      <sheetName val="DANGA"/>
      <sheetName val="방수"/>
      <sheetName val="단위수량산출서"/>
      <sheetName val="비계공사"/>
      <sheetName val="단가산출1"/>
      <sheetName val="설계기준"/>
      <sheetName val="내역1"/>
      <sheetName val="해평견적"/>
      <sheetName val="세부내역서"/>
      <sheetName val="구간산출"/>
      <sheetName val="법면단"/>
      <sheetName val="석축설면"/>
      <sheetName val="법면설면"/>
      <sheetName val="석축단"/>
      <sheetName val="법면수집"/>
      <sheetName val="토공사(흙막이)"/>
      <sheetName val="ABUT수량-A1"/>
      <sheetName val="도급예산내역서총0_x0000_"/>
      <sheetName val="도급예산내역서총/_x0000_"/>
      <sheetName val="토공연장"/>
      <sheetName val="건설산출"/>
      <sheetName val="경율산정.XLS"/>
      <sheetName val="도급예산내역서총︀㳕"/>
      <sheetName val="개비온집계"/>
      <sheetName val="개비온 단위"/>
      <sheetName val="접합 및 부설 "/>
      <sheetName val="공내역"/>
      <sheetName val="배수장공사비명_x0000__x0000_"/>
      <sheetName val="배수장공사비명䡲⿛"/>
      <sheetName val="도급예산내역서총蠊ᙌ"/>
      <sheetName val="도급예산내역서총蠌き"/>
      <sheetName val="배수장공사비명䡲ぇ"/>
      <sheetName val="총괄변경내역서"/>
      <sheetName val="Sheet4_x0000__x0000__x0000__x0000__x0000__x0000__x0000__x0010_[수목일위.XLS]가드레일산근_x0000_"/>
      <sheetName val="갑지(추정)"/>
      <sheetName val="플랜트_설치"/>
      <sheetName val="아파트_내역"/>
      <sheetName val="7_원가계산서(품셈)"/>
      <sheetName val="단가산출근거_목록표"/>
      <sheetName val="단_가_산_출_근_거"/>
      <sheetName val="중기_목록표"/>
      <sheetName val="시간당_중기사용료"/>
      <sheetName val="환율및_기초자료"/>
      <sheetName val="단가입력"/>
      <sheetName val="수량산출(음암)"/>
      <sheetName val="단계별내역 (2)"/>
      <sheetName val="대로근거"/>
      <sheetName val="중로근거"/>
      <sheetName val="설계변경총괄표(계산식)"/>
      <sheetName val="안전시설"/>
      <sheetName val="실행"/>
      <sheetName val="UPRI"/>
      <sheetName val="전기수량집계"/>
      <sheetName val="재정비직인"/>
      <sheetName val="el\설계서\수목일위_XLS]데이타1"/>
      <sheetName val="1공구_단가_(정원)1"/>
      <sheetName val="1공구_단가_(산광)1"/>
      <sheetName val="내역서 제출"/>
      <sheetName val="조건표"/>
      <sheetName val="직접노무비"/>
      <sheetName val="지수"/>
      <sheetName val="횡배수관"/>
      <sheetName val="[수목일위.XLS][수목일위.XLS][수목일위.XLS]e"/>
      <sheetName val="H-PILE수량Ç_x0000_"/>
      <sheetName val="구조"/>
      <sheetName val="을"/>
      <sheetName val="정산산출서(배수판)"/>
      <sheetName val="재정비내역"/>
      <sheetName val="지적고시내역"/>
      <sheetName val="재료수량(1)"/>
      <sheetName val="증감대비"/>
      <sheetName val="각사별공사비분개 "/>
      <sheetName val="총괄 내역서"/>
      <sheetName val="연동내역"/>
      <sheetName val="단가집"/>
      <sheetName val="일위-1"/>
      <sheetName val="식재가격"/>
      <sheetName val="식재총괄"/>
      <sheetName val="INPUT"/>
      <sheetName val="본실행경비"/>
      <sheetName val="8.설치품셈"/>
      <sheetName val="동문건설"/>
      <sheetName val="청천내"/>
      <sheetName val="Sheet17"/>
      <sheetName val="위치조서"/>
      <sheetName val="총괄내역"/>
      <sheetName val="갑지1"/>
      <sheetName val="actual"/>
      <sheetName val="설계예시"/>
      <sheetName val="건축일위"/>
      <sheetName val="그라우팅일위"/>
      <sheetName val="토적표"/>
      <sheetName val="배수공수집"/>
      <sheetName val="계획"/>
      <sheetName val="관공일위대가"/>
      <sheetName val="1호인버트수량"/>
      <sheetName val="교각1"/>
      <sheetName val="단면 (2)"/>
      <sheetName val="설계조건"/>
      <sheetName val="안정계산"/>
      <sheetName val="단면검토"/>
      <sheetName val="고시단가"/>
      <sheetName val="교각계산"/>
      <sheetName val="하자보증자Á"/>
      <sheetName val="도급예산내역서총︀ᇕ"/>
      <sheetName val="공종별산출내역서"/>
      <sheetName val="주빔의_설계"/>
      <sheetName val="기성내역"/>
      <sheetName val="guard(mac)"/>
      <sheetName val="실행간접비용"/>
      <sheetName val="COPING"/>
      <sheetName val="세골재  T2 변경 현황"/>
      <sheetName val="발주내역서"/>
      <sheetName val="포장복구집계"/>
      <sheetName val="기본일위"/>
      <sheetName val="약품공급2"/>
      <sheetName val="자재단가비교표"/>
      <sheetName val="ITEM"/>
      <sheetName val="가감수량(2호)"/>
      <sheetName val="맨홀수량산출(2호)"/>
      <sheetName val="48수량"/>
      <sheetName val="49일위"/>
      <sheetName val="22일위"/>
      <sheetName val="49수량"/>
      <sheetName val="1공구_단가_(용호)1"/>
      <sheetName val="간지_(2)1"/>
      <sheetName val="2공구_단가(인성)1"/>
      <sheetName val="2공구_단가(대동)1"/>
      <sheetName val="FCM"/>
      <sheetName val="견적서"/>
      <sheetName val="단면가정"/>
      <sheetName val="24.보증금"/>
      <sheetName val="기둥(원형)"/>
      <sheetName val="가도공"/>
      <sheetName val="토  공"/>
      <sheetName val="철거산출근거"/>
      <sheetName val="사업비변경내역(96.9단가)"/>
      <sheetName val="내역서(전기)"/>
      <sheetName val="목록"/>
      <sheetName val="자재코드"/>
      <sheetName val="1.설계조건"/>
      <sheetName val="교량하부공"/>
      <sheetName val="입력데이터"/>
      <sheetName val="운반자료"/>
      <sheetName val="패널"/>
      <sheetName val="참조M"/>
      <sheetName val="ilch"/>
      <sheetName val="와동25-3(변경)"/>
      <sheetName val="입출재고현황 (2)"/>
      <sheetName val="내역표지"/>
      <sheetName val="초기화면"/>
      <sheetName val="부안일위"/>
      <sheetName val="을지총괄"/>
      <sheetName val="단가요약"/>
      <sheetName val="제잡비"/>
      <sheetName val="1SPAN"/>
      <sheetName val="방지책개소별명세"/>
      <sheetName val="운반"/>
      <sheetName val="일위대가(긴급전화)"/>
      <sheetName val="긴급전화(단가)"/>
      <sheetName val="제경집계"/>
      <sheetName val="2.고용보׃⿦_x0000__x0000__x0000_"/>
      <sheetName val="공사비명세서"/>
      <sheetName val="4.설계예산내역서"/>
      <sheetName val="6.관급자재조서"/>
      <sheetName val="품신"/>
      <sheetName val="3.예정공정표"/>
      <sheetName val="7.청제공기계기구조서"/>
      <sheetName val="공사요율"/>
      <sheetName val="하자보증자Ⴡ"/>
      <sheetName val="건설기계사용료목록"/>
      <sheetName val="자재단가조사"/>
      <sheetName val="피해현황"/>
      <sheetName val="피해현황 (수량합계)"/>
      <sheetName val="투찰내역"/>
      <sheetName val="인부노임단가"/>
      <sheetName val="환경기계공정표 (3)"/>
      <sheetName val="3차"/>
      <sheetName val="취수탑"/>
      <sheetName val="도급예산내역서총㔀቎"/>
      <sheetName val="N賃率-職"/>
      <sheetName val="16_설계서용지(씀逖"/>
      <sheetName val="가설공사내역"/>
      <sheetName val="401"/>
      <sheetName val="시가지우회도로공내역서"/>
      <sheetName val="DC-O-4-S(설명서)"/>
      <sheetName val="단가조사"/>
      <sheetName val="결과조달"/>
      <sheetName val="미사용현황"/>
      <sheetName val="코드시트"/>
      <sheetName val="사용자료"/>
      <sheetName val="설계산출표︀"/>
      <sheetName val="배수통관(좌)"/>
      <sheetName val="AL공사(ᰀ፜"/>
      <sheetName val="AL공사(䀀፣"/>
      <sheetName val="구조물철거타공정이월"/>
      <sheetName val="16_설계서용지(씀ሖ"/>
      <sheetName val="4.고용보험"/>
      <sheetName val="3.고용보험료산출근거"/>
      <sheetName val="Too_xd89a_"/>
      <sheetName val="예산갑지"/>
      <sheetName val="제안서입력"/>
      <sheetName val="품셈 "/>
      <sheetName val="노임변동률"/>
      <sheetName val="총 괄 표"/>
      <sheetName val="계장 품셈표"/>
      <sheetName val="JUCK"/>
      <sheetName val="식재일위"/>
      <sheetName val="S0"/>
      <sheetName val="관리,공감"/>
      <sheetName val="유동표"/>
      <sheetName val="C3"/>
      <sheetName val="[수목일위.XLS][수목일위.XLS]el_______30"/>
      <sheetName val="[수목일위.XLS][수목일위.XLS]el_______31"/>
      <sheetName val="[수목일위.XLS][수목일위.XLS]el_______28"/>
      <sheetName val="[수목일위.XLS][수목일위.XLS]el_______29"/>
      <sheetName val="1-쀀俚˯"/>
      <sheetName val="[수목일위.XLS][수목일위.XLS]el_______32"/>
      <sheetName val="[수목일위.XLS][수목일위.XLS]el_______34"/>
      <sheetName val="[수목일위.XLS][수목일위.XLS]el_______35"/>
      <sheetName val="[수목일위.XLS][수목일위.XLS]el_______33"/>
      <sheetName val="[수목일위.XLS_x0000_][수목일위.XLS_x0000_]el\설계서\수목"/>
      <sheetName val="[수목일위.XLS][수목일위.XLS]el_______36"/>
      <sheetName val="[수목일위.XLS][수목일위.XLS]el_______37"/>
      <sheetName val="[수목일위.XLS][수목일위.XLS]el_______38"/>
      <sheetName val="[수목일위.XLS][수목일위.XLS]el_______39"/>
      <sheetName val="[수목일위.XLS][수목일위.XLS]el_______40"/>
      <sheetName val="[수목일위.XLS][수목일위.XLS]el_______41"/>
      <sheetName val="[수목일위.XLS][수목일위.XLS]el_______44"/>
      <sheetName val="[수목일위.XLS][수목일위.XLS]el_______45"/>
      <sheetName val="[수목일위.XLS][수목일위.XLS]el_______42"/>
      <sheetName val="[수목일위.XLS][수목일위.XLS]el_______43"/>
      <sheetName val="[수목일위.XLS][수목일위.XLS]el_______84"/>
      <sheetName val="[수목일위.XLS][수목일위.XLS]el_______85"/>
      <sheetName val="품셈표"/>
      <sheetName val="구헾"/>
      <sheetName val="[수목일위.XLS][수목일위.XLS]el_______52"/>
      <sheetName val="[수목일위.XLS][수목일위.XLS]el_______53"/>
      <sheetName val="U-TYPE(1)"/>
      <sheetName val="도로정위치부표"/>
      <sheetName val="DB구축"/>
      <sheetName val="도로조사부표"/>
      <sheetName val="입력변수"/>
      <sheetName val="변경-C"/>
      <sheetName val="자재⸀朋"/>
      <sheetName val="FTRN20-총괄표"/>
      <sheetName val="잡비"/>
      <sheetName val="9GNG운반"/>
      <sheetName val="el\설계서\수목일︀ᇕ԰_x0000_缀_x0000__x0000__x0000_Ȁ"/>
      <sheetName val="도급내역"/>
      <sheetName val="el\설계서\수목일︀ᇕ԰_x0000_缀_x0000__x0000__x0000_焀"/>
      <sheetName val="경산"/>
      <sheetName val="TYPE집계표"/>
      <sheetName val="2)관접합"/>
      <sheetName val="단계별내역 (丵〒"/>
      <sheetName val="조명율표"/>
      <sheetName val="세목전체"/>
      <sheetName val="노무,재료"/>
      <sheetName val="SG"/>
      <sheetName val="8.옥외᐀ባ혀腺԰_x0000_"/>
      <sheetName val="수리보고서비"/>
      <sheetName val="방수-수량산출서"/>
      <sheetName val="자재耀퓬"/>
      <sheetName val="자재비"/>
      <sheetName val="기준"/>
      <sheetName val="간접비"/>
      <sheetName val="노단"/>
      <sheetName val="마감물량"/>
      <sheetName val="el_설계서_수목일위.XLS_데이타"/>
      <sheetName val="el_설계서_수목일위.XLS"/>
      <sheetName val="하중조건(평상시)"/>
      <sheetName val="고압수량(철거)"/>
      <sheetName val="본실행_x0005__x0000_"/>
      <sheetName val="상촌터널실행"/>
      <sheetName val="양재동 고향생각"/>
      <sheetName val="건축공사"/>
      <sheetName val="ⴭⴭⴭⴭ"/>
      <sheetName val="지수적용공사비내역서"/>
      <sheetName val="에너媀͖"/>
      <sheetName val="기술자관련자爈"/>
      <sheetName val="기술자관련자爇"/>
      <sheetName val="전체실행"/>
      <sheetName val="조경일0"/>
      <sheetName val="1~9 하중계산"/>
      <sheetName val="실행내역서 "/>
      <sheetName val="설계명세서-2"/>
      <sheetName val="VST재료산출"/>
      <sheetName val="수지표"/>
      <sheetName val="주공 _x0005__x0000_"/>
      <sheetName val="인건비(10)"/>
      <sheetName val="CABLE_SIZE-1"/>
      <sheetName val="1-4-2_관(약)"/>
      <sheetName val="자재_집계표"/>
      <sheetName val="횡_연장"/>
      <sheetName val="내역서1999_8최종"/>
      <sheetName val="공사비예산서(토목분)"/>
      <sheetName val="24.보증금(전신전화가입권)"/>
      <sheetName val="IHS"/>
      <sheetName val="Sheet6"/>
      <sheetName val="6.송금의뢰내역서"/>
      <sheetName val="기본설정"/>
      <sheetName val="기자재비"/>
      <sheetName val="견적대비표"/>
      <sheetName val="간선계산"/>
      <sheetName val="관리동"/>
      <sheetName val="하수급견적대비"/>
      <sheetName val="청제공기계일위대가"/>
      <sheetName val="발주내역"/>
      <sheetName val="대비"/>
      <sheetName val="일위2"/>
      <sheetName val="동해title"/>
      <sheetName val="현장경비"/>
      <sheetName val="적격"/>
      <sheetName val="산근"/>
      <sheetName val="Sheet4_x0000__x0010_[수목일위.XLS]가드레일산근_x0000_耀_x000f_[수목일"/>
      <sheetName val="총괄집계표"/>
      <sheetName val="소방 하 내역"/>
      <sheetName val="5. 현장관리비(new) "/>
      <sheetName val="A LINE"/>
      <sheetName val="실행내역"/>
      <sheetName val="물량산출"/>
      <sheetName val="계정c԰_x0000_缀"/>
      <sheetName val="A"/>
      <sheetName val="D"/>
      <sheetName val="일위대가단가표"/>
      <sheetName val="98지급계획"/>
      <sheetName val="현장경상비"/>
      <sheetName val="우측날개_x0005_"/>
      <sheetName val="우측날개畠"/>
      <sheetName val="원가蠀ᎊ찀ᎊ"/>
      <sheetName val="설계ᎃ"/>
      <sheetName val="일위대가목차"/>
      <sheetName val="31.경비기본입력"/>
      <sheetName val="골막이(야매)"/>
      <sheetName val="내역을"/>
      <sheetName val="마감LIST-1"/>
      <sheetName val="터널조도"/>
      <sheetName val="슬래브"/>
      <sheetName val="AL공사ԯ_x0000_缀"/>
      <sheetName val="공사계획서"/>
      <sheetName val="군남내역서"/>
      <sheetName val="FAB별"/>
      <sheetName val="품셈집계표"/>
      <sheetName val="자재조사표"/>
      <sheetName val="5.2.6~7공사요율"/>
      <sheetName val="간선"/>
      <sheetName val="전압"/>
      <sheetName val="조도"/>
      <sheetName val="동력"/>
      <sheetName val="합의경상"/>
      <sheetName val="기준표"/>
      <sheetName val="토적집계"/>
      <sheetName val="JUCKEYK"/>
      <sheetName val="기계내역서"/>
      <sheetName val="입력자료"/>
      <sheetName val="P-산#1-1(WOWA1)"/>
      <sheetName val="시설물단가표"/>
      <sheetName val="노무비단가표"/>
      <sheetName val="용수량(생활용수)"/>
      <sheetName val="연결관암거"/>
      <sheetName val="예산명세서"/>
      <sheetName val="자료입력"/>
      <sheetName val="ELECTRIC"/>
      <sheetName val="수안보-MBR1"/>
      <sheetName val="빙축열"/>
      <sheetName val="일위대가(1)"/>
      <sheetName val="철근량산정및사용성검⩿"/>
      <sheetName val="과세내역(세부)"/>
      <sheetName val="장문교(대전)"/>
      <sheetName val="1.취수장"/>
      <sheetName val="귀래 설계 공내역서"/>
      <sheetName val="공량(전기)"/>
      <sheetName val="단가적용(터널)"/>
      <sheetName val="단위가격"/>
      <sheetName val="단위가격_할증"/>
      <sheetName val="자재조사표(참고용)"/>
      <sheetName val="일반부표집계표"/>
      <sheetName val="내역서(기계)"/>
      <sheetName val="산출2-동력"/>
      <sheetName val="산출3-전등"/>
      <sheetName val="산출4-조명제어"/>
      <sheetName val="산출5-전열"/>
      <sheetName val="산출7-유도등"/>
      <sheetName val="옹벽"/>
      <sheetName val="001"/>
      <sheetName val="자단"/>
      <sheetName val="인공산출"/>
      <sheetName val="인부노임"/>
      <sheetName val="가스(내역)"/>
      <sheetName val="급여조견표"/>
      <sheetName val="el\설계서\수목일︀ᇕ԰_x0000_缀_x0000__x0000__x0000_Ԁ"/>
      <sheetName val="Summary"/>
      <sheetName val="6. 안전관리비"/>
      <sheetName val="품목납기"/>
      <sheetName val="단가(긴급전화)"/>
      <sheetName val="실행내역(10.13)"/>
      <sheetName val="도"/>
      <sheetName val="소렀"/>
      <sheetName val="분석대장"/>
      <sheetName val="base"/>
      <sheetName val="협력丵⽙"/>
      <sheetName val="D-철근0_x0000_"/>
      <sheetName val="원가계헾】_x0005_"/>
      <sheetName val="직노"/>
      <sheetName val="구리토평1전기"/>
      <sheetName val="견적의뢰"/>
      <sheetName val="슬래브1"/>
      <sheetName val="Scenario"/>
      <sheetName val="실행철강렀቟"/>
      <sheetName val="자재 집_x0005__x0003_"/>
      <sheetName val="_x0000__x0003__x0000__x0004_"/>
      <sheetName val="산정표"/>
      <sheetName val="조경일壀"/>
      <sheetName val="계정c헾】_x0005_"/>
      <sheetName val="2001년계약내력출력분"/>
      <sheetName val="1차기성분내력"/>
      <sheetName val="중기일위대가"/>
      <sheetName val="4.전기"/>
      <sheetName val="CODE"/>
      <sheetName val="가시설단위수량"/>
      <sheetName val="SORCE1"/>
      <sheetName val="전체내역"/>
      <sheetName val="대창(함평)"/>
      <sheetName val="대창(장성)"/>
      <sheetName val="대창(함평)-창열"/>
      <sheetName val="총집_x0005__x0000_"/>
      <sheetName val="공사비 증감 내역서"/>
      <sheetName val="토적표(2차기성)"/>
      <sheetName val="tggwan(mac)"/>
      <sheetName val="거래처등록"/>
      <sheetName val="참고자료"/>
      <sheetName val="은행코드"/>
      <sheetName val="가스내역"/>
      <sheetName val="카펫타일"/>
      <sheetName val="관련자료詈_x0015_"/>
      <sheetName val="G.R300경׃"/>
      <sheetName val="공사비׃⿓"/>
      <sheetName val="주공 ׃⿓"/>
      <sheetName val="공사비_x0010__x0000_"/>
      <sheetName val="현장관리׃"/>
      <sheetName val="주공 _x0010__x0000_"/>
      <sheetName val="접속도로1"/>
      <sheetName val="세부窨_x0013_竬"/>
      <sheetName val="날개벽(시점좌_x0005__x0000_"/>
      <sheetName val="날개벽(시점좌僀_x0013_"/>
      <sheetName val="DATA-UPS"/>
      <sheetName val="SCHE"/>
      <sheetName val="J直材4"/>
      <sheetName val="수량총"/>
      <sheetName val="토공총"/>
      <sheetName val="품셈"/>
      <sheetName val="예총"/>
      <sheetName val="I一般比"/>
      <sheetName val="BQ(실행)"/>
      <sheetName val="옹벽수량집계표"/>
      <sheetName val="1-4-2_관(약⠀"/>
      <sheetName val="전기실(고압)"/>
      <sheetName val="테이블"/>
      <sheetName val="8.석축단위(H=1.5M)"/>
      <sheetName val="개거산출내역"/>
      <sheetName val="급여준비"/>
      <sheetName val="개산공사비"/>
      <sheetName val="AL공사԰"/>
      <sheetName val="남양구조시험동"/>
      <sheetName val="단가조건(02년)"/>
      <sheetName val="수로BOX"/>
      <sheetName val="단가적용"/>
      <sheetName val="에԰_x0000_缀"/>
      <sheetName val="정렬"/>
      <sheetName val="원가계산서_x0005__x0000__x0000_"/>
      <sheetName val="A2"/>
      <sheetName val="대치판정"/>
      <sheetName val="Site Expenses"/>
      <sheetName val="데리려ଈ타현황"/>
      <sheetName val="전력"/>
      <sheetName val="1-4-_x0000__x0000__x0005__x0000_㳀ҙ"/>
      <sheetName val="토공실행"/>
      <sheetName val="등가관장표"/>
      <sheetName val="산출내역집계표"/>
      <sheetName val="2BOX본체"/>
      <sheetName val="08공임"/>
      <sheetName val="기중"/>
      <sheetName val="M-MG1"/>
      <sheetName val="건설剸_x001b_"/>
      <sheetName val="건설丵⼨"/>
      <sheetName val="건설夸'"/>
      <sheetName val="일위(시설)"/>
      <sheetName val="부대︀"/>
      <sheetName val="사업총괄"/>
      <sheetName val="woo(mac)"/>
      <sheetName val="7_계측제어"/>
      <sheetName val="6_동력"/>
      <sheetName val="13_방송공사"/>
      <sheetName val="우석문틀"/>
      <sheetName val="교대"/>
      <sheetName val="자재(원원+원대)"/>
      <sheetName val="냉천부속동"/>
      <sheetName val="본사인상전"/>
      <sheetName val="4_시방서롌቟"/>
      <sheetName val="14.TV공_x0005_"/>
      <sheetName val="G-IL"/>
      <sheetName val="BU"/>
      <sheetName val="IL"/>
      <sheetName val="EQ-R1"/>
      <sheetName val="기계경비시간당손료목록"/>
      <sheetName val="수원공매수"/>
      <sheetName val="00000"/>
      <sheetName val="가실행 내역서"/>
      <sheetName val="노임단가 (2)"/>
      <sheetName val="기초자료입력"/>
      <sheetName val="AV시스템"/>
      <sheetName val="배관배선내역"/>
      <sheetName val="본사공가᳈፜"/>
      <sheetName val="공사비집계표"/>
      <sheetName val="에너지_x0005_"/>
      <sheetName val="잡비계산"/>
      <sheetName val="실행내역서(DCU)"/>
      <sheetName val="BSD_(2)"/>
      <sheetName val="회사기헾】_x0005_"/>
      <sheetName val="회사기奐'妜"/>
      <sheetName val="산출집계"/>
      <sheetName val="1. 조명내역서(조명설치)"/>
      <sheetName val="2. 조명내역서(조명자재)"/>
      <sheetName val="일위대가집계표"/>
      <sheetName val="중기단가"/>
      <sheetName val="5차설계"/>
      <sheetName val="대창토공"/>
      <sheetName val="포장집계"/>
      <sheetName val="포장연장"/>
      <sheetName val="포장수량"/>
      <sheetName val="견"/>
      <sheetName val="비목군분류일위"/>
      <sheetName val="전계가"/>
      <sheetName val="공종별수량집계"/>
      <sheetName val="criteria(enlc)"/>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개_x0005_"/>
      <sheetName val="변화치수"/>
      <sheetName val="⠍⑎"/>
      <sheetName val="상부집계표"/>
      <sheetName val="원형1호맨홀토공수량"/>
      <sheetName val="송도(A3)-가야"/>
      <sheetName val="금융비용"/>
      <sheetName val="변경내역서"/>
      <sheetName val="신규일위목록"/>
      <sheetName val="도배공사언고"/>
      <sheetName val="구조_x0005__x0000_"/>
      <sheetName val="배수내_x0005_"/>
      <sheetName val="회사기_x0005__x0000_"/>
      <sheetName val="충주"/>
      <sheetName val="T13(P68~72,78)"/>
      <sheetName val="voucher"/>
      <sheetName val="원가계산서구조조ԯ"/>
      <sheetName val="원가계산서구조조ꠀ"/>
      <sheetName val="설계산출기怀"/>
      <sheetName val="우수공"/>
      <sheetName val="신항수로관조서"/>
      <sheetName val="신항용수로집계"/>
      <sheetName val="경비내역徸〒_x0005__x0000_"/>
      <sheetName val="회사기본자԰"/>
      <sheetName val="costing_CV"/>
      <sheetName val="Pipe"/>
      <sheetName val="3차준공"/>
      <sheetName val="h-013211-2"/>
      <sheetName val="수畸"/>
      <sheetName val="수膈"/>
      <sheetName val="현장관ↅ"/>
      <sheetName val="수_x0005_"/>
      <sheetName val="수僰"/>
      <sheetName val="본선토량운반계산서(1)0"/>
      <sheetName val="부산4"/>
      <sheetName val="일위稀_x001e_⩿"/>
      <sheetName val="현장관謀阪"/>
      <sheetName val="블럭 손익"/>
      <sheetName val="재무제표"/>
      <sheetName val="013199"/>
      <sheetName val="계수시트"/>
      <sheetName val="CBD-PRICE"/>
      <sheetName val="수窼"/>
      <sheetName val="Front"/>
      <sheetName val="wall"/>
      <sheetName val="실䈀"/>
      <sheetName val="[수목일위.XLS][수목일위.XLS]el_______48"/>
      <sheetName val="[수목일위.XLS][수목일위.XLS]el_______49"/>
      <sheetName val="(1)본선수량집계"/>
      <sheetName val="내역서1999.咀&amp;哌"/>
      <sheetName val="unitpric"/>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ABUT수량-A㔀"/>
      <sheetName val="ABUT수량-Aԇ"/>
      <sheetName val="ABUT수량-Aက"/>
      <sheetName val="3련 BOX"/>
      <sheetName val="el\설계서\수목︀ᇕ԰_x0000_缀_x0000__x0000__x0000_䘀_xd802_"/>
      <sheetName val="8설7︀"/>
      <sheetName val="정화조방수미㬁"/>
      <sheetName val="정화조방수미/"/>
      <sheetName val="배수장공사비명橂】"/>
      <sheetName val="배수장공사비명_x0005__x0000_"/>
      <sheetName val="차도조도계산"/>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懕"/>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용역단가"/>
      <sheetName val="대총괄"/>
      <sheetName val="c_balju"/>
      <sheetName val="현장ᘀ᨜԰"/>
      <sheetName val="단가일︀"/>
      <sheetName val="단가일_xd800_"/>
      <sheetName val="구분자"/>
      <sheetName val="04년부품"/>
      <sheetName val="임율"/>
      <sheetName val="가격자료"/>
      <sheetName val="세부"/>
      <sheetName val="cable-data"/>
      <sheetName val="6"/>
      <sheetName val="기본1"/>
      <sheetName val="수정일위대가"/>
      <sheetName val="BOX"/>
      <sheetName val="[수목일위.XLS][수목일위.XLS]el_______46"/>
      <sheetName val="[수목일위.XLS][수목일위.XLS]el_______47"/>
      <sheetName val="[수목일위.XLS][수목일위.XLS]el_______50"/>
      <sheetName val="[수목일위.XLS][수목일위.XLS]el_______51"/>
      <sheetName val="[수목일위.XLS][수목일위.XLS]el_______74"/>
      <sheetName val="[수목일위.XLS][수목일위.XLS]el_______75"/>
      <sheetName val="[수목일위.XLS][수목일위.XLS]el_______72"/>
      <sheetName val="[수목일위.XLS][수목일위.XLS]el_______73"/>
      <sheetName val="[수목일위.XLS][수목일위.XLS]el_______54"/>
      <sheetName val="[수목일위.XLS][수목일위.XLS]el_______55"/>
      <sheetName val="[수목일위.XLS][수목일위.XLS]el_______60"/>
      <sheetName val="[수목일위.XLS][수목일위.XLS]el_______61"/>
      <sheetName val="[수목일위.XLS][수목일위.XLS]el_______56"/>
      <sheetName val="[수목일위.XLS][수목일위.XLS]el_______57"/>
      <sheetName val="[수목일위.XLS][수목일위.XLS]el_______58"/>
      <sheetName val="[수목일위.XLS][수목일위.XLS]el_______59"/>
      <sheetName val="[수목일위.XLS][수목일위.XLS]el_______64"/>
      <sheetName val="[수목일위.XLS][수목일위.XLS]el_______65"/>
      <sheetName val="[수목일위.XLS][수목일위.XLS]el_______62"/>
      <sheetName val="[수목일위.XLS][수목일위.XLS]el_______63"/>
      <sheetName val="[수목일위.XLS][수목일위.XLS]el_______70"/>
      <sheetName val="[수목일위.XLS][수목일위.XLS]el_______71"/>
      <sheetName val="[수목일위.XLS][수목일위.XLS]el_______66"/>
      <sheetName val="[수목일위.XLS][수목일위.XLS]el_______67"/>
      <sheetName val="[수목일위.XLS][수목일위.XLS]el_______68"/>
      <sheetName val="[수목일위.XLS][수목일위.XLS]el_______69"/>
      <sheetName val="[수목일위.XLS][수목일위.XLS]el_______76"/>
      <sheetName val="[수목일위.XLS][수목일위.XLS]el_______77"/>
      <sheetName val="[수목일위.XLS][수목일위.XLS]el_______78"/>
      <sheetName val="[수목일위.XLS][수목일위.XLS]el_______79"/>
      <sheetName val="[수목일위.XLS][수목일위.XLS]el_______80"/>
      <sheetName val="[수목일위.XLS][수목일위.XLS]el_______81"/>
      <sheetName val="중간부"/>
      <sheetName val="범위이름"/>
      <sheetName val="J01"/>
      <sheetName val="단가비교표(전기)"/>
      <sheetName val="연부97-1"/>
      <sheetName val="단가조사서"/>
      <sheetName val="[수목일위.XLS][수목일위.XLS]el_______82"/>
      <sheetName val="[수목일위.XLS][수목일위.XLS]el_______83"/>
      <sheetName val="[수목일위.XLS][수목일위.XLS]el_______92"/>
      <sheetName val="[수목일위.XLS][수목일위.XLS]el_______93"/>
      <sheetName val="[수목일위.XLS][수목일위.XLS]el_______90"/>
      <sheetName val="[수목일위.XLS][수목일위.XLS]el_______91"/>
      <sheetName val="[수목일위.XLS][수목일위.XLS]el_______96"/>
      <sheetName val="[수목일위.XLS][수목일위.XLS]el_______97"/>
      <sheetName val="[수목일위.XLS][수목일위.XLS]el_______98"/>
      <sheetName val="[수목일위.XLS][수목일위.XLS]el_______99"/>
      <sheetName val="[수목일위.XLS][수목일위.XLS]el_______94"/>
      <sheetName val="[수목일위.XLS][수목일위.XLS]el_______95"/>
      <sheetName val="[수목일위.XLS][수목일위.XLS]el______148"/>
      <sheetName val="[수목일위.XLS][수목일위.XLS]el______149"/>
      <sheetName val="[수목일위.XLS][수목일위.XLS]el______100"/>
      <sheetName val="[수목일위.XLS][수목일위.XLS]el______101"/>
      <sheetName val="AL공렀ず氀ぜ"/>
      <sheetName val="AL공렀♗氀♙"/>
      <sheetName val="주공墐;壜"/>
      <sheetName val="2)관渀㡷"/>
      <sheetName val="변경-㔀"/>
      <sheetName val="AL공蠀㥔㔀"/>
      <sheetName val="투찰금액"/>
      <sheetName val="하중계산"/>
      <sheetName val="재료비단가"/>
      <sheetName val="일위대가(가설)"/>
      <sheetName val="상호참고怀፵"/>
      <sheetName val="실행,원怀፵ቇ԰_x0000_"/>
      <sheetName val="실행,원삾ፐቇ԰_x0000_"/>
      <sheetName val="상호참고ꃈፐ"/>
      <sheetName val="철근량산정및사용성검窨"/>
      <sheetName val="공挔_x0012_"/>
      <sheetName val="철근량산정및사용성검竈"/>
      <sheetName val="설계내역서 "/>
      <sheetName val="양촌면도평리"/>
      <sheetName val="부하계산서"/>
      <sheetName val="현금"/>
      <sheetName val="99노임기԰"/>
      <sheetName val="99노임기頀"/>
      <sheetName val="날개벽(浜-涤-䟣"/>
      <sheetName val="배수䀀⍭"/>
      <sheetName val="날개벽(䟣⾯_x0005__x0000_"/>
      <sheetName val="배수尀⵭"/>
      <sheetName val="배수　ᵳ"/>
      <sheetName val="날개벽(_x0005__x0000__x0000__x0000_"/>
      <sheetName val="날개벽(犜&amp;狤&amp;䟣"/>
      <sheetName val="배수葇"/>
      <sheetName val="상호참고_x0005__x0000_"/>
      <sheetName val="현장_x0005__x0000_"/>
      <sheetName val="배수倀ᝰ"/>
      <sheetName val="잡철물"/>
      <sheetName val="단퀀ᙕᰀ"/>
      <sheetName val="단ԯ_x0000_缀"/>
      <sheetName val="단렀቟԰"/>
      <sheetName val="5_시방서(일반시방㔀቎"/>
      <sheetName val="99노임기렀"/>
      <sheetName val="분석"/>
      <sheetName val="소야공정계획표"/>
      <sheetName val="b_balju"/>
      <sheetName val="재ﻇ"/>
      <sheetName val="2000_11월씀ԯ_x0000_"/>
      <sheetName val="2000_11월ԯ_x0000_缀_x0000_"/>
      <sheetName val="1-최_x0005__x0000_"/>
      <sheetName val="날㔀੎"/>
      <sheetName val="참조-(1)"/>
      <sheetName val="규격 단가표"/>
      <sheetName val="정화조방_x0000__x0000__x0005_"/>
      <sheetName val="정화조방_x0000__x0000_ᅠ"/>
      <sheetName val="연수동"/>
      <sheetName val="변동인원"/>
      <sheetName val="단가일ﺭ"/>
      <sheetName val="날개벽(시점԰_x0000_缀"/>
      <sheetName val="안정검토(온1)"/>
      <sheetName val="정공공사"/>
      <sheetName val="조내헾"/>
      <sheetName val="일위대렀቟԰_x0000_缀"/>
      <sheetName val="초"/>
      <sheetName val="원가계산서墠_x0016_壬_x0016_"/>
      <sheetName val="개墠"/>
      <sheetName val="개嘠"/>
      <sheetName val="공사별 가중치 산출근거(토존❒"/>
      <sheetName val="개勈"/>
      <sheetName val="개嗐"/>
      <sheetName val="매채조蠀"/>
      <sheetName val="원가계산서垀_x001b_埌_x001b_"/>
      <sheetName val="원가계산서夸_x0014_丵⾌"/>
      <sheetName val="원가계산서丵』_x0005__x0000_"/>
      <sheetName val="원가계산서劸.丵⾁"/>
      <sheetName val="개呠"/>
      <sheetName val="발주처렀቟԰_x0000_"/>
      <sheetName val="MRS세부"/>
      <sheetName val="설֮㖮"/>
      <sheetName val="인ꠀ"/>
      <sheetName val="상호참고_x0005_헾"/>
      <sheetName val="산근缀"/>
      <sheetName val="평교-내역"/>
      <sheetName val="AL공渀፷԰_x0000_"/>
      <sheetName val="철근량산정및헾】_x0005__x0000_"/>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X17-TOTAL"/>
      <sheetName val="건축명"/>
      <sheetName val="기계명"/>
      <sheetName val="전기명"/>
      <sheetName val="토목명"/>
      <sheetName val="상호참ᰖ〚_x0005_"/>
      <sheetName val="에너_x0000__x0000_"/>
      <sheetName val="직접䈀ᅪ԰_x0000_"/>
      <sheetName val="5_시방서(일반시丵〒_x0005_"/>
      <sheetName val="전기내역1"/>
      <sheetName val="하도급대비"/>
      <sheetName val="매원개착터널총괄"/>
      <sheetName val="배수︀"/>
      <sheetName val="cal"/>
      <sheetName val="KP1590_E"/>
      <sheetName val="合成単価作成表-BLDG"/>
      <sheetName val="견적기준"/>
      <sheetName val="하부철근수량"/>
      <sheetName val="경상비"/>
      <sheetName val="연돌일위집계"/>
      <sheetName val="거래내역"/>
      <sheetName val="1차네트공정"/>
      <sheetName val="건축(산출)"/>
      <sheetName val="토목(산출)"/>
      <sheetName val="노임,자재"/>
      <sheetName val="산근1,2"/>
      <sheetName val="공사기본내용입력"/>
      <sheetName val="대전-교대(A1-A2)"/>
      <sheetName val="1.2 동력(철ᰀ፜"/>
      <sheetName val="공조기"/>
      <sheetName val="공조기휀"/>
      <sheetName val="AHU집계"/>
      <sheetName val="공량산출서"/>
      <sheetName val="물가자료"/>
      <sheetName val="간접1"/>
      <sheetName val="총괄서"/>
      <sheetName val="사통"/>
      <sheetName val="조명일위"/>
      <sheetName val="내역서19多⿣_x0005__x0000__x0000_"/>
      <sheetName val="정보"/>
      <sheetName val="이름"/>
      <sheetName val="사업분석_x0000__x0000_Ԁ_x0000__x0000_㣾"/>
      <sheetName val="제품별"/>
      <sheetName val="설명서"/>
      <sheetName val="분전반계산서(석관)"/>
      <sheetName val="배수장공사비명ﺮ폕"/>
      <sheetName val="계정c_x0000__x0000_耠"/>
      <sheetName val="계정c_x0000__x0000_㧘"/>
      <sheetName val="직원투_x0000__x0000__x0005_"/>
      <sheetName val="빌딩 안내"/>
      <sheetName val="I.설계조건"/>
      <sheetName val="1.설계기준"/>
      <sheetName val="공賌㥛퐀"/>
      <sheetName val="총砀⫵܃"/>
      <sheetName val="노임단가자료"/>
      <sheetName val="2공구_단가䈀ᅪ԰_x0000_"/>
      <sheetName val="2공구_단가렀቟԰_x0000_"/>
      <sheetName val="노무비 근거"/>
      <sheetName val="1공구_단가_餀ԯ_x0000_"/>
      <sheetName val="현장관리_x0005_"/>
      <sheetName val="3차설계"/>
      <sheetName val="매堀"/>
      <sheetName val="산堀᎟"/>
      <sheetName val="9902"/>
      <sheetName val="총공비"/>
      <sheetName val="가중치근거栀⦅가⦅"/>
      <sheetName val="3.피뢰공_x0005_"/>
      <sheetName val="2.고용보험԰_x0000_缀_x0000__x0000_"/>
      <sheetName val="RAHMEN"/>
      <sheetName val="단_x0000__x0000__x0005_"/>
      <sheetName val="수량산출표"/>
      <sheetName val="댐구조도"/>
      <sheetName val="세월교산출기초"/>
      <sheetName val="2공구_단가(인성︀"/>
      <sheetName val="8.PILE  (돌출)"/>
      <sheetName val="PACKING_LIS_x0005_"/>
      <sheetName val="PACKING_LIS°"/>
      <sheetName val="2.재료비"/>
      <sheetName val="[수목일위.XLS]el\설계서\수목일위_XLS]데이타"/>
      <sheetName val="[수목일위.XLS]el\설계서\수목일위_XLS"/>
      <sheetName val="단가일丵"/>
      <sheetName val="약품劈,"/>
      <sheetName val="15_소방공사"/>
      <sheetName val="12_옥외_방송공사"/>
      <sheetName val="8_옥외_보안등공사"/>
      <sheetName val="배저ᕰ㔀"/>
      <sheetName val="DT"/>
      <sheetName val="롤러"/>
      <sheetName val="펌프차타설"/>
      <sheetName val="총 원가계산"/>
      <sheetName val="AL공԰԰"/>
      <sheetName val="돌담교 상부수량"/>
      <sheetName val="단가일︾"/>
      <sheetName val="MATERIAL"/>
      <sheetName val="바닥판(1)"/>
      <sheetName val="변경내역대비표(2)"/>
      <sheetName val="48일위_x0005__x0000__x0000_"/>
      <sheetName val="좌측"/>
      <sheetName val="4차원가계산서"/>
      <sheetName val="수문일1"/>
      <sheetName val="상세"/>
      <sheetName val="골조공사"/>
      <sheetName val="하자보증자_x0000_"/>
      <sheetName val="흥양2교토공집계표"/>
      <sheetName val="공종목록표"/>
      <sheetName val="횡배위치"/>
      <sheetName val="jobhist"/>
      <sheetName val="취수탑공사비"/>
      <sheetName val="기초처리공사비"/>
      <sheetName val="복통공사비"/>
      <sheetName val="진입도로공사비"/>
      <sheetName val="시험비"/>
      <sheetName val="가제당공사비"/>
      <sheetName val="토취장복구"/>
      <sheetName val="철근량산정및畠_x0013_䌢〚_x0005_"/>
      <sheetName val="실행,원惇፵∀ᩃ԰_x0000_"/>
      <sheetName val="공사비총괄표"/>
      <sheetName val="신︀"/>
      <sheetName val="구조물"/>
      <sheetName val="단가헾⿚"/>
      <sheetName val="단가催릓"/>
      <sheetName val="하자보수율"/>
      <sheetName val="접속도로"/>
      <sheetName val="정거장"/>
      <sheetName val="길내기"/>
      <sheetName val="발주처_xdc00_䕫␀䕬"/>
      <sheetName val="9.전등噪"/>
      <sheetName val="현장일보"/>
      <sheetName val="기성2"/>
      <sheetName val="일위대가(계측기설치)"/>
      <sheetName val="FCþ"/>
      <sheetName val="제원및배치"/>
      <sheetName val="직접㰀᎕萀᎕"/>
      <sheetName val="산皸_x001b_"/>
      <sheetName val="산碘&quot;"/>
      <sheetName val="산帖め"/>
      <sheetName val="산瞈_x001a_"/>
      <sheetName val="날개벽(䟣⾄_x0005__x0000_"/>
      <sheetName val="철_xdc00_"/>
      <sheetName val="철ᰀ"/>
      <sheetName val="방호시설검토"/>
      <sheetName val="월별수删"/>
      <sheetName val="내역서1999.8최_x0005_"/>
      <sheetName val="3.하중산정4.지지력"/>
      <sheetName val="금리계산"/>
      <sheetName val="증감대비표"/>
      <sheetName val="2.고용보험㥝〒_x0005__x0000_"/>
      <sheetName val="일대-1"/>
      <sheetName val="2.교량(신설)"/>
      <sheetName val="2006납품"/>
      <sheetName val="개별직종노임단가(2005.1徸"/>
      <sheetName val="전기혼잡제경비(45)"/>
      <sheetName val="설계산ᛅ〒_x0005_"/>
      <sheetName val="출력X"/>
      <sheetName val="단가산출서(기계)"/>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철근총괄집계표"/>
      <sheetName val="집수정(600-700)"/>
      <sheetName val="빗물받이(910-510-410)"/>
      <sheetName val="우수"/>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토공산출(주차장)"/>
      <sheetName val="현장관리"/>
      <sheetName val="매입"/>
      <sheetName val="토공산출 (아파트)"/>
      <sheetName val="횡배수관토공수량"/>
      <sheetName val="5 일위목록"/>
      <sheetName val="7 단가조사"/>
      <sheetName val="6 일위대가"/>
      <sheetName val="Mc1"/>
      <sheetName val="10공구일위"/>
      <sheetName val="Ⅶ-2.현장경비산출"/>
      <sheetName val="기계경비적용기준"/>
      <sheetName val="시설물기초"/>
      <sheetName val="일위대가-1"/>
      <sheetName val="년도별시공"/>
      <sheetName val="골조대비내역"/>
      <sheetName val="평가내역"/>
      <sheetName val="123"/>
      <sheetName val="2.대외공문"/>
      <sheetName val="현장"/>
      <sheetName val="단가표 (2)"/>
      <sheetName val="1차 내역서"/>
      <sheetName val="대가표(품셈)"/>
      <sheetName val="내역서01"/>
      <sheetName val="GAS"/>
      <sheetName val="토집"/>
      <sheetName val="개소별수량산출"/>
      <sheetName val="근거(기밀댐퍼)"/>
      <sheetName val="일위집계표"/>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날개벽수량표"/>
      <sheetName val="평형별수량표"/>
      <sheetName val="가설개략"/>
      <sheetName val="평당"/>
      <sheetName val="매입세"/>
      <sheetName val="창호"/>
      <sheetName val="천방교접속"/>
      <sheetName val="EJ"/>
      <sheetName val="1차_내역서"/>
      <sheetName val="계산내역(설비)"/>
      <sheetName val="가격비"/>
      <sheetName val="炷舅_XLS_데이타'!$E$124"/>
      <sheetName val="ls_노임"/>
      <sheetName val="炷舅_XLS"/>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주관사업"/>
      <sheetName val="PW3"/>
      <sheetName val="PW4"/>
      <sheetName val="SC1"/>
      <sheetName val="PE"/>
      <sheetName val="PM"/>
      <sheetName val="TR"/>
      <sheetName val="교대시점"/>
      <sheetName val="TEL"/>
      <sheetName val="담장산출"/>
      <sheetName val="직원헾】_x0005_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날怀፵"/>
      <sheetName val="램怀"/>
      <sheetName val="램堀"/>
      <sheetName val="월별氀饿"/>
      <sheetName val="기԰_x0000_缀"/>
      <sheetName val="프랜怀፵"/>
      <sheetName val="월԰堀᎟"/>
      <sheetName val="ABUT수량-A԰"/>
      <sheetName val="5정거장"/>
      <sheetName val="1-3길내기"/>
      <sheetName val="계정과목"/>
      <sheetName val="현장구분"/>
      <sheetName val="비계缀ᴪ"/>
      <sheetName val="비계ꀀ᩶"/>
      <sheetName val="TYPE-1"/>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橂】"/>
      <sheetName val="45,46"/>
      <sheetName val="단  가  대  비  표"/>
      <sheetName val="일  위  대  가  목  록"/>
      <sheetName val="월별수唀"/>
      <sheetName val="월별수徸"/>
      <sheetName val="기안"/>
      <sheetName val="(3.품질관리 시험 총괄표)"/>
      <sheetName val="토공정보"/>
      <sheetName val="기술자자료敧ぞ"/>
      <sheetName val="기술자자료游/"/>
      <sheetName val="단면상수 및 주빔설계"/>
      <sheetName val="2공구하_x0005__x0000__x0000__x0000_"/>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PACKING_LISþ"/>
      <sheetName val="PACKING_LIS¸"/>
      <sheetName val="계약내역서(을지)"/>
      <sheetName val="배수장공사囘$ᯑ⾉"/>
      <sheetName val="인원계획-미화"/>
      <sheetName val="8"/>
      <sheetName val="10"/>
      <sheetName val="12"/>
      <sheetName val="9"/>
      <sheetName val="11"/>
      <sheetName val="3.바닥판설계"/>
      <sheetName val="구분표"/>
      <sheetName val="제원입력"/>
      <sheetName val="맨홀수ׇឃ"/>
      <sheetName val="TYPE-B 평균H"/>
      <sheetName val="주공Գ︀ᇕ"/>
      <sheetName val="TYPE-A"/>
      <sheetName val="준공조서"/>
      <sheetName val="공사준공계"/>
      <sheetName val="준공검사보고서"/>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일위대가_1"/>
      <sheetName val="안양동丵〒_x0005__x0000_"/>
      <sheetName val="현장관丵〒"/>
      <sheetName val="예산서"/>
      <sheetName val="총괄,내역"/>
      <sheetName val="Factor"/>
      <sheetName val="작성"/>
      <sheetName val="부_x0000__x0000_"/>
      <sheetName val="용역비내역_진짜"/>
      <sheetName val="PAC"/>
      <sheetName val="수량-가로등"/>
      <sheetName val="단산"/>
      <sheetName val="명세"/>
      <sheetName val="일대"/>
      <sheetName val="일위대׈_x0000_缀_x0000__x0000_"/>
      <sheetName val="설계개요"/>
      <sheetName val="[수목일위.XLS]el\설계서\수목일위_XLS]데이타1"/>
      <sheetName val="[수목일위.XLS]정화조방수미/"/>
      <sheetName val="[수목일위.XLS]el\설계서\수목︀ᇕ԰_x0000_缀_x0000__x0000__x0000_䘀_xd802_"/>
      <sheetName val="[수목일위.XLS]기술자자료游/"/>
      <sheetName val="[수목일위.XLS]도급예산내역서총/_x0000_"/>
      <sheetName val="[수목일위.XLS]el\설계서\수목일︀ᇕ԰_x0000_缀_x0000__x0000__x0000_Ȁ"/>
      <sheetName val="[수목일위.XLS]el\설계서\수목일︀ᇕ԰_x0000_缀_x0000__x0000__x0000_焀"/>
      <sheetName val="[수목일위.XLS]el\설계서\수목일︀ᇕ԰_x0000_缀_x0000__x0000__x0000_Ԁ"/>
      <sheetName val="[수목일위.XLS]el\설계서\수목일위_XLS1"/>
      <sheetName val="96작생능"/>
      <sheetName val="공사내역서"/>
      <sheetName val="단가일䢭"/>
      <sheetName val="도급원가"/>
      <sheetName val="조頔ន"/>
      <sheetName val="단가䘭疚"/>
      <sheetName val="단가䘭瞰"/>
      <sheetName val="난방방식분류"/>
      <sheetName val="공사정보입력"/>
      <sheetName val="일위_파일"/>
      <sheetName val="원가계ԯ_x0000_缀"/>
      <sheetName val="수설계"/>
      <sheetName val="공사"/>
      <sheetName val="중기집︀"/>
      <sheetName val="중기집堀"/>
      <sheetName val="4_시방서Ռ_x0000_"/>
      <sheetName val="D-䈀ᅪ԰_x0000_"/>
      <sheetName val="5.자금이체명세서"/>
      <sheetName val="CONCRETE"/>
      <sheetName val="상계견적"/>
      <sheetName val="부대시설"/>
      <sheetName val="기록대장"/>
      <sheetName val="단਀腹԰"/>
      <sheetName val="원가계산서구조조저"/>
      <sheetName val="원가계산서구조조좬"/>
      <sheetName val="8설7헾"/>
      <sheetName val="개소별집계표"/>
      <sheetName val="주요자재집계표"/>
      <sheetName val="8䈀ᅪ԰"/>
      <sheetName val="단가비교표"/>
      <sheetName val="단가일灘"/>
      <sheetName val="단가일茐"/>
      <sheetName val="단가일헾"/>
      <sheetName val="환경일위대가"/>
      <sheetName val="부하(성남)"/>
      <sheetName val="sub"/>
      <sheetName val="가설"/>
      <sheetName val="구조포설"/>
      <sheetName val="복구"/>
      <sheetName val="부호표"/>
      <sheetName val="기성내역서표지"/>
      <sheetName val="당초내역서"/>
      <sheetName val="Y-WORK"/>
      <sheetName val="절감계산"/>
      <sheetName val="장척총괄"/>
      <sheetName val="8설7㖮"/>
      <sheetName val="시점교䈀"/>
      <sheetName val="조도계산서1"/>
      <sheetName val="월_x0000__x0000_Ԁ"/>
      <sheetName val="교대(A1)"/>
      <sheetName val="철근량산정및사용ꠀ፺"/>
      <sheetName val="토목莘!"/>
      <sheetName val="산출내역"/>
      <sheetName val="총괄_x0000_谂በ"/>
      <sheetName val="입缀숪"/>
      <sheetName val="좌측԰_x0000_缀"/>
      <sheetName val="99노徸⼣_x0005_"/>
      <sheetName val="중기목록"/>
      <sheetName val="중기내역"/>
      <sheetName val="구역화물"/>
      <sheetName val="6동"/>
      <sheetName val="회사정보"/>
      <sheetName val="친환경주택"/>
      <sheetName val="상호참고헾⾣"/>
      <sheetName val="9GN︀ᇕ԰"/>
      <sheetName val="하자보증자ﻁ"/>
      <sheetName val="날԰_x0000_"/>
      <sheetName val="산근1衲"/>
      <sheetName val="1차변경내역서"/>
      <sheetName val="신공항A-9(원가수정)"/>
      <sheetName val="견적서갑지연속"/>
      <sheetName val="4.전력橂⾧_x0005__x0000_"/>
      <sheetName val="Sheet11"/>
      <sheetName val="필터류(발주요구)"/>
      <sheetName val="4차구매요청물품"/>
      <sheetName val="08년+저장품+수급계획"/>
      <sheetName val="개_x0000_"/>
      <sheetName val="원가계산서_x0000__x0000__x0005__x0000_"/>
      <sheetName val="방배동내역(리라)"/>
      <sheetName val="건축공사집계표"/>
      <sheetName val="방배동내역 (총괄)"/>
      <sheetName val="부대공사총괄"/>
      <sheetName val="배_x0000__x0000_Ԁ"/>
      <sheetName val="원가계≎"/>
      <sheetName val="원가계≎"/>
      <sheetName val="원가계⠏ፏ蠀"/>
      <sheetName val="원가계⠙ፏ_x0000_"/>
      <sheetName val="조도계산서 (도서)"/>
      <sheetName val="관경별내역서"/>
      <sheetName val="단가(자헾】"/>
      <sheetName val="개헾"/>
      <sheetName val="본사공가현헾"/>
      <sheetName val="암거橂⽬"/>
      <sheetName val="갑지(추정眨"/>
      <sheetName val="조내尜"/>
      <sheetName val="기본단헾"/>
      <sheetName val="사업분석ﻂ峕ԯ_x0000_缀_x0000_"/>
      <sheetName val="상부공"/>
      <sheetName val="상호참_x0005__x0000_"/>
      <sheetName val="기본DATA"/>
      <sheetName val="INDEX"/>
      <sheetName val="법면က"/>
      <sheetName val="법면ᰎ"/>
      <sheetName val="법면0"/>
      <sheetName val="법면爈"/>
      <sheetName val="분양가격표"/>
      <sheetName val="조㢸+"/>
      <sheetName val="조_x0000__x0000_"/>
      <sheetName val="1,2,3,4,5단위수량"/>
      <sheetName val="기종별 합계"/>
      <sheetName val="산橂】"/>
      <sheetName val="산丵〒"/>
      <sheetName val="산헾】"/>
      <sheetName val="배수Ȁ腳"/>
      <sheetName val="토공仰0"/>
      <sheetName val="건축(을)"/>
      <sheetName val="공정코드"/>
      <sheetName val="기계실 D200"/>
      <sheetName val="전기일위대가"/>
      <sheetName val="공사발의서"/>
      <sheetName val="사전공사"/>
      <sheetName val="동력부하계산"/>
      <sheetName val="ENTRY"/>
      <sheetName val="TRE TABLE"/>
      <sheetName val="영업.일1"/>
      <sheetName val="단목"/>
      <sheetName val="토목수량"/>
      <sheetName val="Sheet13"/>
      <sheetName val="발전기"/>
      <sheetName val="Sheet14"/>
      <sheetName val="MAIN"/>
      <sheetName val="PAINT"/>
      <sheetName val="대공종"/>
      <sheetName val="2.2.10.샤시등"/>
      <sheetName val="투입비"/>
      <sheetName val="철근량"/>
      <sheetName val="List"/>
      <sheetName val="7"/>
      <sheetName val="발생토"/>
      <sheetName val="각종단가"/>
      <sheetName val="邅☳"/>
      <sheetName val="토공집계표"/>
      <sheetName val="GAEYO"/>
      <sheetName val="영동(D)"/>
      <sheetName val="가격조사서"/>
      <sheetName val="제잡비집계"/>
      <sheetName val="-배수구조물⳵토공"/>
      <sheetName val="D16"/>
      <sheetName val="D25"/>
      <sheetName val="D22"/>
      <sheetName val="인사자료총집계"/>
      <sheetName val="신.분"/>
      <sheetName val="통합내역"/>
      <sheetName val="3.공통공사대비"/>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이름정의"/>
      <sheetName val="설계변경조서"/>
      <sheetName val="현장관리비 "/>
      <sheetName val="일위대가표肀䄹ᬃ"/>
      <sheetName val="안산기계장치"/>
      <sheetName val="이름표"/>
      <sheetName val="총원가계산서(요율)"/>
      <sheetName val="산출근거1"/>
      <sheetName val="포항보고서"/>
      <sheetName val="਀"/>
      <sheetName val="ꠀ䶅"/>
      <sheetName val="Ԁ_x0000_"/>
      <sheetName val="堀媁"/>
      <sheetName val="2공구_단가䈀頻ԯ_x0000_"/>
      <sheetName val="좌측헾】_x0005_"/>
      <sheetName val="좌측Ẩ瘒恌"/>
      <sheetName val="재⪋"/>
      <sheetName val="재徸"/>
      <sheetName val="재尜"/>
      <sheetName val="00尜_x0013_層"/>
      <sheetName val="조경尜_x0013_"/>
      <sheetName val="00徸〒_x0005_"/>
      <sheetName val="재丵"/>
      <sheetName val="재_x0005_"/>
      <sheetName val="재고list"/>
      <sheetName val="신청내역"/>
      <sheetName val="산徸⼷_x0005_"/>
      <sheetName val="단순공사비단가표"/>
      <sheetName val="셀명"/>
      <sheetName val="현장਀腹԰"/>
      <sheetName val="적격심사표"/>
      <sheetName val="구조_x0005_헾"/>
      <sheetName val="CAT_5"/>
      <sheetName val="총괄내역㳕᎕萀᎕缀"/>
      <sheetName val="일위집계(苈)헾"/>
      <sheetName val="2공구_단가(대_x0000__x0000_"/>
      <sheetName val="2공구_단가(대頀㙿"/>
      <sheetName val="산䈀뵪ԯ"/>
      <sheetName val="가로᳂"/>
      <sheetName val="통계연보"/>
      <sheetName val="4차공사"/>
      <sheetName val="전기공사비총괄"/>
      <sheetName val="내역서-토목"/>
      <sheetName val="수량산출서(원본)"/>
      <sheetName val="[수목일위.XLS_x0000_][수목일위.XLS_x0000_][수목일위.XLS"/>
      <sheetName val="3.PT개발계획"/>
      <sheetName val="구⸀訋ԯ"/>
      <sheetName val="★도급내역︀𥉉ԯ_x0000_缀"/>
      <sheetName val="★도급내역졾ᲂఀᲃ툀"/>
      <sheetName val="★도급내역栊⺝︀ԯ"/>
      <sheetName val="★도급내역碪᎝밀᎝︀"/>
      <sheetName val="총괄내역서(설계Ԃ"/>
      <sheetName val="★도급내역က_x0000_ꠀ຾Ԃ"/>
      <sheetName val="★도급내역Ԃ⡭䠯#_x0000_"/>
      <sheetName val="1공구_단咀2ꮸ⽇_x0005__x0000_"/>
      <sheetName val="CSCHEDUL"/>
      <sheetName val="미드수량"/>
      <sheetName val="출력!내역서"/>
      <sheetName val="공사Ԁ_x0000_"/>
      <sheetName val="3.피뢰공丵"/>
      <sheetName val="산㗇቎"/>
      <sheetName val="7월1帔⿪"/>
      <sheetName val="기성신청"/>
      <sheetName val="납부서"/>
      <sheetName val="APT"/>
      <sheetName val="0226"/>
      <sheetName val="가ᰀ፜"/>
      <sheetName val="준공갑지"/>
      <sheetName val="횡芸Â헾"/>
      <sheetName val="약품裂Ǚ"/>
      <sheetName val="취합표"/>
      <sheetName val="주공頀๔꤂"/>
      <sheetName val="주공Գ_x0000__x0000_"/>
      <sheetName val="주공Գ傡"/>
      <sheetName val="주공Գ昀⭝"/>
      <sheetName val="주공恷䇦昂"/>
      <sheetName val="주공Գ_x0001__x0000_"/>
      <sheetName val="주공Գⴀ譆"/>
      <sheetName val="단가목_x0000_"/>
      <sheetName val="설_x0000__x0000_"/>
      <sheetName val="주공_x0000__x0000_쀀"/>
      <sheetName val="단가목撈"/>
      <sheetName val="장비투_x0000__x0000_쀀"/>
      <sheetName val="견䗽睦"/>
      <sheetName val="95년기준조정"/>
      <sheetName val="el\설계서\수목일위_XLS]데이타2"/>
      <sheetName val="1공구_단가_(정원)2"/>
      <sheetName val="1공구_단가_(산광)2"/>
      <sheetName val="1공구_단가_(용호)2"/>
      <sheetName val="간지_(2)2"/>
      <sheetName val="2공구_단가(인성)2"/>
      <sheetName val="제출내역_(2)1"/>
      <sheetName val="골조-APT_갑지1"/>
      <sheetName val="중기조종사_단위단가1"/>
      <sheetName val="원가계산_(2)1"/>
      <sheetName val="참조_(2)1"/>
      <sheetName val="기초입력_DATA1"/>
      <sheetName val="일위대가_(식재)1"/>
      <sheetName val="3_바닥판__1"/>
      <sheetName val="설명서_1"/>
      <sheetName val="11-2_아파트내역1"/>
      <sheetName val="인건비_1"/>
      <sheetName val="6-1__관개량조서1"/>
      <sheetName val="자재단가2007_101"/>
      <sheetName val="자재단가2008_41"/>
      <sheetName val="INDEX__LIST1"/>
      <sheetName val="주빔의_설계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표__지1"/>
      <sheetName val="실행,원가_최종예상"/>
      <sheetName val="횡_연장1"/>
      <sheetName val="자재_집계표1"/>
      <sheetName val="내역서1999_8최종1"/>
      <sheetName val="안양동교_1안"/>
      <sheetName val="Sheet4[수목일위_XLS]가드레일산근"/>
      <sheetName val="주공_갑지"/>
      <sheetName val="7_계측제어1"/>
      <sheetName val="6_동력1"/>
      <sheetName val="13_방송공사1"/>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G_R300경비"/>
      <sheetName val="1-4-2_관(약)1"/>
      <sheetName val="CABLE_SIZE-11"/>
      <sheetName val="설계변경내역_98"/>
      <sheetName val="2_고용보험료산출근거"/>
      <sheetName val="단계별내역_(2)"/>
      <sheetName val="공사별_가중치_산출근거(토목)"/>
      <sheetName val="공사별_가중치_산출근거(건축)"/>
      <sheetName val="총괄_내역서"/>
      <sheetName val="개별직종노임단가(2005_1)"/>
      <sheetName val="TABLE_DB"/>
      <sheetName val="쌍용_data_base"/>
      <sheetName val="현장관리비_산출내역"/>
      <sheetName val="8_설치품셈"/>
      <sheetName val="개비온_단위"/>
      <sheetName val="6__안전관리비"/>
      <sheetName val="계장_품셈표"/>
      <sheetName val="토공(우물통,기타)_"/>
      <sheetName val="사업비변경내역(96_9단가)"/>
      <sheetName val="_상부공통집계(총괄)"/>
      <sheetName val="본실행"/>
      <sheetName val="24_보증금"/>
      <sheetName val="1~9_하중계산"/>
      <sheetName val="실행내역서_"/>
      <sheetName val="각사별공사비분개_"/>
      <sheetName val="내역서_제출"/>
      <sheetName val="A_LINE"/>
      <sheetName val="Sheet4[수목일위_XLS]가드레일산근耀[수목일"/>
      <sheetName val="경율산정_XLS"/>
      <sheetName val="4_설계예산내역서"/>
      <sheetName val="6_관급자재조서"/>
      <sheetName val="3_예정공정표"/>
      <sheetName val="7_청제공기계기구조서"/>
      <sheetName val="el_설계서_수목일위_XLS_데이타"/>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단면_(2)"/>
      <sheetName val="토__공"/>
      <sheetName val="6PILE__(돌출)"/>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노임,적용율"/>
      <sheetName val="을부담운窘_x0013_"/>
      <sheetName val="공용시설내역"/>
      <sheetName val="기초수량산출서"/>
      <sheetName val="자재반입현황표"/>
      <sheetName val="골栀᱔렀"/>
      <sheetName val="에너ፈߞ"/>
      <sheetName val="가시설수량"/>
      <sheetName val="산근/"/>
      <sheetName val="산근_xdc00_"/>
      <sheetName val="전익정산집계"/>
      <sheetName val="★도급내역(2공구԰"/>
      <sheetName val="000000"/>
      <sheetName val="1.토공집계표"/>
      <sheetName val="단가(노墭᎟"/>
      <sheetName val="판매현황"/>
      <sheetName val="21.경비기본입력"/>
      <sheetName val="기자재집계"/>
      <sheetName val="시행후면적"/>
      <sheetName val="산출1"/>
      <sheetName val="최종내역"/>
      <sheetName val="일위대가橂"/>
      <sheetName val="ROOF(ALKALI)"/>
      <sheetName val="토缀ᨎ԰"/>
      <sheetName val="단가표 "/>
      <sheetName val="산출명세"/>
      <sheetName val="배수관집계"/>
      <sheetName val="토목颙〒"/>
      <sheetName val="단가일֭"/>
      <sheetName val="단가(긴급전화Ⰰ"/>
      <sheetName val="단가(긴급전화Ԁ"/>
      <sheetName val="단가(긴급전화ԯ"/>
      <sheetName val="단가(긴급전화ׇ"/>
      <sheetName val="단가(긴급전화蠀"/>
      <sheetName val="용수간선"/>
      <sheetName val="계측_x0000_ﴂ㣣"/>
      <sheetName val="유림골조"/>
      <sheetName val="단_x0000_囮䶵"/>
      <sheetName val="코스모공장 (어음)"/>
      <sheetName val="[수목일위.XLS]el\설계서\수목일위_XL_x0001_"/>
      <sheetName val="고부제"/>
      <sheetName val="삼기제"/>
      <sheetName val="원평천상류2차"/>
      <sheetName val="일반하천실시설계용역"/>
      <sheetName val="조촌제"/>
      <sheetName val="사업분석-분Ἐί踇⼿"/>
      <sheetName val="사업분석-분咸+橂⽓"/>
      <sheetName val="정산표"/>
      <sheetName val="esc"/>
      <sheetName val="계약내역"/>
      <sheetName val="기기리스玘"/>
      <sheetName val="전신"/>
      <sheetName val="신우"/>
      <sheetName val="조경일԰"/>
      <sheetName val="미원천정비재료집계표"/>
      <sheetName val="권역안내판재료집계표"/>
      <sheetName val="마을쉼터조성재료집계표"/>
      <sheetName val="자재대(물량)"/>
      <sheetName val="부대공사재료집계표"/>
      <sheetName val="총괄내역서(설ԯ_x0000_"/>
      <sheetName val="원가계箌_x0016_篔"/>
      <sheetName val="총괄내역서(설谀ᙻ"/>
      <sheetName val="역T형교대(말뚝기초)"/>
      <sheetName val="전기공사일위대가"/>
      <sheetName val="내역서 "/>
      <sheetName val="견적내역서"/>
      <sheetName val="신규품셈목차"/>
      <sheetName val="소방 산출서"/>
      <sheetName val="기본계획수립-2(backdata)"/>
      <sheetName val="2002이전(backdata)"/>
      <sheetName val="2002년이후(backdata)"/>
      <sheetName val="하천일람(bcakdata)"/>
      <sheetName val="가爂案"/>
      <sheetName val="가爃案"/>
      <sheetName val="상선"/>
      <sheetName val="공사비집계"/>
      <sheetName val="UTIMS분석DATA(리셋 등 제외)"/>
      <sheetName val="고장분류"/>
      <sheetName val=" 역별 발생건수"/>
      <sheetName val="배수ᰀ"/>
      <sheetName val="단가일尜"/>
      <sheetName val="건설기ᰀ"/>
      <sheetName val="_x0000_䅅呒"/>
      <sheetName val="D-철尜_x0013_層"/>
      <sheetName val="?䅅呒"/>
      <sheetName val="DB"/>
      <sheetName val="48일위(叠+听"/>
      <sheetName val="48일위(헾⽧_x0005_"/>
      <sheetName val="지입집계"/>
      <sheetName val="운怀"/>
      <sheetName val="조呸_x0019_"/>
      <sheetName val="조姐_x0016_"/>
      <sheetName val="수량산출(APT)"/>
      <sheetName val="슬래브수량"/>
      <sheetName val="차수"/>
      <sheetName val="설계서(7)"/>
      <sheetName val="예산서(6)"/>
      <sheetName val="상부공철근︀ᇕ԰_x0000_缀_x0000__x0000_"/>
      <sheetName val="해평견ၷ"/>
      <sheetName val="해평견䁷"/>
      <sheetName val="해평견ⴀ"/>
      <sheetName val="1공구_단䈀챪ԯ_x0000_缀_x0000_"/>
      <sheetName val="설계서(동안동)"/>
      <sheetName val="복공계산"/>
      <sheetName val="원가계颙〒_x0005_"/>
      <sheetName val="암거(내역)"/>
      <sheetName val="토목헾⾀"/>
      <sheetName val="인건-측정"/>
      <sheetName val="XXXXXXXX"/>
      <sheetName val="노임자재단가"/>
      <sheetName val="noyim"/>
      <sheetName val="프랜트면_x0000_"/>
      <sheetName val="배駋ꦘԯ"/>
      <sheetName val="배ﺕ꿕ԯ"/>
      <sheetName val="골조က╗"/>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주공尜_x0013_層"/>
      <sheetName val="괴목육교"/>
      <sheetName val="자압"/>
      <sheetName val="TARGET"/>
      <sheetName val="원가계산서(1공구)"/>
      <sheetName val="골프장예산"/>
      <sheetName val="마산방향철근집계"/>
      <sheetName val="공사ﻇᇕ԰"/>
      <sheetName val="EL90"/>
      <sheetName val="산ꃇ䅙"/>
      <sheetName val="산㳇ᡙ"/>
      <sheetName val="H-PIÍ_x0000_炑쐜紹"/>
      <sheetName val="배헾⿠"/>
      <sheetName val="도로"/>
      <sheetName val="실԰"/>
      <sheetName val="샘플표지"/>
      <sheetName val="Apt내역"/>
      <sheetName val="Ȁ_x0004_夁瓅"/>
      <sheetName val="PROJECT BRIEF(EX.NEW)"/>
      <sheetName val="교통대책내역"/>
      <sheetName val="영창26"/>
      <sheetName val="결재판(삭제하지말아주세요)"/>
      <sheetName val="O＆P"/>
      <sheetName val="3BL공동구 수량"/>
      <sheetName val="7단가"/>
      <sheetName val="간선토공재집"/>
      <sheetName val="지선토공재집"/>
      <sheetName val="우배수"/>
      <sheetName val="원형맨홀수량"/>
      <sheetName val="날개벽(좌,우=45도,75도)"/>
      <sheetName val="대비표(토공1안)"/>
      <sheetName val="타견적(을)"/>
      <sheetName val="부시수량"/>
      <sheetName val="36+45-113-18+19+20I"/>
      <sheetName val="부속동"/>
      <sheetName val="예정(3)"/>
      <sheetName val="자"/>
      <sheetName val="노"/>
      <sheetName val="표지1"/>
      <sheetName val="2000,9월 일위"/>
      <sheetName val="품의서(0217)"/>
      <sheetName val="기초공"/>
      <sheetName val="관기성공.내"/>
      <sheetName val="내역서(기성청구)"/>
      <sheetName val="Cost bd-&quot;A&quot;"/>
      <sheetName val="0.갑지"/>
      <sheetName val="8.현장관리비"/>
      <sheetName val="7.안전관리비"/>
      <sheetName val="시화점실행"/>
      <sheetName val="현장지지물물량"/>
      <sheetName val="목차 "/>
      <sheetName val="계획서"/>
      <sheetName val="연장"/>
      <sheetName val="위치도(점용허가용)"/>
      <sheetName val="96보완계획7.12"/>
      <sheetName val="table"/>
      <sheetName val="월별"/>
      <sheetName val="기타공사"/>
      <sheetName val="단청(제외)"/>
      <sheetName val="목공집계"/>
      <sheetName val="미장(2)"/>
      <sheetName val="지붕(기와)"/>
      <sheetName val="직접공사비집계표_7"/>
      <sheetName val="공통가설_8"/>
      <sheetName val="기타시설"/>
      <sheetName val="아파트_9"/>
      <sheetName val="주민복지관"/>
      <sheetName val="지하주차장"/>
      <sheetName val="단가 산출서(산근#1~#102)"/>
      <sheetName val="자재표"/>
      <sheetName val="수로단위수량"/>
      <sheetName val="2.가로등(영구)"/>
      <sheetName val="General Data"/>
      <sheetName val="분양가상한산출"/>
      <sheetName val="2.토목공사"/>
      <sheetName val="횡배수관수량집계"/>
      <sheetName val="횡배수관기초"/>
      <sheetName val="변경일위"/>
      <sheetName val="Book1"/>
      <sheetName val="용산1(해보)"/>
      <sheetName val="기타경비"/>
      <sheetName val="잔토처리"/>
      <sheetName val="터파기,되메우기,램머,코아"/>
      <sheetName val="절단,포장깨기"/>
      <sheetName val="기계경비일람"/>
      <sheetName val="일반문틀 설치"/>
      <sheetName val="샌딩 에폭시 도장"/>
      <sheetName val="스텐문틀설치"/>
      <sheetName val="도시가스현황"/>
      <sheetName val="SUMMARY(S)"/>
      <sheetName val="남양시작동자105노65기1.3화1.2"/>
      <sheetName val="일반전기"/>
      <sheetName val="#3_일위대가목록"/>
      <sheetName val="XREF"/>
      <sheetName val="감가상각누계액"/>
      <sheetName val="수입"/>
      <sheetName val="도급FORM"/>
      <sheetName val="LF자재단가"/>
      <sheetName val="노 무 비"/>
      <sheetName val="분류"/>
      <sheetName val="RAW DATA"/>
      <sheetName val="전선관"/>
      <sheetName val="남양시작동010313100%"/>
      <sheetName val="조명율"/>
      <sheetName val="항목등록"/>
      <sheetName val="물량표"/>
      <sheetName val="H-pile(298x299)"/>
      <sheetName val="H-pile(250x250)"/>
      <sheetName val="노임 단가"/>
      <sheetName val="3연box"/>
      <sheetName val="단 box"/>
      <sheetName val="200"/>
      <sheetName val="1공구내역서(1)"/>
      <sheetName val="자재단가집계"/>
      <sheetName val="귀래_설계_공내역서1"/>
      <sheetName val="전선_및_전선관1"/>
      <sheetName val="2_대외공문"/>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HVAC"/>
      <sheetName val="XL4Poppy"/>
      <sheetName val="POOM_MOTO"/>
      <sheetName val="POOM_MOTO2"/>
      <sheetName val="월별입차량"/>
      <sheetName val="DATA_Garak"/>
      <sheetName val="DATA_Total"/>
      <sheetName val="DATA_Kwangju"/>
      <sheetName val="DATA_Daejeon"/>
      <sheetName val="DATA_Sadang"/>
      <sheetName val="DATA_Yangjae"/>
      <sheetName val="DATA_Yoido"/>
      <sheetName val="DATA_Ulsan"/>
      <sheetName val="DATA_Incheon"/>
      <sheetName val="DATA_Jeonju"/>
      <sheetName val="환율표"/>
      <sheetName val="별표 "/>
      <sheetName val="[수목일위.XLS]el\설계서\_x0000__x0000_Ā_x0000__x0005__x0000_翿_x0000_"/>
      <sheetName val="인수공규격"/>
      <sheetName val="방화도료"/>
      <sheetName val="[수목일위.XLS]el\설계서\수목　⣝_x0000__x0000_Āⳡ"/>
      <sheetName val="[수목일위.XLS]el\설계서\수목_x0000_⧝_x0000__x0000_Ā틡"/>
      <sheetName val="[수목일위.XLS]el\설계서\수목က↏_x0000__x0000_Ā"/>
      <sheetName val="달력"/>
      <sheetName val="발주처"/>
      <sheetName val="직원"/>
      <sheetName val="거래처"/>
      <sheetName val="사업분석-분䠀ⱒ䈀祪"/>
      <sheetName val="14.TV헾⽦"/>
      <sheetName val="남양주댠가표"/>
      <sheetName val="3.골재원검토의견서 갑지"/>
      <sheetName val="[수목일위.XLS]el\설계서\수/_x0000_頀_x0004__x0000__x0000_⤀"/>
      <sheetName val="98비정기소모"/>
      <sheetName val="단중표"/>
      <sheetName val="장비"/>
      <sheetName val="광공업조"/>
      <sheetName val="빌딩_안내"/>
      <sheetName val="실행내역(10_13)"/>
      <sheetName val="1근거"/>
      <sheetName val="내역서1999.聈8헾"/>
      <sheetName val="1공구_단가_᳉፜搀፜"/>
      <sheetName val="7월1"/>
      <sheetName val="15.소방공䊬"/>
      <sheetName val="15.소방공⢬"/>
      <sheetName val="내역서1999._x0005__x0000_"/>
      <sheetName val="단가(ﺿ"/>
      <sheetName val="입︀ᇕ"/>
      <sheetName val="입堀᎟"/>
      <sheetName val="실행,원㔀቎԰_x0000_缀_x0000_"/>
      <sheetName val="8堀᎟鰀"/>
      <sheetName val="바挔_x0012_"/>
      <sheetName val="철근량산정및丵〒_x0005__x0000_"/>
      <sheetName val="철근량산정및傠_x0013_䌢〚_x0005_"/>
      <sheetName val="실행,원가 挔_x0012_矺め"/>
      <sheetName val="입력단가"/>
      <sheetName val="철근량산정및사용성검噀"/>
      <sheetName val="견䡰_x0015_"/>
      <sheetName val="[수목일위.XLS]el\설계서\수목닑⼢_x0005__x0000__x0000_"/>
      <sheetName val="4.전력_x0000__x0000_鼨ᆉ"/>
      <sheetName val="견적揄"/>
      <sheetName val="1단԰"/>
      <sheetName val="공사䀀፣"/>
      <sheetName val="공사씀ሖ"/>
      <sheetName val="공사䈀ᅪ"/>
      <sheetName val="공사餀ኘ"/>
      <sheetName val="램橂"/>
      <sheetName val="공비현2"/>
      <sheetName val="법면_x0000_"/>
      <sheetName val="48일㗅቎԰_x0000_缀"/>
      <sheetName val="옹벽철근"/>
      <sheetName val="토︀ᇕ԰"/>
      <sheetName val="토᐀ባ切"/>
      <sheetName val="토⠀䊆氀"/>
      <sheetName val="토㠀ᎍ簀"/>
      <sheetName val="단㔀቎԰"/>
      <sheetName val="건공실"/>
      <sheetName val="공사진䈀"/>
      <sheetName val="공사진︀"/>
      <sheetName val="날개벽(TYPE2)"/>
      <sheetName val="시_x0000_"/>
      <sheetName val="설֮ꨀ"/>
      <sheetName val="䈀ᅪ"/>
      <sheetName val="수량산출रʅ׃⿩"/>
      <sheetName val="단鈀腷԰"/>
      <sheetName val="단᠀䕙찀"/>
      <sheetName val="포장자재집계표"/>
      <sheetName val="INPUTDATA"/>
      <sheetName val="일위(PN)"/>
      <sheetName val="99년신청"/>
      <sheetName val="내역서-전체낙찰율"/>
      <sheetName val="산출2-기기동력"/>
      <sheetName val="설비2차"/>
      <sheetName val="무시"/>
      <sheetName val="EQUIP LIST"/>
      <sheetName val="1안내역"/>
      <sheetName val="공사대장"/>
      <sheetName val="토적계산"/>
      <sheetName val="관내역"/>
      <sheetName val="고개가설"/>
      <sheetName val="절감계산(보일러)"/>
      <sheetName val="6.가격조사서 "/>
      <sheetName val="건축공사수량"/>
      <sheetName val="토목-물가"/>
      <sheetName val="F4-F7"/>
      <sheetName val="Macro(차단기)"/>
      <sheetName val="장비가동"/>
      <sheetName val="보차도경계석"/>
      <sheetName val="산출내역(K2)"/>
      <sheetName val="6공구(당초)"/>
      <sheetName val="설직재-1"/>
      <sheetName val="제직재"/>
      <sheetName val="내역(토목)"/>
      <sheetName val="ETC"/>
      <sheetName val="식재일위대가"/>
      <sheetName val="관계주식"/>
      <sheetName val="부표총괄표"/>
      <sheetName val="예산M12A"/>
      <sheetName val="SCHEDULE"/>
      <sheetName val="내역서1"/>
      <sheetName val="Sheet7(ㅅ)"/>
      <sheetName val="제2~4호표"/>
      <sheetName val="2-나.물가조사서"/>
      <sheetName val="MAT"/>
      <sheetName val="자금청구"/>
      <sheetName val="기성고조서 "/>
      <sheetName val="봉급(직영)"/>
      <sheetName val="99.12"/>
      <sheetName val="설계기준 및 하중계산"/>
      <sheetName val="교대철근집계"/>
      <sheetName val="구의33고"/>
      <sheetName val="기성내역서"/>
      <sheetName val="자동제어"/>
      <sheetName val="설계예산2"/>
      <sheetName val="왕십리방향"/>
      <sheetName val="선급금신청서"/>
      <sheetName val="입찰품의서"/>
      <sheetName val="1-1-2.고순도용접"/>
      <sheetName val="1-5"/>
      <sheetName val="물량산출근거"/>
      <sheetName val="kimre scrubber"/>
      <sheetName val="GRDBS"/>
      <sheetName val="도급예산0_x0000_G_x0000__x0000_"/>
      <sheetName val="도급예산︀跕ԯ_x0000_缀_x0000_"/>
      <sheetName val="도급예산0_x0000_堀6_x0000__x0000_"/>
      <sheetName val="도급예산/_x0000_䠀j_x0000__x0000_"/>
      <sheetName val="도급예산내역서총밅㉤"/>
      <sheetName val="함수"/>
      <sheetName val="H-PI_x0000__x0000__x0005__x0000_㬀φ"/>
      <sheetName val="H-PI_x0000__x0000__x0005__x0000_ᜀ΀"/>
      <sheetName val="1공구_단가_룉቟԰_x0000_"/>
      <sheetName val="2012공임"/>
      <sheetName val="비탈면보호공수량산출"/>
      <sheetName val="견적렀"/>
      <sheetName val="관련자ԯ_x0000_缀"/>
      <sheetName val="현장관리비刨_x0014_⍠⿛_x0005_"/>
      <sheetName val="현장관리비_x0005__x0000__x0000__x0000_"/>
      <sheetName val="BQ"/>
      <sheetName val="준공조서갑지"/>
      <sheetName val="D-철근_x0005__x0000_"/>
      <sheetName val="단위집계표"/>
      <sheetName val="16_설계서용지(丵〒"/>
      <sheetName val="투찰내역서"/>
      <sheetName val="Dsndata"/>
      <sheetName val="StrucData"/>
      <sheetName val="총물량"/>
      <sheetName val="FD"/>
      <sheetName val="입ԯ_x0000_"/>
      <sheetName val="대포2교접속"/>
      <sheetName val="내역(전_x0000__x0000__x0005__x0000_樀"/>
      <sheetName val="1F-공장동"/>
      <sheetName val="[수목일위.XLS_x0000_]el\설계서\수목일위_x0000__x0000__x0005__x0000_茠ꈃɵ_x0000_"/>
      <sheetName val="2-1. 경관조명 내역총괄표"/>
      <sheetName val="3.피뢰공儨"/>
      <sheetName val="공문"/>
      <sheetName val="상시"/>
      <sheetName val="총사업비현황"/>
      <sheetName val="11공사비요율"/>
      <sheetName val="단가조사-2"/>
      <sheetName val="장비일위대가2003상"/>
      <sheetName val="[수목일위.XLS]el\설계서\수목일위.堃ᦋ鄃ா뀁ᢪ_x001f_"/>
      <sheetName val="기본가정"/>
      <sheetName val="HEAT_입력자료"/>
      <sheetName val="열수지"/>
      <sheetName val="1공구_단䈀ᅪ԰_x0000_缀_x0000_"/>
      <sheetName val="상부공철근집계(AB蠀㛿"/>
      <sheetName val="BoQ"/>
      <sheetName val="외주"/>
      <sheetName val="별첨-기계경비 산출목록"/>
      <sheetName val="수정계획3"/>
      <sheetName val="시점匰,"/>
      <sheetName val="건축전기약전.소방"/>
      <sheetName val="SLAB&quot;1&quot;"/>
      <sheetName val="E.P.T수량䈀ᅪ԰"/>
      <sheetName val="[수목일위.XLS]el\설계서\수목일위_XLS]데이타2"/>
      <sheetName val="단가 (2)"/>
      <sheetName val="율적용"/>
      <sheetName val="내역(2000년)"/>
      <sheetName val="건舘ď艜"/>
      <sheetName val="D-철근肘_x0013_"/>
      <sheetName val="SLIDES"/>
      <sheetName val="노무비산출"/>
      <sheetName val="개비온집Ԁ"/>
      <sheetName val="개비온집저"/>
      <sheetName val="단가(헾】_x0005_"/>
      <sheetName val="단가(竈_x0013_笌"/>
      <sheetName val="단가(헾⾑_x0005_"/>
      <sheetName val="개비온집︀"/>
      <sheetName val="단가(鬘_x001d_헾"/>
      <sheetName val="상호참고저ᚙ"/>
      <sheetName val="상호참고ꠀ᪘"/>
      <sheetName val="단가(헾⾝_x0005_"/>
      <sheetName val="단가(肘%헾"/>
      <sheetName val="단가(芈+苌"/>
      <sheetName val="상호참고︀嗕"/>
      <sheetName val="상호참고ࠀ᎚"/>
      <sheetName val="차액헾】"/>
      <sheetName val="[수목일위.XLS]el\설계서\_x0002__x0000_蠀僿㤁ᒄ᐀ȳ"/>
      <sheetName val="공량산출근거서"/>
      <sheetName val="[수목일위.XLS]산근/"/>
      <sheetName val="작성중-지반조사집계표2"/>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간지_(櫀 "/>
      <sheetName val="경율산_x0005_"/>
      <sheetName val="12.보오링"/>
      <sheetName val="18.공내수압탄성자연"/>
      <sheetName val="★도급내역Ԕ_x0000_缀_x0000__x0000_"/>
      <sheetName val="총괄내역서(설계頂"/>
      <sheetName val="가공비"/>
      <sheetName val="[수목일위.XLS]el\설계서\촂頀氆-_x0000__x0000__x0000_"/>
      <sheetName val="일반자재"/>
      <sheetName val="대림경상68억"/>
      <sheetName val="전체공내역서"/>
      <sheetName val="공사淠Ƕ"/>
      <sheetName val="[수목일위.XLS]el\설계서\수ംⅩ耀㉉_x0014__x0000__x0000_"/>
      <sheetName val="[수목일위.XLS]el\설계서\수砀倂㼁ംⅩ　"/>
      <sheetName val="전신환매도율"/>
      <sheetName val="[수목일위.XLS]el\설계서\_x0000__x0000_Ԁ_x0000_　ᴝࠓ_x0002_"/>
      <sheetName val="[수목일위.XLS]el\설계서\_x0000__x0000_Ԁ_x0000_쀀⼓ࠬ_x0002_"/>
      <sheetName val="[수목일위.XLS]el\설계서\_x0000__x0000_Ԁ_x0000_ꀀ⇞ࠬ_x0002_"/>
      <sheetName val="[수목일위.XLS]el\설계서\낀ҏ搃헆堀铗_x001b__x0000_"/>
      <sheetName val="[수목일위.XLS]el\설계서\낀ҏ搃헆ꀀ锄_x001b__x0000_"/>
      <sheetName val="[수목일위.XLS]el\설계서\낀ҏ搃헆뀀⤻&lt;_x0000_"/>
      <sheetName val="[수목일위.XLS]el\설계서\_x0000__x0000_Ԁ_x0000__x0000_ꀴ鞦_x0002_"/>
      <sheetName val="설계က_x0000_倀"/>
      <sheetName val="약품_x0000__x0000_"/>
      <sheetName val="조내_x0000_"/>
      <sheetName val="간지 (세)"/>
      <sheetName val="도급예산내역서총က⩗"/>
      <sheetName val="도급예산내역서총　䁖"/>
      <sheetName val="도급예산내역서총㕒"/>
      <sheetName val="도급예산내역서총렀앟"/>
      <sheetName val="도급예산내역서총退㙓"/>
      <sheetName val="유기공정"/>
      <sheetName val="STEEL BOX 단면설계(SEC.8)"/>
      <sheetName val="수량산출서 갑지"/>
      <sheetName val="[수목일위.XLS]el\설계서\수_x0000__x0000__x0000__x0001_Ԁ_x0000__x0000_"/>
      <sheetName val="[수목일위.XLS]el\설계서\躨က쿯쨂_xdd00_鿄"/>
      <sheetName val="간지_(2ԯ"/>
      <sheetName val="북제_x0005__x0000_"/>
      <sheetName val="설비내역"/>
      <sheetName val="약품盌_x0015_"/>
      <sheetName val="Macro(전선)"/>
      <sheetName val="견적990322"/>
      <sheetName val="내역(전체_橂⾘_x0005_"/>
      <sheetName val="[수목일위.XLS]el\설계서\수_x0000__x0000__x0005__x0000_흐ꧼƜ"/>
      <sheetName val="포장_x0000_"/>
      <sheetName val="자_x0000__x0000__x0005_"/>
      <sheetName val="참조자료"/>
      <sheetName val="el\설계서\수목︀ᇕ԰"/>
      <sheetName val="도급예산䈀ԯ"/>
      <sheetName val="도급예산䈀ԯ"/>
      <sheetName val="도급예산䈀?ԯ"/>
      <sheetName val="내역(전0"/>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석공사"/>
      <sheetName val="도급예산내역서총ԯ_x0000_"/>
      <sheetName val="단가목氚"/>
      <sheetName val="[수목일위.XLS]el\설계서瀀ᯢ_x0000__x0000_฀痼Ŀ_x0000__x0000_"/>
      <sheetName val="conclusion"/>
      <sheetName val="결정단가"/>
      <sheetName val="comparables"/>
      <sheetName val="Deduction"/>
      <sheetName val="other"/>
      <sheetName val="현장청취복명서"/>
      <sheetName val="본제당공사비"/>
      <sheetName val="자재대"/>
      <sheetName val="중기운반비"/>
      <sheetName val="발주처자료입_x0005_"/>
      <sheetName val="일위대가(X)"/>
      <sheetName val="월별수缀"/>
      <sheetName val="중공업예산통제계정"/>
      <sheetName val="토공개요C"/>
      <sheetName val="공사䈀ሬ"/>
      <sheetName val="상반기손䡲る_x0000__x0000_"/>
      <sheetName val="BLOCK(1)"/>
      <sheetName val="노무비계"/>
      <sheetName val="1.htm"/>
      <sheetName val="BP"/>
      <sheetName val="뜃맟뭁돽띿맟?-BLDG"/>
      <sheetName val="화해(함평)"/>
      <sheetName val="화해(장성)"/>
      <sheetName val="EP0618"/>
      <sheetName val="MEED"/>
      <sheetName val="9609Aß"/>
      <sheetName val="95TOTREV"/>
      <sheetName val="동별집계(비디오폰흑백-&gt;칼라)"/>
      <sheetName val="동별집계"/>
      <sheetName val="2공구_단가/_x0000_c"/>
      <sheetName val="[수목일위.XLS]2공구_단가/_x0000_c"/>
      <sheetName val="회사기본자㔀"/>
      <sheetName val="일위집계(㔀቎԰"/>
      <sheetName val="도장면적"/>
      <sheetName val="단중표 (2)"/>
      <sheetName val="산_x0000__x0000_"/>
      <sheetName val="산扈="/>
      <sheetName val="֮_x0000_"/>
      <sheetName val="설֮䈀"/>
      <sheetName val="︀ᇕ"/>
      <sheetName val="[수목일위.XLS]el\설계서\수목瀀ᯝ_x0000__x0000_Ā﷡"/>
      <sheetName val="[수목일위.XLS]el\설계서\수목쿓_x0000_Ā㓡"/>
      <sheetName val="[수목일위.XLS]el\설계서\수목_x0000_쾋_x0000_Ā㓡"/>
      <sheetName val="[수목일위.XLS]el\설계서\수목က࿖뱂_x0000_Ā﫡"/>
      <sheetName val="전도금정산서(27)"/>
      <sheetName val="02.25"/>
      <sheetName val="해평견_x0000_"/>
      <sheetName val="공사비︀⏕"/>
      <sheetName val="감리요율"/>
      <sheetName val="[수목일위.XLS]el\설계서뀀䀂娊脂ⲙ堀1"/>
      <sheetName val="내역총괄"/>
      <sheetName val="단가_x0000__x0000_蝰⨊"/>
      <sheetName val="계정c԰"/>
      <sheetName val="직원투"/>
      <sheetName val="날개벽(䟣⾯_x0005_"/>
      <sheetName val="날개벽(_x0005_"/>
      <sheetName val="현장_x0005_"/>
      <sheetName val="날개벽(䟣⾄_x0005_"/>
      <sheetName val="단ԯ"/>
      <sheetName val="날개벽(시점԰"/>
      <sheetName val="사업분석ﻂ峕ԯ"/>
      <sheetName val="회사기_x0005_"/>
      <sheetName val="el\설계서\수목일︀ᇕ԰"/>
      <sheetName val="정화조방"/>
      <sheetName val="★도급내역︀𥉉ԯ"/>
      <sheetName val="★도급내역က"/>
      <sheetName val="원가계ԯ"/>
      <sheetName val="산근?"/>
      <sheetName val="2000_11월ԯ"/>
      <sheetName val="에԰"/>
      <sheetName val="1-4-"/>
      <sheetName val="일위대렀቟԰"/>
      <sheetName val="철?"/>
      <sheetName val="기԰"/>
      <sheetName val="[수목일위.XLS]el\설계서\수목일︀ᇕ԰"/>
      <sheetName val="발주처?䕫␀䕬"/>
      <sheetName val="철근량산정및헾】_x0005_"/>
      <sheetName val="철근량산정및_x0005_"/>
      <sheetName val="사업분석"/>
      <sheetName val="2.고용보험㥝〒_x0005_"/>
      <sheetName val="48일위_x0005_"/>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
      <sheetName val="[수목일위.XLS]el\설계서\수목　⣝"/>
      <sheetName val="배"/>
      <sheetName val="[수목일위.XLS]el\설계서\수목"/>
      <sheetName val="[수목일위.XLS]el\설계서\수목က↏"/>
      <sheetName val="내역서19多⿣_x0005_"/>
      <sheetName val="2.고용보험԰"/>
      <sheetName val="경비내역徸〒_x0005_"/>
      <sheetName val="하자보증자嘰"/>
      <sheetName val="약품圈Ð"/>
      <sheetName val="월별수"/>
      <sheetName val="배수공 내역서 적용수량"/>
      <sheetName val="D-철근총喸"/>
      <sheetName val="04.10건강보험(일용직)"/>
      <sheetName val="시橂"/>
      <sheetName val="도급예산내역서총頀悂"/>
      <sheetName val="도급예산내역서총︀"/>
      <sheetName val="공구"/>
      <sheetName val="매출"/>
      <sheetName val="★도급내︀"/>
      <sheetName val="[수목일위.XLS][수목일위.XLS]도급예산내역서총/_x0000_"/>
      <sheetName val="[수목일위.XLS][수목일위.XLS]기술자자료游/"/>
      <sheetName val="[수목일위.XLS][수목일위.XLS]정화조방수미/"/>
      <sheetName val="[수목일위.XLS]배수장공사비명鍀/"/>
      <sheetName val="[수목일위.XLS]내역(전체_금차/"/>
      <sheetName val="[수목일위.XLS]도급예산/_x0000_퀀ô_x0000__x0000_"/>
      <sheetName val="[수목일위.XLS]도급예산/_x0000_退ý_x0000__x0000_"/>
      <sheetName val="[수목일위.XLS]도급예산/_x0000_䀀_x0015__x0000__x0000_"/>
      <sheetName val="[수목일위.XLS]내역(전/_x0000_쀀¿_x0000_"/>
      <sheetName val="[수목일위.XLS]내역(전/_x0000_ꠀ_x0010__x0000_"/>
      <sheetName val="신당동집계표"/>
      <sheetName val="1__설계예산肈"/>
      <sheetName val="조경썿鴅"/>
      <sheetName val="설비원가"/>
      <sheetName val="DATA 입력란"/>
      <sheetName val="12.옥倶ⶠ_x0000__x0000_ഀ펚"/>
      <sheetName val="일위대가헾"/>
      <sheetName val="토목을"/>
      <sheetName val="낙엽송지주목"/>
      <sheetName val="Sheet8"/>
      <sheetName val="Sheet9"/>
      <sheetName val="Sheet10"/>
      <sheetName val="Sheet12"/>
      <sheetName val="Sheet16"/>
      <sheetName val="Module1"/>
      <sheetName val="Module2"/>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기본사항"/>
      <sheetName val="환산"/>
      <sheetName val="업무분장"/>
      <sheetName val="항목(1)"/>
      <sheetName val="공종별자재"/>
      <sheetName val="관람석제출"/>
      <sheetName val="카메라"/>
      <sheetName val="덕전리"/>
      <sheetName val="목표세부명세"/>
      <sheetName val="MAT_N048"/>
      <sheetName val="공주-교대(A1)"/>
      <sheetName val="48일위"/>
      <sheetName val="22수량"/>
      <sheetName val="견적대비"/>
      <sheetName val="환율 및 노임"/>
      <sheetName val="속 일위대가"/>
      <sheetName val="자재단가대비표"/>
      <sheetName val="전체제잡비"/>
      <sheetName val="BOOK4"/>
      <sheetName val="단가산출서 (2)"/>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배관내역서"/>
      <sheetName val="배관품셈총괄표"/>
      <sheetName val="중갑지"/>
      <sheetName val="일목"/>
      <sheetName val="단가입력창"/>
      <sheetName val="공종단가표 "/>
      <sheetName val="주소록"/>
      <sheetName val="09공임"/>
      <sheetName val="※참고자료※"/>
      <sheetName val="지입재료비"/>
      <sheetName val="산출기준(파견전산실)"/>
      <sheetName val="10월"/>
      <sheetName val="건축(APT,부대동)"/>
      <sheetName val="Macro7"/>
      <sheetName val="단위세대물량"/>
      <sheetName val="(A)내역서"/>
      <sheetName val="경비산출"/>
      <sheetName val="제경비"/>
      <sheetName val="UPDATA"/>
      <sheetName val="예가비교표"/>
      <sheetName val="앉음벽 (2)"/>
      <sheetName val="전문품의"/>
      <sheetName val="1회기성을"/>
      <sheetName val="과단위"/>
      <sheetName val="원본(갑지)"/>
      <sheetName val="한일양산"/>
      <sheetName val="대구실행"/>
      <sheetName val="정내"/>
      <sheetName val="단가비교표_공통1"/>
      <sheetName val="PC"/>
      <sheetName val="배수관토공"/>
      <sheetName val="2.도실원내역(원본)"/>
      <sheetName val="TOTAL_BOQ"/>
      <sheetName val="견적(100%)"/>
      <sheetName val="DNT OSBL"/>
      <sheetName val="부재력정리"/>
      <sheetName val="일위1"/>
      <sheetName val="PL단가산정"/>
      <sheetName val="그림2"/>
      <sheetName val="배수관공"/>
      <sheetName val="고창방향"/>
      <sheetName val="운반공"/>
      <sheetName val="기별(종합)"/>
      <sheetName val="공사현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당정동공통이수"/>
      <sheetName val="당정동경상이수"/>
      <sheetName val="type-F"/>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1. 설계조건 2.단면가정 3. 하중계산"/>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중기손료"/>
      <sheetName val="퇴직공제부금산출근거"/>
      <sheetName val="연결관산출조서"/>
      <sheetName val="가설(사)"/>
      <sheetName val="목집(사)"/>
      <sheetName val="운반(사)"/>
      <sheetName val="지붕(사)"/>
      <sheetName val="손익분석"/>
      <sheetName val="철집"/>
      <sheetName val="Summary Sheet"/>
      <sheetName val="기성(1차) "/>
      <sheetName val="평형별㓈_x0019_؟"/>
      <sheetName val="DESIGN CRETERIA"/>
      <sheetName val="관급"/>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일반자료"/>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 냉각수펌프"/>
      <sheetName val="AL공사(嫰ʍ"/>
      <sheetName val="8설_x0005__x0000_"/>
      <sheetName val="[수목일위.XLS]el\설계서\수목_x0000__x0000_Ā_x0000__x0005__x0000_"/>
      <sheetName val="[수목일위.XLS_x0000_][수목일위.XLS]el\설계서\수목일"/>
      <sheetName val="에너齘_x0013_"/>
      <sheetName val="단가일蜨"/>
      <sheetName val="[수목일위.XLS][수목일위.XLS]el______114"/>
      <sheetName val="[수목일위.XLS][수목일위.XLS]el______115"/>
      <sheetName val="[수목일위.XLS][수목일위.XLS]el______102"/>
      <sheetName val="[수목일위.XLS][수목일위.XLS]el______103"/>
      <sheetName val="[수목일위.XLS][수목일위.XLS]el______104"/>
      <sheetName val="[수목일위.XLS][수목일위.XLS]el______105"/>
      <sheetName val="[수목일위.XLS][수목일위.XLS]el______106"/>
      <sheetName val="[수목일위.XLS][수목일위.XLS]el______107"/>
      <sheetName val="[수목일위.XLS][수목일위.XLS]el______108"/>
      <sheetName val="[수목일위.XLS][수목일위.XLS]el______109"/>
      <sheetName val="[수목일위.XLS][수목일위.XLS]el______110"/>
      <sheetName val="[수목일위.XLS][수목일위.XLS]el______111"/>
      <sheetName val="[수목일위.XLS][수목일위.XLS]el______112"/>
      <sheetName val="[수목일위.XLS][수목일위.XLS]el______113"/>
      <sheetName val="[수목일위.XLS][수목일위.XLS]el______116"/>
      <sheetName val="[수목일위.XLS][수목일위.XLS]el______117"/>
      <sheetName val="[수목일위.XLS][수목일위.XLS]el______118"/>
      <sheetName val="[수목일위.XLS][수목일위.XLS]el______119"/>
      <sheetName val="[수목일위.XLS][수목일위.XLS]el______122"/>
      <sheetName val="[수목일위.XLS][수목일위.XLS]el______123"/>
      <sheetName val="[수목일위.XLS][수목일위.XLS]el______120"/>
      <sheetName val="[수목일위.XLS][수목일위.XLS]el______121"/>
      <sheetName val="단가(橂】_x0005_"/>
      <sheetName val="램_x0005_"/>
      <sheetName val="[수목일위.XLS][수목일위.XLS]el______목_2"/>
      <sheetName val="[수목일위.XLS][수목일위.XLS]el______목_3"/>
      <sheetName val="99노임崆Ē"/>
      <sheetName val="수량산출서-2"/>
      <sheetName val="단가¬_x0000_"/>
      <sheetName val="자재집계 &amp; 총괄표"/>
      <sheetName val="날개벽(시헾⽂_x0005__x0000_"/>
      <sheetName val="날개벽(시蕘o헾⿡"/>
      <sheetName val="하남내역"/>
      <sheetName val="공䀀㽙谀"/>
      <sheetName val="[수목일위.XLS]el\설계서\수遈˫ퟍÙ嗀⛹_x0000_"/>
      <sheetName val="[수목일위.XLS]el\설계서\수識ɜ뺑N㰨⼐_x0000_"/>
      <sheetName val="[수목일위.XLS]el\설계서\수뺑N_xdb68_䈃_x0000__x0000__x0000_"/>
      <sheetName val="[수목일위.XLS]el\설계서\수_x0000_9ᒈ̲꡴Ď筸"/>
      <sheetName val="[수목일위.XLS]el\설계서\수韦Ŀ昈ᵸ_x0000__x0000__x0000_"/>
      <sheetName val="[수목일위.XLS]el\설계서\수⸶_x0000__x0000__x0000__x0000_墌"/>
      <sheetName val="[수목일위.XLS]el\설계서\수損W灀Ⱜ_x0000__x0000__x0000_"/>
      <sheetName val="[수목일위.XLS]el\설계서\수볰.✸摛_x0000__x0000__x0000_"/>
      <sheetName val="[수목일위.XLS]el\설계서\수植Í헀䊼_x0000__x0000__x0000_"/>
      <sheetName val="[수목일위.XLS]el\설계서\수_x0002__x0000_횸ʕ리cꞈ"/>
      <sheetName val="[수목일위.XLS]el\설계서\수Ȍ_x0000_嫰͋ｙČ"/>
      <sheetName val="[수목일위.XLS]el\설계서\수Ȍ_x0000_嫰͋ｙČ풀"/>
      <sheetName val="[수목일위.XLS]el\설계서\수﶐⸝_x0000__x0000__x0000__x0000_๔"/>
      <sheetName val="[수목일위.XLS]el\설계서\수䘠⎹↸㯇_x0000__x0000_됄"/>
      <sheetName val="[수목일위.XLS]el\설계서\수반ɵ퉨$≈᷿"/>
      <sheetName val="[수목일위.XLS]el\설계서\수౐ʜ᎚G〜飨"/>
      <sheetName val="[수목일위.XLS]el\설계서\수౐ʜ᎚G〜鳈"/>
      <sheetName val="[수목일위.XLS]el\설계서\수Ȍ_x0000_䙘̍ꘓ¸剠"/>
      <sheetName val="[수목일위.XLS]el\설계서\수Ȍ_x0000_䙘ʼꘓgὀ"/>
      <sheetName val="맨홀조서"/>
      <sheetName val="[수목일위.XLS]el\설계서\수대͵ğ죰⽔쇸"/>
      <sheetName val="[수목일위.XLS]el\설계서\수죰⽔⇸㌻_x0000__x0000_┄"/>
      <sheetName val="crude.SLAB RE-bar"/>
      <sheetName val="E.P.T수량怀愣԰"/>
      <sheetName val="입⍠ち"/>
      <sheetName val="설계변경총괄표(계산餀"/>
      <sheetName val="입헾】"/>
      <sheetName val="실행,원㔀቎԰"/>
      <sheetName val="철근량산정및丵〒_x0005_"/>
      <sheetName val="E.P.T수량Ⴐ"/>
      <sheetName val="E.P.T수량Ⴐ_x0000_倀"/>
      <sheetName val="기술자관련蓈2"/>
      <sheetName val="고가수조"/>
      <sheetName val="[수목일위.XLS][수목일위.XLS]el______126"/>
      <sheetName val="[수목일위.XLS][수목일위.XLS]el______127"/>
      <sheetName val="[수목일위.XLS][수목일위.XLS]el______124"/>
      <sheetName val="[수목일위.XLS][수목일위.XLS]el______125"/>
      <sheetName val="[수목일위.XLS][수목일위.XLS]el______134"/>
      <sheetName val="[수목일위.XLS][수목일위.XLS]el______135"/>
      <sheetName val="[수목일위.XLS][수목일위.XLS]el______128"/>
      <sheetName val="[수목일위.XLS][수목일위.XLS]el______129"/>
      <sheetName val="[수목일위.XLS][수목일위.XLS]el______130"/>
      <sheetName val="[수목일위.XLS][수목일위.XLS]el______131"/>
      <sheetName val="[수목일위.XLS][수목일위.XLS]el______132"/>
      <sheetName val="[수목일위.XLS][수목일위.XLS]el______133"/>
      <sheetName val="[수목일위.XLS][수목일위.XLS]el______138"/>
      <sheetName val="[수목일위.XLS][수목일위.XLS]el______139"/>
      <sheetName val="[수목일위.XLS][수목일위.XLS]el______136"/>
      <sheetName val="[수목일위.XLS][수목일위.XLS]el______137"/>
      <sheetName val="[수목일위.XLS][수목일위.XLS]el______142"/>
      <sheetName val="[수목일위.XLS][수목일위.XLS]el______143"/>
      <sheetName val="[수목일위.XLS][수목일위.XLS]el______140"/>
      <sheetName val="[수목일위.XLS][수목일위.XLS]el______141"/>
      <sheetName val="[수목일위.XLS][수목일위.XLS]el______144"/>
      <sheetName val="[수목일위.XLS][수목일위.XLS]el______145"/>
      <sheetName val="[수목일위.XLS][수목일위.XLS]el______146"/>
      <sheetName val="[수목일위.XLS][수목일위.XLS]el______147"/>
      <sheetName val="[수목일위.XLS][수목일위.XLS]el______210"/>
      <sheetName val="[수목일위.XLS][수목일위.XLS]el______211"/>
      <sheetName val="공사일위대가"/>
      <sheetName val="보도단위수량"/>
      <sheetName val="[수목일위.XLS]el\설계서\　◔쀀잗 瑩"/>
      <sheetName val="C1.공사개요"/>
      <sheetName val="출력일지(01월)"/>
      <sheetName val="가. 노임단가"/>
      <sheetName val="[수목일위.XLS]el\설계서_x0000__x0000_Ā_x0000__x0005__x0000_翽_x0000_㼀"/>
      <sheetName val="[수목일위.XLS]el\설계서_x0000__x0000_Ā_x0000__x0005__x0000_翿_x0000_澠"/>
      <sheetName val="[수목일위.XLS][수목일위.XLS]el______204"/>
      <sheetName val="[수목일위.XLS][수목일위.XLS]el______205"/>
      <sheetName val="[수목일위.XLS]el\설계서\수목일㑈Ẻ_x0000__x0000__x0000_"/>
      <sheetName val="[수목일위.XLS]el\설계ഃつݍ5_x0000__x0000__x0000_怀癙"/>
      <sheetName val="[수목일위.XLS]el\설계ഃつ_x0001_辁_x001a__x0000__x0000__x0000__x0000_빞"/>
      <sheetName val="[수목일위.XLS]el\설계ഃつ⠁轵_x001b__x0000__x0000__x0000_　덟"/>
      <sheetName val="[수목일위.XLS]el\설계서 ᬿ적穁_x000e__x0000__x0000__x0000_　"/>
      <sheetName val="집계(기계-뷵리)"/>
      <sheetName val="산업"/>
      <sheetName val="계측제어설_x0000_"/>
      <sheetName val="5_시방서닮ň䥸"/>
      <sheetName val="을부담운반揄"/>
      <sheetName val="[수목일위.XLS]el\설계서_x0000__x0000__x0005__x0000_≀䣝Ȑ_x0000__x0000_"/>
      <sheetName val="[수목일위.XLS_x0000_][수목일위.XLS_x0000_]el\설계서\_x0000__x0000_"/>
      <sheetName val="내역서1999.啐0喜"/>
      <sheetName val="내역서1999.♱⿤_x0005_"/>
      <sheetName val="내역서1999.㐬ȟⱈ"/>
      <sheetName val="양배수장"/>
      <sheetName val="★도급내԰_x0000__x0000__x0000_Ȁ_x0000_"/>
      <sheetName val="1.0"/>
      <sheetName val="수량집"/>
      <sheetName val="내역서적용수량"/>
      <sheetName val="약품㉤¿"/>
      <sheetName val="실행⑹Ⰰ⑺"/>
      <sheetName val="내역서1999.헾】_x0005_"/>
      <sheetName val="기기리스_x0000_"/>
      <sheetName val="[수목일위.XLS]el\설계서\수목일識ɾ뺑p䎸"/>
      <sheetName val="[수목일위.XLS]el\설계서\수_x0000__x0000_Ā_x0000__x0005__x0000__x0000_"/>
      <sheetName val="[수목일위.XLS]el\설계서\수목缀̎԰_x0000_缀_x0000_"/>
      <sheetName val="일위대가목록표(_x0005__x0000_"/>
      <sheetName val="일위대가목록표(繨'"/>
      <sheetName val="일위대가목록표(苈("/>
      <sheetName val="일위대가목록표(菨0"/>
      <sheetName val="[수목일위.XLS_x0000_][수목일위.XLS_x0000_]el______2"/>
      <sheetName val="[수목일위.XLS][수목일위.XLS_x0000_]el_______3"/>
      <sheetName val="[수목일위.XLS][수목일위.XLS_x0000_]el_______2"/>
      <sheetName val="[수목일위.XLS][수목일위.XLS]______XLS_2"/>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전차선로_물량표2"/>
      <sheetName val="중기조종사_단위단가2"/>
      <sheetName val="제출내역_(2)2"/>
      <sheetName val="참조_(2)2"/>
      <sheetName val="기초입력_DATA2"/>
      <sheetName val="원가계산_(2)2"/>
      <sheetName val="일위대가_(식재)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G_R300경비1"/>
      <sheetName val="1-4-2_관(약)2"/>
      <sheetName val="주빔의_설계2"/>
      <sheetName val="횡_연장2"/>
      <sheetName val="BSD_(2)2"/>
      <sheetName val="자재_집계표2"/>
      <sheetName val="2_고용보험료산출근거1"/>
      <sheetName val="내역서1999_8최종2"/>
      <sheetName val="각사별공사비분개_1"/>
      <sheetName val="안양동교_1안1"/>
      <sheetName val="총괄_내역서1"/>
      <sheetName val="CABLE_SIZE-12"/>
      <sheetName val="단계별내역_(2)1"/>
      <sheetName val="개별직종노임단가(2005_1)1"/>
      <sheetName val="현장관리비_산출내역1"/>
      <sheetName val="6PILE__(돌출)1"/>
      <sheetName val="공사별_가중치_산출근거(토목)1"/>
      <sheetName val="TABLE_DB1"/>
      <sheetName val="쌍용_data_base1"/>
      <sheetName val="공사별_가중치_산출근거(건축)1"/>
      <sheetName val="회사기헾】"/>
      <sheetName val="_상부공통집계(총괄)1"/>
      <sheetName val="토공(우물통,기타)_1"/>
      <sheetName val="1_취수장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토__공1"/>
      <sheetName val="3_고용보험료산출근거1"/>
      <sheetName val="4_고용보험1"/>
      <sheetName val="세골재__T2_변경_현황1"/>
      <sheetName val="1~9_하중계산1"/>
      <sheetName val="실행내역서_1"/>
      <sheetName val="el_설계서_수목일위_XLS_데이타1"/>
      <sheetName val="el_설계서_수목일위_XLS1"/>
      <sheetName val="5__현장관리비(new)_1"/>
      <sheetName val="24_보증금(전신전화가입권)1"/>
      <sheetName val="6_송금의뢰내역서1"/>
      <sheetName val="소방_하_내역1"/>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2공구_단가(대동)2"/>
      <sheetName val="단계별내역_(丵〒"/>
      <sheetName val="4_전기"/>
      <sheetName val="피해현황_(수량합계)"/>
      <sheetName val="양재동_고향생각"/>
      <sheetName val="설계내역서_"/>
      <sheetName val="1__조명내역서(조명설치)"/>
      <sheetName val="2__조명내역서(조명자재)"/>
      <sheetName val="가실행_내역서"/>
      <sheetName val="31_경비기본입력"/>
      <sheetName val="5_2_6~7공사요율"/>
      <sheetName val="접합_및_부설_"/>
      <sheetName val="8_석축단위(H=1_5M)"/>
      <sheetName val="주공_׃⿓"/>
      <sheetName val="블럭_손익"/>
      <sheetName val="내역서1999_8최저"/>
      <sheetName val="입출재고현황_(2)"/>
      <sheetName val="3_하중산정4_지지력"/>
      <sheetName val="환경기계공정표_(3)"/>
      <sheetName val="[수목일위_XLS][수목일위_XLS]el\설계서\수목일위"/>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차액뇣ă"/>
      <sheetName val="[수목일위.XLS][수목일위.XLS_x0000_]el_______4"/>
      <sheetName val="[수목일위.XLS][수목일위.XLS_x0000_]el_______5"/>
      <sheetName val="3.고과순"/>
      <sheetName val="관급자재대"/>
      <sheetName val="내역(臨N"/>
      <sheetName val="재산세 토지"/>
      <sheetName val="하조서"/>
      <sheetName val="99량액"/>
      <sheetName val="간공설계서"/>
      <sheetName val="9.瀀玿́_x0000_"/>
      <sheetName val="9.԰_x0000_缀_x0000_"/>
      <sheetName val="9._x0000__x0000_Ԁ_x0000_"/>
      <sheetName val="[수목일위.XLS]el\설계서\_x0000_랸˨損Ï퀀▶"/>
      <sheetName val="기준자료1"/>
      <sheetName val="명단"/>
      <sheetName val="[수목일위.XLS][수목일위.XLS_x0000_]el______10"/>
      <sheetName val="[수목일위.XLS][수목일위.XLS_x0000_]el______11"/>
      <sheetName val="[수목일위.XLS_x0000_][수목일위.XLS_x0000_]el______3"/>
      <sheetName val="[수목일위.XLS][수목일위.XLS_x0000_]el_______6"/>
      <sheetName val="[수목일위.XLS][수목일위.XLS_x0000_]el_______7"/>
      <sheetName val="[수목일위.XLS][수목일위.XLS_x0000_]el_______8"/>
      <sheetName val="[수목일위.XLS][수목일위.XLS_x0000_]el_______9"/>
      <sheetName val="산洕っ"/>
      <sheetName val="[수목일위.XLS][수목일위.XLS]el___서_수목_4"/>
      <sheetName val="[수목일위.XLS][수목일위.XLS]el___서_수목_5"/>
      <sheetName val="[수목일위.XLS][수목일위.XLS]el___서_수목_2"/>
      <sheetName val="[수목일위.XLS][수목일위.XLS]el___서_수목_3"/>
      <sheetName val="토지비준표"/>
      <sheetName val="기타요인"/>
      <sheetName val="토지산출근거-평가"/>
      <sheetName val="비교표준지"/>
      <sheetName val="시점수정"/>
      <sheetName val="토지가격산출(발송)"/>
      <sheetName val="기구저㑾"/>
      <sheetName val="기구㠀ẁ"/>
      <sheetName val="기구蠀㮄"/>
      <sheetName val="기구ࠀ⢄"/>
      <sheetName val="기구︀퇕"/>
      <sheetName val="기구ử"/>
      <sheetName val="기구꜀릵"/>
      <sheetName val="[수목일위.XLS]el\설계_x0000__x0000_褀_x0002_က똫西_x0002__x0000__x0001_"/>
      <sheetName val="종배수관"/>
      <sheetName val="[수목일위.XLS]el\설계서\痕꛸Ș捘õ_x0000__x0000_"/>
      <sheetName val="[수목일위.XLS]el\설계서䶀ա_x0000__x0000__x0000__x0000_er㺔"/>
      <sheetName val="좌측齘_x0013_龜"/>
      <sheetName val="좌측ꙭī_x0000_"/>
      <sheetName val="맨홀_x0000__x0000_塚_x0000_"/>
      <sheetName val="[수목일위.XLS]el\설계서\수목鄂㊾꡺_x001b__x0000_"/>
      <sheetName val="[수목일위.XLS]el\설계서\수_x0000__x0000__x0000__x0001_Ԁ_x0000_ﰀ"/>
      <sheetName val="견적을지"/>
      <sheetName val="갑"/>
      <sheetName val="1공구_단가_გ᭘尀"/>
      <sheetName val="조경掱⿈"/>
      <sheetName val="조경㐨#"/>
      <sheetName val="조경_x0005__x0000_"/>
      <sheetName val="[수목일위.XLS_x0000_]el\설계곀ᎏ_x0000__x0000__x0000__x0000_敔Ϳ_x0006__x0000_"/>
      <sheetName val="[수목일위.XLS_x0000_]el\설계啠∕_x0000__x0000__x0000__x0000_敔Ϳ_x0006__x0000_"/>
      <sheetName val="[수목일위.XLS_x0000_]el\설계;ᄔ²ࡠᆮ_x0000__x0000__x0000__x0000_"/>
      <sheetName val="[수목일위.XLS_x0000_]el\설계韘;ᄔ²䙀∶_x0000__x0000__x0000__x0000_"/>
      <sheetName val="[수목일위.XLS]el\설계서\수목일위_x0000__x0000__x0005__x0000_"/>
      <sheetName val="RangeObject"/>
      <sheetName val="[수목일위.XLS]el\설계서\_x0000_ꩺ_x0000__x0000_Ā㶖_x0005__x0000_"/>
      <sheetName val="내역서1999.8殰时"/>
      <sheetName val="AL공_x0005__x0000__x0000_疼"/>
      <sheetName val="배수장공사비명冈_x001f_"/>
      <sheetName val="원가계堀ᩘఀ"/>
      <sheetName val="데이터"/>
      <sheetName val="8__⽗가⽙渀"/>
      <sheetName val="원가계 ⱓ氀"/>
      <sheetName val="원가계㔀㹎ԯ"/>
      <sheetName val="᐀ባ"/>
      <sheetName val="[수목일위.XLS][수목일위.XLS]el_설___수__2"/>
      <sheetName val="[수목일위.XLS][수목일위.XLS]el_설___수__3"/>
      <sheetName val="0319"/>
      <sheetName val="_수목일위.XLS__수목일위.XLS_el_설계서_수목일위"/>
      <sheetName val="01노임적용기준"/>
      <sheetName val="입梾r"/>
      <sheetName val="원가계산서(APT+상가)"/>
      <sheetName val="8/_x0000_"/>
      <sheetName val="도급예산䈀湪ԯ"/>
      <sheetName val="00_x0005_"/>
      <sheetName val="도급예산䈀頻ԯ"/>
      <sheetName val="도급예산0"/>
      <sheetName val="슬래브(유곡)"/>
      <sheetName val="배수장공사비명菈"/>
      <sheetName val="배수장공사비명쁈_"/>
      <sheetName val="도급예산䈀ԯ缀"/>
      <sheetName val="도급예산䈀䥪ԯ"/>
      <sheetName val="도급예산ԯ"/>
      <sheetName val="도급예산䈀꽪ԯ"/>
      <sheetName val="도급예산退ភ?ភ䈀⵪"/>
      <sheetName val="도급예산䈀쥪ԯ"/>
      <sheetName val="도급예산/"/>
      <sheetName val="내역(전/"/>
      <sheetName val="도급예산䈀ԯ"/>
      <sheetName val="[수목일위.XLS]el\설계서\坰ȵ椰だ_x0000__x0000_䔈_x0000_"/>
      <sheetName val="[수목일위.XLS][수목일위.XLS]el______184"/>
      <sheetName val="[수목일위.XLS][수목일위.XLS]el______185"/>
      <sheetName val="[수목일위.XLS][수목일위.XLS]el______182"/>
      <sheetName val="[수목일위.XLS][수목일위.XLS]el______183"/>
      <sheetName val="[수목일위.XLS][수목일위.XLS]el______150"/>
      <sheetName val="[수목일위.XLS][수목일위.XLS]el______151"/>
      <sheetName val="[수목일위.XLS]el\설계_x0000__x0000__x0000__x0001_Ԁ_x0000__x0000__x0000_澦"/>
      <sheetName val="표준내역"/>
      <sheetName val="[수목일위.XLS][수목일위.XLS]el_설계서_수목_6"/>
      <sheetName val="[수목일위.XLS][수목일위.XLS]el_설계서_수목_7"/>
      <sheetName val="[수목일위.XLS][수목일위.XLS]el_설계서_수목_2"/>
      <sheetName val="[수목일위.XLS][수목일위.XLS]el_설계서_수목_3"/>
      <sheetName val="[수목일위.XLS][수목일위.XLS]el_설계서_수목_4"/>
      <sheetName val="[수목일위.XLS][수목일위.XLS]el_설계서_수목_5"/>
      <sheetName val="일위대가표_x0005__x0000_"/>
      <sheetName val="[수목일위.XLS][수목일위.XLS]el______152"/>
      <sheetName val="[수목일위.XLS][수목일위.XLS]el______153"/>
      <sheetName val="[수목일위.XLS][수목일위.XLS]el______180"/>
      <sheetName val="[수목일위.XLS][수목일위.XLS]el______181"/>
      <sheetName val="[수목일위.XLS][수목일위.XLS]el______156"/>
      <sheetName val="[수목일위.XLS][수목일위.XLS]el______157"/>
      <sheetName val="[수목일위.XLS][수목일위.XLS]el______154"/>
      <sheetName val="[수목일위.XLS][수목일위.XLS]el______155"/>
      <sheetName val="[수목일위.XLS][수목일위.XLS]el______170"/>
      <sheetName val="[수목일위.XLS][수목일위.XLS]el______171"/>
      <sheetName val="[수목일위.XLS][수목일위.XLS]el______168"/>
      <sheetName val="[수목일위.XLS][수목일위.XLS]el______169"/>
      <sheetName val="[수목일위.XLS][수목일위.XLS]el______164"/>
      <sheetName val="[수목일위.XLS][수목일위.XLS]el______165"/>
      <sheetName val="[수목일위.XLS][수목일위.XLS]el______158"/>
      <sheetName val="[수목일위.XLS][수목일위.XLS]el______159"/>
      <sheetName val="[수목일위.XLS][수목일위.XLS]el______160"/>
      <sheetName val="[수목일위.XLS][수목일위.XLS]el______161"/>
      <sheetName val="[수목일위.XLS][수목일위.XLS]el______162"/>
      <sheetName val="[수목일위.XLS][수목일위.XLS]el______163"/>
      <sheetName val="[수목일위.XLS][수목일위.XLS]el______166"/>
      <sheetName val="[수목일위.XLS][수목일위.XLS]el______167"/>
      <sheetName val="[수목일위.XLS][수목일위.XLS]el______172"/>
      <sheetName val="[수목일위.XLS][수목일위.XLS]el______173"/>
      <sheetName val="[수목일위.XLS][수목일위.XLS]el______176"/>
      <sheetName val="[수목일위.XLS][수목일위.XLS]el______177"/>
      <sheetName val="[수목일위.XLS][수목일위.XLS]el______174"/>
      <sheetName val="[수목일위.XLS][수목일위.XLS]el______175"/>
      <sheetName val="[수목일위.XLS][수목일위.XLS]el______178"/>
      <sheetName val="[수목일위.XLS][수목일위.XLS]el______179"/>
      <sheetName val="[수목일위.XLS][수목일위.XLS]el______188"/>
      <sheetName val="[수목일위.XLS][수목일위.XLS]el______189"/>
      <sheetName val="[수목일위.XLS][수목일위.XLS]el______186"/>
      <sheetName val="[수목일위.XLS][수목일위.XLS]el______187"/>
      <sheetName val="[수목일위.XLS][수목일위.XLS]el______192"/>
      <sheetName val="[수목일위.XLS][수목일위.XLS]el______193"/>
      <sheetName val="[수목일위.XLS][수목일위.XLS]el______190"/>
      <sheetName val="[수목일위.XLS][수목일위.XLS]el______191"/>
      <sheetName val="[수목일위.XLS][수목일위.XLS]el______194"/>
      <sheetName val="[수목일위.XLS][수목일위.XLS]el______195"/>
      <sheetName val="[수목일위.XLS][수목일위.XLS]el______196"/>
      <sheetName val="[수목일위.XLS][수목일위.XLS]el______197"/>
      <sheetName val="맨홀_x0000__x0000_ㅐ_x0000_"/>
      <sheetName val="[수목일위.XLS]el\설계서\수목쒠䤏)_x0000_鋢"/>
      <sheetName val="2공구하도급_x0000__x0000__x0005_"/>
      <sheetName val="손익차9월2"/>
      <sheetName val="시점교蠀"/>
      <sheetName val="[수목일위.XLS][수목일위.XLS]el__계서_수_12"/>
      <sheetName val="[수목일위.XLS][수목일위.XLS]el__계서_수_13"/>
      <sheetName val="[수목일위.XLS][수목일위.XLS]el__계서_수_10"/>
      <sheetName val="[수목일위.XLS][수목일위.XLS]el__계서_수_11"/>
      <sheetName val="[수목일위.XLS][수목일위.XLS]el__계서_수__8"/>
      <sheetName val="[수목일위.XLS][수목일위.XLS]el__계서_수__9"/>
      <sheetName val="[수목일위.XLS][수목일위.XLS]el__계서_수__2"/>
      <sheetName val="[수목일위.XLS][수목일위.XLS]el__계서_수__3"/>
      <sheetName val="[수목일위.XLS][수목일위.XLS]el__계서_수__4"/>
      <sheetName val="[수목일위.XLS][수목일위.XLS]el__계서_수__5"/>
      <sheetName val="[수목일위.XLS][수목일위.XLS]el__계서_수__6"/>
      <sheetName val="[수목일위.XLS][수목일위.XLS]el__계서_수__7"/>
      <sheetName val="[수목일위.XLS][수목일위.XLS]el__계서_수_14"/>
      <sheetName val="[수목일위.XLS][수목일위.XLS]el__계서_수_15"/>
      <sheetName val="[수목일위.XLS][수목일위.XLS]el__계서__102"/>
      <sheetName val="[수목일위.XLS][수목일위.XLS]el__계서__103"/>
      <sheetName val="[수목일위.XLS][수목일위.XLS]el__계서_수_16"/>
      <sheetName val="[수목일위.XLS][수목일위.XLS]el__계서_수_17"/>
      <sheetName val="[수목일위.XLS][수목일위.XLS]el__계서_수_20"/>
      <sheetName val="[수목일위.XLS][수목일위.XLS]el__계서_수_21"/>
      <sheetName val="[수목일위.XLS][수목일위.XLS]el__계서_수_18"/>
      <sheetName val="[수목일위.XLS][수목일위.XLS]el__계서_수_19"/>
      <sheetName val="[수목일위.XLS][수목일위.XLS]el__계서_수_22"/>
      <sheetName val="[수목일위.XLS][수목일위.XLS]el__계서_수_23"/>
      <sheetName val="[수목일위.XLS][수목일위.XLS]el__계서_수_24"/>
      <sheetName val="[수목일위.XLS][수목일위.XLS]el__계서_수_25"/>
      <sheetName val="[수목일위.XLS][수목일위.XLS]el__계서_수_28"/>
      <sheetName val="[수목일위.XLS][수목일위.XLS]el__계서_수_29"/>
      <sheetName val="[수목일위.XLS][수목일위.XLS]el__계서_수_26"/>
      <sheetName val="[수목일위.XLS][수목일위.XLS]el__계서_수_27"/>
      <sheetName val="[수목일위.XLS][수목일위.XLS]el__계서_수_42"/>
      <sheetName val="[수목일위.XLS][수목일위.XLS]el__계서_수_43"/>
      <sheetName val="[수목일위.XLS][수목일위.XLS]el__계서_수_36"/>
      <sheetName val="[수목일위.XLS][수목일위.XLS]el__계서_수_37"/>
      <sheetName val="[수목일위.XLS][수목일위.XLS]el__계서_수_30"/>
      <sheetName val="[수목일위.XLS][수목일위.XLS]el__계서_수_31"/>
      <sheetName val="[수목일위.XLS][수목일위.XLS]el__계서_수_32"/>
      <sheetName val="[수목일위.XLS][수목일위.XLS]el__계서_수_33"/>
      <sheetName val="[수목일위.XLS][수목일위.XLS]el__계서_수_34"/>
      <sheetName val="[수목일위.XLS][수목일위.XLS]el__계서_수_35"/>
      <sheetName val="[수목일위.XLS][수목일위.XLS]el__계서_수_38"/>
      <sheetName val="[수목일위.XLS][수목일위.XLS]el__계서_수_39"/>
      <sheetName val="[수목일위.XLS][수목일위.XLS]el__계서_수_40"/>
      <sheetName val="[수목일위.XLS][수목일위.XLS]el__계서_수_41"/>
      <sheetName val="[수목일위.XLS][수목일위.XLS]el__계서_수_58"/>
      <sheetName val="[수목일위.XLS][수목일위.XLS]el__계서_수_59"/>
      <sheetName val="[수목일위.XLS][수목일위.XLS]el__계서_수_44"/>
      <sheetName val="[수목일위.XLS][수목일위.XLS]el__계서_수_45"/>
      <sheetName val="[수목일위.XLS][수목일위.XLS]el__계서_수_68"/>
      <sheetName val="[수목일위.XLS][수목일위.XLS]el__계서_수_69"/>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0"/>
      <sheetName val="[수목일위.XLS][수목일위.XLS]el__계서_수_51"/>
      <sheetName val="[수목일위.XLS][수목일위.XLS]el__계서_수_52"/>
      <sheetName val="[수목일위.XLS][수목일위.XLS]el__계서_수_53"/>
      <sheetName val="[수목일위.XLS][수목일위.XLS]el__계서_수_54"/>
      <sheetName val="[수목일위.XLS][수목일위.XLS]el__계서_수_55"/>
      <sheetName val="[수목일위.XLS][수목일위.XLS]el__계서_수_56"/>
      <sheetName val="[수목일위.XLS][수목일위.XLS]el__계서_수_57"/>
      <sheetName val="[수목일위.XLS][수목일위.XLS]el__계서_수_60"/>
      <sheetName val="[수목일위.XLS][수목일위.XLS]el__계서_수_61"/>
      <sheetName val="[수목일위.XLS][수목일위.XLS]el__계서_수_80"/>
      <sheetName val="[수목일위.XLS][수목일위.XLS]el__계서_수_81"/>
      <sheetName val="[수목일위.XLS][수목일위.XLS]el__계서_수_62"/>
      <sheetName val="[수목일위.XLS][수목일위.XLS]el__계서_수_63"/>
      <sheetName val="[수목일위.XLS][수목일위.XLS]el__계서_수_64"/>
      <sheetName val="[수목일위.XLS][수목일위.XLS]el__계서_수_65"/>
      <sheetName val="[수목일위.XLS][수목일위.XLS]el__계서_수_66"/>
      <sheetName val="[수목일위.XLS][수목일위.XLS]el__계서_수_67"/>
      <sheetName val="[수목일위.XLS][수목일위.XLS]el__계서_수_78"/>
      <sheetName val="[수목일위.XLS][수목일위.XLS]el__계서_수_79"/>
      <sheetName val="[수목일위.XLS][수목일위.XLS]el__계서_수_70"/>
      <sheetName val="[수목일위.XLS][수목일위.XLS]el__계서_수_71"/>
      <sheetName val="[수목일위.XLS][수목일위.XLS]el__계서_수_72"/>
      <sheetName val="[수목일위.XLS][수목일위.XLS]el__계서_수_73"/>
      <sheetName val="[수목일위.XLS][수목일위.XLS]el__계서_수_74"/>
      <sheetName val="[수목일위.XLS][수목일위.XLS]el__계서_수_75"/>
      <sheetName val="[수목일위.XLS][수목일위.XLS]el__계서_수_76"/>
      <sheetName val="[수목일위.XLS][수목일위.XLS]el__계서_수_77"/>
      <sheetName val="[수목일위.XLS][수목일위.XLS]el__계서_수_82"/>
      <sheetName val="[수목일위.XLS][수목일위.XLS]el__계서_수_83"/>
      <sheetName val="[수목일위.XLS][수목일위.XLS]el__계서_수_86"/>
      <sheetName val="[수목일위.XLS][수목일위.XLS]el__계서_수_87"/>
      <sheetName val="[수목일위.XLS][수목일위.XLS]el__계서_수_84"/>
      <sheetName val="[수목일위.XLS][수목일위.XLS]el__계서_수_85"/>
      <sheetName val="[수목일위.XLS][수목일위.XLS]el__계서_수_88"/>
      <sheetName val="[수목일위.XLS][수목일위.XLS]el__계서_수_89"/>
      <sheetName val="[수목일위.XLS][수목일위.XLS]el__계서_수_90"/>
      <sheetName val="[수목일위.XLS][수목일위.XLS]el__계서_수_91"/>
      <sheetName val="[수목일위.XLS][수목일위.XLS]el__계서_수_96"/>
      <sheetName val="[수목일위.XLS][수목일위.XLS]el__계서_수_97"/>
      <sheetName val="[수목일위.XLS][수목일위.XLS]el__계서_수_92"/>
      <sheetName val="[수목일위.XLS][수목일위.XLS]el__계서_수_93"/>
      <sheetName val="[수목일위.XLS][수목일위.XLS]el__계서_수_98"/>
      <sheetName val="[수목일위.XLS][수목일위.XLS]el__계서_수_99"/>
      <sheetName val="[수목일위.XLS][수목일위.XLS]el__계서_수_94"/>
      <sheetName val="[수목일위.XLS][수목일위.XLS]el__계서_수_95"/>
      <sheetName val="[수목일위.XLS][수목일위.XLS]el__계서__100"/>
      <sheetName val="[수목일위.XLS][수목일위.XLS]el__계서__101"/>
      <sheetName val="[수목일위.XLS][수목일위.XLS]el__계서__104"/>
      <sheetName val="[수목일위.XLS][수목일위.XLS]el__계서__105"/>
      <sheetName val="소׍"/>
      <sheetName val="소ﻍ"/>
      <sheetName val="[수목일위.XLS]el\설계서\수목일竐Bﾈɻ萹"/>
      <sheetName val="[수목일위.XLS]el\설계서\수목일ɏ삑CṸ"/>
      <sheetName val="SM1-09"/>
      <sheetName val="SM2-09"/>
      <sheetName val="BD-09"/>
      <sheetName val="MT-09"/>
      <sheetName val="예가"/>
      <sheetName val="발주처자료입å"/>
      <sheetName val="산근_x0005__x0000_"/>
      <sheetName val="[수목일위.XLS]el\설계서\纨¯绬¯헾⼺_x0005__x0000_"/>
      <sheetName val="T﹀ᇕ԰"/>
      <sheetName val="T︀ᇕ԰"/>
      <sheetName val="[수목일위.XLS_x0000_][수목일위.XLS_x0000_]el______4"/>
      <sheetName val="D-철근ɡ_x0000_"/>
      <sheetName val="[수목일위.XLS][수목일위.XLS]el______202"/>
      <sheetName val="[수목일위.XLS][수목일위.XLS]el______203"/>
      <sheetName val="[수목일위.XLS][수목일위.XLS]el______198"/>
      <sheetName val="[수목일위.XLS][수목일위.XLS]el______199"/>
      <sheetName val="[수목일위.XLS][수목일위.XLS]el______200"/>
      <sheetName val="[수목일위.XLS][수목일위.XLS]el______201"/>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수목일위.XLS]el\설계서\수목일위._x0000__x0000__x0000__x0001_Ԁ_x0000_需"/>
      <sheetName val="배수장공사비명세ԯ"/>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수령할 서류 확인장"/>
      <sheetName val="[수목일위.XLS]el\설계서\수목일위._x0000__x0000__x0000__x0001_Ԁ_x0000__x0000_"/>
      <sheetName val="일위대가목_x0000__x0000__x0005__x0000_움"/>
      <sheetName val="입餀ኘ"/>
      <sheetName val="매채睮め"/>
      <sheetName val="좌측舘1헾"/>
      <sheetName val="좌측_x0000__x0000__x0005_"/>
      <sheetName val="약품橠ʬ"/>
      <sheetName val="TYPE-B"/>
      <sheetName val="관련자료壆い"/>
      <sheetName val="[수목일위.XLS]el\설계서\_x0000__x0000__x0005__x0000_㸀Ь_x0000__x0000_"/>
      <sheetName val="E.P.T수량ვ_x0000_䀀"/>
      <sheetName val="자재목蕨"/>
      <sheetName val="2공구하도鸬º_x0000_"/>
      <sheetName val="[수목일위.XLS][수목일위.XLS]el__계__수__2"/>
      <sheetName val="[수목일위.XLS][수목일위.XLS]el__계__수__3"/>
      <sheetName val="[수목일위.XLS][수목일위.XLS]el______206"/>
      <sheetName val="[수목일위.XLS][수목일위.XLS]el______207"/>
      <sheetName val="[수목일위.XLS][수목일위.XLS]el______208"/>
      <sheetName val="[수목일위.XLS][수목일위.XLS]el______209"/>
      <sheetName val="[수목일위.XLS][수목일위.XLS]el______212"/>
      <sheetName val="[수목일위.XLS][수목일위.XLS]el______213"/>
      <sheetName val="[수목일위.XLS][수목일위.XLS]el______214"/>
      <sheetName val="[수목일위.XLS][수목일위.XLS]el______215"/>
      <sheetName val="[수목일위.XLS][수목일위.XLS]el______216"/>
      <sheetName val="[수목일위.XLS][수목일위.XLS]el______217"/>
      <sheetName val="[수목일위.XLS][수목일위.XLS]el______218"/>
      <sheetName val="[수목일위.XLS][수목일위.XLS]el______219"/>
      <sheetName val="자재집계표"/>
      <sheetName val="[수목일위.XLS]el\설계서\수목_x0002__x0000_飀ɬ顔?"/>
      <sheetName val="[수목일위.XLS]el\설계서\수목일위.X顔Äᵜ_x0000__x0000_"/>
      <sheetName val="[수목일위.XLS]el\설계서\수목일위.X_x0002__x0000_飀̈́顔ė"/>
      <sheetName val="[수목일위.XLS]el\설계서\수목일위.X_x0002__x0000_飀ͻ顔Ŏ"/>
      <sheetName val="[수목일위.XLS]el\설계서\수목일위.X_x0002__x0000_飀ˇ顔"/>
      <sheetName val="[수목일위.XLS]el\설계서\수목일위.X_x0002__x0000_飀ɸ顔K"/>
      <sheetName val="[수목일위.XLS]el\설계서\수목일위.X顔í원⃇_x0000__x0000_"/>
      <sheetName val="[수목일위.XLS]el\설계서\수목일위.X顔%⩘☪_x0000__x0000_"/>
      <sheetName val="환율"/>
      <sheetName val="상하차비용(기계상차)"/>
      <sheetName val="운반비"/>
      <sheetName val="하자보증자0"/>
      <sheetName val="정부노임"/>
      <sheetName val="_x0010_"/>
      <sheetName val="안정검토"/>
      <sheetName val="통합"/>
      <sheetName val="아耀"/>
      <sheetName val="[수목일위.XLS]el\설계서\_x0000_郙_x0000__x0000_Ā邎_x0005__x0000_"/>
      <sheetName val="[수목일위.XLS][수목일위.XLS]el______220"/>
      <sheetName val="[수목일위.XLS][수목일위.XLS]el______221"/>
      <sheetName val="[수목일위.XLS]el\설계서\_x0000__x0000__x0000__x0000__x0000__x0000__x0000__x0001_"/>
      <sheetName val="[수목일위.XLS][수목일위.XLS]el______240"/>
      <sheetName val="[수목일위.XLS][수목일위.XLS]el______241"/>
      <sheetName val="[수목일위.XLS][수목일위.XLS]el______226"/>
      <sheetName val="[수목일위.XLS][수목일위.XLS]el______227"/>
      <sheetName val="[수목일위.XLS][수목일위.XLS]el______224"/>
      <sheetName val="[수목일위.XLS][수목일위.XLS]el______225"/>
      <sheetName val="[수목일위.XLS][수목일위.XLS]el______222"/>
      <sheetName val="[수목일위.XLS][수목일위.XLS]el______223"/>
      <sheetName val="[수목일위.XLS][수목일위.XLS]el______228"/>
      <sheetName val="[수목일위.XLS][수목일위.XLS]el______229"/>
      <sheetName val="[수목일위.XLS][수목일위.XLS]el______230"/>
      <sheetName val="[수목일위.XLS][수목일위.XLS]el______231"/>
      <sheetName val="[수목일위.XLS][수목일위.XLS]el______234"/>
      <sheetName val="[수목일위.XLS][수목일위.XLS]el______235"/>
      <sheetName val="[수목일위.XLS][수목일위.XLS]el______232"/>
      <sheetName val="[수목일위.XLS][수목일위.XLS]el______233"/>
      <sheetName val="현장ࠀ⭿䰀"/>
      <sheetName val="현장ԯ_x0000_缀"/>
      <sheetName val="현장堀➀︀"/>
      <sheetName val="현장崀ሹ԰"/>
      <sheetName val="[수목일위.XLS][수목일위.XLS]el______238"/>
      <sheetName val="[수목일위.XLS][수목일위.XLS]el______239"/>
      <sheetName val="[수목일위.XLS][수목일위.XLS]el______236"/>
      <sheetName val="[수목일위.XLS][수목일위.XLS]el______237"/>
      <sheetName val="[수목일위.XLS][수목일위.XLS]el______242"/>
      <sheetName val="[수목일위.XLS][수목일위.XLS]el______243"/>
      <sheetName val="[수목일위.XLS][수목일위.XLS]el______246"/>
      <sheetName val="[수목일위.XLS][수목일위.XLS]el______247"/>
      <sheetName val="[수목일위.XLS][수목일위.XLS]el______244"/>
      <sheetName val="[수목일위.XLS][수목일위.XLS]el______245"/>
      <sheetName val="[수목일위.XLS][수목일위.XLS]el______248"/>
      <sheetName val="[수목일위.XLS][수목일위.XLS]el______249"/>
      <sheetName val="[수목일위.XLS][수목일위.XLS]el______250"/>
      <sheetName val="[수목일위.XLS][수목일위.XLS]el______251"/>
      <sheetName val="[수목일위.XLS][수목일위.XLS]el______258"/>
      <sheetName val="[수목일위.XLS][수목일위.XLS]el______259"/>
      <sheetName val="[수목일위.XLS][수목일위.XLS]el______260"/>
      <sheetName val="[수목일위.XLS][수목일위.XLS]el______261"/>
      <sheetName val="[수목일위.XLS][수목일위.XLS]el______252"/>
      <sheetName val="[수목일위.XLS][수목일위.XLS]el______253"/>
      <sheetName val="[수목일위.XLS][수목일위.XLS]el______254"/>
      <sheetName val="[수목일위.XLS][수목일위.XLS]el______255"/>
      <sheetName val="[수목일위.XLS][수목일위.XLS]el______256"/>
      <sheetName val="[수목일위.XLS][수목일위.XLS]el______257"/>
      <sheetName val="[수목일위.XLS][수목일위.XLS]el______270"/>
      <sheetName val="[수목일위.XLS][수목일위.XLS]el______271"/>
      <sheetName val="[수목일위.XLS][수목일위.XLS]el______262"/>
      <sheetName val="[수목일위.XLS][수목일위.XLS]el______263"/>
      <sheetName val="[수목일위.XLS][수목일위.XLS]el______264"/>
      <sheetName val="[수목일위.XLS][수목일위.XLS]el______265"/>
      <sheetName val="[수목일위.XLS][수목일위.XLS]el______266"/>
      <sheetName val="[수목일위.XLS][수목일위.XLS]el______267"/>
      <sheetName val="[수목일위.XLS][수목일위.XLS]el______268"/>
      <sheetName val="[수목일위.XLS][수목일위.XLS]el______269"/>
      <sheetName val="[수목일위.XLS][수목일위.XLS]el______272"/>
      <sheetName val="[수목일위.XLS][수목일위.XLS]el______273"/>
      <sheetName val="[수목일위.XLS][수목일위.XLS]el______274"/>
      <sheetName val="[수목일위.XLS][수목일위.XLS]el______275"/>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sheetData sheetId="11">
        <row r="2">
          <cell r="E2">
            <v>23200</v>
          </cell>
        </row>
      </sheetData>
      <sheetData sheetId="12">
        <row r="2">
          <cell r="E2">
            <v>23200</v>
          </cell>
        </row>
      </sheetData>
      <sheetData sheetId="13"/>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ow r="5">
          <cell r="B5">
            <v>0.09</v>
          </cell>
        </row>
      </sheetData>
      <sheetData sheetId="20"/>
      <sheetData sheetId="21" refreshError="1"/>
      <sheetData sheetId="22">
        <row r="2">
          <cell r="E2">
            <v>23200</v>
          </cell>
        </row>
      </sheetData>
      <sheetData sheetId="23" refreshError="1">
        <row r="2">
          <cell r="E2">
            <v>23200</v>
          </cell>
        </row>
        <row r="46">
          <cell r="E46">
            <v>16300</v>
          </cell>
        </row>
        <row r="99">
          <cell r="E99">
            <v>35900</v>
          </cell>
        </row>
        <row r="104">
          <cell r="E104">
            <v>114000</v>
          </cell>
        </row>
        <row r="658">
          <cell r="E658">
            <v>51060</v>
          </cell>
        </row>
      </sheetData>
      <sheetData sheetId="24" refreshError="1"/>
      <sheetData sheetId="25" refreshError="1"/>
      <sheetData sheetId="26" refreshError="1"/>
      <sheetData sheetId="27" refreshError="1"/>
      <sheetData sheetId="28" refreshError="1"/>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sheetData sheetId="38">
        <row r="2">
          <cell r="E2">
            <v>23200</v>
          </cell>
        </row>
      </sheetData>
      <sheetData sheetId="39">
        <row r="2">
          <cell r="E2">
            <v>23200</v>
          </cell>
        </row>
      </sheetData>
      <sheetData sheetId="40">
        <row r="2">
          <cell r="E2">
            <v>23200</v>
          </cell>
        </row>
      </sheetData>
      <sheetData sheetId="41">
        <row r="2">
          <cell r="E2">
            <v>23200</v>
          </cell>
        </row>
      </sheetData>
      <sheetData sheetId="42" refreshError="1"/>
      <sheetData sheetId="43">
        <row r="2">
          <cell r="E2">
            <v>23200</v>
          </cell>
        </row>
      </sheetData>
      <sheetData sheetId="44">
        <row r="2">
          <cell r="E2">
            <v>23200</v>
          </cell>
        </row>
      </sheetData>
      <sheetData sheetId="45">
        <row r="2">
          <cell r="E2">
            <v>23200</v>
          </cell>
        </row>
      </sheetData>
      <sheetData sheetId="46">
        <row r="2">
          <cell r="E2">
            <v>23200</v>
          </cell>
        </row>
      </sheetData>
      <sheetData sheetId="47">
        <row r="2">
          <cell r="E2">
            <v>23200</v>
          </cell>
        </row>
      </sheetData>
      <sheetData sheetId="48">
        <row r="2">
          <cell r="E2">
            <v>23200</v>
          </cell>
        </row>
      </sheetData>
      <sheetData sheetId="49"/>
      <sheetData sheetId="50"/>
      <sheetData sheetId="51">
        <row r="2">
          <cell r="E2">
            <v>23200</v>
          </cell>
        </row>
      </sheetData>
      <sheetData sheetId="52">
        <row r="2">
          <cell r="E2">
            <v>23200</v>
          </cell>
        </row>
      </sheetData>
      <sheetData sheetId="53">
        <row r="2">
          <cell r="E2">
            <v>23200</v>
          </cell>
        </row>
      </sheetData>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2">
          <cell r="E2">
            <v>23200</v>
          </cell>
        </row>
      </sheetData>
      <sheetData sheetId="73">
        <row r="2">
          <cell r="E2">
            <v>23200</v>
          </cell>
        </row>
      </sheetData>
      <sheetData sheetId="74">
        <row r="2">
          <cell r="E2">
            <v>23200</v>
          </cell>
        </row>
      </sheetData>
      <sheetData sheetId="75">
        <row r="2">
          <cell r="E2">
            <v>23200</v>
          </cell>
        </row>
      </sheetData>
      <sheetData sheetId="76">
        <row r="2">
          <cell r="E2">
            <v>23200</v>
          </cell>
        </row>
      </sheetData>
      <sheetData sheetId="77">
        <row r="2">
          <cell r="E2">
            <v>23200</v>
          </cell>
        </row>
      </sheetData>
      <sheetData sheetId="78">
        <row r="2">
          <cell r="E2">
            <v>23200</v>
          </cell>
        </row>
      </sheetData>
      <sheetData sheetId="79">
        <row r="2">
          <cell r="E2">
            <v>23200</v>
          </cell>
        </row>
      </sheetData>
      <sheetData sheetId="80" refreshError="1"/>
      <sheetData sheetId="81"/>
      <sheetData sheetId="82">
        <row r="2">
          <cell r="E2">
            <v>23200</v>
          </cell>
        </row>
      </sheetData>
      <sheetData sheetId="83">
        <row r="2">
          <cell r="E2">
            <v>23200</v>
          </cell>
        </row>
      </sheetData>
      <sheetData sheetId="84">
        <row r="2">
          <cell r="E2">
            <v>23200</v>
          </cell>
        </row>
      </sheetData>
      <sheetData sheetId="85">
        <row r="2">
          <cell r="E2">
            <v>23200</v>
          </cell>
        </row>
      </sheetData>
      <sheetData sheetId="86">
        <row r="2">
          <cell r="E2">
            <v>23200</v>
          </cell>
        </row>
      </sheetData>
      <sheetData sheetId="87">
        <row r="2">
          <cell r="E2">
            <v>23200</v>
          </cell>
        </row>
      </sheetData>
      <sheetData sheetId="88">
        <row r="2">
          <cell r="E2">
            <v>23200</v>
          </cell>
        </row>
      </sheetData>
      <sheetData sheetId="89">
        <row r="2">
          <cell r="E2">
            <v>23200</v>
          </cell>
        </row>
      </sheetData>
      <sheetData sheetId="90">
        <row r="2">
          <cell r="E2">
            <v>23200</v>
          </cell>
        </row>
      </sheetData>
      <sheetData sheetId="91">
        <row r="2">
          <cell r="E2">
            <v>23200</v>
          </cell>
        </row>
      </sheetData>
      <sheetData sheetId="92">
        <row r="2">
          <cell r="E2">
            <v>23200</v>
          </cell>
        </row>
      </sheetData>
      <sheetData sheetId="93">
        <row r="2">
          <cell r="E2">
            <v>23200</v>
          </cell>
        </row>
      </sheetData>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ow r="5">
          <cell r="B5" t="str">
            <v>백-호</v>
          </cell>
        </row>
      </sheetData>
      <sheetData sheetId="592" refreshError="1"/>
      <sheetData sheetId="593" refreshError="1"/>
      <sheetData sheetId="594" refreshError="1"/>
      <sheetData sheetId="595">
        <row r="5">
          <cell r="B5" t="str">
            <v>백-호</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ow r="2">
          <cell r="E2">
            <v>23200</v>
          </cell>
        </row>
      </sheetData>
      <sheetData sheetId="676" refreshError="1"/>
      <sheetData sheetId="677">
        <row r="2">
          <cell r="E2">
            <v>23200</v>
          </cell>
        </row>
      </sheetData>
      <sheetData sheetId="678" refreshError="1"/>
      <sheetData sheetId="679">
        <row r="2">
          <cell r="E2">
            <v>23200</v>
          </cell>
        </row>
      </sheetData>
      <sheetData sheetId="680" refreshError="1"/>
      <sheetData sheetId="681">
        <row r="2">
          <cell r="E2">
            <v>23200</v>
          </cell>
        </row>
      </sheetData>
      <sheetData sheetId="682" refreshError="1"/>
      <sheetData sheetId="683">
        <row r="2">
          <cell r="E2">
            <v>23200</v>
          </cell>
        </row>
      </sheetData>
      <sheetData sheetId="684" refreshError="1"/>
      <sheetData sheetId="685"/>
      <sheetData sheetId="686" refreshError="1"/>
      <sheetData sheetId="687">
        <row r="2">
          <cell r="E2">
            <v>23200</v>
          </cell>
        </row>
      </sheetData>
      <sheetData sheetId="688" refreshError="1"/>
      <sheetData sheetId="689">
        <row r="2">
          <cell r="E2">
            <v>23200</v>
          </cell>
        </row>
      </sheetData>
      <sheetData sheetId="690" refreshError="1"/>
      <sheetData sheetId="691" refreshError="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refreshError="1"/>
      <sheetData sheetId="749"/>
      <sheetData sheetId="750" refreshError="1"/>
      <sheetData sheetId="751" refreshError="1"/>
      <sheetData sheetId="752"/>
      <sheetData sheetId="753" refreshError="1"/>
      <sheetData sheetId="754" refreshError="1"/>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sheetData sheetId="986"/>
      <sheetData sheetId="987" refreshError="1"/>
      <sheetData sheetId="988" refreshError="1"/>
      <sheetData sheetId="989"/>
      <sheetData sheetId="990"/>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refreshError="1"/>
      <sheetData sheetId="1004">
        <row r="2">
          <cell r="E2">
            <v>23200</v>
          </cell>
        </row>
      </sheetData>
      <sheetData sheetId="1005" refreshError="1"/>
      <sheetData sheetId="1006" refreshError="1"/>
      <sheetData sheetId="1007" refreshError="1"/>
      <sheetData sheetId="1008" refreshError="1"/>
      <sheetData sheetId="1009"/>
      <sheetData sheetId="1010" refreshError="1"/>
      <sheetData sheetId="1011" refreshError="1"/>
      <sheetData sheetId="1012">
        <row r="2">
          <cell r="E2">
            <v>23200</v>
          </cell>
        </row>
      </sheetData>
      <sheetData sheetId="1013" refreshError="1"/>
      <sheetData sheetId="1014">
        <row r="2">
          <cell r="E2">
            <v>23200</v>
          </cell>
        </row>
      </sheetData>
      <sheetData sheetId="1015" refreshError="1"/>
      <sheetData sheetId="1016" refreshError="1"/>
      <sheetData sheetId="1017"/>
      <sheetData sheetId="1018">
        <row r="2">
          <cell r="E2">
            <v>23200</v>
          </cell>
        </row>
      </sheetData>
      <sheetData sheetId="1019" refreshError="1"/>
      <sheetData sheetId="1020">
        <row r="2">
          <cell r="E2">
            <v>23200</v>
          </cell>
        </row>
      </sheetData>
      <sheetData sheetId="1021" refreshError="1"/>
      <sheetData sheetId="1022">
        <row r="2">
          <cell r="E2">
            <v>23200</v>
          </cell>
        </row>
      </sheetData>
      <sheetData sheetId="1023" refreshError="1"/>
      <sheetData sheetId="1024" refreshError="1"/>
      <sheetData sheetId="1025" refreshError="1"/>
      <sheetData sheetId="1026">
        <row r="2">
          <cell r="E2">
            <v>23200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sheetData sheetId="1550" refreshError="1"/>
      <sheetData sheetId="1551">
        <row r="2">
          <cell r="E2">
            <v>23200</v>
          </cell>
        </row>
      </sheetData>
      <sheetData sheetId="1552" refreshError="1"/>
      <sheetData sheetId="1553"/>
      <sheetData sheetId="1554" refreshError="1"/>
      <sheetData sheetId="1555" refreshError="1"/>
      <sheetData sheetId="1556"/>
      <sheetData sheetId="1557">
        <row r="2">
          <cell r="E2">
            <v>23200</v>
          </cell>
        </row>
      </sheetData>
      <sheetData sheetId="1558" refreshError="1"/>
      <sheetData sheetId="1559">
        <row r="2">
          <cell r="E2">
            <v>23200</v>
          </cell>
        </row>
      </sheetData>
      <sheetData sheetId="1560" refreshError="1"/>
      <sheetData sheetId="1561">
        <row r="2">
          <cell r="E2">
            <v>23200</v>
          </cell>
        </row>
      </sheetData>
      <sheetData sheetId="1562" refreshError="1"/>
      <sheetData sheetId="1563">
        <row r="2">
          <cell r="E2">
            <v>23200</v>
          </cell>
        </row>
      </sheetData>
      <sheetData sheetId="1564" refreshError="1"/>
      <sheetData sheetId="1565">
        <row r="2">
          <cell r="E2">
            <v>23200</v>
          </cell>
        </row>
      </sheetData>
      <sheetData sheetId="1566" refreshError="1"/>
      <sheetData sheetId="1567" refreshError="1"/>
      <sheetData sheetId="1568"/>
      <sheetData sheetId="1569"/>
      <sheetData sheetId="1570" refreshError="1"/>
      <sheetData sheetId="1571" refreshError="1"/>
      <sheetData sheetId="1572"/>
      <sheetData sheetId="1573"/>
      <sheetData sheetId="1574" refreshError="1"/>
      <sheetData sheetId="1575"/>
      <sheetData sheetId="1576" refreshError="1"/>
      <sheetData sheetId="1577"/>
      <sheetData sheetId="1578" refreshError="1"/>
      <sheetData sheetId="1579"/>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sheetData sheetId="1589">
        <row r="2">
          <cell r="E2">
            <v>23200</v>
          </cell>
        </row>
      </sheetData>
      <sheetData sheetId="1590" refreshError="1"/>
      <sheetData sheetId="1591" refreshError="1"/>
      <sheetData sheetId="1592"/>
      <sheetData sheetId="1593"/>
      <sheetData sheetId="1594" refreshError="1"/>
      <sheetData sheetId="1595">
        <row r="2">
          <cell r="E2">
            <v>23200</v>
          </cell>
        </row>
      </sheetData>
      <sheetData sheetId="1596" refreshError="1"/>
      <sheetData sheetId="1597"/>
      <sheetData sheetId="1598" refreshError="1"/>
      <sheetData sheetId="1599"/>
      <sheetData sheetId="1600"/>
      <sheetData sheetId="1601">
        <row r="2">
          <cell r="E2">
            <v>23200</v>
          </cell>
        </row>
      </sheetData>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sheetData sheetId="1983"/>
      <sheetData sheetId="1984"/>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ow r="2">
          <cell r="E2">
            <v>23200</v>
          </cell>
        </row>
      </sheetData>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refreshError="1"/>
      <sheetData sheetId="2363"/>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sheetData sheetId="2969"/>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sheetData sheetId="3023"/>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ow r="2">
          <cell r="E2">
            <v>23200</v>
          </cell>
        </row>
      </sheetData>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sheetData sheetId="3111" refreshError="1"/>
      <sheetData sheetId="3112"/>
      <sheetData sheetId="3113"/>
      <sheetData sheetId="3114"/>
      <sheetData sheetId="3115">
        <row r="2">
          <cell r="E2">
            <v>23200</v>
          </cell>
        </row>
      </sheetData>
      <sheetData sheetId="3116"/>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ow r="2">
          <cell r="E2">
            <v>23200</v>
          </cell>
        </row>
      </sheetData>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refreshError="1"/>
      <sheetData sheetId="3207"/>
      <sheetData sheetId="3208"/>
      <sheetData sheetId="3209"/>
      <sheetData sheetId="3210">
        <row r="2">
          <cell r="E2">
            <v>23200</v>
          </cell>
        </row>
      </sheetData>
      <sheetData sheetId="3211"/>
      <sheetData sheetId="3212"/>
      <sheetData sheetId="3213"/>
      <sheetData sheetId="3214">
        <row r="2">
          <cell r="E2">
            <v>23200</v>
          </cell>
        </row>
      </sheetData>
      <sheetData sheetId="3215"/>
      <sheetData sheetId="3216">
        <row r="2">
          <cell r="E2">
            <v>23200</v>
          </cell>
        </row>
      </sheetData>
      <sheetData sheetId="3217"/>
      <sheetData sheetId="3218"/>
      <sheetData sheetId="3219"/>
      <sheetData sheetId="3220"/>
      <sheetData sheetId="3221"/>
      <sheetData sheetId="3222"/>
      <sheetData sheetId="3223"/>
      <sheetData sheetId="3224"/>
      <sheetData sheetId="3225">
        <row r="2">
          <cell r="E2">
            <v>23200</v>
          </cell>
        </row>
      </sheetData>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ow r="2">
          <cell r="E2">
            <v>23200</v>
          </cell>
        </row>
      </sheetData>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sheetData sheetId="3266"/>
      <sheetData sheetId="3267"/>
      <sheetData sheetId="3268"/>
      <sheetData sheetId="3269"/>
      <sheetData sheetId="3270"/>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sheetData sheetId="3499" refreshError="1"/>
      <sheetData sheetId="3500" refreshError="1"/>
      <sheetData sheetId="3501" refreshError="1"/>
      <sheetData sheetId="3502" refreshError="1"/>
      <sheetData sheetId="3503">
        <row r="2">
          <cell r="E2">
            <v>23200</v>
          </cell>
        </row>
      </sheetData>
      <sheetData sheetId="3504" refreshError="1"/>
      <sheetData sheetId="3505">
        <row r="2">
          <cell r="E2">
            <v>23200</v>
          </cell>
        </row>
      </sheetData>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sheetData sheetId="3589"/>
      <sheetData sheetId="3590" refreshError="1"/>
      <sheetData sheetId="3591"/>
      <sheetData sheetId="3592"/>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sheetData sheetId="3960"/>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sheetData sheetId="3975"/>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ow r="2">
          <cell r="E2">
            <v>23200</v>
          </cell>
        </row>
      </sheetData>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ow r="2">
          <cell r="E2">
            <v>23200</v>
          </cell>
        </row>
      </sheetData>
      <sheetData sheetId="4007" refreshError="1"/>
      <sheetData sheetId="4008" refreshError="1"/>
      <sheetData sheetId="4009" refreshError="1"/>
      <sheetData sheetId="4010" refreshError="1"/>
      <sheetData sheetId="4011" refreshError="1"/>
      <sheetData sheetId="4012"/>
      <sheetData sheetId="4013" refreshError="1"/>
      <sheetData sheetId="4014" refreshError="1"/>
      <sheetData sheetId="4015" refreshError="1"/>
      <sheetData sheetId="4016" refreshError="1"/>
      <sheetData sheetId="4017" refreshError="1"/>
      <sheetData sheetId="4018"/>
      <sheetData sheetId="4019" refreshError="1"/>
      <sheetData sheetId="4020" refreshError="1"/>
      <sheetData sheetId="4021">
        <row r="2">
          <cell r="E2">
            <v>23200</v>
          </cell>
        </row>
      </sheetData>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sheetData sheetId="4033" refreshError="1"/>
      <sheetData sheetId="4034" refreshError="1"/>
      <sheetData sheetId="4035" refreshError="1"/>
      <sheetData sheetId="4036" refreshError="1"/>
      <sheetData sheetId="4037" refreshError="1"/>
      <sheetData sheetId="4038">
        <row r="2">
          <cell r="E2">
            <v>23200</v>
          </cell>
        </row>
      </sheetData>
      <sheetData sheetId="4039" refreshError="1"/>
      <sheetData sheetId="4040">
        <row r="5">
          <cell r="B5" t="str">
            <v>백-호</v>
          </cell>
        </row>
      </sheetData>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sheetData sheetId="4060"/>
      <sheetData sheetId="406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ow r="2">
          <cell r="E2">
            <v>23200</v>
          </cell>
        </row>
      </sheetData>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ow r="2">
          <cell r="E2">
            <v>23200</v>
          </cell>
        </row>
      </sheetData>
      <sheetData sheetId="4111"/>
      <sheetData sheetId="4112" refreshError="1"/>
      <sheetData sheetId="4113" refreshError="1"/>
      <sheetData sheetId="4114" refreshError="1"/>
      <sheetData sheetId="4115" refreshError="1"/>
      <sheetData sheetId="4116" refreshError="1"/>
      <sheetData sheetId="4117">
        <row r="2">
          <cell r="E2">
            <v>23200</v>
          </cell>
        </row>
      </sheetData>
      <sheetData sheetId="4118" refreshError="1"/>
      <sheetData sheetId="4119">
        <row r="2">
          <cell r="E2">
            <v>23200</v>
          </cell>
        </row>
      </sheetData>
      <sheetData sheetId="4120" refreshError="1"/>
      <sheetData sheetId="4121">
        <row r="2">
          <cell r="E2">
            <v>23200</v>
          </cell>
        </row>
      </sheetData>
      <sheetData sheetId="4122" refreshError="1"/>
      <sheetData sheetId="4123">
        <row r="2">
          <cell r="E2">
            <v>23200</v>
          </cell>
        </row>
      </sheetData>
      <sheetData sheetId="4124" refreshError="1"/>
      <sheetData sheetId="4125">
        <row r="2">
          <cell r="E2">
            <v>23200</v>
          </cell>
        </row>
      </sheetData>
      <sheetData sheetId="4126" refreshError="1"/>
      <sheetData sheetId="4127">
        <row r="2">
          <cell r="E2">
            <v>23200</v>
          </cell>
        </row>
      </sheetData>
      <sheetData sheetId="4128" refreshError="1"/>
      <sheetData sheetId="4129">
        <row r="2">
          <cell r="E2">
            <v>23200</v>
          </cell>
        </row>
      </sheetData>
      <sheetData sheetId="4130" refreshError="1"/>
      <sheetData sheetId="4131">
        <row r="2">
          <cell r="E2">
            <v>23200</v>
          </cell>
        </row>
      </sheetData>
      <sheetData sheetId="4132" refreshError="1"/>
      <sheetData sheetId="4133">
        <row r="2">
          <cell r="E2">
            <v>23200</v>
          </cell>
        </row>
      </sheetData>
      <sheetData sheetId="4134" refreshError="1"/>
      <sheetData sheetId="4135">
        <row r="2">
          <cell r="E2">
            <v>23200</v>
          </cell>
        </row>
      </sheetData>
      <sheetData sheetId="4136" refreshError="1"/>
      <sheetData sheetId="4137">
        <row r="2">
          <cell r="E2">
            <v>23200</v>
          </cell>
        </row>
      </sheetData>
      <sheetData sheetId="4138" refreshError="1"/>
      <sheetData sheetId="4139">
        <row r="2">
          <cell r="E2">
            <v>23200</v>
          </cell>
        </row>
      </sheetData>
      <sheetData sheetId="4140" refreshError="1"/>
      <sheetData sheetId="4141">
        <row r="2">
          <cell r="E2">
            <v>23200</v>
          </cell>
        </row>
      </sheetData>
      <sheetData sheetId="4142" refreshError="1"/>
      <sheetData sheetId="4143">
        <row r="2">
          <cell r="E2">
            <v>23200</v>
          </cell>
        </row>
      </sheetData>
      <sheetData sheetId="4144" refreshError="1"/>
      <sheetData sheetId="4145">
        <row r="2">
          <cell r="E2">
            <v>23200</v>
          </cell>
        </row>
      </sheetData>
      <sheetData sheetId="4146" refreshError="1"/>
      <sheetData sheetId="4147">
        <row r="2">
          <cell r="E2">
            <v>23200</v>
          </cell>
        </row>
      </sheetData>
      <sheetData sheetId="4148" refreshError="1"/>
      <sheetData sheetId="4149">
        <row r="2">
          <cell r="E2">
            <v>23200</v>
          </cell>
        </row>
      </sheetData>
      <sheetData sheetId="4150" refreshError="1"/>
      <sheetData sheetId="4151">
        <row r="2">
          <cell r="E2">
            <v>23200</v>
          </cell>
        </row>
      </sheetData>
      <sheetData sheetId="4152" refreshError="1"/>
      <sheetData sheetId="4153">
        <row r="2">
          <cell r="E2">
            <v>23200</v>
          </cell>
        </row>
      </sheetData>
      <sheetData sheetId="4154" refreshError="1"/>
      <sheetData sheetId="4155">
        <row r="2">
          <cell r="E2">
            <v>23200</v>
          </cell>
        </row>
      </sheetData>
      <sheetData sheetId="4156" refreshError="1"/>
      <sheetData sheetId="4157">
        <row r="2">
          <cell r="E2">
            <v>23200</v>
          </cell>
        </row>
      </sheetData>
      <sheetData sheetId="4158" refreshError="1"/>
      <sheetData sheetId="4159">
        <row r="2">
          <cell r="E2">
            <v>23200</v>
          </cell>
        </row>
      </sheetData>
      <sheetData sheetId="4160" refreshError="1"/>
      <sheetData sheetId="4161">
        <row r="2">
          <cell r="E2">
            <v>23200</v>
          </cell>
        </row>
      </sheetData>
      <sheetData sheetId="4162" refreshError="1"/>
      <sheetData sheetId="4163">
        <row r="2">
          <cell r="E2">
            <v>23200</v>
          </cell>
        </row>
      </sheetData>
      <sheetData sheetId="4164" refreshError="1"/>
      <sheetData sheetId="4165">
        <row r="2">
          <cell r="E2">
            <v>23200</v>
          </cell>
        </row>
      </sheetData>
      <sheetData sheetId="4166" refreshError="1"/>
      <sheetData sheetId="4167">
        <row r="2">
          <cell r="E2">
            <v>23200</v>
          </cell>
        </row>
      </sheetData>
      <sheetData sheetId="4168" refreshError="1"/>
      <sheetData sheetId="4169">
        <row r="2">
          <cell r="E2">
            <v>23200</v>
          </cell>
        </row>
      </sheetData>
      <sheetData sheetId="4170" refreshError="1"/>
      <sheetData sheetId="4171">
        <row r="2">
          <cell r="E2">
            <v>23200</v>
          </cell>
        </row>
      </sheetData>
      <sheetData sheetId="4172" refreshError="1"/>
      <sheetData sheetId="4173">
        <row r="2">
          <cell r="E2">
            <v>23200</v>
          </cell>
        </row>
      </sheetData>
      <sheetData sheetId="4174" refreshError="1"/>
      <sheetData sheetId="4175">
        <row r="2">
          <cell r="E2">
            <v>23200</v>
          </cell>
        </row>
      </sheetData>
      <sheetData sheetId="4176" refreshError="1"/>
      <sheetData sheetId="4177">
        <row r="2">
          <cell r="E2">
            <v>23200</v>
          </cell>
        </row>
      </sheetData>
      <sheetData sheetId="4178" refreshError="1"/>
      <sheetData sheetId="4179">
        <row r="2">
          <cell r="E2">
            <v>23200</v>
          </cell>
        </row>
      </sheetData>
      <sheetData sheetId="4180" refreshError="1"/>
      <sheetData sheetId="4181">
        <row r="2">
          <cell r="E2">
            <v>23200</v>
          </cell>
        </row>
      </sheetData>
      <sheetData sheetId="4182" refreshError="1"/>
      <sheetData sheetId="4183">
        <row r="2">
          <cell r="E2">
            <v>23200</v>
          </cell>
        </row>
      </sheetData>
      <sheetData sheetId="4184" refreshError="1"/>
      <sheetData sheetId="4185">
        <row r="2">
          <cell r="E2">
            <v>23200</v>
          </cell>
        </row>
      </sheetData>
      <sheetData sheetId="4186" refreshError="1"/>
      <sheetData sheetId="4187">
        <row r="2">
          <cell r="E2">
            <v>23200</v>
          </cell>
        </row>
      </sheetData>
      <sheetData sheetId="4188" refreshError="1"/>
      <sheetData sheetId="4189" refreshError="1"/>
      <sheetData sheetId="4190" refreshError="1"/>
      <sheetData sheetId="4191">
        <row r="2">
          <cell r="E2">
            <v>23200</v>
          </cell>
        </row>
      </sheetData>
      <sheetData sheetId="4192" refreshError="1"/>
      <sheetData sheetId="4193">
        <row r="2">
          <cell r="E2">
            <v>23200</v>
          </cell>
        </row>
      </sheetData>
      <sheetData sheetId="4194" refreshError="1"/>
      <sheetData sheetId="4195">
        <row r="2">
          <cell r="E2">
            <v>23200</v>
          </cell>
        </row>
      </sheetData>
      <sheetData sheetId="4196" refreshError="1"/>
      <sheetData sheetId="4197">
        <row r="2">
          <cell r="E2">
            <v>23200</v>
          </cell>
        </row>
      </sheetData>
      <sheetData sheetId="4198" refreshError="1"/>
      <sheetData sheetId="4199" refreshError="1"/>
      <sheetData sheetId="4200" refreshError="1"/>
      <sheetData sheetId="4201" refreshError="1"/>
      <sheetData sheetId="4202" refreshError="1"/>
      <sheetData sheetId="4203">
        <row r="2">
          <cell r="E2">
            <v>23200</v>
          </cell>
        </row>
      </sheetData>
      <sheetData sheetId="4204" refreshError="1"/>
      <sheetData sheetId="4205">
        <row r="2">
          <cell r="E2">
            <v>23200</v>
          </cell>
        </row>
      </sheetData>
      <sheetData sheetId="4206" refreshError="1"/>
      <sheetData sheetId="4207">
        <row r="2">
          <cell r="E2">
            <v>23200</v>
          </cell>
        </row>
      </sheetData>
      <sheetData sheetId="4208" refreshError="1"/>
      <sheetData sheetId="4209" refreshError="1"/>
      <sheetData sheetId="4210" refreshError="1"/>
      <sheetData sheetId="4211">
        <row r="2">
          <cell r="E2">
            <v>23200</v>
          </cell>
        </row>
      </sheetData>
      <sheetData sheetId="4212" refreshError="1"/>
      <sheetData sheetId="4213" refreshError="1"/>
      <sheetData sheetId="4214" refreshError="1"/>
      <sheetData sheetId="4215" refreshError="1"/>
      <sheetData sheetId="4216" refreshError="1"/>
      <sheetData sheetId="4217" refreshError="1"/>
      <sheetData sheetId="4218" refreshError="1"/>
      <sheetData sheetId="4219">
        <row r="2">
          <cell r="E2">
            <v>23200</v>
          </cell>
        </row>
      </sheetData>
      <sheetData sheetId="4220" refreshError="1"/>
      <sheetData sheetId="4221" refreshError="1"/>
      <sheetData sheetId="4222" refreshError="1"/>
      <sheetData sheetId="4223" refreshError="1"/>
      <sheetData sheetId="4224" refreshError="1"/>
      <sheetData sheetId="4225" refreshError="1"/>
      <sheetData sheetId="4226" refreshError="1"/>
      <sheetData sheetId="4227"/>
      <sheetData sheetId="4228" refreshError="1"/>
      <sheetData sheetId="4229" refreshError="1"/>
      <sheetData sheetId="4230"/>
      <sheetData sheetId="4231" refreshError="1"/>
      <sheetData sheetId="4232"/>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sheetData sheetId="4272" refreshError="1"/>
      <sheetData sheetId="4273" refreshError="1"/>
      <sheetData sheetId="4274" refreshError="1"/>
      <sheetData sheetId="4275" refreshError="1"/>
      <sheetData sheetId="4276" refreshError="1"/>
      <sheetData sheetId="4277"/>
      <sheetData sheetId="4278" refreshError="1"/>
      <sheetData sheetId="4279"/>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sheetData sheetId="4302" refreshError="1"/>
      <sheetData sheetId="4303"/>
      <sheetData sheetId="4304" refreshError="1"/>
      <sheetData sheetId="4305"/>
      <sheetData sheetId="4306" refreshError="1"/>
      <sheetData sheetId="4307" refreshError="1"/>
      <sheetData sheetId="4308"/>
      <sheetData sheetId="4309"/>
      <sheetData sheetId="4310" refreshError="1"/>
      <sheetData sheetId="4311"/>
      <sheetData sheetId="4312" refreshError="1"/>
      <sheetData sheetId="4313"/>
      <sheetData sheetId="4314" refreshError="1"/>
      <sheetData sheetId="4315" refreshError="1"/>
      <sheetData sheetId="4316" refreshError="1"/>
      <sheetData sheetId="4317"/>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sheetData sheetId="4328" refreshError="1"/>
      <sheetData sheetId="4329" refreshError="1"/>
      <sheetData sheetId="4330" refreshError="1"/>
      <sheetData sheetId="4331" refreshError="1"/>
      <sheetData sheetId="4332" refreshError="1"/>
      <sheetData sheetId="4333" refreshError="1"/>
      <sheetData sheetId="4334" refreshError="1"/>
      <sheetData sheetId="4335"/>
      <sheetData sheetId="4336" refreshError="1"/>
      <sheetData sheetId="4337"/>
      <sheetData sheetId="4338" refreshError="1"/>
      <sheetData sheetId="4339"/>
      <sheetData sheetId="4340" refreshError="1"/>
      <sheetData sheetId="4341" refreshError="1"/>
      <sheetData sheetId="4342" refreshError="1"/>
      <sheetData sheetId="4343" refreshError="1"/>
      <sheetData sheetId="4344" refreshError="1"/>
      <sheetData sheetId="4345"/>
      <sheetData sheetId="4346" refreshError="1"/>
      <sheetData sheetId="4347"/>
      <sheetData sheetId="4348" refreshError="1"/>
      <sheetData sheetId="4349"/>
      <sheetData sheetId="4350" refreshError="1"/>
      <sheetData sheetId="4351"/>
      <sheetData sheetId="4352" refreshError="1"/>
      <sheetData sheetId="4353"/>
      <sheetData sheetId="4354" refreshError="1"/>
      <sheetData sheetId="4355"/>
      <sheetData sheetId="4356" refreshError="1"/>
      <sheetData sheetId="4357"/>
      <sheetData sheetId="4358" refreshError="1"/>
      <sheetData sheetId="4359"/>
      <sheetData sheetId="436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laroux"/>
      <sheetName val="표지"/>
      <sheetName val="원가계산서"/>
      <sheetName val="총괄표"/>
      <sheetName val="전관 내역서"/>
      <sheetName val="중강당 내역"/>
      <sheetName val="CCTV내역서"/>
      <sheetName val="전관 공량 산출서"/>
      <sheetName val="중강당 공량"/>
      <sheetName val="CCTV 공량 산출서"/>
      <sheetName val="전관방송단가 견적"/>
      <sheetName val="중강당 자재단가 "/>
      <sheetName val="CCTV 자재 단가"/>
      <sheetName val="CCTV 단가 견적 "/>
      <sheetName val="전관 자재 단가"/>
      <sheetName val="요율"/>
      <sheetName val="직재"/>
      <sheetName val="청천내"/>
      <sheetName val="MOTOR"/>
      <sheetName val="내역"/>
      <sheetName val="전기"/>
      <sheetName val="인건비"/>
      <sheetName val="건축내역"/>
      <sheetName val="대총괄표"/>
      <sheetName val="집계"/>
      <sheetName val="물가대비표"/>
      <sheetName val="내역서1999.8최종"/>
      <sheetName val="XXXX"/>
      <sheetName val="VXXXXX"/>
      <sheetName val="설계설명서"/>
      <sheetName val="갑지"/>
      <sheetName val="원가계산"/>
      <sheetName val="내역서"/>
      <sheetName val="CCTV공량"/>
      <sheetName val="물량산출"/>
      <sheetName val="단가조사"/>
      <sheetName val="목차"/>
      <sheetName val="일반시방"/>
      <sheetName val="설명표지"/>
      <sheetName val="내역서 (갑)"/>
      <sheetName val="내역서(을)"/>
      <sheetName val="동원인원"/>
      <sheetName val="을"/>
      <sheetName val="#REF"/>
      <sheetName val="Sheet1"/>
      <sheetName val="Sheet1 (2)"/>
      <sheetName val="데이타"/>
      <sheetName val="CV허용전류"/>
      <sheetName val="문화회관 내역서"/>
      <sheetName val="A 견적"/>
      <sheetName val="Total"/>
      <sheetName val="pier(각형)"/>
      <sheetName val="자동제어"/>
      <sheetName val="을부담운반비"/>
      <sheetName val="COST"/>
      <sheetName val="설계내역서"/>
      <sheetName val="변수값"/>
      <sheetName val="중기상차"/>
      <sheetName val="AS복구"/>
      <sheetName val="중기터파기"/>
      <sheetName val="토목"/>
      <sheetName val="내역서1"/>
      <sheetName val="일위대가"/>
      <sheetName val="일위단가"/>
      <sheetName val="참조"/>
      <sheetName val="일위대가표"/>
      <sheetName val="DG7"/>
      <sheetName val="98지급계획"/>
      <sheetName val="기계경비(시간당)"/>
      <sheetName val="램머"/>
      <sheetName val="3련 BOX"/>
      <sheetName val="집계표"/>
      <sheetName val="재료값"/>
      <sheetName val="예산서"/>
      <sheetName val="값"/>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서 "/>
      <sheetName val="내역서"/>
      <sheetName val="분수대수량산출서"/>
      <sheetName val="공량산출서"/>
      <sheetName val="단가비교표"/>
      <sheetName val="청천내"/>
      <sheetName val="단가산출"/>
      <sheetName val="인건비 "/>
      <sheetName val="일위대가"/>
      <sheetName val="중강당 내역"/>
      <sheetName val="총괄표"/>
      <sheetName val="데이타"/>
      <sheetName val="조건"/>
      <sheetName val="식재인부"/>
      <sheetName val="설계내역서"/>
      <sheetName val="노무"/>
      <sheetName val="단가표"/>
      <sheetName val="DATE"/>
      <sheetName val="직재"/>
      <sheetName val="간선계산"/>
      <sheetName val="동원인원"/>
      <sheetName val="1-최종안"/>
      <sheetName val="사업분석-분양가결정"/>
      <sheetName val="전등설비"/>
      <sheetName val="내역서(분수대2차)"/>
      <sheetName val="전차선로 물량표"/>
      <sheetName val="LP-S"/>
      <sheetName val="산출1-수변전"/>
      <sheetName val="노무비"/>
      <sheetName val="신우"/>
      <sheetName val="Macro(전선)"/>
      <sheetName val="집계표"/>
      <sheetName val="관접합및부설"/>
      <sheetName val="단가"/>
      <sheetName val="ABUT수량-A1"/>
      <sheetName val="공구"/>
      <sheetName val="현장경비"/>
      <sheetName val="Sheet1"/>
      <sheetName val="Sheet1 (2)"/>
    </sheetNames>
    <sheetDataSet>
      <sheetData sheetId="0" refreshError="1">
        <row r="4">
          <cell r="D4" t="str">
            <v>시청앞 분수대 경관조명 공사</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도급예산내역서총괄표"/>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철거산출근거"/>
      <sheetName val="수량-가로등"/>
      <sheetName val="노임"/>
      <sheetName val="주포터널"/>
      <sheetName val="원가계산서 "/>
      <sheetName val="전선 및 전선관"/>
      <sheetName val="청천내"/>
      <sheetName val="대조표(0108)"/>
      <sheetName val="단가 (2)"/>
      <sheetName val="총괄내역서"/>
      <sheetName val="실행대비"/>
      <sheetName val="설계내역서"/>
      <sheetName val="종배수관면벽신"/>
      <sheetName val="적용단위길이"/>
      <sheetName val="피벗테이블데이터분석"/>
      <sheetName val="특수기호강도거푸집"/>
      <sheetName val="종배수관(신)"/>
      <sheetName val="자료입력"/>
      <sheetName val="직재"/>
      <sheetName val="조명시설"/>
      <sheetName val="중강당 내역"/>
      <sheetName val="총괄표"/>
      <sheetName val="설계명세서"/>
      <sheetName val="확약서"/>
      <sheetName val="동원인원"/>
      <sheetName val="데리네이타현황"/>
      <sheetName val="입력"/>
      <sheetName val="단가"/>
      <sheetName val="단가대비"/>
      <sheetName val="단가조사-2"/>
      <sheetName val="공구"/>
      <sheetName val="I一般比"/>
      <sheetName val="전기일위대가"/>
      <sheetName val="기초입력 DATA"/>
      <sheetName val="기본단가표"/>
      <sheetName val="내역서"/>
      <sheetName val="해평견적"/>
      <sheetName val="우수받이"/>
      <sheetName val="전기"/>
      <sheetName val="일위대가"/>
      <sheetName val="데이타"/>
      <sheetName val="조명율표"/>
      <sheetName val="Sheet1"/>
      <sheetName val="변수값"/>
      <sheetName val="중기상차"/>
      <sheetName val="AS복구"/>
      <sheetName val="중기터파기"/>
      <sheetName val="노임단가"/>
      <sheetName val="자재단가_사급"/>
      <sheetName val="중기적산목록"/>
      <sheetName val="식재수량표"/>
      <sheetName val="#REF"/>
      <sheetName val="DATA"/>
      <sheetName val="차도조도계산"/>
      <sheetName val="견적단가"/>
      <sheetName val="값"/>
      <sheetName val="토공연장"/>
      <sheetName val="자재"/>
      <sheetName val="기자재비"/>
      <sheetName val="용수량(생활용수)"/>
      <sheetName val="금액"/>
      <sheetName val="산출내역"/>
      <sheetName val="평가데이터"/>
      <sheetName val="목차"/>
      <sheetName val="1.설계설명서"/>
      <sheetName val="2-1. 경관조명 내역총괄표"/>
      <sheetName val="가시설단위수량"/>
      <sheetName val="SORCE1"/>
      <sheetName val="단위수량"/>
      <sheetName val="진주방향"/>
      <sheetName val="SAM"/>
      <sheetName val="소방"/>
      <sheetName val="샘플표지"/>
      <sheetName val="효성CB 1P기초"/>
      <sheetName val="BID"/>
      <sheetName val="경율산정.XLS"/>
      <sheetName val="산출3-동력"/>
      <sheetName val="산출4-전등"/>
      <sheetName val="산출9-TRAY"/>
      <sheetName val="공량산출서"/>
      <sheetName val="2011공임"/>
      <sheetName val="기중"/>
      <sheetName val="1"/>
      <sheetName val="DATE"/>
      <sheetName val="내역"/>
      <sheetName val="참조"/>
      <sheetName val="전동기"/>
      <sheetName val="2.1 전선굵기"/>
      <sheetName val="조건"/>
      <sheetName val="현장경상비"/>
      <sheetName val="설명서 "/>
      <sheetName val="토목"/>
      <sheetName val="공사"/>
      <sheetName val="C1.공사개요"/>
      <sheetName val="A1.스케쥴"/>
      <sheetName val="일위총괄표"/>
      <sheetName val="6호기"/>
      <sheetName val="현장경비"/>
      <sheetName val="아파트기별"/>
      <sheetName val="공리일"/>
      <sheetName val="공사원가계산서 "/>
      <sheetName val="수량산출"/>
      <sheetName val="수량산출서"/>
      <sheetName val="일위대가 "/>
      <sheetName val="일위대가표"/>
      <sheetName val="2.재료비"/>
      <sheetName val="12.보오링"/>
      <sheetName val="18.공내수압탄성자연"/>
      <sheetName val="최종견"/>
      <sheetName val="단가(자재)"/>
      <sheetName val="단가(노임)"/>
      <sheetName val="기초목록"/>
      <sheetName val="Sheet5"/>
      <sheetName val="내역을"/>
      <sheetName val="VALUATESheet13"/>
      <sheetName val="한일양산"/>
      <sheetName val="관접합및부설"/>
      <sheetName val="DATA1"/>
      <sheetName val="한강운반비"/>
      <sheetName val="물집"/>
      <sheetName val="분전반계산서(석관)"/>
      <sheetName val="자재단가"/>
      <sheetName val="총 원가계산"/>
      <sheetName val="집계표"/>
      <sheetName val="공사비 증감 내역서"/>
      <sheetName val="Total"/>
      <sheetName val="A 견적"/>
      <sheetName val="기초단가"/>
      <sheetName val="작성"/>
      <sheetName val="일위목록"/>
      <sheetName val="식재인부"/>
      <sheetName val="요율"/>
      <sheetName val="서대문대장"/>
      <sheetName val="CON'C"/>
      <sheetName val="산출2-동력"/>
      <sheetName val="산출3-전등"/>
      <sheetName val="산출4-조명제어"/>
      <sheetName val="산출5-전열"/>
      <sheetName val="산출6-TRAY"/>
      <sheetName val="산출7-본선1)"/>
      <sheetName val="산출7-본선2"/>
      <sheetName val="산출7-본선3"/>
      <sheetName val="A4288"/>
      <sheetName val="말뚝지지력산정"/>
      <sheetName val="2000전체분"/>
      <sheetName val="2000년1차"/>
      <sheetName val="수목단가"/>
      <sheetName val="공사개요"/>
      <sheetName val="원가계산"/>
      <sheetName val="공량(전기)"/>
      <sheetName val="중기사용료"/>
      <sheetName val="실행"/>
      <sheetName val="수량"/>
      <sheetName val="G.R300경비"/>
      <sheetName val="포장복구집계"/>
      <sheetName val="AS포장복구 "/>
      <sheetName val="부표총괄"/>
      <sheetName val="합천내역"/>
      <sheetName val="2.대외공문"/>
      <sheetName val="공정표"/>
      <sheetName val="갑지"/>
      <sheetName val="산출7-유도등"/>
      <sheetName val="이름정의"/>
      <sheetName val="주상복합실비산출"/>
      <sheetName val="주상복합"/>
      <sheetName val="H-PILE수량집계"/>
      <sheetName val="단가조사서"/>
      <sheetName val="단가표"/>
      <sheetName val="내역서1999.8최종"/>
      <sheetName val="교환노무"/>
      <sheetName val="2010공임"/>
      <sheetName val="내역서 (2)"/>
      <sheetName val="직접경비"/>
      <sheetName val="직접인건비"/>
      <sheetName val="산출내역서집계표"/>
      <sheetName val="공통비(전체)"/>
      <sheetName val="토사(PE)"/>
      <sheetName val="날개벽수량표"/>
      <sheetName val="기계경비(시간당)"/>
      <sheetName val="램머"/>
      <sheetName val="단가대비표"/>
      <sheetName val="POL6차-PIPING"/>
      <sheetName val="4차원가계산서"/>
      <sheetName val="재집"/>
      <sheetName val="입찰견적보고서"/>
      <sheetName val="산출내역(K2)"/>
      <sheetName val="물가대비표"/>
      <sheetName val="견적가(공덕)"/>
      <sheetName val="공내역서"/>
      <sheetName val="설계조건"/>
      <sheetName val="간이(갑)"/>
      <sheetName val="농협-입금"/>
      <sheetName val="Macro(차단기)"/>
      <sheetName val="품의서(TL)"/>
      <sheetName val="실행철강하도"/>
      <sheetName val="품셈TABLE"/>
      <sheetName val="단가 및 재료비"/>
      <sheetName val="간지"/>
      <sheetName val="가도공"/>
      <sheetName val="ABUT수량-A1"/>
      <sheetName val="일위대가목차"/>
      <sheetName val="단가조사서(기자재설치)"/>
      <sheetName val="시설수량표"/>
      <sheetName val="수지표"/>
      <sheetName val="셀명"/>
      <sheetName val="ITEM"/>
      <sheetName val="견적1"/>
      <sheetName val="할증 "/>
      <sheetName val="정부노임단가"/>
      <sheetName val="원가"/>
      <sheetName val="건축내역서"/>
      <sheetName val="설비내역서"/>
      <sheetName val="전기내역서"/>
      <sheetName val="중기사용료산출근거"/>
      <sheetName val="설계예산서"/>
      <sheetName val="예산내역서"/>
      <sheetName val="계산서(곡선부)"/>
      <sheetName val="포장재료집계표"/>
      <sheetName val="ⴭⴭⴭⴭ"/>
      <sheetName val="기안"/>
      <sheetName val="기준FACTOR"/>
      <sheetName val="계획금액"/>
      <sheetName val="분석대장"/>
      <sheetName val="base"/>
      <sheetName val="채권세부"/>
      <sheetName val="표지"/>
      <sheetName val="을"/>
      <sheetName val="설계내역"/>
      <sheetName val="공사설명서"/>
      <sheetName val="개별직종노임단가(2005.1)"/>
      <sheetName val="장비사양"/>
      <sheetName val="도급"/>
      <sheetName val="중기집계"/>
      <sheetName val="대치판정"/>
      <sheetName val="견적을(1안)"/>
    </sheetNames>
    <sheetDataSet>
      <sheetData sheetId="0" refreshError="1"/>
      <sheetData sheetId="1"/>
      <sheetData sheetId="2">
        <row r="6">
          <cell r="C6">
            <v>11018395</v>
          </cell>
        </row>
      </sheetData>
      <sheetData sheetId="3"/>
      <sheetData sheetId="4">
        <row r="5">
          <cell r="C5" t="str">
            <v>주포터널외 3개소 전력설비 보수공사</v>
          </cell>
        </row>
      </sheetData>
      <sheetData sheetId="5"/>
      <sheetData sheetId="6" refreshError="1">
        <row r="1">
          <cell r="B1" t="str">
            <v>제전    제  7  호</v>
          </cell>
        </row>
        <row r="8">
          <cell r="B8" t="str">
            <v>1998.  5.  26.</v>
          </cell>
        </row>
      </sheetData>
      <sheetData sheetId="7"/>
      <sheetData sheetId="8" refreshError="1"/>
      <sheetData sheetId="9" refreshError="1">
        <row r="6">
          <cell r="C6">
            <v>11018395</v>
          </cell>
        </row>
        <row r="9">
          <cell r="C9">
            <v>19831363.620000001</v>
          </cell>
        </row>
        <row r="22">
          <cell r="C22">
            <v>2555056</v>
          </cell>
        </row>
      </sheetData>
      <sheetData sheetId="10"/>
      <sheetData sheetId="11" refreshError="1">
        <row r="5">
          <cell r="C5" t="str">
            <v>주포터널외 3개소 전력설비 보수공사</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25">
          <cell r="E25">
            <v>1.6160000000000001</v>
          </cell>
        </row>
      </sheetData>
      <sheetData sheetId="41">
        <row r="1">
          <cell r="D1">
            <v>2</v>
          </cell>
        </row>
      </sheetData>
      <sheetData sheetId="42" refreshError="1">
        <row r="25">
          <cell r="E25">
            <v>1.6160000000000001</v>
          </cell>
        </row>
      </sheetData>
      <sheetData sheetId="43" refreshError="1">
        <row r="1">
          <cell r="D1">
            <v>2</v>
          </cell>
        </row>
        <row r="2">
          <cell r="D2">
            <v>130</v>
          </cell>
        </row>
        <row r="3">
          <cell r="D3">
            <v>50</v>
          </cell>
        </row>
        <row r="4">
          <cell r="D4">
            <v>112500</v>
          </cell>
        </row>
        <row r="5">
          <cell r="D5" t="str">
            <v>서울  -  봉양간  :</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계경비(시간당)"/>
      <sheetName val="램머"/>
      <sheetName val="일위대가"/>
      <sheetName val="견적대비"/>
      <sheetName val="기계경비_시간당_"/>
      <sheetName val="평가데이터"/>
      <sheetName val="구천"/>
      <sheetName val="일위대가 "/>
      <sheetName val="청천내"/>
      <sheetName val="DATE"/>
      <sheetName val="경산"/>
      <sheetName val="총괄내역서"/>
      <sheetName val="동원인원"/>
      <sheetName val="데이타"/>
      <sheetName val="식재인부"/>
      <sheetName val="설계예산서"/>
      <sheetName val="요율"/>
      <sheetName val="자재대"/>
      <sheetName val="작성"/>
      <sheetName val="내역(토목)"/>
      <sheetName val="내역서"/>
      <sheetName val="현장경비"/>
      <sheetName val="터파기및재료"/>
      <sheetName val="2공구하도급내역서"/>
      <sheetName val="내역"/>
      <sheetName val="방배동내역(리라)"/>
      <sheetName val="건축공사집계표"/>
      <sheetName val="방배동내역 (총괄)"/>
      <sheetName val="부대공사총괄"/>
      <sheetName val="공사개요"/>
      <sheetName val="전기일위대가"/>
      <sheetName val="기초입력 DATA"/>
      <sheetName val="설명"/>
      <sheetName val="공사원가계산서"/>
      <sheetName val="도급예산내역서총괄표"/>
      <sheetName val="원가계산서"/>
      <sheetName val="산출물량"/>
      <sheetName val="일위대가표"/>
      <sheetName val="산출"/>
      <sheetName val="노임"/>
      <sheetName val="산출서"/>
      <sheetName val="예산내~1"/>
      <sheetName val="조경내역서"/>
      <sheetName val="단가"/>
      <sheetName val="Mc1"/>
      <sheetName val="현장경상비"/>
      <sheetName val="70%"/>
      <sheetName val="04노무비"/>
      <sheetName val="99총공사내역서"/>
      <sheetName val="업무처리전"/>
      <sheetName val="변수값"/>
      <sheetName val="중기상차"/>
      <sheetName val="AS복구"/>
      <sheetName val="중기터파기"/>
      <sheetName val="하수급견적대비"/>
      <sheetName val="노무비"/>
      <sheetName val="일집"/>
      <sheetName val="일위"/>
      <sheetName val="용역비내역-진짜"/>
      <sheetName val="물가대비표"/>
      <sheetName val="Sheet1"/>
      <sheetName val="2000년1차"/>
      <sheetName val="03전반노무비"/>
      <sheetName val="계양가시설"/>
      <sheetName val="DATA1"/>
      <sheetName val="CABLE SIZE-1"/>
      <sheetName val="프랜트면허"/>
      <sheetName val="102역사"/>
      <sheetName val="수량산출"/>
      <sheetName val="기초자료입력"/>
      <sheetName val="전선 및 전선관"/>
      <sheetName val="집계표"/>
      <sheetName val="전기"/>
      <sheetName val="Baby일위대가"/>
      <sheetName val="준공정산"/>
      <sheetName val="산출1-수변전"/>
      <sheetName val="내역서1"/>
      <sheetName val="2.고용보험료산출근거"/>
      <sheetName val="계정"/>
      <sheetName val="물량산출"/>
      <sheetName val="MCC제원"/>
      <sheetName val="토목내역"/>
      <sheetName val="출자한도"/>
      <sheetName val="1공구계약서"/>
      <sheetName val="양수장(기계)"/>
      <sheetName val="대상공사(조달청)"/>
      <sheetName val="자료(통합)"/>
      <sheetName val="공사비_NDE"/>
      <sheetName val="예산M11A"/>
      <sheetName val="2003 일위대가"/>
      <sheetName val="토목공사"/>
      <sheetName val="도급예산내역서봉투"/>
      <sheetName val="설계산출표지"/>
      <sheetName val="을부담운반비"/>
      <sheetName val="운반비산출"/>
      <sheetName val="명세서"/>
      <sheetName val="아파트 내역"/>
      <sheetName val="상촌터널실행"/>
      <sheetName val="C1.공사개요"/>
      <sheetName val="연결임시"/>
      <sheetName val="일반공사"/>
      <sheetName val="#REF"/>
      <sheetName val="조경"/>
      <sheetName val="공사기본내용입력"/>
      <sheetName val="40총괄"/>
      <sheetName val="40집계"/>
      <sheetName val="인건비"/>
      <sheetName val="총괄"/>
      <sheetName val="Y-WORK"/>
      <sheetName val="원가계산서 "/>
      <sheetName val="배수공"/>
      <sheetName val="부대공"/>
      <sheetName val="토공사(흙막이)"/>
      <sheetName val="상호참고자료"/>
      <sheetName val="발주처자료입력"/>
      <sheetName val="회사기본자료"/>
      <sheetName val="하자보증자료"/>
      <sheetName val="기술자관련자료"/>
      <sheetName val="일위대가목차"/>
      <sheetName val="Sheet2 (2)"/>
      <sheetName val="갑지"/>
      <sheetName val="사통"/>
      <sheetName val="일위대가목록"/>
      <sheetName val="중강당 내역"/>
      <sheetName val="총괄표"/>
      <sheetName val="직재"/>
      <sheetName val="견적단가"/>
      <sheetName val="노임단가"/>
      <sheetName val="자재단가"/>
      <sheetName val="품셈 "/>
      <sheetName val="PAINT"/>
      <sheetName val="방화도료"/>
      <sheetName val="수량집계"/>
      <sheetName val="총괄집계표"/>
      <sheetName val="기본자료"/>
      <sheetName val="노무비지급명세"/>
      <sheetName val="설계내역서"/>
      <sheetName val="설계명세서"/>
      <sheetName val="토공"/>
      <sheetName val="포장공"/>
      <sheetName val="예산내역서"/>
      <sheetName val="허용전류-IEC DATA"/>
      <sheetName val="DATA"/>
      <sheetName val="참조"/>
      <sheetName val="전동기 특성표"/>
      <sheetName val="케이블단면적"/>
      <sheetName val="Sheet2"/>
      <sheetName val="공사관리대장"/>
      <sheetName val="실행견적"/>
      <sheetName val="직접경비"/>
      <sheetName val="직접인건비"/>
      <sheetName val="내역총괄"/>
      <sheetName val="공구"/>
      <sheetName val="WORK"/>
      <sheetName val="투자비"/>
      <sheetName val="조성원가DATA"/>
      <sheetName val="사업비"/>
      <sheetName val="내역(원안-대안)"/>
      <sheetName val="실행대비"/>
      <sheetName val="고효율"/>
      <sheetName val="전체"/>
      <sheetName val="현장관리비"/>
      <sheetName val="실행내역"/>
      <sheetName val="설계산출기초"/>
      <sheetName val="L_RPTB02_01"/>
      <sheetName val="수주추정"/>
      <sheetName val="1차 내역서"/>
      <sheetName val="입력"/>
      <sheetName val="변압기 및 발전기 용량"/>
      <sheetName val="기본DATA"/>
      <sheetName val="해평견적"/>
      <sheetName val="저압_허용전류요약"/>
      <sheetName val="숫자변환"/>
      <sheetName val="단가산출서"/>
      <sheetName val="N賃率-職"/>
      <sheetName val="견적을지"/>
      <sheetName val="토목"/>
      <sheetName val="가격조사서"/>
      <sheetName val="서울대규장각(가시설흙막이)"/>
      <sheetName val="Sheet5"/>
      <sheetName val="초기화면"/>
      <sheetName val="관급자재"/>
      <sheetName val="계림(함평)"/>
      <sheetName val="계림(장성)"/>
      <sheetName val="단면가정"/>
      <sheetName val="설계조건"/>
      <sheetName val="투찰가"/>
      <sheetName val="단가산출"/>
      <sheetName val="수배전반"/>
      <sheetName val="12.유량계 규격 산정"/>
      <sheetName val="4.  단락전류의 계산"/>
      <sheetName val="1.2 저압설비 부하계산서"/>
      <sheetName val="1.3 고압설비 부하계산서"/>
      <sheetName val="1.1 부하집계표"/>
      <sheetName val="2회내역"/>
      <sheetName val="1회갑지"/>
      <sheetName val="단가사정"/>
      <sheetName val="공사비집계"/>
      <sheetName val="부하(성남)"/>
      <sheetName val="부하계산서"/>
      <sheetName val="보조부문비배부"/>
      <sheetName val="공사착공계"/>
      <sheetName val="현장대리인위임장"/>
      <sheetName val="Total"/>
      <sheetName val="단가조사서"/>
      <sheetName val="집계"/>
      <sheetName val="직노"/>
      <sheetName val="기본일위"/>
      <sheetName val="패널"/>
      <sheetName val="내역서2안"/>
      <sheetName val="간접"/>
      <sheetName val="배수장토목공사비"/>
      <sheetName val="매입세"/>
      <sheetName val="방배동내역_(총괄)"/>
      <sheetName val="VII-2현장경비"/>
      <sheetName val="Ⅴ-2.공종별내역"/>
      <sheetName val="준검 내역서"/>
      <sheetName val="FB25JN"/>
      <sheetName val="총계"/>
      <sheetName val="원형1호맨홀토공수량"/>
      <sheetName val="견적"/>
      <sheetName val="공통비(전체)"/>
      <sheetName val="공사노임"/>
      <sheetName val="을지"/>
      <sheetName val="배관내역"/>
      <sheetName val="분전반계산서(석관)"/>
      <sheetName val="ENE-CAL 1"/>
      <sheetName val="공사원가계산서 "/>
      <sheetName val="금액"/>
      <sheetName val="노무"/>
      <sheetName val="정산서 "/>
      <sheetName val="산출2-전력"/>
      <sheetName val="산출3-동력"/>
      <sheetName val="산출4-전등"/>
      <sheetName val="산출9-TRAY"/>
      <sheetName val="설계명세"/>
      <sheetName val="단가 (2)"/>
      <sheetName val="효성CB 1P기초"/>
      <sheetName val="순공사비"/>
      <sheetName val="DATA98"/>
      <sheetName val="고유코드_설계"/>
      <sheetName val="단면 (2)"/>
      <sheetName val="TYPE A"/>
      <sheetName val="FOB발"/>
      <sheetName val="BID"/>
      <sheetName val="내역(신례)"/>
      <sheetName val="설계서"/>
      <sheetName val="3.공통공사대비"/>
      <sheetName val="이름정의"/>
      <sheetName val="평내중"/>
      <sheetName val="총괄내역"/>
      <sheetName val="EP0618"/>
      <sheetName val="ELECTRIC"/>
      <sheetName val="금액내역서"/>
      <sheetName val="주방환기"/>
      <sheetName val="내역서적용수량"/>
      <sheetName val="전체공내역서"/>
      <sheetName val="1구간내역서"/>
      <sheetName val="설계서(본관)"/>
      <sheetName val="적점"/>
      <sheetName val="건축내역"/>
      <sheetName val="퇴직금(울산천상)"/>
      <sheetName val="Sheet1 (2)"/>
      <sheetName val="산출2-기기동력"/>
      <sheetName val="Macro1"/>
      <sheetName val="부대집계"/>
      <sheetName val="산출내역(K2)"/>
      <sheetName val="공사품의서"/>
      <sheetName val="단가일람"/>
      <sheetName val="서대문대장"/>
      <sheetName val="내역서1999.8최종"/>
      <sheetName val="계산서(곡선부)"/>
      <sheetName val="포장재료집계표"/>
      <sheetName val="대비"/>
      <sheetName val="분석"/>
      <sheetName val="철거산출근거"/>
      <sheetName val="TITLE"/>
      <sheetName val="수량산출1"/>
      <sheetName val="자재단가표"/>
      <sheetName val="제조노임"/>
      <sheetName val="제잡비"/>
      <sheetName val="골재집계"/>
      <sheetName val="-레미콘집계"/>
      <sheetName val="-몰탈콘크리트"/>
      <sheetName val="자갈,시멘트,모래산출"/>
      <sheetName val="-철근집계"/>
      <sheetName val="포장재료(1)"/>
      <sheetName val="-흄관집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우수공"/>
      <sheetName val="전등"/>
      <sheetName val="입력변수"/>
      <sheetName val="업체명"/>
      <sheetName val="관리"/>
      <sheetName val="원가+내역"/>
      <sheetName val="database"/>
      <sheetName val="시공자검사조서"/>
      <sheetName val="2순기"/>
      <sheetName val="소요자재"/>
      <sheetName val="한강운반비"/>
      <sheetName val="공사현황"/>
      <sheetName val="A-4"/>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환율"/>
      <sheetName val="자료입력"/>
      <sheetName val="예산명세서"/>
      <sheetName val="간접비"/>
      <sheetName val="경영상태"/>
      <sheetName val="D-3109"/>
      <sheetName val="S0"/>
      <sheetName val="도급"/>
      <sheetName val="현황산출서"/>
      <sheetName val="장비집계"/>
      <sheetName val="식재"/>
      <sheetName val="시설물"/>
      <sheetName val="식재출력용"/>
      <sheetName val="유지관리"/>
      <sheetName val="옹벽기초자료"/>
      <sheetName val="단가조사"/>
      <sheetName val="예상"/>
      <sheetName val="계약현황"/>
      <sheetName val="부동산"/>
      <sheetName val="직원"/>
      <sheetName val="세대별"/>
      <sheetName val="R&amp;D"/>
      <sheetName val="단가및재료비"/>
      <sheetName val="매채조회"/>
      <sheetName val="시산표"/>
      <sheetName val="106C0300"/>
      <sheetName val="8노임율표"/>
      <sheetName val="중(토)"/>
      <sheetName val="집계(일반)"/>
      <sheetName val="세금자료"/>
      <sheetName val="공통가설"/>
      <sheetName val="간지"/>
      <sheetName val="공사요율"/>
      <sheetName val="을"/>
      <sheetName val="101동"/>
      <sheetName val="가점"/>
      <sheetName val="index"/>
      <sheetName val="Macro(전선)"/>
      <sheetName val="기본단가"/>
      <sheetName val="교각1"/>
      <sheetName val="현장"/>
      <sheetName val="예산내역"/>
      <sheetName val="백(수량이동)"/>
      <sheetName val="6호기"/>
      <sheetName val="대치판정"/>
      <sheetName val="Macro(차단기)"/>
      <sheetName val="CABLE"/>
      <sheetName val="관급자재 예산서"/>
      <sheetName val="단가비교표"/>
      <sheetName val="예산서"/>
      <sheetName val="노무비 근거"/>
      <sheetName val="관급일위대가"/>
      <sheetName val="단가 "/>
      <sheetName val="산출내역서"/>
      <sheetName val="투입비"/>
      <sheetName val="공사비예산서(토목분)"/>
      <sheetName val="ABUT수량-A1"/>
      <sheetName val="조건"/>
      <sheetName val="부대내역"/>
      <sheetName val="조명율표"/>
      <sheetName val="동력설비 부하계산서"/>
      <sheetName val="DATA2"/>
      <sheetName val="일위목차"/>
      <sheetName val="5. 차단기 용량계산"/>
      <sheetName val="6.3 전력간선 굵기"/>
      <sheetName val="1.2 부하계산서"/>
      <sheetName val="6. Cable(설명)-IEC"/>
      <sheetName val="MW-S"/>
      <sheetName val="빙장비사양"/>
      <sheetName val="장비사양"/>
      <sheetName val="2공구산출내역"/>
      <sheetName val="1.1.2 부하일람표 (계절부하)"/>
      <sheetName val="1.1.3 부하일람표 (상시부하)"/>
      <sheetName val="Data&amp;Result"/>
      <sheetName val="7. Cable(설명)-IEC"/>
      <sheetName val="공사원가계산"/>
      <sheetName val="유수전환공사"/>
      <sheetName val=" 갑  지 "/>
      <sheetName val="A"/>
      <sheetName val="공사원가"/>
      <sheetName val="9GNG운반"/>
      <sheetName val="설계명세서(선로)"/>
      <sheetName val="W-현원가"/>
      <sheetName val="2003상반기노임기준"/>
      <sheetName val="가로등내역서"/>
      <sheetName val="하부철근수량"/>
      <sheetName val="아파트 "/>
      <sheetName val="252K444"/>
      <sheetName val="일위대가(건축)"/>
      <sheetName val="차액보증"/>
      <sheetName val="단위수량"/>
      <sheetName val="06 일위대가목록"/>
      <sheetName val="물가"/>
      <sheetName val="공사설계"/>
      <sheetName val="약품공급2"/>
      <sheetName val="전선 및 전선관-자유로"/>
      <sheetName val="관로터파기-자유로"/>
      <sheetName val="b_balju_cho"/>
      <sheetName val="FA설치명세"/>
      <sheetName val="CABLE-DATA "/>
      <sheetName val="남양구조시험동"/>
      <sheetName val="날개벽(시점좌측)"/>
      <sheetName val="가설"/>
      <sheetName val="ESC (공정표기준)"/>
      <sheetName val="토사(PE)"/>
      <sheetName val="케이블트레이"/>
      <sheetName val="본사공가현황"/>
      <sheetName val="일위_파일"/>
      <sheetName val="화성태안9공구내역(실행)"/>
      <sheetName val="A 견적"/>
      <sheetName val="원가"/>
      <sheetName val="2000전체분"/>
      <sheetName val="PAC"/>
      <sheetName val="참조M"/>
      <sheetName val="건축"/>
      <sheetName val="단가 및 재료비"/>
      <sheetName val="중기사용료산출근거"/>
      <sheetName val="공종별 집계"/>
      <sheetName val="호안공"/>
      <sheetName val="견적서"/>
      <sheetName val="DATA(내역서)"/>
      <sheetName val="노 무 비"/>
      <sheetName val="설계서(7)"/>
      <sheetName val="기초단가"/>
      <sheetName val="CT "/>
      <sheetName val="3.전압강하DATA"/>
      <sheetName val="1-1.부하"/>
      <sheetName val="2.조도DATA"/>
      <sheetName val="부표총괄"/>
      <sheetName val="공수"/>
      <sheetName val="산근"/>
      <sheetName val="특수선일위대가"/>
      <sheetName val="Sensitivity"/>
      <sheetName val="통행료수입"/>
      <sheetName val="잡비계산"/>
      <sheetName val="입찰안"/>
      <sheetName val="가설건물"/>
      <sheetName val="00상노임"/>
      <sheetName val="관접합및부설"/>
      <sheetName val="CON'C"/>
      <sheetName val="입력표"/>
      <sheetName val="세부내역"/>
      <sheetName val="Pier 3"/>
      <sheetName val="SG"/>
      <sheetName val="본사업"/>
      <sheetName val="광장"/>
      <sheetName val="말고개터널조명전압강하"/>
      <sheetName val="단가비교표_공통1"/>
      <sheetName val="재료"/>
      <sheetName val="2006기계경비산출표"/>
      <sheetName val="G_R300경비"/>
      <sheetName val="49"/>
      <sheetName val="골조시행"/>
      <sheetName val="NO.1-NO12(설계예산서)"/>
      <sheetName val="INPUT"/>
      <sheetName val="측량요율"/>
      <sheetName val="동해title"/>
      <sheetName val="노임단가표"/>
      <sheetName val="일위대가_"/>
      <sheetName val="대,유,램"/>
      <sheetName val="건축공사"/>
      <sheetName val="실행기고및 투입현황(총괄)"/>
      <sheetName val="ITEM"/>
      <sheetName val="상반기손익차2총괄"/>
      <sheetName val="외삼초"/>
      <sheetName val="약전설비"/>
      <sheetName val="개요"/>
      <sheetName val="인건비 "/>
      <sheetName val="2.5 차단기"/>
      <sheetName val="허용전류-IEC"/>
      <sheetName val="1-4-2.관(약)"/>
      <sheetName val="단가산출서 (2)"/>
      <sheetName val="VST재료산출"/>
      <sheetName val="신표지1"/>
      <sheetName val="4.비목별요율적용기준"/>
      <sheetName val="주배관TYPE현황"/>
      <sheetName val="2.단가산출기준"/>
      <sheetName val="3.가격대비표"/>
      <sheetName val="1.산출내역서"/>
      <sheetName val="건축-물가변동"/>
      <sheetName val="입력데이타"/>
      <sheetName val="수지표"/>
      <sheetName val="셀명"/>
      <sheetName val="P-산#1-1(WOWA1)"/>
      <sheetName val="전기내역1"/>
      <sheetName val="정부노임단가"/>
      <sheetName val="용수량(생활용수)"/>
      <sheetName val="터널조도"/>
      <sheetName val="6-2. 기계경비산출"/>
      <sheetName val="7.단가비교표"/>
      <sheetName val="5-2.일위대가"/>
      <sheetName val="CABLE_DATA "/>
      <sheetName val="제6.1장_부하용량계산서-1"/>
      <sheetName val="말뚝지지력산정"/>
      <sheetName val="건축명"/>
      <sheetName val="기계명"/>
      <sheetName val="전기명"/>
      <sheetName val="토목명"/>
      <sheetName val="2.대외공문"/>
      <sheetName val="정공공사"/>
      <sheetName val="수로현황"/>
      <sheetName val="증감내역서"/>
      <sheetName val="동력설비"/>
      <sheetName val="공사비"/>
      <sheetName val="심사물량"/>
      <sheetName val="심사계산"/>
      <sheetName val="기계설비-물가변동"/>
      <sheetName val="danga"/>
      <sheetName val="ilch"/>
      <sheetName val="가로등제어반 설치공사(수량)"/>
      <sheetName val="표지세로"/>
      <sheetName val="I一般比"/>
      <sheetName val="송전재료비"/>
      <sheetName val="MOTOR"/>
      <sheetName val="총 원가계산"/>
      <sheetName val="2)관접합"/>
      <sheetName val="가시설단위수량"/>
      <sheetName val="목차"/>
      <sheetName val="수량이동"/>
      <sheetName val="IMPEADENCE MAP 취수장"/>
      <sheetName val="참조(X)"/>
      <sheetName val="7.3.1 전력간선 굵기"/>
      <sheetName val="1.2 동력설비 부하계산서"/>
      <sheetName val="기초공"/>
      <sheetName val="기둥(원형)"/>
      <sheetName val="기초입력_DATA"/>
      <sheetName val="CABLE_SIZE-1"/>
      <sheetName val="2_고용보험료산출근거"/>
      <sheetName val="제출전체재노경"/>
      <sheetName val="내역서(건설사무소)"/>
      <sheetName val="36신설수량"/>
      <sheetName val="6.송금의뢰내역서"/>
      <sheetName val="기본설정"/>
      <sheetName val="자재표"/>
      <sheetName val="설비"/>
      <sheetName val="동별 집계-수정"/>
      <sheetName val="단가대비표"/>
      <sheetName val="6. 차단기 용량"/>
      <sheetName val="16.1 IO-LIST"/>
      <sheetName val="1.1 부하집계"/>
      <sheetName val="공조기"/>
      <sheetName val="공사자료입력"/>
      <sheetName val="계획금액"/>
      <sheetName val="중기조종사 단위단가"/>
      <sheetName val="기준액"/>
      <sheetName val="결재갑지"/>
      <sheetName val="산출내역서집계표"/>
      <sheetName val="지질조사"/>
      <sheetName val="산출근거"/>
      <sheetName val="테이블"/>
      <sheetName val="조명시설"/>
      <sheetName val="HVAC"/>
      <sheetName val="노무비단가"/>
      <sheetName val="중기목록표"/>
      <sheetName val="환율및기초자료"/>
      <sheetName val="빌딩 안내"/>
      <sheetName val="신.분"/>
      <sheetName val="공사내역"/>
      <sheetName val="표지"/>
      <sheetName val="품의"/>
      <sheetName val="결재판(삭제하지말아주세요)"/>
      <sheetName val="방배동내역_(총괄)1"/>
      <sheetName val="효성CB_1P기초"/>
      <sheetName val="전선_및_전선관"/>
      <sheetName val="중강당_내역"/>
      <sheetName val="Sheet2_(2)"/>
      <sheetName val="품셈_"/>
      <sheetName val="전동기_특성표"/>
      <sheetName val="허용전류-IEC_DATA"/>
      <sheetName val="아파트_내역"/>
      <sheetName val="2003_일위대가"/>
      <sheetName val="C1_공사개요"/>
      <sheetName val="1차_내역서"/>
      <sheetName val="원가계산서_"/>
      <sheetName val="정산서_"/>
      <sheetName val="단가_(2)"/>
      <sheetName val="단면_(2)"/>
      <sheetName val="TYPE_A"/>
      <sheetName val="Ⅴ-2_공종별내역"/>
      <sheetName val="3_공통공사대비"/>
      <sheetName val="A_견적"/>
      <sheetName val="가로등제어반_설치공사(수량)"/>
      <sheetName val="노_무_비"/>
      <sheetName val="준검_내역서"/>
      <sheetName val="공사원가계산서_"/>
      <sheetName val="전기일위목록"/>
      <sheetName val="단가(기자재)"/>
      <sheetName val="진주방향"/>
      <sheetName val="마산방향철근집계"/>
      <sheetName val="마산방향"/>
      <sheetName val="기본"/>
      <sheetName val="공정표"/>
      <sheetName val="단가산출2"/>
      <sheetName val="호명교"/>
      <sheetName val="전차선로 물량표"/>
      <sheetName val="자재"/>
      <sheetName val="제경비"/>
      <sheetName val="3련 BOX"/>
      <sheetName val="총괄서"/>
      <sheetName val="취수탑"/>
      <sheetName val="김포IO"/>
      <sheetName val="감액총괄표"/>
      <sheetName val="중기사용료"/>
      <sheetName val="적용노임"/>
      <sheetName val="설변내역서"/>
      <sheetName val="1.시험비"/>
      <sheetName val="물가자료"/>
      <sheetName val="b_balju"/>
      <sheetName val="기초일위"/>
      <sheetName val="토목 (2)"/>
      <sheetName val="하수BOX이설"/>
      <sheetName val="archi(본사)"/>
      <sheetName val="기계공사"/>
      <sheetName val="Customer Databas"/>
      <sheetName val="재료비"/>
      <sheetName val="경비"/>
      <sheetName val="대비내역"/>
      <sheetName val="96까지"/>
      <sheetName val="97년"/>
      <sheetName val="98이후"/>
      <sheetName val="단가표"/>
      <sheetName val="c_balju"/>
      <sheetName val="6PILE  (돌출)"/>
      <sheetName val="플랜트 설치"/>
      <sheetName val="말뚝물량"/>
      <sheetName val="4-3 보온 기본물량집계"/>
      <sheetName val="1차증가원가계산"/>
      <sheetName val="수불계획서(전체)"/>
      <sheetName val="상계견적"/>
      <sheetName val="2004,상노임"/>
      <sheetName val="분전함신설"/>
      <sheetName val="접지1종"/>
      <sheetName val="내역서-1"/>
      <sheetName val="설계예시"/>
      <sheetName val="건축내역서"/>
      <sheetName val="설비내역서"/>
      <sheetName val="전기내역서"/>
      <sheetName val="98수문일위"/>
      <sheetName val="일위대가(가설)"/>
      <sheetName val="일위-1"/>
      <sheetName val="값"/>
      <sheetName val="30신설일위대가"/>
      <sheetName val="30집계표"/>
      <sheetName val="J直材4"/>
      <sheetName val="하도금액분계"/>
      <sheetName val="토적표"/>
      <sheetName val="설계예산2"/>
      <sheetName val="예산총괄"/>
      <sheetName val="동축기별1"/>
      <sheetName val="동축기별2"/>
      <sheetName val="광기별"/>
      <sheetName val="동축철거기별"/>
      <sheetName val="광철거기별"/>
      <sheetName val="사급자재조서"/>
      <sheetName val="지입자재단가"/>
      <sheetName val="동원인원제외"/>
      <sheetName val="공구손료"/>
      <sheetName val="공제대산출"/>
      <sheetName val="운반공사 "/>
      <sheetName val="동원인원산출"/>
      <sheetName val="선로일위대가_INDEX"/>
      <sheetName val="선로_일위대가"/>
      <sheetName val="철거정비_INDEX"/>
      <sheetName val="철거정비_일위대가"/>
      <sheetName val="시중노임"/>
      <sheetName val="CP주8m이하"/>
      <sheetName val="CP주9m"/>
      <sheetName val="CP주10m"/>
      <sheetName val="IP주8m이하"/>
      <sheetName val="IP주9m"/>
      <sheetName val="IP주10m"/>
      <sheetName val="기계경비산출서 "/>
      <sheetName val="첨부1 "/>
      <sheetName val="첨부2"/>
      <sheetName val="수입원가계산서"/>
      <sheetName val="산출기준"/>
      <sheetName val="가설대가"/>
      <sheetName val="토공대가"/>
      <sheetName val="구조대가"/>
      <sheetName val="포설대가1"/>
      <sheetName val="부대대가"/>
      <sheetName val="국별인원"/>
      <sheetName val="동원(3)"/>
      <sheetName val="예정(3)"/>
      <sheetName val="투찰"/>
      <sheetName val="BOX 본체"/>
      <sheetName val="1.2단락전류"/>
      <sheetName val="실행내역서"/>
      <sheetName val="공통단가"/>
      <sheetName val="운반비"/>
      <sheetName val="부속동"/>
      <sheetName val="을지(성원)"/>
      <sheetName val="자재단가비교표"/>
      <sheetName val="단중표"/>
      <sheetName val="예총"/>
      <sheetName val="포장수량단위"/>
      <sheetName val="조건표"/>
      <sheetName val="공내역서"/>
      <sheetName val="9811"/>
      <sheetName val="9509"/>
      <sheetName val="부대tu"/>
      <sheetName val="구조물공"/>
      <sheetName val="9902"/>
      <sheetName val="일위대가(4층원격)"/>
      <sheetName val="구체"/>
      <sheetName val="좌측날개벽"/>
      <sheetName val="우측날개벽"/>
      <sheetName val="현장관리비 산출내역"/>
      <sheetName val="2000년하반기"/>
      <sheetName val="-치수표(곡선부)"/>
      <sheetName val="96노임기준"/>
      <sheetName val="BOX전기내역"/>
      <sheetName val="실행철강하도"/>
      <sheetName val="DATA 입력란"/>
      <sheetName val="급여조견표"/>
      <sheetName val="중기"/>
      <sheetName val="Sheet4"/>
      <sheetName val="노임이"/>
      <sheetName val="착공계"/>
      <sheetName val="전등설비"/>
      <sheetName val="공사명입력"/>
      <sheetName val="근로자자료입력"/>
      <sheetName val="참고자료"/>
      <sheetName val="SBarch일위대가"/>
      <sheetName val="SBarch산근"/>
      <sheetName val="도장일위대가표"/>
      <sheetName val="도장일위대가산출"/>
      <sheetName val="중기사용료목록"/>
      <sheetName val="중기기초자료"/>
      <sheetName val="환율및 기초자료"/>
      <sheetName val="포스코단가"/>
      <sheetName val="데리네이타현황"/>
      <sheetName val="SANBAISU"/>
      <sheetName val="VXXXXX"/>
      <sheetName val="5차설계"/>
      <sheetName val="2003업체내역"/>
      <sheetName val="가시설공개요"/>
      <sheetName val="적현로"/>
      <sheetName val="인공(케이블100P)"/>
      <sheetName val="제잡비계산"/>
      <sheetName val="모래기초"/>
      <sheetName val="하남내역"/>
      <sheetName val="제품별 제조원가 실적-98년도"/>
      <sheetName val="기계경비"/>
      <sheetName val="역T형"/>
      <sheetName val="설계서 표지"/>
      <sheetName val="품셈TABLE"/>
      <sheetName val="FM압입할증"/>
      <sheetName val="내역서(기계)"/>
      <sheetName val="협력업체"/>
      <sheetName val="공정률"/>
      <sheetName val="공사중한전수탁비"/>
      <sheetName val="MAIN"/>
      <sheetName val="가열로SW"/>
      <sheetName val="우수받이"/>
      <sheetName val="인부임"/>
      <sheetName val="수안보-MBR1"/>
      <sheetName val="3.하중산정4.지지력"/>
      <sheetName val="단위단가"/>
      <sheetName val="품셈"/>
      <sheetName val="01후반노무비"/>
      <sheetName val="간이공사지시서"/>
      <sheetName val="기별명세"/>
      <sheetName val="단가비교(경관)"/>
      <sheetName val="일위대가목록(경관)"/>
      <sheetName val="수목표준대가"/>
      <sheetName val="21301동"/>
    </sheetNames>
    <sheetDataSet>
      <sheetData sheetId="0" refreshError="1">
        <row r="1">
          <cell r="C1" t="str">
            <v xml:space="preserve">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6">
          <cell r="H146">
            <v>3723</v>
          </cell>
        </row>
        <row r="149">
          <cell r="H149">
            <v>3866</v>
          </cell>
        </row>
        <row r="153">
          <cell r="H153">
            <v>16683</v>
          </cell>
        </row>
        <row r="157">
          <cell r="H157">
            <v>23356</v>
          </cell>
        </row>
        <row r="161">
          <cell r="H161">
            <v>1597</v>
          </cell>
        </row>
        <row r="162">
          <cell r="H162">
            <v>1571</v>
          </cell>
        </row>
        <row r="165">
          <cell r="H165">
            <v>386</v>
          </cell>
        </row>
        <row r="166">
          <cell r="H166">
            <v>9360</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efreshError="1">
        <row r="20">
          <cell r="D20">
            <v>174</v>
          </cell>
          <cell r="F20">
            <v>291</v>
          </cell>
          <cell r="J20">
            <v>291</v>
          </cell>
        </row>
        <row r="21">
          <cell r="D21">
            <v>2810</v>
          </cell>
          <cell r="F21">
            <v>4680</v>
          </cell>
          <cell r="J21">
            <v>6552</v>
          </cell>
        </row>
        <row r="22">
          <cell r="D22">
            <v>115</v>
          </cell>
          <cell r="F22">
            <v>193</v>
          </cell>
          <cell r="J22">
            <v>193</v>
          </cell>
        </row>
      </sheetData>
      <sheetData sheetId="2" refreshError="1"/>
      <sheetData sheetId="3" refreshError="1"/>
      <sheetData sheetId="4">
        <row r="1">
          <cell r="C1" t="str">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효성CB 1P기초"/>
      <sheetName val="기계경비(시간당)"/>
      <sheetName val="램머"/>
      <sheetName val="분전함신설"/>
      <sheetName val="접지1종"/>
      <sheetName val="전선 및 전선관"/>
      <sheetName val="월래"/>
      <sheetName val="설비"/>
      <sheetName val="도급예산내역서봉투"/>
      <sheetName val="공사원가계산서"/>
      <sheetName val="설계산출표지"/>
      <sheetName val="도급예산내역서총괄표"/>
      <sheetName val="을부담운반비"/>
      <sheetName val="설계산출기초"/>
      <sheetName val="운반비산출"/>
      <sheetName val="내역서"/>
      <sheetName val="#REF"/>
      <sheetName val="준검 내역서"/>
      <sheetName val="공사개요"/>
      <sheetName val="조명율표"/>
      <sheetName val="빗물받이(910-510-410)"/>
      <sheetName val="DATE"/>
      <sheetName val="일위대가"/>
      <sheetName val="산출금액내역"/>
      <sheetName val="내역단위"/>
      <sheetName val="코드명"/>
      <sheetName val="구조물단위표"/>
      <sheetName val="관포설품"/>
      <sheetName val="토적단위"/>
      <sheetName val="동원단위"/>
      <sheetName val="인수공규격"/>
      <sheetName val="구조물절단규격"/>
      <sheetName val="거리별운반단가"/>
      <sheetName val="공리일"/>
      <sheetName val="목차"/>
      <sheetName val="직접경비"/>
      <sheetName val="직접인건비"/>
      <sheetName val="관접합및부설"/>
      <sheetName val="단가"/>
      <sheetName val="평가데이터"/>
      <sheetName val="원가계산서 "/>
      <sheetName val="조명시설"/>
      <sheetName val="노임"/>
      <sheetName val="데이타"/>
      <sheetName val="중기사용료산출근거"/>
      <sheetName val="단가산출"/>
      <sheetName val="일반부표"/>
      <sheetName val="3.고용보험료산출근거"/>
      <sheetName val="4.고용보험"/>
      <sheetName val="99노임단가"/>
      <sheetName val="기초자료입력"/>
      <sheetName val="설계명세서"/>
      <sheetName val="입력"/>
      <sheetName val="요율"/>
      <sheetName val="자재대"/>
      <sheetName val="일위단위"/>
      <sheetName val="자료입력"/>
      <sheetName val="예산명세서"/>
      <sheetName val="wall"/>
      <sheetName val="조경"/>
      <sheetName val="청천내"/>
      <sheetName val="순공사비"/>
      <sheetName val="경산"/>
      <sheetName val="말뚝물량"/>
      <sheetName val="공사현황"/>
      <sheetName val="증산변경"/>
      <sheetName val="단가 (2)"/>
      <sheetName val="점검총괄"/>
      <sheetName val="동원인원"/>
      <sheetName val="준공정산"/>
      <sheetName val="사통"/>
      <sheetName val="코스모공장 (어음)"/>
      <sheetName val="Sheet1"/>
      <sheetName val="노임단가"/>
      <sheetName val="현장소운반"/>
      <sheetName val="관구보호몰탈"/>
      <sheetName val="2. 공원조도"/>
      <sheetName val="자재단가"/>
      <sheetName val="data spec"/>
      <sheetName val="견적단가"/>
      <sheetName val="총괄메뉴"/>
      <sheetName val="기계경비_시간당_"/>
      <sheetName val="직재"/>
      <sheetName val="공종목록표"/>
      <sheetName val="총투입계"/>
      <sheetName val="용수량(생활용수)"/>
      <sheetName val="30집계표"/>
      <sheetName val="본공사"/>
      <sheetName val="1차 내역서"/>
      <sheetName val="설계"/>
      <sheetName val="토목공사"/>
      <sheetName val="Baby일위대가"/>
      <sheetName val="철거산출근거"/>
      <sheetName val="단가조사-2"/>
      <sheetName val="토목"/>
      <sheetName val="설계서"/>
      <sheetName val="입찰견적보고서"/>
      <sheetName val="내역"/>
      <sheetName val="설계내역서"/>
      <sheetName val="★개략견적"/>
      <sheetName val="Sheet1 (2)"/>
      <sheetName val="내역_FILE"/>
      <sheetName val="공사노임"/>
      <sheetName val="갑지"/>
      <sheetName val="코드"/>
      <sheetName val="코드표"/>
      <sheetName val="Sheet5"/>
      <sheetName val="변수값"/>
      <sheetName val="중기상차"/>
      <sheetName val="AS복구"/>
      <sheetName val="중기터파기"/>
      <sheetName val="database"/>
      <sheetName val="계양가시설"/>
      <sheetName val="SANBAISU"/>
      <sheetName val="부하계산"/>
      <sheetName val="현장경비"/>
      <sheetName val="건축내역"/>
      <sheetName val="돈암사업"/>
      <sheetName val="총괄변경내역서"/>
      <sheetName val="식재인부"/>
      <sheetName val="원가+내역"/>
      <sheetName val="평내중"/>
      <sheetName val="공구"/>
      <sheetName val="공사"/>
      <sheetName val="총괄"/>
      <sheetName val="갑지(추정)"/>
      <sheetName val="공내역"/>
      <sheetName val="공비대비"/>
      <sheetName val="갑지_추정_"/>
      <sheetName val="DATA"/>
      <sheetName val="형틀공사"/>
      <sheetName val="초기화면"/>
      <sheetName val="이름정의"/>
      <sheetName val="공사설계"/>
      <sheetName val="명세서"/>
      <sheetName val="기안"/>
      <sheetName val="수량산출"/>
      <sheetName val="기초자료"/>
      <sheetName val="본서하반기"/>
      <sheetName val="하반기(지구대)"/>
      <sheetName val="Sheet6"/>
      <sheetName val="1차공사-일위대가"/>
      <sheetName val="원가계산"/>
      <sheetName val="일위대가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01"/>
      <sheetName val="기계경비(시간당)"/>
      <sheetName val="램머"/>
      <sheetName val="효성CB 1P기초"/>
      <sheetName val="wall"/>
      <sheetName val="경산"/>
      <sheetName val="공종목록표"/>
      <sheetName val="원가계산서"/>
      <sheetName val="산출금액내역"/>
      <sheetName val="설비"/>
      <sheetName val="내역서"/>
      <sheetName val="일위대가"/>
      <sheetName val="총괄내역서"/>
      <sheetName val="파일의이용"/>
      <sheetName val="기성내역서표지"/>
      <sheetName val="변경내역서간지"/>
      <sheetName val="부대집계"/>
      <sheetName val="일위대가표"/>
      <sheetName val="노무"/>
      <sheetName val="노임단가"/>
      <sheetName val="토사(PE)"/>
      <sheetName val="조명시설"/>
      <sheetName val="수량집계"/>
      <sheetName val="DATE"/>
      <sheetName val="공종단가"/>
      <sheetName val="database"/>
      <sheetName val="골조시행"/>
      <sheetName val="유용일"/>
      <sheetName val="설계내역서"/>
      <sheetName val="효성CB_1P기초"/>
      <sheetName val="효성CB_1P기초1"/>
      <sheetName val="단가 (2)"/>
      <sheetName val="광양방향"/>
      <sheetName val="자재대"/>
      <sheetName val="공사요율산출표"/>
      <sheetName val="청천내"/>
      <sheetName val="Sheet1"/>
      <sheetName val="초기화면"/>
      <sheetName val="이름정의"/>
      <sheetName val="토목검측서"/>
      <sheetName val="현장소운반"/>
      <sheetName val="관구보호몰탈"/>
      <sheetName val="15 문제점"/>
      <sheetName val="공통비총괄표"/>
      <sheetName val="데이타"/>
      <sheetName val="총괄표"/>
      <sheetName val="공사원가계산서"/>
      <sheetName val="도급예산내역서총괄표"/>
      <sheetName val="설계명세서"/>
      <sheetName val="자료입력"/>
      <sheetName val="평가데이터"/>
      <sheetName val="원가계산서 "/>
      <sheetName val="공종구간"/>
      <sheetName val="계정"/>
    </sheetNames>
    <sheetDataSet>
      <sheetData sheetId="0" refreshError="1">
        <row r="6">
          <cell r="A6" t="str">
            <v>2 . 포   장   공</v>
          </cell>
          <cell r="C6">
            <v>1</v>
          </cell>
          <cell r="D6" t="str">
            <v>식</v>
          </cell>
          <cell r="F6">
            <v>3428460</v>
          </cell>
          <cell r="H6">
            <v>14662810</v>
          </cell>
          <cell r="J6">
            <v>784145</v>
          </cell>
          <cell r="K6">
            <v>18875415</v>
          </cell>
        </row>
        <row r="7">
          <cell r="A7" t="str">
            <v>3 . 부   설   공</v>
          </cell>
          <cell r="C7">
            <v>1</v>
          </cell>
          <cell r="D7" t="str">
            <v>식</v>
          </cell>
          <cell r="F7">
            <v>1517065</v>
          </cell>
          <cell r="H7">
            <v>44681923</v>
          </cell>
          <cell r="J7">
            <v>1191944</v>
          </cell>
          <cell r="K7">
            <v>47390932</v>
          </cell>
        </row>
        <row r="8">
          <cell r="A8" t="str">
            <v>4 . 부   대   공</v>
          </cell>
          <cell r="C8">
            <v>1</v>
          </cell>
          <cell r="D8" t="str">
            <v>식</v>
          </cell>
          <cell r="F8">
            <v>10188123</v>
          </cell>
          <cell r="H8">
            <v>7352814</v>
          </cell>
          <cell r="J8">
            <v>14889575</v>
          </cell>
          <cell r="K8">
            <v>32430512</v>
          </cell>
        </row>
        <row r="9">
          <cell r="A9" t="str">
            <v>계</v>
          </cell>
          <cell r="F9">
            <v>17966172</v>
          </cell>
          <cell r="H9">
            <v>343311748</v>
          </cell>
          <cell r="J9">
            <v>23834383</v>
          </cell>
          <cell r="K9">
            <v>385112303</v>
          </cell>
        </row>
        <row r="10">
          <cell r="A10" t="str">
            <v>5 . 간접 노무비</v>
          </cell>
          <cell r="C10">
            <v>1</v>
          </cell>
          <cell r="D10" t="str">
            <v>식</v>
          </cell>
          <cell r="K10">
            <v>48060000</v>
          </cell>
        </row>
        <row r="11">
          <cell r="A11" t="str">
            <v>6 . 산재 보험료</v>
          </cell>
          <cell r="C11">
            <v>1</v>
          </cell>
          <cell r="D11" t="str">
            <v>식</v>
          </cell>
          <cell r="K11">
            <v>0</v>
          </cell>
        </row>
        <row r="12">
          <cell r="A12" t="str">
            <v>7 . 안전 관리비</v>
          </cell>
          <cell r="C12">
            <v>1</v>
          </cell>
          <cell r="D12" t="str">
            <v>식</v>
          </cell>
          <cell r="K12">
            <v>0</v>
          </cell>
        </row>
        <row r="13">
          <cell r="A13" t="str">
            <v>8 . 기 타 경 비</v>
          </cell>
          <cell r="C13">
            <v>1</v>
          </cell>
          <cell r="D13" t="str">
            <v>식</v>
          </cell>
          <cell r="K13">
            <v>14730000</v>
          </cell>
        </row>
        <row r="14">
          <cell r="A14" t="str">
            <v xml:space="preserve">   순 공 사 비</v>
          </cell>
          <cell r="K14">
            <v>447902303</v>
          </cell>
        </row>
        <row r="15">
          <cell r="A15" t="str">
            <v>9 . 일반 관리비</v>
          </cell>
          <cell r="C15">
            <v>1</v>
          </cell>
          <cell r="D15" t="str">
            <v>식</v>
          </cell>
          <cell r="K15">
            <v>24630000</v>
          </cell>
        </row>
        <row r="16">
          <cell r="A16" t="str">
            <v>10. 이       윤</v>
          </cell>
          <cell r="C16">
            <v>1</v>
          </cell>
          <cell r="D16" t="str">
            <v>식</v>
          </cell>
          <cell r="K16">
            <v>68146709.649999991</v>
          </cell>
        </row>
        <row r="17">
          <cell r="A17" t="str">
            <v>11. 사급 자재비</v>
          </cell>
          <cell r="C17">
            <v>1</v>
          </cell>
          <cell r="D17" t="str">
            <v>식</v>
          </cell>
          <cell r="K17">
            <v>4956951</v>
          </cell>
        </row>
        <row r="18">
          <cell r="A18" t="str">
            <v xml:space="preserve">   공 급 가 액</v>
          </cell>
          <cell r="K18">
            <v>545635963.64999998</v>
          </cell>
        </row>
        <row r="19">
          <cell r="A19" t="str">
            <v>12. 부가 가치세</v>
          </cell>
          <cell r="C19">
            <v>1</v>
          </cell>
          <cell r="D19" t="str">
            <v>식</v>
          </cell>
          <cell r="K19">
            <v>54563597</v>
          </cell>
        </row>
        <row r="20">
          <cell r="A20" t="str">
            <v>13.폐기물처리비</v>
          </cell>
          <cell r="C20">
            <v>1</v>
          </cell>
          <cell r="D20" t="str">
            <v>식</v>
          </cell>
          <cell r="K20">
            <v>5956800</v>
          </cell>
        </row>
        <row r="21">
          <cell r="A21" t="str">
            <v>도   급   비</v>
          </cell>
          <cell r="K21">
            <v>606156360.64999998</v>
          </cell>
        </row>
        <row r="22">
          <cell r="A22" t="str">
            <v>14.관급 자재비</v>
          </cell>
          <cell r="C22">
            <v>1</v>
          </cell>
          <cell r="D22" t="str">
            <v>식</v>
          </cell>
          <cell r="K22">
            <v>46500000</v>
          </cell>
        </row>
        <row r="23">
          <cell r="A23" t="str">
            <v>15.도로 복구비</v>
          </cell>
          <cell r="C23">
            <v>1</v>
          </cell>
          <cell r="D23" t="str">
            <v>식</v>
          </cell>
          <cell r="K23">
            <v>46500000</v>
          </cell>
        </row>
        <row r="24">
          <cell r="A24" t="str">
            <v>16.기타 이설비</v>
          </cell>
          <cell r="C24">
            <v>1</v>
          </cell>
          <cell r="D24" t="str">
            <v>식</v>
          </cell>
          <cell r="K24">
            <v>46500000</v>
          </cell>
        </row>
        <row r="25">
          <cell r="A25" t="str">
            <v>총 공 사 비</v>
          </cell>
          <cell r="K25">
            <v>652656360.64999998</v>
          </cell>
        </row>
        <row r="26">
          <cell r="E26" t="str">
            <v>내          역          서</v>
          </cell>
        </row>
        <row r="27">
          <cell r="A27" t="str">
            <v>1. 토      공</v>
          </cell>
        </row>
        <row r="28">
          <cell r="A28" t="str">
            <v>ASP 포장자르기</v>
          </cell>
          <cell r="B28" t="str">
            <v>기  계</v>
          </cell>
          <cell r="C28">
            <v>380</v>
          </cell>
          <cell r="D28" t="str">
            <v>M</v>
          </cell>
          <cell r="E28">
            <v>386</v>
          </cell>
          <cell r="F28">
            <v>146680</v>
          </cell>
          <cell r="G28">
            <v>707</v>
          </cell>
          <cell r="H28">
            <v>268660</v>
          </cell>
          <cell r="I28">
            <v>116</v>
          </cell>
          <cell r="J28">
            <v>44080</v>
          </cell>
          <cell r="K28">
            <v>459420</v>
          </cell>
        </row>
        <row r="29">
          <cell r="A29" t="str">
            <v>CON 포장자르기</v>
          </cell>
          <cell r="B29" t="str">
            <v>기  계</v>
          </cell>
          <cell r="C29">
            <v>1200</v>
          </cell>
          <cell r="D29" t="str">
            <v>M</v>
          </cell>
          <cell r="E29">
            <v>406</v>
          </cell>
          <cell r="F29">
            <v>487200</v>
          </cell>
          <cell r="G29">
            <v>732</v>
          </cell>
          <cell r="H29">
            <v>878400</v>
          </cell>
          <cell r="I29">
            <v>117</v>
          </cell>
          <cell r="J29">
            <v>140400</v>
          </cell>
          <cell r="K29">
            <v>1506000</v>
          </cell>
        </row>
        <row r="30">
          <cell r="A30" t="str">
            <v>ASP 포장 깨기</v>
          </cell>
          <cell r="B30" t="str">
            <v>인  력</v>
          </cell>
          <cell r="C30">
            <v>30</v>
          </cell>
          <cell r="D30" t="str">
            <v>M^3</v>
          </cell>
          <cell r="F30">
            <v>0</v>
          </cell>
          <cell r="G30">
            <v>75354</v>
          </cell>
          <cell r="H30">
            <v>2260620</v>
          </cell>
          <cell r="I30">
            <v>3768</v>
          </cell>
          <cell r="J30">
            <v>113040</v>
          </cell>
          <cell r="K30">
            <v>2373660</v>
          </cell>
        </row>
        <row r="31">
          <cell r="A31" t="str">
            <v>ASP 포장 깨기</v>
          </cell>
          <cell r="B31" t="str">
            <v>핸드브레카</v>
          </cell>
          <cell r="C31">
            <v>0</v>
          </cell>
          <cell r="D31" t="str">
            <v>M^3</v>
          </cell>
          <cell r="E31">
            <v>450</v>
          </cell>
          <cell r="F31">
            <v>0</v>
          </cell>
          <cell r="G31">
            <v>7100</v>
          </cell>
          <cell r="H31">
            <v>0</v>
          </cell>
          <cell r="I31">
            <v>2500</v>
          </cell>
          <cell r="J31">
            <v>0</v>
          </cell>
          <cell r="K31">
            <v>0</v>
          </cell>
        </row>
        <row r="32">
          <cell r="A32" t="str">
            <v>ASP 포장 깨기</v>
          </cell>
          <cell r="B32" t="str">
            <v>B.H0.2</v>
          </cell>
          <cell r="C32">
            <v>0</v>
          </cell>
          <cell r="D32" t="str">
            <v>M^3</v>
          </cell>
          <cell r="E32">
            <v>450</v>
          </cell>
          <cell r="F32">
            <v>0</v>
          </cell>
          <cell r="G32">
            <v>7100</v>
          </cell>
          <cell r="H32">
            <v>0</v>
          </cell>
          <cell r="I32">
            <v>2500</v>
          </cell>
          <cell r="J32">
            <v>0</v>
          </cell>
          <cell r="K32">
            <v>0</v>
          </cell>
        </row>
        <row r="33">
          <cell r="A33" t="str">
            <v>ASP 포장 깨기</v>
          </cell>
          <cell r="B33" t="str">
            <v>B.H0.4</v>
          </cell>
          <cell r="C33">
            <v>0</v>
          </cell>
          <cell r="D33" t="str">
            <v>M^3</v>
          </cell>
          <cell r="E33">
            <v>450</v>
          </cell>
          <cell r="F33">
            <v>0</v>
          </cell>
          <cell r="G33">
            <v>7100</v>
          </cell>
          <cell r="H33">
            <v>0</v>
          </cell>
          <cell r="I33">
            <v>2500</v>
          </cell>
          <cell r="J33">
            <v>0</v>
          </cell>
          <cell r="K33">
            <v>0</v>
          </cell>
        </row>
        <row r="34">
          <cell r="A34" t="str">
            <v>CON 포장깨기</v>
          </cell>
          <cell r="B34" t="str">
            <v>인  력</v>
          </cell>
          <cell r="C34">
            <v>120</v>
          </cell>
          <cell r="D34" t="str">
            <v>M^3</v>
          </cell>
          <cell r="F34">
            <v>0</v>
          </cell>
          <cell r="G34">
            <v>89235</v>
          </cell>
          <cell r="H34">
            <v>10708200</v>
          </cell>
          <cell r="I34">
            <v>4462</v>
          </cell>
          <cell r="J34">
            <v>535440</v>
          </cell>
          <cell r="K34">
            <v>11243640</v>
          </cell>
        </row>
        <row r="35">
          <cell r="A35" t="str">
            <v>CON 포장깨기</v>
          </cell>
          <cell r="B35" t="str">
            <v>핸드브레카</v>
          </cell>
          <cell r="C35">
            <v>0</v>
          </cell>
          <cell r="D35" t="str">
            <v>M^3</v>
          </cell>
          <cell r="E35">
            <v>530</v>
          </cell>
          <cell r="F35">
            <v>0</v>
          </cell>
          <cell r="G35">
            <v>8400</v>
          </cell>
          <cell r="H35">
            <v>0</v>
          </cell>
          <cell r="I35">
            <v>2900</v>
          </cell>
          <cell r="J35">
            <v>0</v>
          </cell>
          <cell r="K35">
            <v>0</v>
          </cell>
        </row>
        <row r="36">
          <cell r="A36" t="str">
            <v>CON 포장깨기</v>
          </cell>
          <cell r="B36" t="str">
            <v>B.H0.2</v>
          </cell>
          <cell r="C36">
            <v>0</v>
          </cell>
          <cell r="D36" t="str">
            <v>M^3</v>
          </cell>
          <cell r="E36">
            <v>530</v>
          </cell>
          <cell r="F36">
            <v>0</v>
          </cell>
          <cell r="G36">
            <v>8400</v>
          </cell>
          <cell r="H36">
            <v>0</v>
          </cell>
          <cell r="I36">
            <v>2900</v>
          </cell>
          <cell r="J36">
            <v>0</v>
          </cell>
          <cell r="K36">
            <v>0</v>
          </cell>
        </row>
        <row r="37">
          <cell r="A37" t="str">
            <v>CON 포장깨기</v>
          </cell>
          <cell r="B37" t="str">
            <v>B.H0.4</v>
          </cell>
          <cell r="C37">
            <v>0</v>
          </cell>
          <cell r="D37" t="str">
            <v>M^3</v>
          </cell>
          <cell r="E37">
            <v>530</v>
          </cell>
          <cell r="F37">
            <v>0</v>
          </cell>
          <cell r="G37">
            <v>8400</v>
          </cell>
          <cell r="H37">
            <v>0</v>
          </cell>
          <cell r="I37">
            <v>2900</v>
          </cell>
          <cell r="J37">
            <v>0</v>
          </cell>
          <cell r="K37">
            <v>0</v>
          </cell>
        </row>
        <row r="38">
          <cell r="A38" t="str">
            <v>인력 터파기(0 ~ 1)</v>
          </cell>
          <cell r="B38" t="str">
            <v>보통토사</v>
          </cell>
          <cell r="C38">
            <v>810</v>
          </cell>
          <cell r="D38" t="str">
            <v>M^3</v>
          </cell>
          <cell r="E38">
            <v>0</v>
          </cell>
          <cell r="F38">
            <v>0</v>
          </cell>
          <cell r="G38">
            <v>9559.5</v>
          </cell>
          <cell r="H38">
            <v>7743195</v>
          </cell>
          <cell r="I38">
            <v>0</v>
          </cell>
          <cell r="J38">
            <v>0</v>
          </cell>
          <cell r="K38">
            <v>7743195</v>
          </cell>
        </row>
        <row r="39">
          <cell r="A39" t="str">
            <v>인력 터파기(0 ~ 1)</v>
          </cell>
          <cell r="B39" t="str">
            <v>견질토사</v>
          </cell>
          <cell r="C39">
            <v>810</v>
          </cell>
          <cell r="D39" t="str">
            <v>M^3</v>
          </cell>
          <cell r="E39">
            <v>0</v>
          </cell>
          <cell r="F39">
            <v>0</v>
          </cell>
          <cell r="G39">
            <v>12427.5</v>
          </cell>
          <cell r="H39">
            <v>10066275</v>
          </cell>
          <cell r="I39">
            <v>0</v>
          </cell>
          <cell r="J39">
            <v>0</v>
          </cell>
          <cell r="K39">
            <v>10066275</v>
          </cell>
        </row>
        <row r="40">
          <cell r="A40" t="str">
            <v>인력 터파기(0 ~ 1)</v>
          </cell>
          <cell r="B40" t="str">
            <v>자갈섞임</v>
          </cell>
          <cell r="C40">
            <v>810</v>
          </cell>
          <cell r="D40" t="str">
            <v>M^3</v>
          </cell>
          <cell r="E40">
            <v>0</v>
          </cell>
          <cell r="F40">
            <v>0</v>
          </cell>
          <cell r="G40">
            <v>15295.5</v>
          </cell>
          <cell r="H40">
            <v>12389355</v>
          </cell>
          <cell r="I40">
            <v>0</v>
          </cell>
          <cell r="J40">
            <v>0</v>
          </cell>
          <cell r="K40">
            <v>12389355</v>
          </cell>
        </row>
        <row r="41">
          <cell r="A41" t="str">
            <v>인력 터파기(0 ~ 1)</v>
          </cell>
          <cell r="B41" t="str">
            <v>호박돌섞임</v>
          </cell>
          <cell r="C41">
            <v>810</v>
          </cell>
          <cell r="D41" t="str">
            <v>M^3</v>
          </cell>
          <cell r="E41">
            <v>0</v>
          </cell>
          <cell r="F41">
            <v>0</v>
          </cell>
          <cell r="G41">
            <v>27244.5</v>
          </cell>
          <cell r="H41">
            <v>22068045</v>
          </cell>
          <cell r="I41">
            <v>0</v>
          </cell>
          <cell r="J41">
            <v>0</v>
          </cell>
          <cell r="K41">
            <v>22068045</v>
          </cell>
        </row>
        <row r="42">
          <cell r="A42" t="str">
            <v>인력 터파기(0 ~ 1)</v>
          </cell>
          <cell r="B42" t="str">
            <v>연암</v>
          </cell>
          <cell r="C42">
            <v>10</v>
          </cell>
          <cell r="D42" t="str">
            <v>M^3</v>
          </cell>
          <cell r="E42">
            <v>0</v>
          </cell>
          <cell r="F42">
            <v>0</v>
          </cell>
          <cell r="G42">
            <v>201510</v>
          </cell>
          <cell r="H42">
            <v>2015100</v>
          </cell>
          <cell r="I42">
            <v>0</v>
          </cell>
          <cell r="J42">
            <v>0</v>
          </cell>
          <cell r="K42">
            <v>2015100</v>
          </cell>
        </row>
        <row r="43">
          <cell r="A43" t="str">
            <v>인력 터파기(0 ~ 1)</v>
          </cell>
          <cell r="B43" t="str">
            <v>보통암</v>
          </cell>
          <cell r="C43">
            <v>10</v>
          </cell>
          <cell r="D43" t="str">
            <v>M^3</v>
          </cell>
          <cell r="E43">
            <v>0</v>
          </cell>
          <cell r="F43">
            <v>0</v>
          </cell>
          <cell r="G43">
            <v>302266.5</v>
          </cell>
          <cell r="H43">
            <v>3022665</v>
          </cell>
          <cell r="I43">
            <v>0</v>
          </cell>
          <cell r="J43">
            <v>0</v>
          </cell>
          <cell r="K43">
            <v>3022665</v>
          </cell>
        </row>
        <row r="44">
          <cell r="A44" t="str">
            <v>인력 터파기(1 ~ 2)</v>
          </cell>
          <cell r="B44" t="str">
            <v>보통토사</v>
          </cell>
          <cell r="C44">
            <v>810</v>
          </cell>
          <cell r="D44" t="str">
            <v>M^3</v>
          </cell>
          <cell r="E44">
            <v>0</v>
          </cell>
          <cell r="F44">
            <v>0</v>
          </cell>
          <cell r="G44">
            <v>12904.5</v>
          </cell>
          <cell r="H44">
            <v>10452645</v>
          </cell>
          <cell r="I44">
            <v>0</v>
          </cell>
          <cell r="J44">
            <v>0</v>
          </cell>
          <cell r="K44">
            <v>10452645</v>
          </cell>
        </row>
        <row r="45">
          <cell r="A45" t="str">
            <v>인력 터파기(1 ~ 2)</v>
          </cell>
          <cell r="B45" t="str">
            <v>견질토사</v>
          </cell>
          <cell r="C45">
            <v>810</v>
          </cell>
          <cell r="D45" t="str">
            <v>M^3</v>
          </cell>
          <cell r="E45">
            <v>0</v>
          </cell>
          <cell r="F45">
            <v>0</v>
          </cell>
          <cell r="G45">
            <v>16729.5</v>
          </cell>
          <cell r="H45">
            <v>13550895</v>
          </cell>
          <cell r="I45">
            <v>0</v>
          </cell>
          <cell r="J45">
            <v>0</v>
          </cell>
          <cell r="K45">
            <v>13550895</v>
          </cell>
        </row>
        <row r="46">
          <cell r="A46" t="str">
            <v>인력 터파기(1 ~ 2)</v>
          </cell>
          <cell r="B46" t="str">
            <v>자갈섞임</v>
          </cell>
          <cell r="C46">
            <v>810</v>
          </cell>
          <cell r="D46" t="str">
            <v>M^3</v>
          </cell>
          <cell r="E46">
            <v>0</v>
          </cell>
          <cell r="F46">
            <v>0</v>
          </cell>
          <cell r="G46">
            <v>20553</v>
          </cell>
          <cell r="H46">
            <v>16647930</v>
          </cell>
          <cell r="I46">
            <v>0</v>
          </cell>
          <cell r="J46">
            <v>0</v>
          </cell>
          <cell r="K46">
            <v>16647930</v>
          </cell>
        </row>
        <row r="47">
          <cell r="A47" t="str">
            <v>인력 터파기(1 ~ 2)</v>
          </cell>
          <cell r="B47" t="str">
            <v>호박돌섞임</v>
          </cell>
          <cell r="C47">
            <v>810</v>
          </cell>
          <cell r="D47" t="str">
            <v>M^3</v>
          </cell>
          <cell r="E47">
            <v>0</v>
          </cell>
          <cell r="F47">
            <v>0</v>
          </cell>
          <cell r="G47">
            <v>36804</v>
          </cell>
          <cell r="H47">
            <v>29811240</v>
          </cell>
          <cell r="I47">
            <v>0</v>
          </cell>
          <cell r="J47">
            <v>0</v>
          </cell>
          <cell r="K47">
            <v>29811240</v>
          </cell>
        </row>
        <row r="48">
          <cell r="A48" t="str">
            <v>인력 터파기(1 ~ 2)</v>
          </cell>
          <cell r="B48" t="str">
            <v>연암</v>
          </cell>
          <cell r="C48">
            <v>10</v>
          </cell>
          <cell r="D48" t="str">
            <v>M^3</v>
          </cell>
          <cell r="E48">
            <v>0</v>
          </cell>
          <cell r="F48">
            <v>0</v>
          </cell>
          <cell r="G48">
            <v>226699</v>
          </cell>
          <cell r="H48">
            <v>2266990</v>
          </cell>
          <cell r="I48">
            <v>0</v>
          </cell>
          <cell r="J48">
            <v>0</v>
          </cell>
          <cell r="K48">
            <v>2266990</v>
          </cell>
        </row>
        <row r="49">
          <cell r="A49" t="str">
            <v>인력 터파기(1 ~ 2)</v>
          </cell>
          <cell r="B49" t="str">
            <v>보통암</v>
          </cell>
          <cell r="C49">
            <v>10</v>
          </cell>
          <cell r="D49" t="str">
            <v>M^3</v>
          </cell>
          <cell r="E49">
            <v>0</v>
          </cell>
          <cell r="F49">
            <v>0</v>
          </cell>
          <cell r="G49">
            <v>327454</v>
          </cell>
          <cell r="H49">
            <v>3274540</v>
          </cell>
          <cell r="I49">
            <v>0</v>
          </cell>
          <cell r="J49">
            <v>0</v>
          </cell>
          <cell r="K49">
            <v>3274540</v>
          </cell>
        </row>
        <row r="50">
          <cell r="A50" t="str">
            <v>인력 터파기(2 ~ 3)</v>
          </cell>
          <cell r="B50" t="str">
            <v>보통토사</v>
          </cell>
          <cell r="C50">
            <v>810</v>
          </cell>
          <cell r="D50" t="str">
            <v>M^3</v>
          </cell>
          <cell r="E50">
            <v>0</v>
          </cell>
          <cell r="F50">
            <v>0</v>
          </cell>
          <cell r="G50">
            <v>16251</v>
          </cell>
          <cell r="H50">
            <v>13163310</v>
          </cell>
          <cell r="I50">
            <v>0</v>
          </cell>
          <cell r="J50">
            <v>0</v>
          </cell>
          <cell r="K50">
            <v>13163310</v>
          </cell>
        </row>
        <row r="51">
          <cell r="A51" t="str">
            <v>인력 터파기(2 ~ 3)</v>
          </cell>
          <cell r="B51" t="str">
            <v>견질토사</v>
          </cell>
          <cell r="C51">
            <v>810</v>
          </cell>
          <cell r="D51" t="str">
            <v>M^3</v>
          </cell>
          <cell r="E51">
            <v>0</v>
          </cell>
          <cell r="F51">
            <v>0</v>
          </cell>
          <cell r="G51">
            <v>21031</v>
          </cell>
          <cell r="H51">
            <v>17035110</v>
          </cell>
          <cell r="I51">
            <v>0</v>
          </cell>
          <cell r="J51">
            <v>0</v>
          </cell>
          <cell r="K51">
            <v>17035110</v>
          </cell>
        </row>
        <row r="52">
          <cell r="A52" t="str">
            <v>인력 터파기(2 ~ 3)</v>
          </cell>
          <cell r="B52" t="str">
            <v>자갈섞임</v>
          </cell>
          <cell r="C52">
            <v>810</v>
          </cell>
          <cell r="D52" t="str">
            <v>M^3</v>
          </cell>
          <cell r="E52">
            <v>0</v>
          </cell>
          <cell r="F52">
            <v>0</v>
          </cell>
          <cell r="G52">
            <v>25810</v>
          </cell>
          <cell r="H52">
            <v>20906100</v>
          </cell>
          <cell r="I52">
            <v>0</v>
          </cell>
          <cell r="J52">
            <v>0</v>
          </cell>
          <cell r="K52">
            <v>20906100</v>
          </cell>
        </row>
        <row r="53">
          <cell r="A53" t="str">
            <v>인력 터파기(2 ~ 3)</v>
          </cell>
          <cell r="B53" t="str">
            <v>호박돌섞임</v>
          </cell>
          <cell r="C53">
            <v>810</v>
          </cell>
          <cell r="D53" t="str">
            <v>M^3</v>
          </cell>
          <cell r="E53">
            <v>0</v>
          </cell>
          <cell r="F53">
            <v>0</v>
          </cell>
          <cell r="G53">
            <v>46365</v>
          </cell>
          <cell r="H53">
            <v>37555650</v>
          </cell>
          <cell r="I53">
            <v>0</v>
          </cell>
          <cell r="J53">
            <v>0</v>
          </cell>
          <cell r="K53">
            <v>37555650</v>
          </cell>
        </row>
        <row r="54">
          <cell r="A54" t="str">
            <v>인력 터파기(2 ~ 3)</v>
          </cell>
          <cell r="B54" t="str">
            <v>연암</v>
          </cell>
          <cell r="C54">
            <v>10</v>
          </cell>
          <cell r="D54" t="str">
            <v>M^3</v>
          </cell>
          <cell r="E54">
            <v>0</v>
          </cell>
          <cell r="F54">
            <v>0</v>
          </cell>
          <cell r="G54">
            <v>251889</v>
          </cell>
          <cell r="H54">
            <v>2518890</v>
          </cell>
          <cell r="I54">
            <v>0</v>
          </cell>
          <cell r="J54">
            <v>0</v>
          </cell>
          <cell r="K54">
            <v>2518890</v>
          </cell>
        </row>
        <row r="55">
          <cell r="A55" t="str">
            <v>인력 터파기(2 ~ 3)</v>
          </cell>
          <cell r="B55" t="str">
            <v>보통암</v>
          </cell>
          <cell r="C55">
            <v>10</v>
          </cell>
          <cell r="D55" t="str">
            <v>M^3</v>
          </cell>
          <cell r="E55">
            <v>0</v>
          </cell>
          <cell r="F55">
            <v>0</v>
          </cell>
          <cell r="G55">
            <v>352644</v>
          </cell>
          <cell r="H55">
            <v>3526440</v>
          </cell>
          <cell r="I55">
            <v>0</v>
          </cell>
          <cell r="J55">
            <v>0</v>
          </cell>
          <cell r="K55">
            <v>3526440</v>
          </cell>
        </row>
        <row r="56">
          <cell r="A56" t="str">
            <v>기계 터파기(불량)</v>
          </cell>
          <cell r="B56" t="str">
            <v>B.H 0.12T</v>
          </cell>
          <cell r="C56">
            <v>0</v>
          </cell>
          <cell r="D56" t="str">
            <v>M^3</v>
          </cell>
          <cell r="E56">
            <v>142</v>
          </cell>
          <cell r="F56">
            <v>0</v>
          </cell>
          <cell r="G56">
            <v>6647</v>
          </cell>
          <cell r="H56">
            <v>0</v>
          </cell>
          <cell r="I56">
            <v>601</v>
          </cell>
          <cell r="J56">
            <v>0</v>
          </cell>
          <cell r="K56">
            <v>0</v>
          </cell>
        </row>
        <row r="57">
          <cell r="A57" t="str">
            <v>기계 터파기(불량)</v>
          </cell>
          <cell r="B57" t="str">
            <v>B.H 0.2T</v>
          </cell>
          <cell r="C57">
            <v>0</v>
          </cell>
          <cell r="D57" t="str">
            <v>M^3</v>
          </cell>
          <cell r="E57">
            <v>133</v>
          </cell>
          <cell r="F57">
            <v>0</v>
          </cell>
          <cell r="G57">
            <v>5580</v>
          </cell>
          <cell r="H57">
            <v>0</v>
          </cell>
          <cell r="I57">
            <v>447</v>
          </cell>
          <cell r="J57">
            <v>0</v>
          </cell>
          <cell r="K57">
            <v>0</v>
          </cell>
        </row>
        <row r="58">
          <cell r="A58" t="str">
            <v>기계 터파기(불량)</v>
          </cell>
          <cell r="B58" t="str">
            <v>B.H 0.4T</v>
          </cell>
          <cell r="C58">
            <v>0</v>
          </cell>
          <cell r="D58" t="str">
            <v>M^3</v>
          </cell>
          <cell r="E58">
            <v>156</v>
          </cell>
          <cell r="F58">
            <v>0</v>
          </cell>
          <cell r="G58">
            <v>4781</v>
          </cell>
          <cell r="H58">
            <v>0</v>
          </cell>
          <cell r="I58">
            <v>494</v>
          </cell>
          <cell r="J58">
            <v>0</v>
          </cell>
          <cell r="K58">
            <v>0</v>
          </cell>
        </row>
        <row r="59">
          <cell r="A59" t="str">
            <v>기계 터파기(불량)</v>
          </cell>
          <cell r="B59" t="str">
            <v>B.H 0.7T</v>
          </cell>
          <cell r="C59">
            <v>0</v>
          </cell>
          <cell r="D59" t="str">
            <v>M^3</v>
          </cell>
          <cell r="E59">
            <v>115</v>
          </cell>
          <cell r="F59">
            <v>0</v>
          </cell>
          <cell r="G59">
            <v>4483</v>
          </cell>
          <cell r="H59">
            <v>0</v>
          </cell>
          <cell r="I59">
            <v>471</v>
          </cell>
          <cell r="J59">
            <v>0</v>
          </cell>
          <cell r="K59">
            <v>0</v>
          </cell>
        </row>
        <row r="60">
          <cell r="A60" t="str">
            <v xml:space="preserve"> 다짐</v>
          </cell>
          <cell r="B60" t="str">
            <v>인력</v>
          </cell>
          <cell r="C60">
            <v>0</v>
          </cell>
          <cell r="D60" t="str">
            <v>M^3</v>
          </cell>
          <cell r="E60">
            <v>0</v>
          </cell>
          <cell r="F60">
            <v>0</v>
          </cell>
          <cell r="G60">
            <v>6200</v>
          </cell>
          <cell r="H60">
            <v>0</v>
          </cell>
          <cell r="I60">
            <v>0</v>
          </cell>
          <cell r="J60">
            <v>0</v>
          </cell>
          <cell r="K60">
            <v>0</v>
          </cell>
        </row>
        <row r="61">
          <cell r="A61" t="str">
            <v xml:space="preserve"> 다짐</v>
          </cell>
          <cell r="B61" t="str">
            <v>람마</v>
          </cell>
          <cell r="C61">
            <v>0</v>
          </cell>
          <cell r="D61" t="str">
            <v>M^3</v>
          </cell>
          <cell r="E61">
            <v>0</v>
          </cell>
          <cell r="F61">
            <v>0</v>
          </cell>
          <cell r="G61">
            <v>6200</v>
          </cell>
          <cell r="H61">
            <v>0</v>
          </cell>
          <cell r="I61">
            <v>0</v>
          </cell>
          <cell r="J61">
            <v>0</v>
          </cell>
          <cell r="K61">
            <v>0</v>
          </cell>
        </row>
        <row r="62">
          <cell r="A62" t="str">
            <v>되메우고 다짐</v>
          </cell>
          <cell r="B62" t="str">
            <v>인력+인력</v>
          </cell>
          <cell r="C62">
            <v>0</v>
          </cell>
          <cell r="D62" t="str">
            <v>M^3</v>
          </cell>
          <cell r="E62">
            <v>0</v>
          </cell>
          <cell r="F62">
            <v>0</v>
          </cell>
          <cell r="G62">
            <v>6691</v>
          </cell>
          <cell r="H62">
            <v>0</v>
          </cell>
          <cell r="I62">
            <v>0</v>
          </cell>
          <cell r="J62">
            <v>0</v>
          </cell>
          <cell r="K62">
            <v>0</v>
          </cell>
        </row>
        <row r="63">
          <cell r="A63" t="str">
            <v>되메우고 다짐</v>
          </cell>
          <cell r="B63" t="str">
            <v>인력+람마</v>
          </cell>
          <cell r="C63">
            <v>0</v>
          </cell>
          <cell r="D63" t="str">
            <v>M^3</v>
          </cell>
          <cell r="E63">
            <v>0</v>
          </cell>
          <cell r="F63">
            <v>0</v>
          </cell>
          <cell r="G63">
            <v>6200</v>
          </cell>
          <cell r="H63">
            <v>0</v>
          </cell>
          <cell r="I63">
            <v>0</v>
          </cell>
          <cell r="J63">
            <v>0</v>
          </cell>
          <cell r="K63">
            <v>0</v>
          </cell>
        </row>
        <row r="64">
          <cell r="A64" t="str">
            <v>기계 되메우기(불량)</v>
          </cell>
          <cell r="B64" t="str">
            <v>B.H 0.12T</v>
          </cell>
          <cell r="C64">
            <v>0</v>
          </cell>
          <cell r="D64" t="str">
            <v>M^3</v>
          </cell>
          <cell r="E64">
            <v>97</v>
          </cell>
          <cell r="F64">
            <v>0</v>
          </cell>
          <cell r="G64">
            <v>1825</v>
          </cell>
          <cell r="H64">
            <v>0</v>
          </cell>
          <cell r="I64">
            <v>411</v>
          </cell>
          <cell r="J64">
            <v>0</v>
          </cell>
          <cell r="K64">
            <v>0</v>
          </cell>
        </row>
        <row r="65">
          <cell r="A65" t="str">
            <v>기계 되메우기(불량)</v>
          </cell>
          <cell r="B65" t="str">
            <v>B.H 0.2T</v>
          </cell>
          <cell r="C65">
            <v>5</v>
          </cell>
          <cell r="D65" t="str">
            <v>M^3</v>
          </cell>
          <cell r="E65">
            <v>91</v>
          </cell>
          <cell r="F65">
            <v>455</v>
          </cell>
          <cell r="G65">
            <v>1095</v>
          </cell>
          <cell r="H65">
            <v>5475</v>
          </cell>
          <cell r="I65">
            <v>306</v>
          </cell>
          <cell r="J65">
            <v>1530</v>
          </cell>
          <cell r="K65">
            <v>7460</v>
          </cell>
        </row>
        <row r="66">
          <cell r="A66" t="str">
            <v>기계 되메우기(불량)</v>
          </cell>
          <cell r="B66" t="str">
            <v>B.H 0.4T</v>
          </cell>
          <cell r="C66">
            <v>5</v>
          </cell>
          <cell r="D66" t="str">
            <v>M^3</v>
          </cell>
          <cell r="E66">
            <v>107</v>
          </cell>
          <cell r="F66">
            <v>535</v>
          </cell>
          <cell r="G66">
            <v>547</v>
          </cell>
          <cell r="H66">
            <v>2735</v>
          </cell>
          <cell r="I66">
            <v>339</v>
          </cell>
          <cell r="J66">
            <v>1695</v>
          </cell>
          <cell r="K66">
            <v>4965</v>
          </cell>
        </row>
        <row r="67">
          <cell r="A67" t="str">
            <v>기계 되메우기(불량)</v>
          </cell>
          <cell r="B67" t="str">
            <v>B.H 0.7T</v>
          </cell>
          <cell r="C67">
            <v>5</v>
          </cell>
          <cell r="D67" t="str">
            <v>M^3</v>
          </cell>
          <cell r="E67">
            <v>85</v>
          </cell>
          <cell r="F67">
            <v>425</v>
          </cell>
          <cell r="G67">
            <v>371</v>
          </cell>
          <cell r="H67">
            <v>1855</v>
          </cell>
          <cell r="I67">
            <v>350</v>
          </cell>
          <cell r="J67">
            <v>1750</v>
          </cell>
          <cell r="K67">
            <v>4030</v>
          </cell>
        </row>
        <row r="68">
          <cell r="A68" t="str">
            <v>환토공(되메우기포함)</v>
          </cell>
          <cell r="B68" t="str">
            <v>인력</v>
          </cell>
          <cell r="D68" t="str">
            <v>M^3</v>
          </cell>
        </row>
        <row r="69">
          <cell r="A69" t="str">
            <v>환토공(되메우기포함)</v>
          </cell>
          <cell r="B69" t="str">
            <v>B.H 0.12T</v>
          </cell>
          <cell r="D69" t="str">
            <v>M^3</v>
          </cell>
        </row>
        <row r="70">
          <cell r="A70" t="str">
            <v>환토공(되메우기포함)</v>
          </cell>
          <cell r="B70" t="str">
            <v>B.H 0.2T</v>
          </cell>
          <cell r="D70" t="str">
            <v>M^3</v>
          </cell>
        </row>
        <row r="71">
          <cell r="A71" t="str">
            <v>환토공(되메우기포함)</v>
          </cell>
          <cell r="B71" t="str">
            <v>B.H 0.4T</v>
          </cell>
          <cell r="D71" t="str">
            <v>M^3</v>
          </cell>
        </row>
        <row r="72">
          <cell r="A72" t="str">
            <v>환토공(되메우기포함)</v>
          </cell>
          <cell r="B72" t="str">
            <v>B.H 0.7T</v>
          </cell>
          <cell r="D72" t="str">
            <v>M^3</v>
          </cell>
        </row>
        <row r="73">
          <cell r="A73" t="str">
            <v>잔토처리(현장처리)</v>
          </cell>
          <cell r="B73" t="str">
            <v>인력</v>
          </cell>
          <cell r="C73">
            <v>1</v>
          </cell>
          <cell r="D73" t="str">
            <v>M^3</v>
          </cell>
          <cell r="E73">
            <v>0</v>
          </cell>
          <cell r="F73">
            <v>0</v>
          </cell>
          <cell r="G73">
            <v>6373</v>
          </cell>
          <cell r="H73">
            <v>6373</v>
          </cell>
          <cell r="I73">
            <v>0</v>
          </cell>
          <cell r="J73">
            <v>0</v>
          </cell>
          <cell r="K73">
            <v>6373</v>
          </cell>
        </row>
        <row r="74">
          <cell r="A74" t="str">
            <v>잔토처리(현장~김포)</v>
          </cell>
          <cell r="B74" t="str">
            <v>기계상차</v>
          </cell>
          <cell r="C74">
            <v>10</v>
          </cell>
          <cell r="D74" t="str">
            <v>M^3</v>
          </cell>
          <cell r="E74">
            <v>884</v>
          </cell>
          <cell r="F74">
            <v>8840</v>
          </cell>
          <cell r="G74">
            <v>1060</v>
          </cell>
          <cell r="H74">
            <v>10600</v>
          </cell>
          <cell r="I74">
            <v>1557</v>
          </cell>
          <cell r="J74">
            <v>15570</v>
          </cell>
          <cell r="K74">
            <v>35010</v>
          </cell>
        </row>
        <row r="75">
          <cell r="A75" t="str">
            <v>잔토처리(현장~김포)</v>
          </cell>
          <cell r="B75" t="str">
            <v>인력상차</v>
          </cell>
          <cell r="C75">
            <v>18</v>
          </cell>
          <cell r="D75" t="str">
            <v>M^3</v>
          </cell>
          <cell r="E75">
            <v>2500</v>
          </cell>
          <cell r="F75">
            <v>45000</v>
          </cell>
          <cell r="G75">
            <v>3500</v>
          </cell>
          <cell r="H75">
            <v>63000</v>
          </cell>
          <cell r="I75">
            <v>3000</v>
          </cell>
          <cell r="J75">
            <v>54000</v>
          </cell>
          <cell r="K75">
            <v>162000</v>
          </cell>
        </row>
        <row r="76">
          <cell r="A76" t="str">
            <v>잔토처리(집하~김포)</v>
          </cell>
          <cell r="B76" t="str">
            <v>기계상차</v>
          </cell>
          <cell r="C76">
            <v>15</v>
          </cell>
          <cell r="D76" t="str">
            <v>M^3</v>
          </cell>
          <cell r="E76">
            <v>2500</v>
          </cell>
          <cell r="F76">
            <v>37500</v>
          </cell>
          <cell r="G76">
            <v>3000</v>
          </cell>
          <cell r="H76">
            <v>45000</v>
          </cell>
          <cell r="I76">
            <v>2500</v>
          </cell>
          <cell r="J76">
            <v>37500</v>
          </cell>
          <cell r="K76">
            <v>120000</v>
          </cell>
        </row>
        <row r="77">
          <cell r="A77" t="str">
            <v>잔토처리(현장~집하)</v>
          </cell>
          <cell r="B77" t="str">
            <v>인력상차</v>
          </cell>
          <cell r="C77">
            <v>177</v>
          </cell>
          <cell r="D77" t="str">
            <v>M^3</v>
          </cell>
          <cell r="E77">
            <v>260</v>
          </cell>
          <cell r="F77">
            <v>46020</v>
          </cell>
          <cell r="G77">
            <v>5770</v>
          </cell>
          <cell r="H77">
            <v>1021290</v>
          </cell>
          <cell r="I77">
            <v>1450</v>
          </cell>
          <cell r="J77">
            <v>256650</v>
          </cell>
          <cell r="K77">
            <v>1323960</v>
          </cell>
        </row>
        <row r="78">
          <cell r="A78" t="str">
            <v>무근C'ONC파괴(인력)</v>
          </cell>
          <cell r="B78" t="str">
            <v>구조물</v>
          </cell>
          <cell r="C78">
            <v>2</v>
          </cell>
          <cell r="D78" t="str">
            <v>M^3</v>
          </cell>
          <cell r="E78">
            <v>0</v>
          </cell>
          <cell r="F78">
            <v>0</v>
          </cell>
          <cell r="G78">
            <v>65400</v>
          </cell>
          <cell r="H78">
            <v>130800</v>
          </cell>
          <cell r="I78">
            <v>1542</v>
          </cell>
          <cell r="J78">
            <v>3084</v>
          </cell>
          <cell r="K78">
            <v>133884</v>
          </cell>
        </row>
        <row r="79">
          <cell r="A79" t="str">
            <v>철근C'ONC파괴(인력)</v>
          </cell>
          <cell r="B79" t="str">
            <v>구조물</v>
          </cell>
          <cell r="C79">
            <v>2</v>
          </cell>
          <cell r="D79" t="str">
            <v>M^3</v>
          </cell>
          <cell r="E79">
            <v>0</v>
          </cell>
          <cell r="F79">
            <v>0</v>
          </cell>
          <cell r="G79">
            <v>75600</v>
          </cell>
          <cell r="H79">
            <v>151200</v>
          </cell>
          <cell r="I79">
            <v>2540</v>
          </cell>
          <cell r="J79">
            <v>5080</v>
          </cell>
          <cell r="K79">
            <v>156280</v>
          </cell>
        </row>
        <row r="80">
          <cell r="A80" t="str">
            <v>벽돌 부수기</v>
          </cell>
          <cell r="B80" t="str">
            <v>인력</v>
          </cell>
          <cell r="C80">
            <v>3</v>
          </cell>
          <cell r="D80" t="str">
            <v>㎥</v>
          </cell>
          <cell r="E80">
            <v>0</v>
          </cell>
          <cell r="F80">
            <v>0</v>
          </cell>
          <cell r="G80">
            <v>21300</v>
          </cell>
          <cell r="H80">
            <v>63900</v>
          </cell>
          <cell r="I80">
            <v>1553</v>
          </cell>
          <cell r="J80">
            <v>4659</v>
          </cell>
          <cell r="K80">
            <v>68559</v>
          </cell>
        </row>
        <row r="81">
          <cell r="A81" t="str">
            <v>급수관 연결 토공</v>
          </cell>
          <cell r="B81" t="str">
            <v>D=50</v>
          </cell>
          <cell r="C81">
            <v>3</v>
          </cell>
          <cell r="D81" t="str">
            <v>개소</v>
          </cell>
          <cell r="E81">
            <v>0</v>
          </cell>
          <cell r="F81">
            <v>0</v>
          </cell>
          <cell r="G81">
            <v>14194</v>
          </cell>
          <cell r="H81">
            <v>42582</v>
          </cell>
          <cell r="I81">
            <v>0</v>
          </cell>
          <cell r="J81">
            <v>0</v>
          </cell>
          <cell r="K81">
            <v>42582</v>
          </cell>
        </row>
        <row r="82">
          <cell r="A82" t="str">
            <v>급수관 연결 토공</v>
          </cell>
          <cell r="B82" t="str">
            <v>D=80</v>
          </cell>
          <cell r="C82">
            <v>6</v>
          </cell>
          <cell r="D82" t="str">
            <v>개소</v>
          </cell>
          <cell r="E82">
            <v>0</v>
          </cell>
          <cell r="F82">
            <v>0</v>
          </cell>
          <cell r="G82">
            <v>20216</v>
          </cell>
          <cell r="H82">
            <v>121296</v>
          </cell>
          <cell r="I82">
            <v>0</v>
          </cell>
          <cell r="J82">
            <v>0</v>
          </cell>
          <cell r="K82">
            <v>121296</v>
          </cell>
        </row>
        <row r="83">
          <cell r="A83" t="str">
            <v>급수관 연결 토공</v>
          </cell>
          <cell r="B83" t="str">
            <v>D=100</v>
          </cell>
          <cell r="C83">
            <v>4</v>
          </cell>
          <cell r="D83" t="str">
            <v>개소</v>
          </cell>
          <cell r="E83">
            <v>0</v>
          </cell>
          <cell r="F83">
            <v>0</v>
          </cell>
          <cell r="G83">
            <v>20216</v>
          </cell>
          <cell r="H83">
            <v>80864</v>
          </cell>
          <cell r="I83">
            <v>0</v>
          </cell>
          <cell r="J83">
            <v>0</v>
          </cell>
          <cell r="K83">
            <v>80864</v>
          </cell>
        </row>
        <row r="84">
          <cell r="A84" t="str">
            <v>급수관 연결 토공</v>
          </cell>
          <cell r="B84" t="str">
            <v>D=150</v>
          </cell>
          <cell r="C84">
            <v>2</v>
          </cell>
          <cell r="D84" t="str">
            <v>개소</v>
          </cell>
          <cell r="E84">
            <v>0</v>
          </cell>
          <cell r="F84">
            <v>0</v>
          </cell>
          <cell r="G84">
            <v>27467</v>
          </cell>
          <cell r="H84">
            <v>54934</v>
          </cell>
          <cell r="I84">
            <v>0</v>
          </cell>
          <cell r="J84">
            <v>0</v>
          </cell>
          <cell r="K84">
            <v>54934</v>
          </cell>
        </row>
        <row r="85">
          <cell r="A85" t="str">
            <v>급수관 연결 토공</v>
          </cell>
          <cell r="B85" t="str">
            <v>D=200</v>
          </cell>
          <cell r="C85">
            <v>1</v>
          </cell>
          <cell r="D85" t="str">
            <v>개소</v>
          </cell>
          <cell r="E85">
            <v>0</v>
          </cell>
          <cell r="F85">
            <v>0</v>
          </cell>
          <cell r="G85">
            <v>33084</v>
          </cell>
          <cell r="H85">
            <v>33084</v>
          </cell>
          <cell r="I85">
            <v>0</v>
          </cell>
          <cell r="J85">
            <v>0</v>
          </cell>
          <cell r="K85">
            <v>33084</v>
          </cell>
        </row>
        <row r="86">
          <cell r="A86" t="str">
            <v>급수관 연결 토공</v>
          </cell>
          <cell r="B86" t="str">
            <v>D=250</v>
          </cell>
          <cell r="C86">
            <v>1</v>
          </cell>
          <cell r="D86" t="str">
            <v>개소</v>
          </cell>
          <cell r="E86">
            <v>0</v>
          </cell>
          <cell r="F86">
            <v>0</v>
          </cell>
          <cell r="G86">
            <v>37017</v>
          </cell>
          <cell r="H86">
            <v>37017</v>
          </cell>
          <cell r="I86">
            <v>0</v>
          </cell>
          <cell r="J86">
            <v>0</v>
          </cell>
          <cell r="K86">
            <v>37017</v>
          </cell>
        </row>
        <row r="87">
          <cell r="A87" t="str">
            <v>급수관 연결 토공</v>
          </cell>
          <cell r="B87" t="str">
            <v>D=300</v>
          </cell>
          <cell r="C87">
            <v>1</v>
          </cell>
          <cell r="D87" t="str">
            <v>개소</v>
          </cell>
          <cell r="E87">
            <v>0</v>
          </cell>
          <cell r="F87">
            <v>0</v>
          </cell>
          <cell r="G87">
            <v>49162</v>
          </cell>
          <cell r="H87">
            <v>49162</v>
          </cell>
          <cell r="I87">
            <v>0</v>
          </cell>
          <cell r="J87">
            <v>0</v>
          </cell>
          <cell r="K87">
            <v>49162</v>
          </cell>
        </row>
        <row r="88">
          <cell r="A88" t="str">
            <v>계량기보호통토공</v>
          </cell>
          <cell r="B88" t="str">
            <v>D=13</v>
          </cell>
          <cell r="C88">
            <v>210</v>
          </cell>
          <cell r="D88" t="str">
            <v>개소</v>
          </cell>
          <cell r="E88">
            <v>0</v>
          </cell>
          <cell r="F88">
            <v>0</v>
          </cell>
          <cell r="G88">
            <v>9541</v>
          </cell>
          <cell r="H88">
            <v>2003610</v>
          </cell>
          <cell r="I88">
            <v>0</v>
          </cell>
          <cell r="J88">
            <v>0</v>
          </cell>
          <cell r="K88">
            <v>2003610</v>
          </cell>
        </row>
        <row r="89">
          <cell r="A89" t="str">
            <v>계량기보호통토공</v>
          </cell>
          <cell r="B89" t="str">
            <v>D=20~25</v>
          </cell>
          <cell r="C89">
            <v>40</v>
          </cell>
          <cell r="D89" t="str">
            <v>개소</v>
          </cell>
          <cell r="E89">
            <v>0</v>
          </cell>
          <cell r="F89">
            <v>0</v>
          </cell>
          <cell r="G89">
            <v>19336</v>
          </cell>
          <cell r="H89">
            <v>773440</v>
          </cell>
          <cell r="I89">
            <v>0</v>
          </cell>
          <cell r="J89">
            <v>0</v>
          </cell>
          <cell r="K89">
            <v>773440</v>
          </cell>
        </row>
        <row r="90">
          <cell r="A90" t="str">
            <v>계량기보호통토공</v>
          </cell>
          <cell r="B90" t="str">
            <v>D=40~50</v>
          </cell>
          <cell r="C90">
            <v>5</v>
          </cell>
          <cell r="D90" t="str">
            <v>개소</v>
          </cell>
          <cell r="E90">
            <v>0</v>
          </cell>
          <cell r="F90">
            <v>0</v>
          </cell>
          <cell r="G90">
            <v>38345</v>
          </cell>
          <cell r="H90">
            <v>191725</v>
          </cell>
          <cell r="I90">
            <v>0</v>
          </cell>
          <cell r="J90">
            <v>0</v>
          </cell>
          <cell r="K90">
            <v>191725</v>
          </cell>
        </row>
        <row r="91">
          <cell r="A91" t="str">
            <v>대형계량기실 토공</v>
          </cell>
          <cell r="B91" t="str">
            <v>D=80</v>
          </cell>
          <cell r="C91">
            <v>1</v>
          </cell>
          <cell r="D91" t="str">
            <v>개소</v>
          </cell>
          <cell r="E91">
            <v>27763</v>
          </cell>
          <cell r="F91">
            <v>27763</v>
          </cell>
          <cell r="G91">
            <v>384635</v>
          </cell>
          <cell r="H91">
            <v>384635</v>
          </cell>
          <cell r="I91">
            <v>55385</v>
          </cell>
          <cell r="J91">
            <v>55385</v>
          </cell>
          <cell r="K91">
            <v>467783</v>
          </cell>
        </row>
        <row r="92">
          <cell r="A92" t="str">
            <v>대형계량기실 토공</v>
          </cell>
          <cell r="B92" t="str">
            <v>D=100</v>
          </cell>
          <cell r="C92">
            <v>1</v>
          </cell>
          <cell r="D92" t="str">
            <v>개소</v>
          </cell>
          <cell r="E92">
            <v>34314</v>
          </cell>
          <cell r="F92">
            <v>34314</v>
          </cell>
          <cell r="G92">
            <v>417695</v>
          </cell>
          <cell r="H92">
            <v>417695</v>
          </cell>
          <cell r="I92">
            <v>68452</v>
          </cell>
          <cell r="J92">
            <v>68452</v>
          </cell>
          <cell r="K92">
            <v>520461</v>
          </cell>
        </row>
        <row r="93">
          <cell r="A93" t="str">
            <v>대형계량기실 토공</v>
          </cell>
          <cell r="B93" t="str">
            <v>D=150</v>
          </cell>
          <cell r="C93">
            <v>1</v>
          </cell>
          <cell r="D93" t="str">
            <v>개소</v>
          </cell>
          <cell r="E93">
            <v>41496</v>
          </cell>
          <cell r="F93">
            <v>41496</v>
          </cell>
          <cell r="G93">
            <v>525897</v>
          </cell>
          <cell r="H93">
            <v>525897</v>
          </cell>
          <cell r="I93">
            <v>82779</v>
          </cell>
          <cell r="J93">
            <v>82779</v>
          </cell>
          <cell r="K93">
            <v>650172</v>
          </cell>
        </row>
        <row r="94">
          <cell r="A94" t="str">
            <v>대형계량기실 토공</v>
          </cell>
          <cell r="B94" t="str">
            <v>D=200</v>
          </cell>
          <cell r="C94">
            <v>1</v>
          </cell>
          <cell r="D94" t="str">
            <v>개소</v>
          </cell>
          <cell r="E94">
            <v>46816</v>
          </cell>
          <cell r="F94">
            <v>46816</v>
          </cell>
          <cell r="G94">
            <v>580083</v>
          </cell>
          <cell r="H94">
            <v>580083</v>
          </cell>
          <cell r="I94">
            <v>93392</v>
          </cell>
          <cell r="J94">
            <v>93392</v>
          </cell>
          <cell r="K94">
            <v>720291</v>
          </cell>
        </row>
        <row r="95">
          <cell r="A95" t="str">
            <v>대형계량기실 토공</v>
          </cell>
          <cell r="B95" t="str">
            <v>D=250</v>
          </cell>
          <cell r="C95">
            <v>1</v>
          </cell>
          <cell r="D95" t="str">
            <v>개소</v>
          </cell>
          <cell r="E95">
            <v>61612</v>
          </cell>
          <cell r="F95">
            <v>61612</v>
          </cell>
          <cell r="G95">
            <v>723209</v>
          </cell>
          <cell r="H95">
            <v>723209</v>
          </cell>
          <cell r="I95">
            <v>122909</v>
          </cell>
          <cell r="J95">
            <v>122909</v>
          </cell>
          <cell r="K95">
            <v>907730</v>
          </cell>
        </row>
        <row r="96">
          <cell r="A96" t="str">
            <v>원형제수변실 토공</v>
          </cell>
          <cell r="B96" t="str">
            <v>ASP 구간</v>
          </cell>
          <cell r="C96">
            <v>2</v>
          </cell>
          <cell r="D96" t="str">
            <v>개소</v>
          </cell>
          <cell r="E96">
            <v>9168</v>
          </cell>
          <cell r="F96">
            <v>18336</v>
          </cell>
          <cell r="G96">
            <v>177810</v>
          </cell>
          <cell r="H96">
            <v>355620</v>
          </cell>
          <cell r="I96">
            <v>14383</v>
          </cell>
          <cell r="J96">
            <v>28766</v>
          </cell>
          <cell r="K96">
            <v>402722</v>
          </cell>
        </row>
        <row r="97">
          <cell r="A97" t="str">
            <v>원형제수변실 토공</v>
          </cell>
          <cell r="B97" t="str">
            <v>CON 구간</v>
          </cell>
          <cell r="C97">
            <v>4</v>
          </cell>
          <cell r="D97" t="str">
            <v>개소</v>
          </cell>
          <cell r="E97">
            <v>9325</v>
          </cell>
          <cell r="F97">
            <v>37300</v>
          </cell>
          <cell r="G97">
            <v>217933</v>
          </cell>
          <cell r="H97">
            <v>871732</v>
          </cell>
          <cell r="I97">
            <v>16766</v>
          </cell>
          <cell r="J97">
            <v>67064</v>
          </cell>
          <cell r="K97">
            <v>976096</v>
          </cell>
        </row>
        <row r="98">
          <cell r="A98" t="str">
            <v>원형제수변실 토공</v>
          </cell>
          <cell r="B98" t="str">
            <v>B/L 구간</v>
          </cell>
          <cell r="C98">
            <v>1</v>
          </cell>
          <cell r="D98" t="str">
            <v>개소</v>
          </cell>
          <cell r="E98">
            <v>55680</v>
          </cell>
          <cell r="F98">
            <v>55680</v>
          </cell>
          <cell r="G98">
            <v>174043</v>
          </cell>
          <cell r="H98">
            <v>174043</v>
          </cell>
          <cell r="I98">
            <v>14151</v>
          </cell>
          <cell r="J98">
            <v>14151</v>
          </cell>
          <cell r="K98">
            <v>243874</v>
          </cell>
        </row>
        <row r="99">
          <cell r="A99" t="str">
            <v>원형제수변실 토공</v>
          </cell>
          <cell r="B99" t="str">
            <v>토사구간</v>
          </cell>
          <cell r="C99">
            <v>1</v>
          </cell>
          <cell r="D99" t="str">
            <v>개소</v>
          </cell>
          <cell r="E99">
            <v>5818</v>
          </cell>
          <cell r="F99">
            <v>5818</v>
          </cell>
          <cell r="G99">
            <v>144045</v>
          </cell>
          <cell r="H99">
            <v>144045</v>
          </cell>
          <cell r="I99">
            <v>11607</v>
          </cell>
          <cell r="J99">
            <v>11607</v>
          </cell>
          <cell r="K99">
            <v>161470</v>
          </cell>
        </row>
        <row r="100">
          <cell r="A100" t="str">
            <v>구형제수변실 토공</v>
          </cell>
          <cell r="B100" t="str">
            <v>ASP 구간</v>
          </cell>
          <cell r="C100">
            <v>2</v>
          </cell>
          <cell r="D100" t="str">
            <v>개소</v>
          </cell>
          <cell r="E100">
            <v>30920</v>
          </cell>
          <cell r="F100">
            <v>61840</v>
          </cell>
          <cell r="G100">
            <v>404068</v>
          </cell>
          <cell r="H100">
            <v>808136</v>
          </cell>
          <cell r="I100">
            <v>57152</v>
          </cell>
          <cell r="J100">
            <v>114304</v>
          </cell>
          <cell r="K100">
            <v>984280</v>
          </cell>
        </row>
        <row r="101">
          <cell r="A101" t="str">
            <v>200~250mm</v>
          </cell>
          <cell r="B101" t="str">
            <v>CON 구간</v>
          </cell>
          <cell r="C101">
            <v>4</v>
          </cell>
          <cell r="D101" t="str">
            <v>개소</v>
          </cell>
          <cell r="E101">
            <v>34194</v>
          </cell>
          <cell r="F101">
            <v>136776</v>
          </cell>
          <cell r="G101">
            <v>496294</v>
          </cell>
          <cell r="H101">
            <v>1985176</v>
          </cell>
          <cell r="I101">
            <v>68021</v>
          </cell>
          <cell r="J101">
            <v>272084</v>
          </cell>
          <cell r="K101">
            <v>2394036</v>
          </cell>
        </row>
        <row r="102">
          <cell r="A102" t="str">
            <v>"</v>
          </cell>
          <cell r="B102" t="str">
            <v>B/L 구간</v>
          </cell>
          <cell r="C102">
            <v>1</v>
          </cell>
          <cell r="D102" t="str">
            <v>개소</v>
          </cell>
          <cell r="E102">
            <v>124178</v>
          </cell>
          <cell r="F102">
            <v>124178</v>
          </cell>
          <cell r="G102">
            <v>388590</v>
          </cell>
          <cell r="H102">
            <v>388590</v>
          </cell>
          <cell r="I102">
            <v>50997</v>
          </cell>
          <cell r="J102">
            <v>50997</v>
          </cell>
          <cell r="K102">
            <v>563765</v>
          </cell>
        </row>
        <row r="103">
          <cell r="A103" t="str">
            <v>"</v>
          </cell>
          <cell r="B103" t="str">
            <v>토사구간</v>
          </cell>
          <cell r="C103">
            <v>1</v>
          </cell>
          <cell r="D103" t="str">
            <v>개소</v>
          </cell>
          <cell r="E103">
            <v>22975</v>
          </cell>
          <cell r="F103">
            <v>22975</v>
          </cell>
          <cell r="G103">
            <v>326820</v>
          </cell>
          <cell r="H103">
            <v>326820</v>
          </cell>
          <cell r="I103">
            <v>45834</v>
          </cell>
          <cell r="J103">
            <v>45834</v>
          </cell>
          <cell r="K103">
            <v>395629</v>
          </cell>
        </row>
        <row r="104">
          <cell r="A104" t="str">
            <v>구형제수변실 토공</v>
          </cell>
          <cell r="B104" t="str">
            <v>ASP 구간</v>
          </cell>
          <cell r="C104">
            <v>2</v>
          </cell>
          <cell r="D104" t="str">
            <v>개소</v>
          </cell>
          <cell r="E104">
            <v>51300</v>
          </cell>
          <cell r="F104">
            <v>102600</v>
          </cell>
          <cell r="G104">
            <v>624632</v>
          </cell>
          <cell r="H104">
            <v>1249264</v>
          </cell>
          <cell r="I104">
            <v>97759</v>
          </cell>
          <cell r="J104">
            <v>195518</v>
          </cell>
          <cell r="K104">
            <v>1547382</v>
          </cell>
        </row>
        <row r="105">
          <cell r="A105" t="str">
            <v>300mm</v>
          </cell>
          <cell r="B105" t="str">
            <v>CON 구간</v>
          </cell>
          <cell r="C105">
            <v>4</v>
          </cell>
          <cell r="D105" t="str">
            <v>개소</v>
          </cell>
          <cell r="E105">
            <v>55951</v>
          </cell>
          <cell r="F105">
            <v>223804</v>
          </cell>
          <cell r="G105">
            <v>756779</v>
          </cell>
          <cell r="H105">
            <v>3027116</v>
          </cell>
          <cell r="I105">
            <v>113340</v>
          </cell>
          <cell r="J105">
            <v>453360</v>
          </cell>
          <cell r="K105">
            <v>3704280</v>
          </cell>
        </row>
        <row r="106">
          <cell r="A106" t="str">
            <v>"</v>
          </cell>
          <cell r="B106" t="str">
            <v>B/L 구간</v>
          </cell>
          <cell r="C106">
            <v>1</v>
          </cell>
          <cell r="D106" t="str">
            <v>개소</v>
          </cell>
          <cell r="E106">
            <v>184305</v>
          </cell>
          <cell r="F106">
            <v>184305</v>
          </cell>
          <cell r="G106">
            <v>604879</v>
          </cell>
          <cell r="H106">
            <v>604879</v>
          </cell>
          <cell r="I106">
            <v>89419</v>
          </cell>
          <cell r="J106">
            <v>89419</v>
          </cell>
          <cell r="K106">
            <v>878603</v>
          </cell>
        </row>
        <row r="107">
          <cell r="A107" t="str">
            <v>"</v>
          </cell>
          <cell r="B107" t="str">
            <v>토사구간</v>
          </cell>
          <cell r="C107">
            <v>1</v>
          </cell>
          <cell r="D107" t="str">
            <v>개소</v>
          </cell>
          <cell r="E107">
            <v>41163</v>
          </cell>
          <cell r="F107">
            <v>41163</v>
          </cell>
          <cell r="G107">
            <v>517566</v>
          </cell>
          <cell r="H107">
            <v>517566</v>
          </cell>
          <cell r="I107">
            <v>82116</v>
          </cell>
          <cell r="J107">
            <v>82116</v>
          </cell>
          <cell r="K107">
            <v>640845</v>
          </cell>
        </row>
        <row r="108">
          <cell r="A108" t="str">
            <v>조립식맨홀설치토공</v>
          </cell>
          <cell r="B108" t="str">
            <v>ASP 구간</v>
          </cell>
          <cell r="C108">
            <v>2</v>
          </cell>
          <cell r="D108" t="str">
            <v>개소</v>
          </cell>
          <cell r="E108">
            <v>11265</v>
          </cell>
          <cell r="F108">
            <v>22530</v>
          </cell>
          <cell r="G108">
            <v>273378</v>
          </cell>
          <cell r="H108">
            <v>546756</v>
          </cell>
          <cell r="I108">
            <v>18941</v>
          </cell>
          <cell r="J108">
            <v>37882</v>
          </cell>
          <cell r="K108">
            <v>607168</v>
          </cell>
        </row>
        <row r="109">
          <cell r="A109" t="str">
            <v>80~100mm</v>
          </cell>
          <cell r="B109" t="str">
            <v>C=15 구간</v>
          </cell>
          <cell r="C109">
            <v>4</v>
          </cell>
          <cell r="D109" t="str">
            <v>개소</v>
          </cell>
          <cell r="E109">
            <v>11016</v>
          </cell>
          <cell r="F109">
            <v>44064</v>
          </cell>
          <cell r="G109">
            <v>292635</v>
          </cell>
          <cell r="H109">
            <v>1170540</v>
          </cell>
          <cell r="I109">
            <v>19126</v>
          </cell>
          <cell r="J109">
            <v>76504</v>
          </cell>
          <cell r="K109">
            <v>1291108</v>
          </cell>
        </row>
        <row r="110">
          <cell r="A110" t="str">
            <v>"</v>
          </cell>
          <cell r="B110" t="str">
            <v>C=20 구간</v>
          </cell>
          <cell r="C110">
            <v>4</v>
          </cell>
          <cell r="D110" t="str">
            <v>개소</v>
          </cell>
          <cell r="E110">
            <v>10111</v>
          </cell>
          <cell r="F110">
            <v>40444</v>
          </cell>
          <cell r="G110">
            <v>311913</v>
          </cell>
          <cell r="H110">
            <v>1247652</v>
          </cell>
          <cell r="I110">
            <v>18549</v>
          </cell>
          <cell r="J110">
            <v>74196</v>
          </cell>
          <cell r="K110">
            <v>1362292</v>
          </cell>
        </row>
        <row r="111">
          <cell r="A111" t="str">
            <v>"</v>
          </cell>
          <cell r="B111" t="str">
            <v>B/L 구간</v>
          </cell>
          <cell r="C111">
            <v>1</v>
          </cell>
          <cell r="D111" t="str">
            <v>개소</v>
          </cell>
          <cell r="E111">
            <v>17631</v>
          </cell>
          <cell r="F111">
            <v>17631</v>
          </cell>
          <cell r="G111">
            <v>245067</v>
          </cell>
          <cell r="H111">
            <v>245067</v>
          </cell>
          <cell r="I111">
            <v>20792</v>
          </cell>
          <cell r="J111">
            <v>20792</v>
          </cell>
          <cell r="K111">
            <v>283490</v>
          </cell>
        </row>
        <row r="112">
          <cell r="A112" t="str">
            <v>"</v>
          </cell>
          <cell r="B112" t="str">
            <v>토사구간</v>
          </cell>
          <cell r="C112">
            <v>1</v>
          </cell>
          <cell r="D112" t="str">
            <v>개소</v>
          </cell>
          <cell r="E112">
            <v>9908</v>
          </cell>
          <cell r="F112">
            <v>9908</v>
          </cell>
          <cell r="G112">
            <v>225163</v>
          </cell>
          <cell r="H112">
            <v>225163</v>
          </cell>
          <cell r="I112">
            <v>19766</v>
          </cell>
          <cell r="J112">
            <v>19766</v>
          </cell>
          <cell r="K112">
            <v>254837</v>
          </cell>
        </row>
        <row r="113">
          <cell r="A113" t="str">
            <v>조립식맨홀설치토공</v>
          </cell>
          <cell r="B113" t="str">
            <v>ASP 구간</v>
          </cell>
          <cell r="C113">
            <v>2</v>
          </cell>
          <cell r="D113" t="str">
            <v>개소</v>
          </cell>
          <cell r="E113">
            <v>11635</v>
          </cell>
          <cell r="F113">
            <v>23270</v>
          </cell>
          <cell r="G113">
            <v>288782</v>
          </cell>
          <cell r="H113">
            <v>577564</v>
          </cell>
          <cell r="I113">
            <v>19653</v>
          </cell>
          <cell r="J113">
            <v>39306</v>
          </cell>
          <cell r="K113">
            <v>640140</v>
          </cell>
        </row>
        <row r="114">
          <cell r="A114" t="str">
            <v>150mm</v>
          </cell>
          <cell r="B114" t="str">
            <v>C=15 구간</v>
          </cell>
          <cell r="C114">
            <v>4</v>
          </cell>
          <cell r="D114" t="str">
            <v>개소</v>
          </cell>
          <cell r="E114">
            <v>11316</v>
          </cell>
          <cell r="F114">
            <v>45264</v>
          </cell>
          <cell r="G114">
            <v>308881</v>
          </cell>
          <cell r="H114">
            <v>1235524</v>
          </cell>
          <cell r="I114">
            <v>19813</v>
          </cell>
          <cell r="J114">
            <v>79252</v>
          </cell>
          <cell r="K114">
            <v>1360040</v>
          </cell>
        </row>
        <row r="115">
          <cell r="A115" t="str">
            <v>"</v>
          </cell>
          <cell r="B115" t="str">
            <v>C=20 구간</v>
          </cell>
          <cell r="C115">
            <v>4</v>
          </cell>
          <cell r="D115" t="str">
            <v>개소</v>
          </cell>
          <cell r="E115">
            <v>10451</v>
          </cell>
          <cell r="F115">
            <v>41804</v>
          </cell>
          <cell r="G115">
            <v>328806</v>
          </cell>
          <cell r="H115">
            <v>1315224</v>
          </cell>
          <cell r="I115">
            <v>19248</v>
          </cell>
          <cell r="J115">
            <v>76992</v>
          </cell>
          <cell r="K115">
            <v>1434020</v>
          </cell>
        </row>
        <row r="116">
          <cell r="A116" t="str">
            <v>"</v>
          </cell>
          <cell r="B116" t="str">
            <v>B/L 구간</v>
          </cell>
          <cell r="C116">
            <v>1</v>
          </cell>
          <cell r="D116" t="str">
            <v>개소</v>
          </cell>
          <cell r="E116">
            <v>17997</v>
          </cell>
          <cell r="F116">
            <v>17997</v>
          </cell>
          <cell r="G116">
            <v>259765</v>
          </cell>
          <cell r="H116">
            <v>259765</v>
          </cell>
          <cell r="I116">
            <v>21521</v>
          </cell>
          <cell r="J116">
            <v>21521</v>
          </cell>
          <cell r="K116">
            <v>299283</v>
          </cell>
        </row>
        <row r="117">
          <cell r="A117" t="str">
            <v>"</v>
          </cell>
          <cell r="B117" t="str">
            <v>토사구간</v>
          </cell>
          <cell r="C117">
            <v>1</v>
          </cell>
          <cell r="D117" t="str">
            <v>개소</v>
          </cell>
          <cell r="E117">
            <v>10274</v>
          </cell>
          <cell r="F117">
            <v>10274</v>
          </cell>
          <cell r="G117">
            <v>239862</v>
          </cell>
          <cell r="H117">
            <v>239862</v>
          </cell>
          <cell r="I117">
            <v>20495</v>
          </cell>
          <cell r="J117">
            <v>20495</v>
          </cell>
          <cell r="K117">
            <v>270631</v>
          </cell>
        </row>
        <row r="118">
          <cell r="A118" t="str">
            <v>조립식맨홀설치토공</v>
          </cell>
          <cell r="B118" t="str">
            <v>ASP 구간</v>
          </cell>
          <cell r="C118">
            <v>2</v>
          </cell>
          <cell r="D118" t="str">
            <v>개소</v>
          </cell>
          <cell r="E118">
            <v>18437</v>
          </cell>
          <cell r="F118">
            <v>36874</v>
          </cell>
          <cell r="G118">
            <v>253422</v>
          </cell>
          <cell r="H118">
            <v>506844</v>
          </cell>
          <cell r="I118">
            <v>253422</v>
          </cell>
          <cell r="J118">
            <v>506844</v>
          </cell>
          <cell r="K118">
            <v>1050562</v>
          </cell>
        </row>
        <row r="119">
          <cell r="A119" t="str">
            <v>200~250mm</v>
          </cell>
          <cell r="B119" t="str">
            <v>C=15 구간</v>
          </cell>
          <cell r="C119">
            <v>4</v>
          </cell>
          <cell r="D119" t="str">
            <v>개소</v>
          </cell>
          <cell r="E119">
            <v>19626</v>
          </cell>
          <cell r="F119">
            <v>78504</v>
          </cell>
          <cell r="G119">
            <v>270323</v>
          </cell>
          <cell r="H119">
            <v>1081292</v>
          </cell>
          <cell r="I119">
            <v>270323</v>
          </cell>
          <cell r="J119">
            <v>1081292</v>
          </cell>
          <cell r="K119">
            <v>2241088</v>
          </cell>
        </row>
        <row r="120">
          <cell r="A120" t="str">
            <v>"</v>
          </cell>
          <cell r="B120" t="str">
            <v>C=20 구간</v>
          </cell>
          <cell r="C120">
            <v>4</v>
          </cell>
          <cell r="D120" t="str">
            <v>개소</v>
          </cell>
          <cell r="E120">
            <v>19002</v>
          </cell>
          <cell r="F120">
            <v>76008</v>
          </cell>
          <cell r="G120">
            <v>285684</v>
          </cell>
          <cell r="H120">
            <v>1142736</v>
          </cell>
          <cell r="I120">
            <v>285684</v>
          </cell>
          <cell r="J120">
            <v>1142736</v>
          </cell>
          <cell r="K120">
            <v>2361480</v>
          </cell>
        </row>
        <row r="121">
          <cell r="A121" t="str">
            <v>"</v>
          </cell>
          <cell r="B121" t="str">
            <v>B/L 구간</v>
          </cell>
          <cell r="C121">
            <v>1</v>
          </cell>
          <cell r="D121" t="str">
            <v>개소</v>
          </cell>
          <cell r="E121">
            <v>16044</v>
          </cell>
          <cell r="F121">
            <v>16044</v>
          </cell>
          <cell r="G121">
            <v>231583</v>
          </cell>
          <cell r="H121">
            <v>231583</v>
          </cell>
          <cell r="I121">
            <v>231583</v>
          </cell>
          <cell r="J121">
            <v>231583</v>
          </cell>
          <cell r="K121">
            <v>479210</v>
          </cell>
        </row>
        <row r="122">
          <cell r="A122" t="str">
            <v>"</v>
          </cell>
          <cell r="B122" t="str">
            <v>토사구간</v>
          </cell>
          <cell r="C122">
            <v>1</v>
          </cell>
          <cell r="D122" t="str">
            <v>개소</v>
          </cell>
          <cell r="E122">
            <v>7683</v>
          </cell>
          <cell r="F122">
            <v>7683</v>
          </cell>
          <cell r="G122">
            <v>215776</v>
          </cell>
          <cell r="H122">
            <v>215776</v>
          </cell>
          <cell r="I122">
            <v>215776</v>
          </cell>
          <cell r="J122">
            <v>215776</v>
          </cell>
          <cell r="K122">
            <v>439235</v>
          </cell>
        </row>
        <row r="123">
          <cell r="A123" t="str">
            <v>조립식맨홀설치토공</v>
          </cell>
          <cell r="B123" t="str">
            <v>ASP 구간</v>
          </cell>
          <cell r="C123">
            <v>2</v>
          </cell>
          <cell r="D123" t="str">
            <v>개소</v>
          </cell>
          <cell r="E123">
            <v>18762</v>
          </cell>
          <cell r="F123">
            <v>37524</v>
          </cell>
          <cell r="G123">
            <v>268555</v>
          </cell>
          <cell r="H123">
            <v>537110</v>
          </cell>
          <cell r="I123">
            <v>17471</v>
          </cell>
          <cell r="J123">
            <v>34942</v>
          </cell>
          <cell r="K123">
            <v>609576</v>
          </cell>
        </row>
        <row r="124">
          <cell r="A124" t="str">
            <v>300mm</v>
          </cell>
          <cell r="B124" t="str">
            <v>C=15 구간</v>
          </cell>
          <cell r="C124">
            <v>4</v>
          </cell>
          <cell r="D124" t="str">
            <v>개소</v>
          </cell>
          <cell r="E124">
            <v>19992</v>
          </cell>
          <cell r="F124">
            <v>79968</v>
          </cell>
          <cell r="G124">
            <v>283907</v>
          </cell>
          <cell r="H124">
            <v>1135628</v>
          </cell>
          <cell r="I124">
            <v>17588</v>
          </cell>
          <cell r="J124">
            <v>70352</v>
          </cell>
          <cell r="K124">
            <v>1285948</v>
          </cell>
        </row>
        <row r="125">
          <cell r="A125" t="str">
            <v>"</v>
          </cell>
          <cell r="B125" t="str">
            <v>C=20 구간</v>
          </cell>
          <cell r="C125">
            <v>4</v>
          </cell>
          <cell r="D125" t="str">
            <v>개소</v>
          </cell>
          <cell r="E125">
            <v>19344</v>
          </cell>
          <cell r="F125">
            <v>77376</v>
          </cell>
          <cell r="G125">
            <v>299864</v>
          </cell>
          <cell r="H125">
            <v>1199456</v>
          </cell>
          <cell r="I125">
            <v>17031</v>
          </cell>
          <cell r="J125">
            <v>68124</v>
          </cell>
          <cell r="K125">
            <v>1344956</v>
          </cell>
        </row>
        <row r="126">
          <cell r="A126" t="str">
            <v>"</v>
          </cell>
          <cell r="B126" t="str">
            <v>B/L 구간</v>
          </cell>
          <cell r="C126">
            <v>1</v>
          </cell>
          <cell r="D126" t="str">
            <v>개소</v>
          </cell>
          <cell r="E126">
            <v>16284</v>
          </cell>
          <cell r="F126">
            <v>16284</v>
          </cell>
          <cell r="G126">
            <v>244506</v>
          </cell>
          <cell r="H126">
            <v>244506</v>
          </cell>
          <cell r="I126">
            <v>19084</v>
          </cell>
          <cell r="J126">
            <v>19084</v>
          </cell>
          <cell r="K126">
            <v>279874</v>
          </cell>
        </row>
        <row r="127">
          <cell r="A127" t="str">
            <v>"</v>
          </cell>
          <cell r="B127" t="str">
            <v>토사구간</v>
          </cell>
          <cell r="C127">
            <v>1</v>
          </cell>
          <cell r="D127" t="str">
            <v>개소</v>
          </cell>
          <cell r="E127">
            <v>7923</v>
          </cell>
          <cell r="F127">
            <v>7923</v>
          </cell>
          <cell r="G127">
            <v>228698</v>
          </cell>
          <cell r="H127">
            <v>228698</v>
          </cell>
          <cell r="I127">
            <v>18252</v>
          </cell>
          <cell r="J127">
            <v>18252</v>
          </cell>
          <cell r="K127">
            <v>254873</v>
          </cell>
        </row>
        <row r="128">
          <cell r="A128" t="str">
            <v>맨홀굴상및교체토공</v>
          </cell>
          <cell r="B128" t="str">
            <v>ASP</v>
          </cell>
          <cell r="C128">
            <v>2</v>
          </cell>
          <cell r="D128" t="str">
            <v>개소</v>
          </cell>
          <cell r="E128">
            <v>9590</v>
          </cell>
          <cell r="F128">
            <v>19180</v>
          </cell>
          <cell r="G128">
            <v>40870</v>
          </cell>
          <cell r="H128">
            <v>81740</v>
          </cell>
          <cell r="I128">
            <v>1580</v>
          </cell>
          <cell r="J128">
            <v>3160</v>
          </cell>
          <cell r="K128">
            <v>104080</v>
          </cell>
        </row>
        <row r="129">
          <cell r="A129" t="str">
            <v>맨홀굴상및교체토공</v>
          </cell>
          <cell r="B129" t="str">
            <v>C'ONC</v>
          </cell>
          <cell r="C129">
            <v>3</v>
          </cell>
          <cell r="D129" t="str">
            <v>개소</v>
          </cell>
          <cell r="E129">
            <v>10770</v>
          </cell>
          <cell r="F129">
            <v>32310</v>
          </cell>
          <cell r="G129">
            <v>61110</v>
          </cell>
          <cell r="H129">
            <v>183330</v>
          </cell>
          <cell r="I129">
            <v>2670</v>
          </cell>
          <cell r="J129">
            <v>8010</v>
          </cell>
          <cell r="K129">
            <v>223650</v>
          </cell>
        </row>
        <row r="130">
          <cell r="A130" t="str">
            <v>맨홀굴상및교체토공</v>
          </cell>
          <cell r="B130" t="str">
            <v>보도</v>
          </cell>
          <cell r="C130">
            <v>2</v>
          </cell>
          <cell r="D130" t="str">
            <v>개소</v>
          </cell>
          <cell r="E130">
            <v>4010</v>
          </cell>
          <cell r="F130">
            <v>8020</v>
          </cell>
          <cell r="G130">
            <v>29840</v>
          </cell>
          <cell r="H130">
            <v>59680</v>
          </cell>
          <cell r="I130">
            <v>390</v>
          </cell>
          <cell r="J130">
            <v>780</v>
          </cell>
          <cell r="K130">
            <v>68480</v>
          </cell>
        </row>
        <row r="131">
          <cell r="A131" t="str">
            <v>원형변실철거토공(A)</v>
          </cell>
          <cell r="B131" t="str">
            <v>D=80~100</v>
          </cell>
          <cell r="C131">
            <v>1</v>
          </cell>
          <cell r="D131" t="str">
            <v>개소</v>
          </cell>
          <cell r="E131">
            <v>3591</v>
          </cell>
          <cell r="F131">
            <v>3591</v>
          </cell>
          <cell r="G131">
            <v>170777</v>
          </cell>
          <cell r="H131">
            <v>170777</v>
          </cell>
          <cell r="I131">
            <v>2588</v>
          </cell>
          <cell r="J131">
            <v>2588</v>
          </cell>
          <cell r="K131">
            <v>176956</v>
          </cell>
        </row>
        <row r="132">
          <cell r="A132" t="str">
            <v>원형변실철거토공(A)</v>
          </cell>
          <cell r="B132" t="str">
            <v>D=150MM</v>
          </cell>
          <cell r="C132">
            <v>1</v>
          </cell>
          <cell r="D132" t="str">
            <v>개소</v>
          </cell>
          <cell r="E132">
            <v>3757</v>
          </cell>
          <cell r="F132">
            <v>3757</v>
          </cell>
          <cell r="G132">
            <v>189514</v>
          </cell>
          <cell r="H132">
            <v>189514</v>
          </cell>
          <cell r="I132">
            <v>2588</v>
          </cell>
          <cell r="J132">
            <v>2588</v>
          </cell>
          <cell r="K132">
            <v>195859</v>
          </cell>
        </row>
        <row r="133">
          <cell r="A133" t="str">
            <v>원형변실철거토공(A)</v>
          </cell>
          <cell r="B133" t="str">
            <v>D=200~250</v>
          </cell>
          <cell r="C133">
            <v>1</v>
          </cell>
          <cell r="D133" t="str">
            <v>개소</v>
          </cell>
          <cell r="E133">
            <v>3890</v>
          </cell>
          <cell r="F133">
            <v>3890</v>
          </cell>
          <cell r="G133">
            <v>198719</v>
          </cell>
          <cell r="H133">
            <v>198719</v>
          </cell>
          <cell r="I133">
            <v>2588</v>
          </cell>
          <cell r="J133">
            <v>2588</v>
          </cell>
          <cell r="K133">
            <v>205197</v>
          </cell>
        </row>
        <row r="134">
          <cell r="A134" t="str">
            <v>원형변실철거토공(A)</v>
          </cell>
          <cell r="B134" t="str">
            <v>D=300MM</v>
          </cell>
          <cell r="C134">
            <v>1</v>
          </cell>
          <cell r="D134" t="str">
            <v>개소</v>
          </cell>
          <cell r="E134">
            <v>4023</v>
          </cell>
          <cell r="F134">
            <v>4023</v>
          </cell>
          <cell r="G134">
            <v>197476</v>
          </cell>
          <cell r="H134">
            <v>197476</v>
          </cell>
          <cell r="I134">
            <v>2588</v>
          </cell>
          <cell r="J134">
            <v>2588</v>
          </cell>
          <cell r="K134">
            <v>204087</v>
          </cell>
        </row>
        <row r="135">
          <cell r="A135" t="str">
            <v>원형변실철거토공(C)</v>
          </cell>
          <cell r="B135" t="str">
            <v>D=80~100</v>
          </cell>
          <cell r="C135">
            <v>1</v>
          </cell>
          <cell r="D135" t="str">
            <v>개소</v>
          </cell>
          <cell r="E135">
            <v>3350</v>
          </cell>
          <cell r="F135">
            <v>3350</v>
          </cell>
          <cell r="G135">
            <v>208727</v>
          </cell>
          <cell r="H135">
            <v>208727</v>
          </cell>
          <cell r="I135">
            <v>4713</v>
          </cell>
          <cell r="J135">
            <v>4713</v>
          </cell>
          <cell r="K135">
            <v>216790</v>
          </cell>
        </row>
        <row r="136">
          <cell r="A136" t="str">
            <v>원형변실철거토공(C)</v>
          </cell>
          <cell r="B136" t="str">
            <v>D=150MM</v>
          </cell>
          <cell r="C136">
            <v>1</v>
          </cell>
          <cell r="D136" t="str">
            <v>개소</v>
          </cell>
          <cell r="E136">
            <v>3350</v>
          </cell>
          <cell r="F136">
            <v>3350</v>
          </cell>
          <cell r="G136">
            <v>227463</v>
          </cell>
          <cell r="H136">
            <v>227463</v>
          </cell>
          <cell r="I136">
            <v>4713</v>
          </cell>
          <cell r="J136">
            <v>4713</v>
          </cell>
          <cell r="K136">
            <v>235526</v>
          </cell>
        </row>
        <row r="137">
          <cell r="A137" t="str">
            <v>원형변실철거토공(C)</v>
          </cell>
          <cell r="B137" t="str">
            <v>D=200~250</v>
          </cell>
          <cell r="C137">
            <v>1</v>
          </cell>
          <cell r="D137" t="str">
            <v>개소</v>
          </cell>
          <cell r="E137">
            <v>3350</v>
          </cell>
          <cell r="F137">
            <v>3350</v>
          </cell>
          <cell r="G137">
            <v>236668</v>
          </cell>
          <cell r="H137">
            <v>236668</v>
          </cell>
          <cell r="I137">
            <v>4713</v>
          </cell>
          <cell r="J137">
            <v>4713</v>
          </cell>
          <cell r="K137">
            <v>244731</v>
          </cell>
        </row>
        <row r="138">
          <cell r="A138" t="str">
            <v>원형변실철거토공(C)</v>
          </cell>
          <cell r="B138" t="str">
            <v>D=300</v>
          </cell>
          <cell r="C138">
            <v>1</v>
          </cell>
          <cell r="D138" t="str">
            <v>개소</v>
          </cell>
          <cell r="E138">
            <v>3350</v>
          </cell>
          <cell r="F138">
            <v>3350</v>
          </cell>
          <cell r="G138">
            <v>247203</v>
          </cell>
          <cell r="H138">
            <v>247203</v>
          </cell>
          <cell r="I138">
            <v>4713</v>
          </cell>
          <cell r="J138">
            <v>4713</v>
          </cell>
          <cell r="K138">
            <v>255266</v>
          </cell>
        </row>
        <row r="139">
          <cell r="A139" t="str">
            <v>원형변실철거토공(BL)</v>
          </cell>
          <cell r="B139" t="str">
            <v>D=80~100</v>
          </cell>
          <cell r="C139">
            <v>1</v>
          </cell>
          <cell r="D139" t="str">
            <v>개소</v>
          </cell>
          <cell r="E139">
            <v>3507</v>
          </cell>
          <cell r="F139">
            <v>3507</v>
          </cell>
          <cell r="G139">
            <v>151995</v>
          </cell>
          <cell r="H139">
            <v>151995</v>
          </cell>
          <cell r="I139">
            <v>781</v>
          </cell>
          <cell r="J139">
            <v>781</v>
          </cell>
          <cell r="K139">
            <v>156283</v>
          </cell>
        </row>
        <row r="140">
          <cell r="A140" t="str">
            <v>원형변실철거토공(BL)</v>
          </cell>
          <cell r="B140" t="str">
            <v>D=150MM</v>
          </cell>
          <cell r="C140">
            <v>1</v>
          </cell>
          <cell r="D140" t="str">
            <v>개소</v>
          </cell>
          <cell r="E140">
            <v>3507</v>
          </cell>
          <cell r="F140">
            <v>3507</v>
          </cell>
          <cell r="G140">
            <v>170732</v>
          </cell>
          <cell r="H140">
            <v>170732</v>
          </cell>
          <cell r="I140">
            <v>781</v>
          </cell>
          <cell r="J140">
            <v>781</v>
          </cell>
          <cell r="K140">
            <v>175020</v>
          </cell>
        </row>
        <row r="141">
          <cell r="A141" t="str">
            <v>원형변실철거토공(BL)</v>
          </cell>
          <cell r="B141" t="str">
            <v>D=200~250</v>
          </cell>
          <cell r="C141">
            <v>1</v>
          </cell>
          <cell r="D141" t="str">
            <v>개소</v>
          </cell>
          <cell r="E141">
            <v>3507</v>
          </cell>
          <cell r="F141">
            <v>3507</v>
          </cell>
          <cell r="G141">
            <v>179937</v>
          </cell>
          <cell r="H141">
            <v>179937</v>
          </cell>
          <cell r="I141">
            <v>781</v>
          </cell>
          <cell r="J141">
            <v>781</v>
          </cell>
          <cell r="K141">
            <v>184225</v>
          </cell>
        </row>
        <row r="142">
          <cell r="A142" t="str">
            <v>원형변실철거토공(BL)</v>
          </cell>
          <cell r="B142" t="str">
            <v>D=300</v>
          </cell>
          <cell r="C142">
            <v>1</v>
          </cell>
          <cell r="D142" t="str">
            <v>개소</v>
          </cell>
          <cell r="E142">
            <v>3507</v>
          </cell>
          <cell r="F142">
            <v>3507</v>
          </cell>
          <cell r="G142">
            <v>190471</v>
          </cell>
          <cell r="H142">
            <v>190471</v>
          </cell>
          <cell r="I142">
            <v>781</v>
          </cell>
          <cell r="J142">
            <v>781</v>
          </cell>
          <cell r="K142">
            <v>194759</v>
          </cell>
        </row>
        <row r="143">
          <cell r="A143" t="str">
            <v>원형변실철거토공(토)</v>
          </cell>
          <cell r="B143" t="str">
            <v>D=80~100</v>
          </cell>
          <cell r="C143">
            <v>1</v>
          </cell>
          <cell r="D143" t="str">
            <v>개소</v>
          </cell>
          <cell r="E143">
            <v>5880</v>
          </cell>
          <cell r="F143">
            <v>5880</v>
          </cell>
          <cell r="G143">
            <v>137714</v>
          </cell>
          <cell r="H143">
            <v>3560</v>
          </cell>
          <cell r="I143">
            <v>0</v>
          </cell>
          <cell r="J143">
            <v>0</v>
          </cell>
          <cell r="K143">
            <v>9440</v>
          </cell>
        </row>
        <row r="144">
          <cell r="A144" t="str">
            <v>원형변실철거토공(토)</v>
          </cell>
          <cell r="B144" t="str">
            <v>D=150MM</v>
          </cell>
          <cell r="C144">
            <v>1</v>
          </cell>
          <cell r="D144" t="str">
            <v>개소</v>
          </cell>
          <cell r="E144">
            <v>5880</v>
          </cell>
          <cell r="F144">
            <v>5880</v>
          </cell>
          <cell r="G144">
            <v>156451</v>
          </cell>
          <cell r="H144">
            <v>3840</v>
          </cell>
          <cell r="I144">
            <v>0</v>
          </cell>
          <cell r="J144">
            <v>0</v>
          </cell>
          <cell r="K144">
            <v>9720</v>
          </cell>
        </row>
        <row r="145">
          <cell r="A145" t="str">
            <v>원형변실철거토공(토)</v>
          </cell>
          <cell r="B145" t="str">
            <v>D=200~250</v>
          </cell>
          <cell r="C145">
            <v>1</v>
          </cell>
          <cell r="D145" t="str">
            <v>개소</v>
          </cell>
          <cell r="E145">
            <v>5880</v>
          </cell>
          <cell r="F145">
            <v>5880</v>
          </cell>
          <cell r="G145">
            <v>165656</v>
          </cell>
          <cell r="H145">
            <v>4120</v>
          </cell>
          <cell r="I145">
            <v>0</v>
          </cell>
          <cell r="J145">
            <v>0</v>
          </cell>
          <cell r="K145">
            <v>10000</v>
          </cell>
        </row>
        <row r="146">
          <cell r="A146" t="str">
            <v>원형변실철거토공(토)</v>
          </cell>
          <cell r="B146" t="str">
            <v>D=300</v>
          </cell>
          <cell r="C146">
            <v>1</v>
          </cell>
          <cell r="D146" t="str">
            <v>개소</v>
          </cell>
          <cell r="E146">
            <v>5880</v>
          </cell>
          <cell r="F146">
            <v>5880</v>
          </cell>
          <cell r="G146">
            <v>176190</v>
          </cell>
          <cell r="H146">
            <v>4120</v>
          </cell>
          <cell r="I146">
            <v>0</v>
          </cell>
          <cell r="J146">
            <v>0</v>
          </cell>
          <cell r="K146">
            <v>10000</v>
          </cell>
        </row>
        <row r="147">
          <cell r="A147" t="str">
            <v>보도브럭 걷기</v>
          </cell>
          <cell r="B147" t="str">
            <v>일반보도</v>
          </cell>
          <cell r="C147">
            <v>40</v>
          </cell>
          <cell r="D147" t="str">
            <v>M^2</v>
          </cell>
          <cell r="E147">
            <v>0</v>
          </cell>
          <cell r="F147">
            <v>0</v>
          </cell>
          <cell r="G147">
            <v>1115</v>
          </cell>
          <cell r="H147">
            <v>44600</v>
          </cell>
          <cell r="J147">
            <v>0</v>
          </cell>
          <cell r="K147">
            <v>44600</v>
          </cell>
        </row>
        <row r="148">
          <cell r="A148" t="str">
            <v>보도브럭 걷기</v>
          </cell>
          <cell r="B148" t="str">
            <v>소형보도</v>
          </cell>
          <cell r="C148">
            <v>20</v>
          </cell>
          <cell r="D148" t="str">
            <v>M^2</v>
          </cell>
          <cell r="E148">
            <v>0</v>
          </cell>
          <cell r="F148">
            <v>0</v>
          </cell>
          <cell r="G148">
            <v>2135</v>
          </cell>
          <cell r="H148">
            <v>42700</v>
          </cell>
          <cell r="J148">
            <v>0</v>
          </cell>
          <cell r="K148">
            <v>42700</v>
          </cell>
        </row>
        <row r="149">
          <cell r="A149" t="str">
            <v>보도브럭 걷기</v>
          </cell>
          <cell r="B149" t="str">
            <v>대형보도</v>
          </cell>
          <cell r="C149">
            <v>5</v>
          </cell>
          <cell r="D149" t="str">
            <v>M^2</v>
          </cell>
          <cell r="E149">
            <v>0</v>
          </cell>
          <cell r="F149">
            <v>0</v>
          </cell>
          <cell r="G149">
            <v>471</v>
          </cell>
          <cell r="H149">
            <v>2355</v>
          </cell>
          <cell r="J149">
            <v>0</v>
          </cell>
          <cell r="K149">
            <v>2355</v>
          </cell>
        </row>
        <row r="150">
          <cell r="A150" t="str">
            <v>보도브럭 가복구</v>
          </cell>
          <cell r="B150" t="str">
            <v>일반보도</v>
          </cell>
          <cell r="C150">
            <v>40</v>
          </cell>
          <cell r="D150" t="str">
            <v>M^2</v>
          </cell>
          <cell r="E150">
            <v>0</v>
          </cell>
          <cell r="F150">
            <v>0</v>
          </cell>
          <cell r="G150">
            <v>1640</v>
          </cell>
          <cell r="H150">
            <v>65600</v>
          </cell>
          <cell r="I150">
            <v>82</v>
          </cell>
          <cell r="J150">
            <v>3280</v>
          </cell>
          <cell r="K150">
            <v>68880</v>
          </cell>
        </row>
        <row r="151">
          <cell r="A151" t="str">
            <v>소형고압브럭가복구</v>
          </cell>
          <cell r="B151" t="str">
            <v>소형보도</v>
          </cell>
          <cell r="C151">
            <v>20</v>
          </cell>
          <cell r="D151" t="str">
            <v>M^2</v>
          </cell>
          <cell r="E151">
            <v>0</v>
          </cell>
          <cell r="F151">
            <v>0</v>
          </cell>
          <cell r="G151">
            <v>2234</v>
          </cell>
          <cell r="H151">
            <v>44680</v>
          </cell>
          <cell r="I151">
            <v>111</v>
          </cell>
          <cell r="J151">
            <v>2220</v>
          </cell>
          <cell r="K151">
            <v>46900</v>
          </cell>
        </row>
        <row r="152">
          <cell r="A152" t="str">
            <v>대형고압브럭가복구</v>
          </cell>
          <cell r="B152" t="str">
            <v>대형보도</v>
          </cell>
          <cell r="C152">
            <v>5</v>
          </cell>
          <cell r="D152" t="str">
            <v>M^2</v>
          </cell>
          <cell r="E152">
            <v>0</v>
          </cell>
          <cell r="F152">
            <v>0</v>
          </cell>
          <cell r="G152">
            <v>2549</v>
          </cell>
          <cell r="H152">
            <v>12745</v>
          </cell>
          <cell r="I152">
            <v>127</v>
          </cell>
          <cell r="J152">
            <v>635</v>
          </cell>
          <cell r="K152">
            <v>13380</v>
          </cell>
        </row>
        <row r="153">
          <cell r="A153" t="str">
            <v>소      계</v>
          </cell>
          <cell r="B153" t="str">
            <v/>
          </cell>
          <cell r="E153" t="str">
            <v/>
          </cell>
          <cell r="F153">
            <v>2832524</v>
          </cell>
          <cell r="G153" t="str">
            <v/>
          </cell>
          <cell r="H153">
            <v>276614201</v>
          </cell>
          <cell r="I153" t="str">
            <v/>
          </cell>
          <cell r="J153">
            <v>6968719</v>
          </cell>
          <cell r="K153">
            <v>286415444</v>
          </cell>
        </row>
        <row r="154">
          <cell r="A154" t="str">
            <v>2. 포   장   공</v>
          </cell>
        </row>
        <row r="155">
          <cell r="A155" t="str">
            <v>콘크리트포장(10cm)</v>
          </cell>
          <cell r="B155" t="str">
            <v>인력</v>
          </cell>
          <cell r="C155">
            <v>60</v>
          </cell>
          <cell r="D155" t="str">
            <v>M^2</v>
          </cell>
          <cell r="E155">
            <v>2870</v>
          </cell>
          <cell r="F155">
            <v>172200</v>
          </cell>
          <cell r="G155">
            <v>12390</v>
          </cell>
          <cell r="H155">
            <v>743400</v>
          </cell>
          <cell r="I155">
            <v>670</v>
          </cell>
          <cell r="J155">
            <v>40200</v>
          </cell>
          <cell r="K155">
            <v>955800</v>
          </cell>
        </row>
        <row r="156">
          <cell r="A156" t="str">
            <v>콘크리트포장(15cm)</v>
          </cell>
          <cell r="B156" t="str">
            <v>인력</v>
          </cell>
          <cell r="C156">
            <v>700</v>
          </cell>
          <cell r="D156" t="str">
            <v>M^2</v>
          </cell>
          <cell r="E156">
            <v>4140</v>
          </cell>
          <cell r="F156">
            <v>2898000</v>
          </cell>
          <cell r="G156">
            <v>18260</v>
          </cell>
          <cell r="H156">
            <v>12782000</v>
          </cell>
          <cell r="I156">
            <v>970</v>
          </cell>
          <cell r="J156">
            <v>679000</v>
          </cell>
          <cell r="K156">
            <v>16359000</v>
          </cell>
        </row>
        <row r="157">
          <cell r="A157" t="str">
            <v>콘크리트포장(20cm)</v>
          </cell>
          <cell r="B157" t="str">
            <v>인력</v>
          </cell>
          <cell r="C157">
            <v>30</v>
          </cell>
          <cell r="D157" t="str">
            <v>M^2</v>
          </cell>
          <cell r="E157">
            <v>5420</v>
          </cell>
          <cell r="F157">
            <v>162600</v>
          </cell>
          <cell r="G157">
            <v>24130</v>
          </cell>
          <cell r="H157">
            <v>723900</v>
          </cell>
          <cell r="I157">
            <v>1270</v>
          </cell>
          <cell r="J157">
            <v>38100</v>
          </cell>
          <cell r="K157">
            <v>924600</v>
          </cell>
        </row>
        <row r="158">
          <cell r="A158" t="str">
            <v>보조기층공(t=15cm)</v>
          </cell>
          <cell r="B158" t="str">
            <v>인력</v>
          </cell>
          <cell r="C158">
            <v>10</v>
          </cell>
          <cell r="D158" t="str">
            <v>M^2</v>
          </cell>
          <cell r="E158">
            <v>1721</v>
          </cell>
          <cell r="F158">
            <v>17210</v>
          </cell>
          <cell r="G158">
            <v>6473</v>
          </cell>
          <cell r="H158">
            <v>64730</v>
          </cell>
          <cell r="I158">
            <v>413</v>
          </cell>
          <cell r="J158">
            <v>4130</v>
          </cell>
          <cell r="K158">
            <v>86070</v>
          </cell>
        </row>
        <row r="159">
          <cell r="A159" t="str">
            <v>보조기층공(t=20cm)</v>
          </cell>
          <cell r="B159" t="str">
            <v>인력</v>
          </cell>
          <cell r="C159">
            <v>10</v>
          </cell>
          <cell r="D159" t="str">
            <v>M^2</v>
          </cell>
          <cell r="E159">
            <v>2261</v>
          </cell>
          <cell r="F159">
            <v>22610</v>
          </cell>
          <cell r="G159">
            <v>8552</v>
          </cell>
          <cell r="H159">
            <v>85520</v>
          </cell>
          <cell r="I159">
            <v>542</v>
          </cell>
          <cell r="J159">
            <v>5420</v>
          </cell>
          <cell r="K159">
            <v>113550</v>
          </cell>
        </row>
        <row r="160">
          <cell r="A160" t="str">
            <v>보도브럭 복구</v>
          </cell>
          <cell r="B160" t="str">
            <v>30% 손실</v>
          </cell>
          <cell r="C160">
            <v>40</v>
          </cell>
          <cell r="D160" t="str">
            <v>M^2</v>
          </cell>
          <cell r="E160">
            <v>1355</v>
          </cell>
          <cell r="F160">
            <v>54200</v>
          </cell>
          <cell r="G160">
            <v>3484</v>
          </cell>
          <cell r="H160">
            <v>139360</v>
          </cell>
          <cell r="I160">
            <v>180</v>
          </cell>
          <cell r="J160">
            <v>7200</v>
          </cell>
          <cell r="K160">
            <v>200760</v>
          </cell>
        </row>
        <row r="161">
          <cell r="A161" t="str">
            <v>소형고압브럭 복구</v>
          </cell>
          <cell r="B161" t="str">
            <v>30% 손실</v>
          </cell>
          <cell r="C161">
            <v>20</v>
          </cell>
          <cell r="D161" t="str">
            <v>M^2</v>
          </cell>
          <cell r="E161">
            <v>2441</v>
          </cell>
          <cell r="F161">
            <v>48820</v>
          </cell>
          <cell r="G161">
            <v>4639</v>
          </cell>
          <cell r="H161">
            <v>92780</v>
          </cell>
          <cell r="I161">
            <v>370</v>
          </cell>
          <cell r="J161">
            <v>7400</v>
          </cell>
          <cell r="K161">
            <v>149000</v>
          </cell>
        </row>
        <row r="162">
          <cell r="A162" t="str">
            <v>대형고압브럭 복구</v>
          </cell>
          <cell r="B162" t="str">
            <v>30% 손실</v>
          </cell>
          <cell r="C162">
            <v>5</v>
          </cell>
          <cell r="D162" t="str">
            <v>M^2</v>
          </cell>
          <cell r="E162">
            <v>10564</v>
          </cell>
          <cell r="F162">
            <v>52820</v>
          </cell>
          <cell r="G162">
            <v>6224</v>
          </cell>
          <cell r="H162">
            <v>31120</v>
          </cell>
          <cell r="I162">
            <v>539</v>
          </cell>
          <cell r="J162">
            <v>2695</v>
          </cell>
          <cell r="K162">
            <v>86635</v>
          </cell>
        </row>
        <row r="163">
          <cell r="A163" t="str">
            <v>소      계</v>
          </cell>
          <cell r="B163" t="str">
            <v/>
          </cell>
          <cell r="D163" t="str">
            <v/>
          </cell>
          <cell r="E163" t="str">
            <v/>
          </cell>
          <cell r="F163">
            <v>3428460</v>
          </cell>
          <cell r="G163" t="str">
            <v/>
          </cell>
          <cell r="H163">
            <v>14662810</v>
          </cell>
          <cell r="I163" t="str">
            <v/>
          </cell>
          <cell r="J163">
            <v>784145</v>
          </cell>
          <cell r="K163">
            <v>18875415</v>
          </cell>
        </row>
        <row r="164">
          <cell r="A164" t="str">
            <v>3. 부   설   공</v>
          </cell>
          <cell r="K164">
            <v>0</v>
          </cell>
        </row>
        <row r="165">
          <cell r="A165" t="str">
            <v>S.T.S 관 부설공</v>
          </cell>
          <cell r="B165" t="str">
            <v>D =13</v>
          </cell>
          <cell r="C165">
            <v>40</v>
          </cell>
          <cell r="D165" t="str">
            <v>M</v>
          </cell>
          <cell r="E165">
            <v>0</v>
          </cell>
          <cell r="F165">
            <v>0</v>
          </cell>
          <cell r="G165">
            <v>1900</v>
          </cell>
          <cell r="H165">
            <v>76000</v>
          </cell>
          <cell r="I165">
            <v>50</v>
          </cell>
          <cell r="J165">
            <v>2000</v>
          </cell>
          <cell r="K165">
            <v>78000</v>
          </cell>
        </row>
        <row r="166">
          <cell r="A166" t="str">
            <v>S.T.S 관 부설공</v>
          </cell>
          <cell r="B166" t="str">
            <v>D =20</v>
          </cell>
          <cell r="C166">
            <v>1400</v>
          </cell>
          <cell r="D166" t="str">
            <v>M</v>
          </cell>
          <cell r="E166">
            <v>0</v>
          </cell>
          <cell r="F166">
            <v>0</v>
          </cell>
          <cell r="G166">
            <v>2010</v>
          </cell>
          <cell r="H166">
            <v>2814000</v>
          </cell>
          <cell r="I166">
            <v>60</v>
          </cell>
          <cell r="J166">
            <v>84000</v>
          </cell>
          <cell r="K166">
            <v>2898000</v>
          </cell>
        </row>
        <row r="167">
          <cell r="A167" t="str">
            <v>S.T.S 관 부설공</v>
          </cell>
          <cell r="B167" t="str">
            <v>D =25</v>
          </cell>
          <cell r="C167">
            <v>150</v>
          </cell>
          <cell r="D167" t="str">
            <v>M</v>
          </cell>
          <cell r="E167">
            <v>0</v>
          </cell>
          <cell r="F167">
            <v>0</v>
          </cell>
          <cell r="G167">
            <v>2400</v>
          </cell>
          <cell r="H167">
            <v>360000</v>
          </cell>
          <cell r="I167">
            <v>70</v>
          </cell>
          <cell r="J167">
            <v>10500</v>
          </cell>
          <cell r="K167">
            <v>370500</v>
          </cell>
        </row>
        <row r="168">
          <cell r="A168" t="str">
            <v>S.T.S 관 부설공</v>
          </cell>
          <cell r="B168" t="str">
            <v>D =30</v>
          </cell>
          <cell r="C168">
            <v>10</v>
          </cell>
          <cell r="D168" t="str">
            <v>M</v>
          </cell>
          <cell r="E168">
            <v>0</v>
          </cell>
          <cell r="F168">
            <v>0</v>
          </cell>
          <cell r="G168">
            <v>3420</v>
          </cell>
          <cell r="H168">
            <v>34200</v>
          </cell>
          <cell r="I168">
            <v>100</v>
          </cell>
          <cell r="J168">
            <v>1000</v>
          </cell>
          <cell r="K168">
            <v>35200</v>
          </cell>
        </row>
        <row r="169">
          <cell r="A169" t="str">
            <v>S.T.S 관 부설공</v>
          </cell>
          <cell r="B169" t="str">
            <v>D =40</v>
          </cell>
          <cell r="C169">
            <v>150</v>
          </cell>
          <cell r="D169" t="str">
            <v>M</v>
          </cell>
          <cell r="E169">
            <v>0</v>
          </cell>
          <cell r="F169">
            <v>0</v>
          </cell>
          <cell r="G169">
            <v>4400</v>
          </cell>
          <cell r="H169">
            <v>660000</v>
          </cell>
          <cell r="I169">
            <v>130</v>
          </cell>
          <cell r="J169">
            <v>19500</v>
          </cell>
          <cell r="K169">
            <v>679500</v>
          </cell>
        </row>
        <row r="170">
          <cell r="A170" t="str">
            <v>S.T.S 관 부설공</v>
          </cell>
          <cell r="B170" t="str">
            <v>D =50</v>
          </cell>
          <cell r="C170">
            <v>30</v>
          </cell>
          <cell r="D170" t="str">
            <v>M</v>
          </cell>
          <cell r="E170">
            <v>0</v>
          </cell>
          <cell r="F170">
            <v>0</v>
          </cell>
          <cell r="G170">
            <v>5080</v>
          </cell>
          <cell r="H170">
            <v>152400</v>
          </cell>
          <cell r="I170">
            <v>150</v>
          </cell>
          <cell r="J170">
            <v>4500</v>
          </cell>
          <cell r="K170">
            <v>156900</v>
          </cell>
        </row>
        <row r="171">
          <cell r="A171" t="str">
            <v>분수관 분기공</v>
          </cell>
          <cell r="B171" t="str">
            <v>D =20</v>
          </cell>
          <cell r="C171">
            <v>210</v>
          </cell>
          <cell r="D171" t="str">
            <v>개소</v>
          </cell>
          <cell r="E171">
            <v>0</v>
          </cell>
          <cell r="F171">
            <v>0</v>
          </cell>
          <cell r="G171">
            <v>38800</v>
          </cell>
          <cell r="H171">
            <v>8148000</v>
          </cell>
          <cell r="I171">
            <v>720</v>
          </cell>
          <cell r="J171">
            <v>151200</v>
          </cell>
          <cell r="K171">
            <v>8299200</v>
          </cell>
        </row>
        <row r="172">
          <cell r="A172" t="str">
            <v>분수관 분기공</v>
          </cell>
          <cell r="B172" t="str">
            <v>D =25</v>
          </cell>
          <cell r="C172">
            <v>60</v>
          </cell>
          <cell r="D172" t="str">
            <v>개소</v>
          </cell>
          <cell r="E172">
            <v>0</v>
          </cell>
          <cell r="F172">
            <v>0</v>
          </cell>
          <cell r="G172">
            <v>48500</v>
          </cell>
          <cell r="H172">
            <v>2910000</v>
          </cell>
          <cell r="I172">
            <v>910</v>
          </cell>
          <cell r="J172">
            <v>54600</v>
          </cell>
          <cell r="K172">
            <v>2964600</v>
          </cell>
        </row>
        <row r="173">
          <cell r="A173" t="str">
            <v>분수관 분기공</v>
          </cell>
          <cell r="B173" t="str">
            <v>D =40</v>
          </cell>
          <cell r="C173">
            <v>4</v>
          </cell>
          <cell r="D173" t="str">
            <v>개소</v>
          </cell>
          <cell r="E173">
            <v>0</v>
          </cell>
          <cell r="F173">
            <v>0</v>
          </cell>
          <cell r="G173">
            <v>62500</v>
          </cell>
          <cell r="H173">
            <v>250000</v>
          </cell>
          <cell r="I173">
            <v>1190</v>
          </cell>
          <cell r="J173">
            <v>4760</v>
          </cell>
          <cell r="K173">
            <v>254760</v>
          </cell>
        </row>
        <row r="174">
          <cell r="A174" t="str">
            <v>분수관 분기공</v>
          </cell>
          <cell r="B174" t="str">
            <v>D =50</v>
          </cell>
          <cell r="C174">
            <v>4</v>
          </cell>
          <cell r="D174" t="str">
            <v>개소</v>
          </cell>
          <cell r="E174">
            <v>0</v>
          </cell>
          <cell r="F174">
            <v>0</v>
          </cell>
          <cell r="G174">
            <v>72500</v>
          </cell>
          <cell r="H174">
            <v>290000</v>
          </cell>
          <cell r="I174">
            <v>1430</v>
          </cell>
          <cell r="J174">
            <v>5720</v>
          </cell>
          <cell r="K174">
            <v>295720</v>
          </cell>
        </row>
        <row r="175">
          <cell r="A175" t="str">
            <v>정자관 분기공</v>
          </cell>
          <cell r="B175" t="str">
            <v>D =13~25</v>
          </cell>
          <cell r="C175">
            <v>15</v>
          </cell>
          <cell r="D175" t="str">
            <v>개소</v>
          </cell>
          <cell r="E175">
            <v>0</v>
          </cell>
          <cell r="F175">
            <v>0</v>
          </cell>
          <cell r="G175">
            <v>23500</v>
          </cell>
          <cell r="H175">
            <v>352500</v>
          </cell>
          <cell r="I175">
            <v>450</v>
          </cell>
          <cell r="J175">
            <v>6750</v>
          </cell>
          <cell r="K175">
            <v>359250</v>
          </cell>
        </row>
        <row r="176">
          <cell r="A176" t="str">
            <v>정자관 분기공</v>
          </cell>
          <cell r="B176" t="str">
            <v>D =30~50</v>
          </cell>
          <cell r="C176">
            <v>10</v>
          </cell>
          <cell r="D176" t="str">
            <v>개소</v>
          </cell>
          <cell r="E176">
            <v>0</v>
          </cell>
          <cell r="F176">
            <v>0</v>
          </cell>
          <cell r="G176">
            <v>32500</v>
          </cell>
          <cell r="H176">
            <v>325000</v>
          </cell>
          <cell r="I176">
            <v>630</v>
          </cell>
          <cell r="J176">
            <v>6300</v>
          </cell>
          <cell r="K176">
            <v>331300</v>
          </cell>
        </row>
        <row r="177">
          <cell r="A177" t="str">
            <v>페파솔 접합공</v>
          </cell>
          <cell r="B177" t="str">
            <v>D =13</v>
          </cell>
          <cell r="C177">
            <v>210</v>
          </cell>
          <cell r="D177" t="str">
            <v>개소</v>
          </cell>
          <cell r="E177">
            <v>0</v>
          </cell>
          <cell r="F177">
            <v>0</v>
          </cell>
          <cell r="G177">
            <v>2870</v>
          </cell>
          <cell r="H177">
            <v>602700</v>
          </cell>
          <cell r="I177">
            <v>80</v>
          </cell>
          <cell r="J177">
            <v>16800</v>
          </cell>
          <cell r="K177">
            <v>619500</v>
          </cell>
        </row>
        <row r="178">
          <cell r="A178" t="str">
            <v>페파솔 접합공</v>
          </cell>
          <cell r="B178" t="str">
            <v>D =20</v>
          </cell>
          <cell r="C178">
            <v>40</v>
          </cell>
          <cell r="D178" t="str">
            <v>개소</v>
          </cell>
          <cell r="F178">
            <v>0</v>
          </cell>
          <cell r="G178">
            <v>3290</v>
          </cell>
          <cell r="H178">
            <v>131600</v>
          </cell>
          <cell r="I178">
            <v>90</v>
          </cell>
          <cell r="J178">
            <v>3600</v>
          </cell>
          <cell r="K178">
            <v>135200</v>
          </cell>
        </row>
        <row r="179">
          <cell r="A179" t="str">
            <v>페파솔 접합공</v>
          </cell>
          <cell r="B179" t="str">
            <v>D =25</v>
          </cell>
          <cell r="C179">
            <v>20</v>
          </cell>
          <cell r="D179" t="str">
            <v>개소</v>
          </cell>
          <cell r="F179">
            <v>0</v>
          </cell>
          <cell r="G179">
            <v>4510</v>
          </cell>
          <cell r="H179">
            <v>90200</v>
          </cell>
          <cell r="I179">
            <v>130</v>
          </cell>
          <cell r="J179">
            <v>2600</v>
          </cell>
          <cell r="K179">
            <v>92800</v>
          </cell>
        </row>
        <row r="180">
          <cell r="A180" t="str">
            <v>페파솔 접합공</v>
          </cell>
          <cell r="B180" t="str">
            <v>D =30</v>
          </cell>
          <cell r="C180">
            <v>10</v>
          </cell>
          <cell r="D180" t="str">
            <v>개소</v>
          </cell>
          <cell r="F180">
            <v>0</v>
          </cell>
          <cell r="G180">
            <v>1691</v>
          </cell>
          <cell r="H180">
            <v>16910</v>
          </cell>
          <cell r="I180">
            <v>50</v>
          </cell>
          <cell r="J180">
            <v>500</v>
          </cell>
          <cell r="K180">
            <v>17410</v>
          </cell>
        </row>
        <row r="181">
          <cell r="A181" t="str">
            <v>페파솔 접합공</v>
          </cell>
          <cell r="B181" t="str">
            <v>D =40</v>
          </cell>
          <cell r="C181">
            <v>10</v>
          </cell>
          <cell r="D181" t="str">
            <v>개소</v>
          </cell>
          <cell r="F181">
            <v>0</v>
          </cell>
          <cell r="G181">
            <v>5740</v>
          </cell>
          <cell r="H181">
            <v>57400</v>
          </cell>
          <cell r="I181">
            <v>170</v>
          </cell>
          <cell r="J181">
            <v>1700</v>
          </cell>
          <cell r="K181">
            <v>59100</v>
          </cell>
        </row>
        <row r="182">
          <cell r="A182" t="str">
            <v>페파솔 접합공</v>
          </cell>
          <cell r="B182" t="str">
            <v>D =50</v>
          </cell>
          <cell r="C182">
            <v>10</v>
          </cell>
          <cell r="D182" t="str">
            <v>개소</v>
          </cell>
          <cell r="F182">
            <v>0</v>
          </cell>
          <cell r="G182">
            <v>6960</v>
          </cell>
          <cell r="H182">
            <v>69600</v>
          </cell>
          <cell r="I182">
            <v>200</v>
          </cell>
          <cell r="J182">
            <v>2000</v>
          </cell>
          <cell r="K182">
            <v>71600</v>
          </cell>
        </row>
        <row r="183">
          <cell r="A183" t="str">
            <v>드레샤죠인트접합</v>
          </cell>
          <cell r="B183" t="str">
            <v>D =13</v>
          </cell>
          <cell r="C183">
            <v>10</v>
          </cell>
          <cell r="D183" t="str">
            <v>개소</v>
          </cell>
          <cell r="E183">
            <v>0</v>
          </cell>
          <cell r="F183">
            <v>0</v>
          </cell>
          <cell r="G183">
            <v>3510</v>
          </cell>
          <cell r="H183">
            <v>35100</v>
          </cell>
          <cell r="I183">
            <v>0</v>
          </cell>
          <cell r="J183">
            <v>0</v>
          </cell>
          <cell r="K183">
            <v>35100</v>
          </cell>
        </row>
        <row r="184">
          <cell r="A184" t="str">
            <v>드레샤죠인트접합</v>
          </cell>
          <cell r="B184" t="str">
            <v>D =20</v>
          </cell>
          <cell r="C184">
            <v>4</v>
          </cell>
          <cell r="D184" t="str">
            <v>개소</v>
          </cell>
          <cell r="E184">
            <v>0</v>
          </cell>
          <cell r="F184">
            <v>0</v>
          </cell>
          <cell r="G184">
            <v>4280</v>
          </cell>
          <cell r="H184">
            <v>17120</v>
          </cell>
          <cell r="I184">
            <v>0</v>
          </cell>
          <cell r="J184">
            <v>0</v>
          </cell>
          <cell r="K184">
            <v>17120</v>
          </cell>
        </row>
        <row r="185">
          <cell r="A185" t="str">
            <v>드레샤죠인트접합</v>
          </cell>
          <cell r="B185" t="str">
            <v>D =25</v>
          </cell>
          <cell r="C185">
            <v>3</v>
          </cell>
          <cell r="D185" t="str">
            <v>개소</v>
          </cell>
          <cell r="E185">
            <v>0</v>
          </cell>
          <cell r="F185">
            <v>0</v>
          </cell>
          <cell r="G185">
            <v>5700</v>
          </cell>
          <cell r="H185">
            <v>17100</v>
          </cell>
          <cell r="I185">
            <v>0</v>
          </cell>
          <cell r="J185">
            <v>0</v>
          </cell>
          <cell r="K185">
            <v>17100</v>
          </cell>
        </row>
        <row r="186">
          <cell r="A186" t="str">
            <v>드레샤죠인트접합</v>
          </cell>
          <cell r="B186" t="str">
            <v>D =30</v>
          </cell>
          <cell r="C186">
            <v>1</v>
          </cell>
          <cell r="D186" t="str">
            <v>개소</v>
          </cell>
          <cell r="E186">
            <v>0</v>
          </cell>
          <cell r="F186">
            <v>0</v>
          </cell>
          <cell r="G186">
            <v>6600</v>
          </cell>
          <cell r="H186">
            <v>6600</v>
          </cell>
          <cell r="I186">
            <v>0</v>
          </cell>
          <cell r="J186">
            <v>0</v>
          </cell>
          <cell r="K186">
            <v>6600</v>
          </cell>
        </row>
        <row r="187">
          <cell r="A187" t="str">
            <v>드레샤죠인트접합</v>
          </cell>
          <cell r="B187" t="str">
            <v>D =40</v>
          </cell>
          <cell r="C187">
            <v>1</v>
          </cell>
          <cell r="D187" t="str">
            <v>개소</v>
          </cell>
          <cell r="E187">
            <v>0</v>
          </cell>
          <cell r="F187">
            <v>0</v>
          </cell>
          <cell r="G187">
            <v>7400</v>
          </cell>
          <cell r="H187">
            <v>7400</v>
          </cell>
          <cell r="I187">
            <v>0</v>
          </cell>
          <cell r="J187">
            <v>0</v>
          </cell>
          <cell r="K187">
            <v>7400</v>
          </cell>
        </row>
        <row r="188">
          <cell r="A188" t="str">
            <v>드레샤죠인트접합</v>
          </cell>
          <cell r="B188" t="str">
            <v>D =50</v>
          </cell>
          <cell r="C188">
            <v>1</v>
          </cell>
          <cell r="D188" t="str">
            <v>개소</v>
          </cell>
          <cell r="E188">
            <v>0</v>
          </cell>
          <cell r="F188">
            <v>0</v>
          </cell>
          <cell r="G188">
            <v>8800</v>
          </cell>
          <cell r="H188">
            <v>8800</v>
          </cell>
          <cell r="I188">
            <v>0</v>
          </cell>
          <cell r="J188">
            <v>0</v>
          </cell>
          <cell r="K188">
            <v>8800</v>
          </cell>
        </row>
        <row r="189">
          <cell r="A189" t="str">
            <v>와사관 철거공</v>
          </cell>
          <cell r="B189" t="str">
            <v>D =13</v>
          </cell>
          <cell r="C189">
            <v>60</v>
          </cell>
          <cell r="D189" t="str">
            <v>개소</v>
          </cell>
          <cell r="E189">
            <v>0</v>
          </cell>
          <cell r="F189">
            <v>0</v>
          </cell>
          <cell r="G189">
            <v>1430</v>
          </cell>
          <cell r="H189">
            <v>85800</v>
          </cell>
          <cell r="I189">
            <v>40</v>
          </cell>
          <cell r="J189">
            <v>2400</v>
          </cell>
          <cell r="K189">
            <v>88200</v>
          </cell>
        </row>
        <row r="190">
          <cell r="A190" t="str">
            <v>와사관 철거공</v>
          </cell>
          <cell r="B190" t="str">
            <v>D =20</v>
          </cell>
          <cell r="C190">
            <v>20</v>
          </cell>
          <cell r="D190" t="str">
            <v>개소</v>
          </cell>
          <cell r="E190">
            <v>0</v>
          </cell>
          <cell r="F190">
            <v>0</v>
          </cell>
          <cell r="G190">
            <v>1640</v>
          </cell>
          <cell r="H190">
            <v>32800</v>
          </cell>
          <cell r="I190">
            <v>40</v>
          </cell>
          <cell r="J190">
            <v>800</v>
          </cell>
          <cell r="K190">
            <v>33600</v>
          </cell>
        </row>
        <row r="191">
          <cell r="A191" t="str">
            <v>와사관 철거공</v>
          </cell>
          <cell r="B191" t="str">
            <v>D =25</v>
          </cell>
          <cell r="C191">
            <v>10</v>
          </cell>
          <cell r="D191" t="str">
            <v>개소</v>
          </cell>
          <cell r="E191">
            <v>0</v>
          </cell>
          <cell r="F191">
            <v>0</v>
          </cell>
          <cell r="G191">
            <v>2250</v>
          </cell>
          <cell r="H191">
            <v>22500</v>
          </cell>
          <cell r="I191">
            <v>60</v>
          </cell>
          <cell r="J191">
            <v>600</v>
          </cell>
          <cell r="K191">
            <v>23100</v>
          </cell>
        </row>
        <row r="192">
          <cell r="A192" t="str">
            <v>와사관 철거공</v>
          </cell>
          <cell r="B192" t="str">
            <v>D =30</v>
          </cell>
          <cell r="C192">
            <v>3</v>
          </cell>
          <cell r="D192" t="str">
            <v>개소</v>
          </cell>
          <cell r="E192">
            <v>0</v>
          </cell>
          <cell r="F192">
            <v>0</v>
          </cell>
          <cell r="G192">
            <v>2660</v>
          </cell>
          <cell r="H192">
            <v>7980</v>
          </cell>
          <cell r="I192">
            <v>70</v>
          </cell>
          <cell r="J192">
            <v>210</v>
          </cell>
          <cell r="K192">
            <v>8190</v>
          </cell>
        </row>
        <row r="193">
          <cell r="A193" t="str">
            <v>와사관 철거공</v>
          </cell>
          <cell r="B193" t="str">
            <v>D =40</v>
          </cell>
          <cell r="C193">
            <v>10</v>
          </cell>
          <cell r="D193" t="str">
            <v>개소</v>
          </cell>
          <cell r="E193">
            <v>0</v>
          </cell>
          <cell r="F193">
            <v>0</v>
          </cell>
          <cell r="G193">
            <v>2870</v>
          </cell>
          <cell r="H193">
            <v>28700</v>
          </cell>
          <cell r="I193">
            <v>80</v>
          </cell>
          <cell r="J193">
            <v>800</v>
          </cell>
          <cell r="K193">
            <v>29500</v>
          </cell>
        </row>
        <row r="194">
          <cell r="A194" t="str">
            <v>와사관 철거공</v>
          </cell>
          <cell r="B194" t="str">
            <v>D =50</v>
          </cell>
          <cell r="C194">
            <v>5</v>
          </cell>
          <cell r="D194" t="str">
            <v>개소</v>
          </cell>
          <cell r="E194">
            <v>0</v>
          </cell>
          <cell r="F194">
            <v>0</v>
          </cell>
          <cell r="G194">
            <v>3480</v>
          </cell>
          <cell r="H194">
            <v>17400</v>
          </cell>
          <cell r="I194">
            <v>100</v>
          </cell>
          <cell r="J194">
            <v>500</v>
          </cell>
          <cell r="K194">
            <v>17900</v>
          </cell>
        </row>
        <row r="195">
          <cell r="A195" t="str">
            <v>PVC 관 철거공</v>
          </cell>
          <cell r="B195" t="str">
            <v>D =13</v>
          </cell>
          <cell r="C195">
            <v>1</v>
          </cell>
          <cell r="D195" t="str">
            <v>개소</v>
          </cell>
          <cell r="E195">
            <v>0</v>
          </cell>
          <cell r="F195">
            <v>0</v>
          </cell>
          <cell r="G195">
            <v>617</v>
          </cell>
          <cell r="H195">
            <v>617</v>
          </cell>
          <cell r="I195">
            <v>0</v>
          </cell>
          <cell r="J195">
            <v>0</v>
          </cell>
          <cell r="K195">
            <v>617</v>
          </cell>
        </row>
        <row r="196">
          <cell r="A196" t="str">
            <v>PVC 관 철거공</v>
          </cell>
          <cell r="B196" t="str">
            <v>D =20</v>
          </cell>
          <cell r="C196">
            <v>1</v>
          </cell>
          <cell r="D196" t="str">
            <v>개소</v>
          </cell>
          <cell r="E196">
            <v>0</v>
          </cell>
          <cell r="F196">
            <v>0</v>
          </cell>
          <cell r="G196">
            <v>759</v>
          </cell>
          <cell r="H196">
            <v>759</v>
          </cell>
          <cell r="I196">
            <v>0</v>
          </cell>
          <cell r="J196">
            <v>0</v>
          </cell>
          <cell r="K196">
            <v>759</v>
          </cell>
        </row>
        <row r="197">
          <cell r="A197" t="str">
            <v>PVC 관 철거공</v>
          </cell>
          <cell r="B197" t="str">
            <v>D =25</v>
          </cell>
          <cell r="C197">
            <v>1</v>
          </cell>
          <cell r="D197" t="str">
            <v>개소</v>
          </cell>
          <cell r="E197">
            <v>0</v>
          </cell>
          <cell r="F197">
            <v>0</v>
          </cell>
          <cell r="G197">
            <v>759</v>
          </cell>
          <cell r="H197">
            <v>759</v>
          </cell>
          <cell r="I197">
            <v>0</v>
          </cell>
          <cell r="J197">
            <v>0</v>
          </cell>
          <cell r="K197">
            <v>759</v>
          </cell>
        </row>
        <row r="198">
          <cell r="A198" t="str">
            <v>PVC 관 철거공</v>
          </cell>
          <cell r="B198" t="str">
            <v>D =30</v>
          </cell>
          <cell r="C198">
            <v>1</v>
          </cell>
          <cell r="D198" t="str">
            <v>개소</v>
          </cell>
          <cell r="E198">
            <v>0</v>
          </cell>
          <cell r="F198">
            <v>0</v>
          </cell>
          <cell r="G198">
            <v>799</v>
          </cell>
          <cell r="H198">
            <v>799</v>
          </cell>
          <cell r="I198">
            <v>0</v>
          </cell>
          <cell r="J198">
            <v>0</v>
          </cell>
          <cell r="K198">
            <v>799</v>
          </cell>
        </row>
        <row r="199">
          <cell r="A199" t="str">
            <v>PVC 관 철거공</v>
          </cell>
          <cell r="B199" t="str">
            <v>D =40</v>
          </cell>
          <cell r="C199">
            <v>1</v>
          </cell>
          <cell r="D199" t="str">
            <v>개소</v>
          </cell>
          <cell r="E199">
            <v>0</v>
          </cell>
          <cell r="F199">
            <v>0</v>
          </cell>
          <cell r="G199">
            <v>973</v>
          </cell>
          <cell r="H199">
            <v>973</v>
          </cell>
          <cell r="I199">
            <v>0</v>
          </cell>
          <cell r="J199">
            <v>0</v>
          </cell>
          <cell r="K199">
            <v>973</v>
          </cell>
        </row>
        <row r="200">
          <cell r="A200" t="str">
            <v>PVC 관 철거공</v>
          </cell>
          <cell r="B200" t="str">
            <v>D =50</v>
          </cell>
          <cell r="C200">
            <v>1</v>
          </cell>
          <cell r="D200" t="str">
            <v>개소</v>
          </cell>
          <cell r="E200">
            <v>0</v>
          </cell>
          <cell r="F200">
            <v>0</v>
          </cell>
          <cell r="G200">
            <v>1168</v>
          </cell>
          <cell r="H200">
            <v>1168</v>
          </cell>
          <cell r="I200">
            <v>0</v>
          </cell>
          <cell r="J200">
            <v>0</v>
          </cell>
          <cell r="K200">
            <v>1168</v>
          </cell>
        </row>
        <row r="201">
          <cell r="A201" t="str">
            <v>계량기 설치공</v>
          </cell>
          <cell r="B201" t="str">
            <v>D =13</v>
          </cell>
          <cell r="C201">
            <v>240</v>
          </cell>
          <cell r="D201" t="str">
            <v>개소</v>
          </cell>
          <cell r="E201">
            <v>0</v>
          </cell>
          <cell r="F201">
            <v>0</v>
          </cell>
          <cell r="G201">
            <v>15800</v>
          </cell>
          <cell r="H201">
            <v>3792000</v>
          </cell>
          <cell r="I201">
            <v>300</v>
          </cell>
          <cell r="J201">
            <v>72000</v>
          </cell>
          <cell r="K201">
            <v>3864000</v>
          </cell>
        </row>
        <row r="202">
          <cell r="A202" t="str">
            <v>계량기 설치공</v>
          </cell>
          <cell r="B202" t="str">
            <v>D =20~25</v>
          </cell>
          <cell r="C202">
            <v>50</v>
          </cell>
          <cell r="D202" t="str">
            <v>개소</v>
          </cell>
          <cell r="E202">
            <v>0</v>
          </cell>
          <cell r="F202">
            <v>0</v>
          </cell>
          <cell r="G202">
            <v>19500</v>
          </cell>
          <cell r="H202">
            <v>975000</v>
          </cell>
          <cell r="I202">
            <v>380</v>
          </cell>
          <cell r="J202">
            <v>19000</v>
          </cell>
          <cell r="K202">
            <v>994000</v>
          </cell>
        </row>
        <row r="203">
          <cell r="A203" t="str">
            <v>계량기 설치공</v>
          </cell>
          <cell r="B203" t="str">
            <v>D =40~50</v>
          </cell>
          <cell r="C203">
            <v>5</v>
          </cell>
          <cell r="D203" t="str">
            <v>개소</v>
          </cell>
          <cell r="E203">
            <v>0</v>
          </cell>
          <cell r="F203">
            <v>0</v>
          </cell>
          <cell r="G203">
            <v>22500</v>
          </cell>
          <cell r="H203">
            <v>112500</v>
          </cell>
          <cell r="I203">
            <v>440</v>
          </cell>
          <cell r="J203">
            <v>2200</v>
          </cell>
          <cell r="K203">
            <v>114700</v>
          </cell>
        </row>
        <row r="204">
          <cell r="A204" t="str">
            <v>게량기 설치공 (벽체)</v>
          </cell>
          <cell r="B204" t="str">
            <v>D =13</v>
          </cell>
          <cell r="C204">
            <v>30</v>
          </cell>
          <cell r="D204" t="str">
            <v>개소</v>
          </cell>
          <cell r="E204">
            <v>0</v>
          </cell>
          <cell r="F204">
            <v>0</v>
          </cell>
          <cell r="G204">
            <v>7610</v>
          </cell>
          <cell r="H204">
            <v>228300</v>
          </cell>
          <cell r="I204">
            <v>150</v>
          </cell>
          <cell r="J204">
            <v>4500</v>
          </cell>
          <cell r="K204">
            <v>232800</v>
          </cell>
        </row>
        <row r="205">
          <cell r="A205" t="str">
            <v>보호통 설치공</v>
          </cell>
          <cell r="B205" t="str">
            <v>D =13</v>
          </cell>
          <cell r="C205">
            <v>210</v>
          </cell>
          <cell r="D205" t="str">
            <v>개소</v>
          </cell>
          <cell r="E205">
            <v>0</v>
          </cell>
          <cell r="F205">
            <v>0</v>
          </cell>
          <cell r="G205">
            <v>18700</v>
          </cell>
          <cell r="H205">
            <v>3927000</v>
          </cell>
          <cell r="I205">
            <v>0</v>
          </cell>
          <cell r="J205">
            <v>0</v>
          </cell>
          <cell r="K205">
            <v>3927000</v>
          </cell>
        </row>
        <row r="206">
          <cell r="A206" t="str">
            <v>보호통 설치공</v>
          </cell>
          <cell r="B206" t="str">
            <v>D =20~25</v>
          </cell>
          <cell r="C206">
            <v>40</v>
          </cell>
          <cell r="D206" t="str">
            <v>개소</v>
          </cell>
          <cell r="E206">
            <v>0</v>
          </cell>
          <cell r="F206">
            <v>0</v>
          </cell>
          <cell r="G206">
            <v>22500</v>
          </cell>
          <cell r="H206">
            <v>900000</v>
          </cell>
          <cell r="I206">
            <v>0</v>
          </cell>
          <cell r="J206">
            <v>0</v>
          </cell>
          <cell r="K206">
            <v>900000</v>
          </cell>
        </row>
        <row r="207">
          <cell r="A207" t="str">
            <v>보호통 설치공</v>
          </cell>
          <cell r="B207" t="str">
            <v>D =40~50</v>
          </cell>
          <cell r="C207">
            <v>5</v>
          </cell>
          <cell r="D207" t="str">
            <v>개소</v>
          </cell>
          <cell r="E207">
            <v>0</v>
          </cell>
          <cell r="F207">
            <v>0</v>
          </cell>
          <cell r="G207">
            <v>26500</v>
          </cell>
          <cell r="H207">
            <v>132500</v>
          </cell>
          <cell r="I207">
            <v>0</v>
          </cell>
          <cell r="J207">
            <v>0</v>
          </cell>
          <cell r="K207">
            <v>132500</v>
          </cell>
        </row>
        <row r="208">
          <cell r="A208" t="str">
            <v>계량기 철거공</v>
          </cell>
          <cell r="B208" t="str">
            <v>D =13</v>
          </cell>
          <cell r="C208">
            <v>210</v>
          </cell>
          <cell r="D208" t="str">
            <v>개소</v>
          </cell>
          <cell r="E208">
            <v>0</v>
          </cell>
          <cell r="F208">
            <v>0</v>
          </cell>
          <cell r="G208">
            <v>7610</v>
          </cell>
          <cell r="H208">
            <v>1598100</v>
          </cell>
          <cell r="I208">
            <v>150</v>
          </cell>
          <cell r="J208">
            <v>31500</v>
          </cell>
          <cell r="K208">
            <v>1629600</v>
          </cell>
        </row>
        <row r="209">
          <cell r="A209" t="str">
            <v>계량기 철거공</v>
          </cell>
          <cell r="B209" t="str">
            <v>D =20~25</v>
          </cell>
          <cell r="C209">
            <v>40</v>
          </cell>
          <cell r="D209" t="str">
            <v>개소</v>
          </cell>
          <cell r="E209">
            <v>0</v>
          </cell>
          <cell r="F209">
            <v>0</v>
          </cell>
          <cell r="G209">
            <v>9680</v>
          </cell>
          <cell r="H209">
            <v>387200</v>
          </cell>
          <cell r="I209">
            <v>190</v>
          </cell>
          <cell r="J209">
            <v>7600</v>
          </cell>
          <cell r="K209">
            <v>394800</v>
          </cell>
        </row>
        <row r="210">
          <cell r="A210" t="str">
            <v>계량기 철거공</v>
          </cell>
          <cell r="B210" t="str">
            <v>D =40~50</v>
          </cell>
          <cell r="C210">
            <v>5</v>
          </cell>
          <cell r="D210" t="str">
            <v>개소</v>
          </cell>
          <cell r="E210">
            <v>0</v>
          </cell>
          <cell r="F210">
            <v>0</v>
          </cell>
          <cell r="G210">
            <v>11070</v>
          </cell>
          <cell r="H210">
            <v>55350</v>
          </cell>
          <cell r="I210">
            <v>220</v>
          </cell>
          <cell r="J210">
            <v>1100</v>
          </cell>
          <cell r="K210">
            <v>56450</v>
          </cell>
        </row>
        <row r="211">
          <cell r="A211" t="str">
            <v>보호통 철거공</v>
          </cell>
          <cell r="B211" t="str">
            <v>D =13</v>
          </cell>
          <cell r="C211">
            <v>210</v>
          </cell>
          <cell r="D211" t="str">
            <v>개소</v>
          </cell>
          <cell r="E211">
            <v>0</v>
          </cell>
          <cell r="F211">
            <v>0</v>
          </cell>
          <cell r="G211">
            <v>2340</v>
          </cell>
          <cell r="H211">
            <v>491400</v>
          </cell>
          <cell r="I211">
            <v>0</v>
          </cell>
          <cell r="J211">
            <v>0</v>
          </cell>
          <cell r="K211">
            <v>491400</v>
          </cell>
        </row>
        <row r="212">
          <cell r="A212" t="str">
            <v>보호통 철거공</v>
          </cell>
          <cell r="B212" t="str">
            <v>D =20~25</v>
          </cell>
          <cell r="C212">
            <v>40</v>
          </cell>
          <cell r="D212" t="str">
            <v>개소</v>
          </cell>
          <cell r="E212">
            <v>0</v>
          </cell>
          <cell r="F212">
            <v>0</v>
          </cell>
          <cell r="G212">
            <v>3260</v>
          </cell>
          <cell r="H212">
            <v>130400</v>
          </cell>
          <cell r="I212">
            <v>0</v>
          </cell>
          <cell r="J212">
            <v>0</v>
          </cell>
          <cell r="K212">
            <v>130400</v>
          </cell>
        </row>
        <row r="213">
          <cell r="A213" t="str">
            <v>보호통 철거공</v>
          </cell>
          <cell r="B213" t="str">
            <v>D =40~50</v>
          </cell>
          <cell r="C213">
            <v>5</v>
          </cell>
          <cell r="D213" t="str">
            <v>개소</v>
          </cell>
          <cell r="E213">
            <v>0</v>
          </cell>
          <cell r="F213">
            <v>0</v>
          </cell>
          <cell r="G213">
            <v>4310</v>
          </cell>
          <cell r="H213">
            <v>21550</v>
          </cell>
          <cell r="I213">
            <v>0</v>
          </cell>
          <cell r="J213">
            <v>0</v>
          </cell>
          <cell r="K213">
            <v>21550</v>
          </cell>
        </row>
        <row r="214">
          <cell r="A214" t="str">
            <v>관 보 온 공</v>
          </cell>
          <cell r="B214" t="str">
            <v>D =13</v>
          </cell>
          <cell r="C214">
            <v>10</v>
          </cell>
          <cell r="D214" t="str">
            <v>M당</v>
          </cell>
          <cell r="E214">
            <v>110</v>
          </cell>
          <cell r="F214">
            <v>1100</v>
          </cell>
          <cell r="G214">
            <v>607</v>
          </cell>
          <cell r="H214">
            <v>6070</v>
          </cell>
          <cell r="I214">
            <v>0</v>
          </cell>
          <cell r="J214">
            <v>0</v>
          </cell>
          <cell r="K214">
            <v>7170</v>
          </cell>
        </row>
        <row r="215">
          <cell r="A215" t="str">
            <v>관 보 온 공</v>
          </cell>
          <cell r="B215" t="str">
            <v>D =20</v>
          </cell>
          <cell r="C215">
            <v>10</v>
          </cell>
          <cell r="D215" t="str">
            <v>M당</v>
          </cell>
          <cell r="E215">
            <v>118</v>
          </cell>
          <cell r="F215">
            <v>1180</v>
          </cell>
          <cell r="G215">
            <v>728</v>
          </cell>
          <cell r="H215">
            <v>7280</v>
          </cell>
          <cell r="I215">
            <v>0</v>
          </cell>
          <cell r="J215">
            <v>0</v>
          </cell>
          <cell r="K215">
            <v>8460</v>
          </cell>
        </row>
        <row r="216">
          <cell r="A216" t="str">
            <v>관 보 온 공</v>
          </cell>
          <cell r="B216" t="str">
            <v>D =25</v>
          </cell>
          <cell r="C216">
            <v>10</v>
          </cell>
          <cell r="D216" t="str">
            <v>M당</v>
          </cell>
          <cell r="E216">
            <v>134</v>
          </cell>
          <cell r="F216">
            <v>1340</v>
          </cell>
          <cell r="G216">
            <v>850</v>
          </cell>
          <cell r="H216">
            <v>8500</v>
          </cell>
          <cell r="I216">
            <v>0</v>
          </cell>
          <cell r="J216">
            <v>0</v>
          </cell>
          <cell r="K216">
            <v>9840</v>
          </cell>
        </row>
        <row r="217">
          <cell r="A217" t="str">
            <v>관 보 온 공</v>
          </cell>
          <cell r="B217" t="str">
            <v>D =30</v>
          </cell>
          <cell r="C217">
            <v>10</v>
          </cell>
          <cell r="D217" t="str">
            <v>M당</v>
          </cell>
          <cell r="E217">
            <v>163</v>
          </cell>
          <cell r="F217">
            <v>1630</v>
          </cell>
          <cell r="G217">
            <v>971</v>
          </cell>
          <cell r="H217">
            <v>9710</v>
          </cell>
          <cell r="I217">
            <v>0</v>
          </cell>
          <cell r="J217">
            <v>0</v>
          </cell>
          <cell r="K217">
            <v>11340</v>
          </cell>
        </row>
        <row r="218">
          <cell r="A218" t="str">
            <v>관 보 온 공</v>
          </cell>
          <cell r="B218" t="str">
            <v>D =40</v>
          </cell>
          <cell r="C218">
            <v>10</v>
          </cell>
          <cell r="D218" t="str">
            <v>M당</v>
          </cell>
          <cell r="E218">
            <v>183</v>
          </cell>
          <cell r="F218">
            <v>1830</v>
          </cell>
          <cell r="G218">
            <v>971</v>
          </cell>
          <cell r="H218">
            <v>9710</v>
          </cell>
          <cell r="I218">
            <v>0</v>
          </cell>
          <cell r="J218">
            <v>0</v>
          </cell>
          <cell r="K218">
            <v>11540</v>
          </cell>
        </row>
        <row r="219">
          <cell r="A219" t="str">
            <v>관 보 온 공</v>
          </cell>
          <cell r="B219" t="str">
            <v>D =50</v>
          </cell>
          <cell r="C219">
            <v>10</v>
          </cell>
          <cell r="D219" t="str">
            <v>M당</v>
          </cell>
          <cell r="E219">
            <v>221</v>
          </cell>
          <cell r="F219">
            <v>2210</v>
          </cell>
          <cell r="G219">
            <v>971</v>
          </cell>
          <cell r="H219">
            <v>9710</v>
          </cell>
          <cell r="I219">
            <v>0</v>
          </cell>
          <cell r="J219">
            <v>0</v>
          </cell>
          <cell r="K219">
            <v>11920</v>
          </cell>
        </row>
        <row r="220">
          <cell r="A220" t="str">
            <v>감압변 설치공</v>
          </cell>
          <cell r="B220" t="str">
            <v>D= 13</v>
          </cell>
          <cell r="C220">
            <v>2</v>
          </cell>
          <cell r="D220" t="str">
            <v>개소</v>
          </cell>
          <cell r="E220">
            <v>0</v>
          </cell>
          <cell r="F220">
            <v>0</v>
          </cell>
          <cell r="G220">
            <v>8600</v>
          </cell>
          <cell r="H220">
            <v>17200</v>
          </cell>
          <cell r="I220">
            <v>200</v>
          </cell>
          <cell r="J220">
            <v>400</v>
          </cell>
          <cell r="K220">
            <v>17600</v>
          </cell>
        </row>
        <row r="221">
          <cell r="A221" t="str">
            <v>감압변 설치공</v>
          </cell>
          <cell r="B221" t="str">
            <v>D= 20</v>
          </cell>
          <cell r="C221">
            <v>2</v>
          </cell>
          <cell r="D221" t="str">
            <v>개소</v>
          </cell>
          <cell r="F221">
            <v>0</v>
          </cell>
          <cell r="G221">
            <v>9800</v>
          </cell>
          <cell r="H221">
            <v>19600</v>
          </cell>
          <cell r="I221">
            <v>250</v>
          </cell>
          <cell r="J221">
            <v>500</v>
          </cell>
          <cell r="K221">
            <v>20100</v>
          </cell>
        </row>
        <row r="222">
          <cell r="A222" t="str">
            <v>감압변 설치공</v>
          </cell>
          <cell r="B222" t="str">
            <v>D= 25</v>
          </cell>
          <cell r="C222">
            <v>5</v>
          </cell>
          <cell r="D222" t="str">
            <v>개소</v>
          </cell>
          <cell r="F222">
            <v>0</v>
          </cell>
          <cell r="G222">
            <v>13500</v>
          </cell>
          <cell r="H222">
            <v>67500</v>
          </cell>
          <cell r="I222">
            <v>400</v>
          </cell>
          <cell r="J222">
            <v>2000</v>
          </cell>
          <cell r="K222">
            <v>69500</v>
          </cell>
        </row>
        <row r="223">
          <cell r="A223" t="str">
            <v>감압변 설치공</v>
          </cell>
          <cell r="B223" t="str">
            <v>D= 40</v>
          </cell>
          <cell r="C223">
            <v>1</v>
          </cell>
          <cell r="D223" t="str">
            <v>개소</v>
          </cell>
          <cell r="E223">
            <v>10</v>
          </cell>
          <cell r="F223">
            <v>10</v>
          </cell>
          <cell r="G223">
            <v>17200</v>
          </cell>
          <cell r="H223">
            <v>17200</v>
          </cell>
          <cell r="I223">
            <v>500</v>
          </cell>
          <cell r="J223">
            <v>500</v>
          </cell>
          <cell r="K223">
            <v>17710</v>
          </cell>
        </row>
        <row r="224">
          <cell r="A224" t="str">
            <v>감압변 설치공</v>
          </cell>
          <cell r="B224" t="str">
            <v>D= 50</v>
          </cell>
          <cell r="C224">
            <v>1</v>
          </cell>
          <cell r="D224" t="str">
            <v>개소</v>
          </cell>
          <cell r="E224">
            <v>10</v>
          </cell>
          <cell r="F224">
            <v>10</v>
          </cell>
          <cell r="G224">
            <v>20800</v>
          </cell>
          <cell r="H224">
            <v>20800</v>
          </cell>
          <cell r="I224">
            <v>600</v>
          </cell>
          <cell r="J224">
            <v>600</v>
          </cell>
          <cell r="K224">
            <v>21410</v>
          </cell>
        </row>
        <row r="225">
          <cell r="A225" t="str">
            <v>누수방지새들접합공</v>
          </cell>
          <cell r="B225" t="str">
            <v>L=80~100</v>
          </cell>
          <cell r="C225">
            <v>20</v>
          </cell>
          <cell r="D225" t="str">
            <v>개소</v>
          </cell>
          <cell r="F225">
            <v>0</v>
          </cell>
          <cell r="G225">
            <v>39410</v>
          </cell>
          <cell r="H225">
            <v>788200</v>
          </cell>
          <cell r="I225">
            <v>0</v>
          </cell>
          <cell r="J225">
            <v>0</v>
          </cell>
          <cell r="K225">
            <v>788200</v>
          </cell>
        </row>
        <row r="226">
          <cell r="A226" t="str">
            <v>누수방지새들접합공</v>
          </cell>
          <cell r="B226" t="str">
            <v>L = 140</v>
          </cell>
          <cell r="C226">
            <v>10</v>
          </cell>
          <cell r="D226" t="str">
            <v>개소</v>
          </cell>
          <cell r="F226">
            <v>0</v>
          </cell>
          <cell r="G226">
            <v>47770</v>
          </cell>
          <cell r="H226">
            <v>477700</v>
          </cell>
          <cell r="I226">
            <v>0</v>
          </cell>
          <cell r="J226">
            <v>0</v>
          </cell>
          <cell r="K226">
            <v>477700</v>
          </cell>
        </row>
        <row r="227">
          <cell r="A227" t="str">
            <v>타이튼접합및부설공</v>
          </cell>
          <cell r="B227" t="str">
            <v>D=80</v>
          </cell>
          <cell r="C227">
            <v>30</v>
          </cell>
          <cell r="D227" t="str">
            <v>개소</v>
          </cell>
          <cell r="F227">
            <v>0</v>
          </cell>
          <cell r="G227">
            <v>11560</v>
          </cell>
          <cell r="H227">
            <v>346800</v>
          </cell>
          <cell r="I227">
            <v>0</v>
          </cell>
          <cell r="J227">
            <v>0</v>
          </cell>
          <cell r="K227">
            <v>346800</v>
          </cell>
        </row>
        <row r="228">
          <cell r="A228" t="str">
            <v>타이튼접합및부설공</v>
          </cell>
          <cell r="B228" t="str">
            <v>D=100</v>
          </cell>
          <cell r="C228">
            <v>10</v>
          </cell>
          <cell r="D228" t="str">
            <v>개소</v>
          </cell>
          <cell r="F228">
            <v>0</v>
          </cell>
          <cell r="G228">
            <v>14040</v>
          </cell>
          <cell r="H228">
            <v>140400</v>
          </cell>
          <cell r="I228">
            <v>0</v>
          </cell>
          <cell r="J228">
            <v>0</v>
          </cell>
          <cell r="K228">
            <v>140400</v>
          </cell>
        </row>
        <row r="229">
          <cell r="A229" t="str">
            <v>타이튼접합및부설공</v>
          </cell>
          <cell r="B229" t="str">
            <v>D=150</v>
          </cell>
          <cell r="C229">
            <v>3</v>
          </cell>
          <cell r="D229" t="str">
            <v>개소</v>
          </cell>
          <cell r="F229">
            <v>0</v>
          </cell>
          <cell r="G229">
            <v>20240</v>
          </cell>
          <cell r="H229">
            <v>60720</v>
          </cell>
          <cell r="I229">
            <v>0</v>
          </cell>
          <cell r="J229">
            <v>0</v>
          </cell>
          <cell r="K229">
            <v>60720</v>
          </cell>
        </row>
        <row r="230">
          <cell r="A230" t="str">
            <v>타이튼접합및부설공</v>
          </cell>
          <cell r="B230" t="str">
            <v>D=200</v>
          </cell>
          <cell r="C230">
            <v>2</v>
          </cell>
          <cell r="D230" t="str">
            <v>개소</v>
          </cell>
          <cell r="F230">
            <v>0</v>
          </cell>
          <cell r="G230">
            <v>33000</v>
          </cell>
          <cell r="H230">
            <v>66000</v>
          </cell>
          <cell r="I230">
            <v>0</v>
          </cell>
          <cell r="J230">
            <v>0</v>
          </cell>
          <cell r="K230">
            <v>66000</v>
          </cell>
        </row>
        <row r="231">
          <cell r="A231" t="str">
            <v>타이튼접합및부설공</v>
          </cell>
          <cell r="B231" t="str">
            <v>D=250</v>
          </cell>
          <cell r="C231">
            <v>2</v>
          </cell>
          <cell r="D231" t="str">
            <v>개소</v>
          </cell>
          <cell r="F231">
            <v>0</v>
          </cell>
          <cell r="G231">
            <v>33000</v>
          </cell>
          <cell r="H231">
            <v>66000</v>
          </cell>
          <cell r="I231">
            <v>0</v>
          </cell>
          <cell r="J231">
            <v>0</v>
          </cell>
          <cell r="K231">
            <v>66000</v>
          </cell>
        </row>
        <row r="232">
          <cell r="A232" t="str">
            <v>타이튼접합및부설공</v>
          </cell>
          <cell r="B232" t="str">
            <v>D=300</v>
          </cell>
          <cell r="C232">
            <v>2</v>
          </cell>
          <cell r="D232" t="str">
            <v>개소</v>
          </cell>
          <cell r="F232">
            <v>0</v>
          </cell>
          <cell r="G232">
            <v>33000</v>
          </cell>
          <cell r="H232">
            <v>66000</v>
          </cell>
          <cell r="I232">
            <v>0</v>
          </cell>
          <cell r="J232">
            <v>0</v>
          </cell>
          <cell r="K232">
            <v>66000</v>
          </cell>
        </row>
        <row r="233">
          <cell r="A233" t="str">
            <v>타이튼접합및부설공</v>
          </cell>
          <cell r="B233" t="str">
            <v>D=400</v>
          </cell>
          <cell r="C233">
            <v>2</v>
          </cell>
          <cell r="D233" t="str">
            <v>개소</v>
          </cell>
          <cell r="F233">
            <v>0</v>
          </cell>
          <cell r="G233">
            <v>33000</v>
          </cell>
          <cell r="H233">
            <v>66000</v>
          </cell>
          <cell r="I233">
            <v>0</v>
          </cell>
          <cell r="J233">
            <v>0</v>
          </cell>
          <cell r="K233">
            <v>66000</v>
          </cell>
        </row>
        <row r="234">
          <cell r="A234" t="str">
            <v>K.P관 접합및부설공</v>
          </cell>
          <cell r="B234" t="str">
            <v>D=250</v>
          </cell>
          <cell r="C234">
            <v>2</v>
          </cell>
          <cell r="D234" t="str">
            <v>개소</v>
          </cell>
          <cell r="F234">
            <v>0</v>
          </cell>
          <cell r="G234">
            <v>2561</v>
          </cell>
          <cell r="H234">
            <v>5122</v>
          </cell>
          <cell r="I234">
            <v>0</v>
          </cell>
          <cell r="J234">
            <v>0</v>
          </cell>
          <cell r="K234">
            <v>5122</v>
          </cell>
        </row>
        <row r="235">
          <cell r="A235" t="str">
            <v>K.P관 접합및부설공</v>
          </cell>
          <cell r="B235" t="str">
            <v>D=300</v>
          </cell>
          <cell r="C235">
            <v>2</v>
          </cell>
          <cell r="D235" t="str">
            <v>개소</v>
          </cell>
          <cell r="F235">
            <v>0</v>
          </cell>
          <cell r="G235">
            <v>3402</v>
          </cell>
          <cell r="H235">
            <v>6804</v>
          </cell>
          <cell r="I235">
            <v>0</v>
          </cell>
          <cell r="J235">
            <v>0</v>
          </cell>
          <cell r="K235">
            <v>6804</v>
          </cell>
        </row>
        <row r="236">
          <cell r="A236" t="str">
            <v>K.P관 접합및부설공</v>
          </cell>
          <cell r="B236" t="str">
            <v>D=350</v>
          </cell>
          <cell r="C236">
            <v>1</v>
          </cell>
          <cell r="D236" t="str">
            <v>개소</v>
          </cell>
          <cell r="F236">
            <v>0</v>
          </cell>
          <cell r="G236">
            <v>6601</v>
          </cell>
          <cell r="H236">
            <v>6601</v>
          </cell>
          <cell r="I236">
            <v>0</v>
          </cell>
          <cell r="J236">
            <v>0</v>
          </cell>
          <cell r="K236">
            <v>6601</v>
          </cell>
        </row>
        <row r="237">
          <cell r="A237" t="str">
            <v>K.P관 접합및부설공</v>
          </cell>
          <cell r="B237" t="str">
            <v>D=400</v>
          </cell>
          <cell r="C237">
            <v>1</v>
          </cell>
          <cell r="D237" t="str">
            <v>개소</v>
          </cell>
          <cell r="F237">
            <v>0</v>
          </cell>
          <cell r="G237">
            <v>9202</v>
          </cell>
          <cell r="H237">
            <v>9202</v>
          </cell>
          <cell r="I237">
            <v>0</v>
          </cell>
          <cell r="J237">
            <v>0</v>
          </cell>
          <cell r="K237">
            <v>9202</v>
          </cell>
        </row>
        <row r="238">
          <cell r="A238" t="str">
            <v>K.P관 접합및부설공</v>
          </cell>
          <cell r="B238" t="str">
            <v>D=500</v>
          </cell>
          <cell r="C238">
            <v>1</v>
          </cell>
          <cell r="D238" t="str">
            <v>개소</v>
          </cell>
          <cell r="F238">
            <v>0</v>
          </cell>
          <cell r="G238">
            <v>9202</v>
          </cell>
          <cell r="H238">
            <v>9202</v>
          </cell>
          <cell r="I238">
            <v>0</v>
          </cell>
          <cell r="J238">
            <v>0</v>
          </cell>
          <cell r="K238">
            <v>9202</v>
          </cell>
        </row>
        <row r="239">
          <cell r="A239" t="str">
            <v>K.P관 접합및부설공</v>
          </cell>
          <cell r="B239" t="str">
            <v>D=600</v>
          </cell>
          <cell r="C239">
            <v>1</v>
          </cell>
          <cell r="D239" t="str">
            <v>개소</v>
          </cell>
          <cell r="F239">
            <v>0</v>
          </cell>
          <cell r="G239">
            <v>9202</v>
          </cell>
          <cell r="H239">
            <v>9202</v>
          </cell>
          <cell r="I239">
            <v>0</v>
          </cell>
          <cell r="J239">
            <v>0</v>
          </cell>
          <cell r="K239">
            <v>9202</v>
          </cell>
        </row>
        <row r="240">
          <cell r="A240" t="str">
            <v>K.P 접합공(이형관)</v>
          </cell>
          <cell r="B240" t="str">
            <v>D=80</v>
          </cell>
          <cell r="C240">
            <v>4</v>
          </cell>
          <cell r="D240" t="str">
            <v>개소</v>
          </cell>
          <cell r="F240">
            <v>0</v>
          </cell>
          <cell r="G240">
            <v>6540</v>
          </cell>
          <cell r="H240">
            <v>26160</v>
          </cell>
          <cell r="I240">
            <v>0</v>
          </cell>
          <cell r="J240">
            <v>0</v>
          </cell>
          <cell r="K240">
            <v>26160</v>
          </cell>
        </row>
        <row r="241">
          <cell r="A241" t="str">
            <v>K.P 접합공(이형관)</v>
          </cell>
          <cell r="B241" t="str">
            <v>D=100</v>
          </cell>
          <cell r="C241">
            <v>4</v>
          </cell>
          <cell r="D241" t="str">
            <v>개소</v>
          </cell>
          <cell r="F241">
            <v>0</v>
          </cell>
          <cell r="G241">
            <v>8500</v>
          </cell>
          <cell r="H241">
            <v>34000</v>
          </cell>
          <cell r="I241">
            <v>0</v>
          </cell>
          <cell r="J241">
            <v>0</v>
          </cell>
          <cell r="K241">
            <v>34000</v>
          </cell>
        </row>
        <row r="242">
          <cell r="A242" t="str">
            <v>K.P 접합공(이형관)</v>
          </cell>
          <cell r="B242" t="str">
            <v>D=150</v>
          </cell>
          <cell r="C242">
            <v>2</v>
          </cell>
          <cell r="D242" t="str">
            <v>개소</v>
          </cell>
          <cell r="F242">
            <v>0</v>
          </cell>
          <cell r="G242">
            <v>15000</v>
          </cell>
          <cell r="H242">
            <v>30000</v>
          </cell>
          <cell r="I242">
            <v>0</v>
          </cell>
          <cell r="J242">
            <v>0</v>
          </cell>
          <cell r="K242">
            <v>30000</v>
          </cell>
        </row>
        <row r="243">
          <cell r="A243" t="str">
            <v>K.P 접합공(이형관)</v>
          </cell>
          <cell r="B243" t="str">
            <v>D=200</v>
          </cell>
          <cell r="C243">
            <v>2</v>
          </cell>
          <cell r="D243" t="str">
            <v>개소</v>
          </cell>
          <cell r="F243">
            <v>0</v>
          </cell>
          <cell r="G243">
            <v>20700</v>
          </cell>
          <cell r="H243">
            <v>41400</v>
          </cell>
          <cell r="I243">
            <v>0</v>
          </cell>
          <cell r="J243">
            <v>0</v>
          </cell>
          <cell r="K243">
            <v>41400</v>
          </cell>
        </row>
        <row r="244">
          <cell r="A244" t="str">
            <v>K.P 접합공(이형관)</v>
          </cell>
          <cell r="B244" t="str">
            <v>D=250</v>
          </cell>
          <cell r="C244">
            <v>1</v>
          </cell>
          <cell r="D244" t="str">
            <v>개소</v>
          </cell>
          <cell r="F244">
            <v>0</v>
          </cell>
          <cell r="G244">
            <v>22350</v>
          </cell>
          <cell r="H244">
            <v>22350</v>
          </cell>
          <cell r="I244">
            <v>0</v>
          </cell>
          <cell r="J244">
            <v>0</v>
          </cell>
          <cell r="K244">
            <v>22350</v>
          </cell>
        </row>
        <row r="245">
          <cell r="A245" t="str">
            <v>K.P 접합공(이형관)</v>
          </cell>
          <cell r="B245" t="str">
            <v>D=300</v>
          </cell>
          <cell r="C245">
            <v>1</v>
          </cell>
          <cell r="D245" t="str">
            <v>개소</v>
          </cell>
          <cell r="F245">
            <v>0</v>
          </cell>
          <cell r="G245">
            <v>32000</v>
          </cell>
          <cell r="H245">
            <v>32000</v>
          </cell>
          <cell r="I245">
            <v>0</v>
          </cell>
          <cell r="J245">
            <v>0</v>
          </cell>
          <cell r="K245">
            <v>32000</v>
          </cell>
        </row>
        <row r="246">
          <cell r="A246" t="str">
            <v>K.P 접합공(이형관)</v>
          </cell>
          <cell r="B246" t="str">
            <v>D=400</v>
          </cell>
          <cell r="C246">
            <v>1</v>
          </cell>
          <cell r="D246" t="str">
            <v>개소</v>
          </cell>
          <cell r="F246">
            <v>0</v>
          </cell>
          <cell r="G246">
            <v>32000</v>
          </cell>
          <cell r="H246">
            <v>32000</v>
          </cell>
          <cell r="I246">
            <v>0</v>
          </cell>
          <cell r="J246">
            <v>0</v>
          </cell>
          <cell r="K246">
            <v>32000</v>
          </cell>
        </row>
        <row r="247">
          <cell r="A247" t="str">
            <v>플랜지접합및부설공</v>
          </cell>
          <cell r="B247" t="str">
            <v>D=80</v>
          </cell>
          <cell r="C247">
            <v>6</v>
          </cell>
          <cell r="D247" t="str">
            <v>개소</v>
          </cell>
          <cell r="E247">
            <v>180</v>
          </cell>
          <cell r="F247">
            <v>1080</v>
          </cell>
          <cell r="G247">
            <v>9640</v>
          </cell>
          <cell r="H247">
            <v>57840</v>
          </cell>
          <cell r="I247">
            <v>0</v>
          </cell>
          <cell r="J247">
            <v>0</v>
          </cell>
          <cell r="K247">
            <v>58920</v>
          </cell>
        </row>
        <row r="248">
          <cell r="A248" t="str">
            <v>플랜지접합및부설공</v>
          </cell>
          <cell r="B248" t="str">
            <v>D=100</v>
          </cell>
          <cell r="C248">
            <v>4</v>
          </cell>
          <cell r="D248" t="str">
            <v>개소</v>
          </cell>
          <cell r="E248">
            <v>250</v>
          </cell>
          <cell r="F248">
            <v>1000</v>
          </cell>
          <cell r="G248">
            <v>12260</v>
          </cell>
          <cell r="H248">
            <v>49040</v>
          </cell>
          <cell r="I248">
            <v>0</v>
          </cell>
          <cell r="J248">
            <v>0</v>
          </cell>
          <cell r="K248">
            <v>50040</v>
          </cell>
        </row>
        <row r="249">
          <cell r="A249" t="str">
            <v>플랜지접합및부설공</v>
          </cell>
          <cell r="B249" t="str">
            <v>D=150</v>
          </cell>
          <cell r="C249">
            <v>2</v>
          </cell>
          <cell r="D249" t="str">
            <v>개소</v>
          </cell>
          <cell r="E249">
            <v>310</v>
          </cell>
          <cell r="F249">
            <v>620</v>
          </cell>
          <cell r="G249">
            <v>19200</v>
          </cell>
          <cell r="H249">
            <v>38400</v>
          </cell>
          <cell r="I249">
            <v>0</v>
          </cell>
          <cell r="J249">
            <v>0</v>
          </cell>
          <cell r="K249">
            <v>39020</v>
          </cell>
        </row>
        <row r="250">
          <cell r="A250" t="str">
            <v>플랜지접합및부설공</v>
          </cell>
          <cell r="B250" t="str">
            <v>D=200</v>
          </cell>
          <cell r="C250">
            <v>2</v>
          </cell>
          <cell r="D250" t="str">
            <v>개소</v>
          </cell>
          <cell r="E250">
            <v>440</v>
          </cell>
          <cell r="F250">
            <v>880</v>
          </cell>
          <cell r="G250">
            <v>26860</v>
          </cell>
          <cell r="H250">
            <v>53720</v>
          </cell>
          <cell r="I250">
            <v>0</v>
          </cell>
          <cell r="J250">
            <v>0</v>
          </cell>
          <cell r="K250">
            <v>54600</v>
          </cell>
        </row>
        <row r="251">
          <cell r="A251" t="str">
            <v>플랜지접합및부설공</v>
          </cell>
          <cell r="B251" t="str">
            <v>D=250</v>
          </cell>
          <cell r="C251">
            <v>2</v>
          </cell>
          <cell r="D251" t="str">
            <v>개소</v>
          </cell>
          <cell r="E251">
            <v>480</v>
          </cell>
          <cell r="F251">
            <v>960</v>
          </cell>
          <cell r="G251">
            <v>27650</v>
          </cell>
          <cell r="H251">
            <v>55300</v>
          </cell>
          <cell r="I251">
            <v>0</v>
          </cell>
          <cell r="J251">
            <v>0</v>
          </cell>
          <cell r="K251">
            <v>56260</v>
          </cell>
        </row>
        <row r="252">
          <cell r="A252" t="str">
            <v>플랜지접합및부설공</v>
          </cell>
          <cell r="B252" t="str">
            <v>D=300</v>
          </cell>
          <cell r="C252">
            <v>2</v>
          </cell>
          <cell r="D252" t="str">
            <v>개소</v>
          </cell>
          <cell r="E252">
            <v>520</v>
          </cell>
          <cell r="F252">
            <v>1040</v>
          </cell>
          <cell r="G252">
            <v>34260</v>
          </cell>
          <cell r="H252">
            <v>68520</v>
          </cell>
          <cell r="I252">
            <v>0</v>
          </cell>
          <cell r="J252">
            <v>0</v>
          </cell>
          <cell r="K252">
            <v>69560</v>
          </cell>
        </row>
        <row r="253">
          <cell r="A253" t="str">
            <v>플랜지접합및부설공</v>
          </cell>
          <cell r="B253" t="str">
            <v>D=400</v>
          </cell>
          <cell r="C253">
            <v>2</v>
          </cell>
          <cell r="D253" t="str">
            <v>개소</v>
          </cell>
          <cell r="E253">
            <v>520</v>
          </cell>
          <cell r="F253">
            <v>1040</v>
          </cell>
          <cell r="G253">
            <v>34260</v>
          </cell>
          <cell r="H253">
            <v>68520</v>
          </cell>
          <cell r="I253">
            <v>0</v>
          </cell>
          <cell r="J253">
            <v>0</v>
          </cell>
          <cell r="K253">
            <v>69560</v>
          </cell>
        </row>
        <row r="254">
          <cell r="A254" t="str">
            <v>제수변접합공(주철)</v>
          </cell>
          <cell r="B254" t="str">
            <v>D=80</v>
          </cell>
          <cell r="C254">
            <v>1</v>
          </cell>
          <cell r="D254" t="str">
            <v>개소</v>
          </cell>
          <cell r="E254">
            <v>0</v>
          </cell>
          <cell r="F254">
            <v>0</v>
          </cell>
          <cell r="G254">
            <v>50120</v>
          </cell>
          <cell r="H254">
            <v>50120</v>
          </cell>
          <cell r="I254">
            <v>0</v>
          </cell>
          <cell r="J254">
            <v>0</v>
          </cell>
          <cell r="K254">
            <v>50120</v>
          </cell>
        </row>
        <row r="255">
          <cell r="A255" t="str">
            <v>제수변접합공(주철)</v>
          </cell>
          <cell r="B255" t="str">
            <v>D=100</v>
          </cell>
          <cell r="C255">
            <v>1</v>
          </cell>
          <cell r="D255" t="str">
            <v>개소</v>
          </cell>
          <cell r="E255">
            <v>0</v>
          </cell>
          <cell r="F255">
            <v>0</v>
          </cell>
          <cell r="G255">
            <v>53000</v>
          </cell>
          <cell r="H255">
            <v>53000</v>
          </cell>
          <cell r="I255">
            <v>0</v>
          </cell>
          <cell r="J255">
            <v>0</v>
          </cell>
          <cell r="K255">
            <v>53000</v>
          </cell>
        </row>
        <row r="256">
          <cell r="A256" t="str">
            <v>제수변접합공(주철)</v>
          </cell>
          <cell r="B256" t="str">
            <v>D=150</v>
          </cell>
          <cell r="C256">
            <v>1</v>
          </cell>
          <cell r="D256" t="str">
            <v>개소</v>
          </cell>
          <cell r="E256">
            <v>0</v>
          </cell>
          <cell r="F256">
            <v>0</v>
          </cell>
          <cell r="G256">
            <v>62350</v>
          </cell>
          <cell r="H256">
            <v>62350</v>
          </cell>
          <cell r="I256">
            <v>0</v>
          </cell>
          <cell r="J256">
            <v>0</v>
          </cell>
          <cell r="K256">
            <v>62350</v>
          </cell>
        </row>
        <row r="257">
          <cell r="A257" t="str">
            <v>제수변접합공(주철)</v>
          </cell>
          <cell r="B257" t="str">
            <v>D=200</v>
          </cell>
          <cell r="C257">
            <v>1</v>
          </cell>
          <cell r="D257" t="str">
            <v>개소</v>
          </cell>
          <cell r="E257">
            <v>0</v>
          </cell>
          <cell r="F257">
            <v>0</v>
          </cell>
          <cell r="G257">
            <v>75400</v>
          </cell>
          <cell r="H257">
            <v>75400</v>
          </cell>
          <cell r="I257">
            <v>0</v>
          </cell>
          <cell r="J257">
            <v>0</v>
          </cell>
          <cell r="K257">
            <v>75400</v>
          </cell>
        </row>
        <row r="258">
          <cell r="A258" t="str">
            <v>제수변접합공(주철)</v>
          </cell>
          <cell r="B258" t="str">
            <v>D=300</v>
          </cell>
          <cell r="C258">
            <v>1</v>
          </cell>
          <cell r="D258" t="str">
            <v>개소</v>
          </cell>
          <cell r="E258">
            <v>0</v>
          </cell>
          <cell r="F258">
            <v>0</v>
          </cell>
          <cell r="G258">
            <v>84620</v>
          </cell>
          <cell r="H258">
            <v>84620</v>
          </cell>
          <cell r="I258">
            <v>0</v>
          </cell>
          <cell r="J258">
            <v>0</v>
          </cell>
          <cell r="K258">
            <v>84620</v>
          </cell>
        </row>
        <row r="259">
          <cell r="A259" t="str">
            <v>제수변접합공(주철)</v>
          </cell>
          <cell r="B259" t="str">
            <v>D=400</v>
          </cell>
          <cell r="C259">
            <v>1</v>
          </cell>
          <cell r="D259" t="str">
            <v>개소</v>
          </cell>
          <cell r="E259">
            <v>0</v>
          </cell>
          <cell r="F259">
            <v>0</v>
          </cell>
          <cell r="G259">
            <v>92320</v>
          </cell>
          <cell r="H259">
            <v>92320</v>
          </cell>
          <cell r="I259">
            <v>0</v>
          </cell>
          <cell r="J259">
            <v>0</v>
          </cell>
          <cell r="K259">
            <v>92320</v>
          </cell>
        </row>
        <row r="260">
          <cell r="A260" t="str">
            <v>제수변접합공(몰딩)</v>
          </cell>
          <cell r="B260" t="str">
            <v>D=80</v>
          </cell>
          <cell r="C260">
            <v>3</v>
          </cell>
          <cell r="D260" t="str">
            <v>개소</v>
          </cell>
          <cell r="E260">
            <v>0</v>
          </cell>
          <cell r="F260">
            <v>0</v>
          </cell>
          <cell r="G260">
            <v>11460</v>
          </cell>
          <cell r="H260">
            <v>34380</v>
          </cell>
          <cell r="I260">
            <v>0</v>
          </cell>
          <cell r="J260">
            <v>0</v>
          </cell>
          <cell r="K260">
            <v>34380</v>
          </cell>
        </row>
        <row r="261">
          <cell r="A261" t="str">
            <v>제수변접합공(몰딩)</v>
          </cell>
          <cell r="B261" t="str">
            <v>D=100</v>
          </cell>
          <cell r="C261">
            <v>2</v>
          </cell>
          <cell r="D261" t="str">
            <v>개소</v>
          </cell>
          <cell r="E261">
            <v>0</v>
          </cell>
          <cell r="F261">
            <v>0</v>
          </cell>
          <cell r="G261">
            <v>16180</v>
          </cell>
          <cell r="H261">
            <v>32360</v>
          </cell>
          <cell r="I261">
            <v>0</v>
          </cell>
          <cell r="J261">
            <v>0</v>
          </cell>
          <cell r="K261">
            <v>32360</v>
          </cell>
        </row>
        <row r="262">
          <cell r="A262" t="str">
            <v>제수변접합공(몰딩)</v>
          </cell>
          <cell r="B262" t="str">
            <v>D=150</v>
          </cell>
          <cell r="C262">
            <v>1</v>
          </cell>
          <cell r="D262" t="str">
            <v>개소</v>
          </cell>
          <cell r="E262">
            <v>0</v>
          </cell>
          <cell r="F262">
            <v>0</v>
          </cell>
          <cell r="G262">
            <v>20190</v>
          </cell>
          <cell r="H262">
            <v>20190</v>
          </cell>
          <cell r="I262">
            <v>0</v>
          </cell>
          <cell r="J262">
            <v>0</v>
          </cell>
          <cell r="K262">
            <v>20190</v>
          </cell>
        </row>
        <row r="263">
          <cell r="A263" t="str">
            <v>제수변접합공(몰딩)</v>
          </cell>
          <cell r="B263" t="str">
            <v>D=200</v>
          </cell>
          <cell r="C263">
            <v>1</v>
          </cell>
          <cell r="D263" t="str">
            <v>개소</v>
          </cell>
          <cell r="E263">
            <v>0</v>
          </cell>
          <cell r="F263">
            <v>0</v>
          </cell>
          <cell r="G263">
            <v>24190</v>
          </cell>
          <cell r="H263">
            <v>24190</v>
          </cell>
          <cell r="I263">
            <v>0</v>
          </cell>
          <cell r="J263">
            <v>0</v>
          </cell>
          <cell r="K263">
            <v>24190</v>
          </cell>
        </row>
        <row r="264">
          <cell r="A264" t="str">
            <v>제수변접합공(몰딩)</v>
          </cell>
          <cell r="B264" t="str">
            <v>D=250</v>
          </cell>
          <cell r="C264">
            <v>1</v>
          </cell>
          <cell r="D264" t="str">
            <v>개소</v>
          </cell>
          <cell r="E264">
            <v>0</v>
          </cell>
          <cell r="F264">
            <v>0</v>
          </cell>
          <cell r="G264">
            <v>25580</v>
          </cell>
          <cell r="H264">
            <v>25580</v>
          </cell>
          <cell r="I264">
            <v>0</v>
          </cell>
          <cell r="J264">
            <v>0</v>
          </cell>
          <cell r="K264">
            <v>25580</v>
          </cell>
        </row>
        <row r="265">
          <cell r="A265" t="str">
            <v>제수변접합공(몰딩)</v>
          </cell>
          <cell r="B265" t="str">
            <v>D=300</v>
          </cell>
          <cell r="C265">
            <v>1</v>
          </cell>
          <cell r="D265" t="str">
            <v>개소</v>
          </cell>
          <cell r="E265">
            <v>0</v>
          </cell>
          <cell r="F265">
            <v>0</v>
          </cell>
          <cell r="G265">
            <v>27600</v>
          </cell>
          <cell r="H265">
            <v>27600</v>
          </cell>
          <cell r="I265">
            <v>0</v>
          </cell>
          <cell r="J265">
            <v>0</v>
          </cell>
          <cell r="K265">
            <v>27600</v>
          </cell>
        </row>
        <row r="266">
          <cell r="A266" t="str">
            <v>제수변접합공(몰딩)</v>
          </cell>
          <cell r="B266" t="str">
            <v>D=400</v>
          </cell>
          <cell r="C266">
            <v>1</v>
          </cell>
          <cell r="D266" t="str">
            <v>개소</v>
          </cell>
          <cell r="E266">
            <v>0</v>
          </cell>
          <cell r="F266">
            <v>0</v>
          </cell>
          <cell r="G266">
            <v>32500</v>
          </cell>
          <cell r="H266">
            <v>32500</v>
          </cell>
          <cell r="I266">
            <v>0</v>
          </cell>
          <cell r="J266">
            <v>0</v>
          </cell>
          <cell r="K266">
            <v>32500</v>
          </cell>
        </row>
        <row r="267">
          <cell r="A267" t="str">
            <v>제수변접합공(기계)</v>
          </cell>
          <cell r="B267" t="str">
            <v>D=200</v>
          </cell>
          <cell r="C267">
            <v>1</v>
          </cell>
          <cell r="D267" t="str">
            <v>개소</v>
          </cell>
          <cell r="E267">
            <v>762</v>
          </cell>
          <cell r="F267">
            <v>762</v>
          </cell>
          <cell r="G267">
            <v>9174</v>
          </cell>
          <cell r="H267">
            <v>9174</v>
          </cell>
          <cell r="I267">
            <v>5427</v>
          </cell>
          <cell r="J267">
            <v>5427</v>
          </cell>
          <cell r="K267">
            <v>15363</v>
          </cell>
        </row>
        <row r="268">
          <cell r="A268" t="str">
            <v>제수변접합공(기계)</v>
          </cell>
          <cell r="B268" t="str">
            <v>D=250</v>
          </cell>
          <cell r="C268">
            <v>1</v>
          </cell>
          <cell r="D268" t="str">
            <v>개소</v>
          </cell>
          <cell r="E268">
            <v>798</v>
          </cell>
          <cell r="F268">
            <v>798</v>
          </cell>
          <cell r="G268">
            <v>10900</v>
          </cell>
          <cell r="H268">
            <v>10900</v>
          </cell>
          <cell r="I268">
            <v>5686</v>
          </cell>
          <cell r="J268">
            <v>5686</v>
          </cell>
          <cell r="K268">
            <v>17384</v>
          </cell>
        </row>
        <row r="269">
          <cell r="A269" t="str">
            <v>이탈방지압륜접합공</v>
          </cell>
          <cell r="B269" t="str">
            <v>D=80</v>
          </cell>
          <cell r="C269">
            <v>12</v>
          </cell>
          <cell r="D269" t="str">
            <v>개소</v>
          </cell>
          <cell r="E269">
            <v>0</v>
          </cell>
          <cell r="F269">
            <v>0</v>
          </cell>
          <cell r="G269">
            <v>14260</v>
          </cell>
          <cell r="H269">
            <v>171120</v>
          </cell>
          <cell r="I269">
            <v>0</v>
          </cell>
          <cell r="J269">
            <v>0</v>
          </cell>
          <cell r="K269">
            <v>171120</v>
          </cell>
        </row>
        <row r="270">
          <cell r="A270" t="str">
            <v>이탈방지압륜접합공</v>
          </cell>
          <cell r="B270" t="str">
            <v>D=100</v>
          </cell>
          <cell r="C270">
            <v>10</v>
          </cell>
          <cell r="D270" t="str">
            <v>개소</v>
          </cell>
          <cell r="E270">
            <v>0</v>
          </cell>
          <cell r="F270">
            <v>0</v>
          </cell>
          <cell r="G270">
            <v>18560</v>
          </cell>
          <cell r="H270">
            <v>185600</v>
          </cell>
          <cell r="I270">
            <v>0</v>
          </cell>
          <cell r="J270">
            <v>0</v>
          </cell>
          <cell r="K270">
            <v>185600</v>
          </cell>
        </row>
        <row r="271">
          <cell r="A271" t="str">
            <v>이탈방지압륜접합공</v>
          </cell>
          <cell r="B271" t="str">
            <v>D=150</v>
          </cell>
          <cell r="C271">
            <v>8</v>
          </cell>
          <cell r="D271" t="str">
            <v>개소</v>
          </cell>
          <cell r="E271">
            <v>0</v>
          </cell>
          <cell r="F271">
            <v>0</v>
          </cell>
          <cell r="G271">
            <v>27600</v>
          </cell>
          <cell r="H271">
            <v>220800</v>
          </cell>
          <cell r="I271">
            <v>0</v>
          </cell>
          <cell r="J271">
            <v>0</v>
          </cell>
          <cell r="K271">
            <v>220800</v>
          </cell>
        </row>
        <row r="272">
          <cell r="A272" t="str">
            <v>이탈방지압륜접합공</v>
          </cell>
          <cell r="B272" t="str">
            <v>D=200</v>
          </cell>
          <cell r="C272">
            <v>4</v>
          </cell>
          <cell r="D272" t="str">
            <v>개소</v>
          </cell>
          <cell r="E272">
            <v>0</v>
          </cell>
          <cell r="F272">
            <v>0</v>
          </cell>
          <cell r="G272">
            <v>41140</v>
          </cell>
          <cell r="H272">
            <v>164560</v>
          </cell>
          <cell r="I272">
            <v>0</v>
          </cell>
          <cell r="J272">
            <v>0</v>
          </cell>
          <cell r="K272">
            <v>164560</v>
          </cell>
        </row>
        <row r="273">
          <cell r="A273" t="str">
            <v>이탈방지압륜접합공</v>
          </cell>
          <cell r="B273" t="str">
            <v>D=250</v>
          </cell>
          <cell r="C273">
            <v>4</v>
          </cell>
          <cell r="D273" t="str">
            <v>개소</v>
          </cell>
          <cell r="E273">
            <v>0</v>
          </cell>
          <cell r="F273">
            <v>0</v>
          </cell>
          <cell r="G273">
            <v>48780</v>
          </cell>
          <cell r="H273">
            <v>195120</v>
          </cell>
          <cell r="I273">
            <v>0</v>
          </cell>
          <cell r="J273">
            <v>0</v>
          </cell>
          <cell r="K273">
            <v>195120</v>
          </cell>
        </row>
        <row r="274">
          <cell r="A274" t="str">
            <v>이탈방지압륜접합공</v>
          </cell>
          <cell r="B274" t="str">
            <v>D=300</v>
          </cell>
          <cell r="C274">
            <v>3</v>
          </cell>
          <cell r="D274" t="str">
            <v>개소</v>
          </cell>
          <cell r="E274">
            <v>0</v>
          </cell>
          <cell r="F274">
            <v>0</v>
          </cell>
          <cell r="G274">
            <v>58320</v>
          </cell>
          <cell r="H274">
            <v>174960</v>
          </cell>
          <cell r="I274">
            <v>0</v>
          </cell>
          <cell r="J274">
            <v>0</v>
          </cell>
          <cell r="K274">
            <v>174960</v>
          </cell>
        </row>
        <row r="275">
          <cell r="A275" t="str">
            <v>이탈방지압륜접합공</v>
          </cell>
          <cell r="B275" t="str">
            <v>D=400</v>
          </cell>
          <cell r="C275">
            <v>3</v>
          </cell>
          <cell r="D275" t="str">
            <v>개소</v>
          </cell>
          <cell r="E275">
            <v>0</v>
          </cell>
          <cell r="F275">
            <v>0</v>
          </cell>
          <cell r="G275">
            <v>62340</v>
          </cell>
          <cell r="H275">
            <v>187020</v>
          </cell>
          <cell r="I275">
            <v>0</v>
          </cell>
          <cell r="J275">
            <v>0</v>
          </cell>
          <cell r="K275">
            <v>187020</v>
          </cell>
        </row>
        <row r="276">
          <cell r="A276" t="str">
            <v>주철관절단공(지하)</v>
          </cell>
          <cell r="B276" t="str">
            <v>D=80</v>
          </cell>
          <cell r="C276">
            <v>4</v>
          </cell>
          <cell r="D276" t="str">
            <v>개소</v>
          </cell>
          <cell r="E276">
            <v>480</v>
          </cell>
          <cell r="F276">
            <v>1920</v>
          </cell>
          <cell r="G276">
            <v>9740</v>
          </cell>
          <cell r="H276">
            <v>38960</v>
          </cell>
          <cell r="I276">
            <v>120</v>
          </cell>
          <cell r="J276">
            <v>480</v>
          </cell>
          <cell r="K276">
            <v>41360</v>
          </cell>
        </row>
        <row r="277">
          <cell r="A277" t="str">
            <v>주철관절단공(지하)</v>
          </cell>
          <cell r="B277" t="str">
            <v>D=100</v>
          </cell>
          <cell r="C277">
            <v>4</v>
          </cell>
          <cell r="D277" t="str">
            <v>개소</v>
          </cell>
          <cell r="E277">
            <v>530</v>
          </cell>
          <cell r="F277">
            <v>2120</v>
          </cell>
          <cell r="G277">
            <v>10650</v>
          </cell>
          <cell r="H277">
            <v>42600</v>
          </cell>
          <cell r="I277">
            <v>140</v>
          </cell>
          <cell r="J277">
            <v>560</v>
          </cell>
          <cell r="K277">
            <v>45280</v>
          </cell>
        </row>
        <row r="278">
          <cell r="A278" t="str">
            <v>주철관절단공(지하)</v>
          </cell>
          <cell r="B278" t="str">
            <v>D=150</v>
          </cell>
          <cell r="C278">
            <v>2</v>
          </cell>
          <cell r="D278" t="str">
            <v>개소</v>
          </cell>
          <cell r="E278">
            <v>600</v>
          </cell>
          <cell r="F278">
            <v>1200</v>
          </cell>
          <cell r="G278">
            <v>12110</v>
          </cell>
          <cell r="H278">
            <v>24220</v>
          </cell>
          <cell r="I278">
            <v>160</v>
          </cell>
          <cell r="J278">
            <v>320</v>
          </cell>
          <cell r="K278">
            <v>25740</v>
          </cell>
        </row>
        <row r="279">
          <cell r="A279" t="str">
            <v>주철관절단공(지하)</v>
          </cell>
          <cell r="B279" t="str">
            <v>D=200</v>
          </cell>
          <cell r="C279">
            <v>2</v>
          </cell>
          <cell r="D279" t="str">
            <v>개소</v>
          </cell>
          <cell r="E279">
            <v>660</v>
          </cell>
          <cell r="F279">
            <v>1320</v>
          </cell>
          <cell r="G279">
            <v>13290</v>
          </cell>
          <cell r="H279">
            <v>26580</v>
          </cell>
          <cell r="I279">
            <v>180</v>
          </cell>
          <cell r="J279">
            <v>360</v>
          </cell>
          <cell r="K279">
            <v>28260</v>
          </cell>
        </row>
        <row r="280">
          <cell r="A280" t="str">
            <v>주철관절단공(지하)</v>
          </cell>
          <cell r="B280" t="str">
            <v>D=250</v>
          </cell>
          <cell r="C280">
            <v>2</v>
          </cell>
          <cell r="D280" t="str">
            <v>개소</v>
          </cell>
          <cell r="E280">
            <v>800</v>
          </cell>
          <cell r="F280">
            <v>1600</v>
          </cell>
          <cell r="G280">
            <v>16110</v>
          </cell>
          <cell r="H280">
            <v>32220</v>
          </cell>
          <cell r="I280">
            <v>190</v>
          </cell>
          <cell r="J280">
            <v>380</v>
          </cell>
          <cell r="K280">
            <v>34200</v>
          </cell>
        </row>
        <row r="281">
          <cell r="A281" t="str">
            <v>주철관절단공(지하)</v>
          </cell>
          <cell r="B281" t="str">
            <v>D=300</v>
          </cell>
          <cell r="C281">
            <v>2</v>
          </cell>
          <cell r="D281" t="str">
            <v>개소</v>
          </cell>
          <cell r="E281">
            <v>900</v>
          </cell>
          <cell r="F281">
            <v>1800</v>
          </cell>
          <cell r="G281">
            <v>18700</v>
          </cell>
          <cell r="H281">
            <v>37400</v>
          </cell>
          <cell r="I281">
            <v>200</v>
          </cell>
          <cell r="J281">
            <v>400</v>
          </cell>
          <cell r="K281">
            <v>39600</v>
          </cell>
        </row>
        <row r="282">
          <cell r="A282" t="str">
            <v>주철관절단공(지하)</v>
          </cell>
          <cell r="B282" t="str">
            <v>D=400</v>
          </cell>
          <cell r="C282">
            <v>2</v>
          </cell>
          <cell r="D282" t="str">
            <v>개소</v>
          </cell>
          <cell r="E282">
            <v>344</v>
          </cell>
          <cell r="F282">
            <v>688</v>
          </cell>
          <cell r="G282">
            <v>19200</v>
          </cell>
          <cell r="H282">
            <v>38400</v>
          </cell>
          <cell r="I282">
            <v>74</v>
          </cell>
          <cell r="J282">
            <v>148</v>
          </cell>
          <cell r="K282">
            <v>39236</v>
          </cell>
        </row>
        <row r="283">
          <cell r="A283" t="str">
            <v>주철관절단공(지상)</v>
          </cell>
          <cell r="B283" t="str">
            <v>D=80</v>
          </cell>
          <cell r="C283">
            <v>4</v>
          </cell>
          <cell r="D283" t="str">
            <v>개소</v>
          </cell>
          <cell r="E283">
            <v>480</v>
          </cell>
          <cell r="F283">
            <v>1920</v>
          </cell>
          <cell r="G283">
            <v>4870</v>
          </cell>
          <cell r="H283">
            <v>19480</v>
          </cell>
          <cell r="I283">
            <v>120</v>
          </cell>
          <cell r="J283">
            <v>480</v>
          </cell>
          <cell r="K283">
            <v>21880</v>
          </cell>
        </row>
        <row r="284">
          <cell r="A284" t="str">
            <v>주철관절단공(지상)</v>
          </cell>
          <cell r="B284" t="str">
            <v>D=100</v>
          </cell>
          <cell r="C284">
            <v>4</v>
          </cell>
          <cell r="D284" t="str">
            <v>개소</v>
          </cell>
          <cell r="E284">
            <v>530</v>
          </cell>
          <cell r="F284">
            <v>2120</v>
          </cell>
          <cell r="G284">
            <v>5320</v>
          </cell>
          <cell r="H284">
            <v>21280</v>
          </cell>
          <cell r="I284">
            <v>140</v>
          </cell>
          <cell r="J284">
            <v>560</v>
          </cell>
          <cell r="K284">
            <v>23960</v>
          </cell>
        </row>
        <row r="285">
          <cell r="A285" t="str">
            <v>주철관절단공(지상)</v>
          </cell>
          <cell r="B285" t="str">
            <v>D=150</v>
          </cell>
          <cell r="C285">
            <v>2</v>
          </cell>
          <cell r="D285" t="str">
            <v>개소</v>
          </cell>
          <cell r="E285">
            <v>600</v>
          </cell>
          <cell r="F285">
            <v>1200</v>
          </cell>
          <cell r="G285">
            <v>6050</v>
          </cell>
          <cell r="H285">
            <v>12100</v>
          </cell>
          <cell r="I285">
            <v>160</v>
          </cell>
          <cell r="J285">
            <v>320</v>
          </cell>
          <cell r="K285">
            <v>13620</v>
          </cell>
        </row>
        <row r="286">
          <cell r="A286" t="str">
            <v>주철관절단공(지상)</v>
          </cell>
          <cell r="B286" t="str">
            <v>D=200</v>
          </cell>
          <cell r="C286">
            <v>2</v>
          </cell>
          <cell r="D286" t="str">
            <v>개소</v>
          </cell>
          <cell r="E286">
            <v>660</v>
          </cell>
          <cell r="F286">
            <v>1320</v>
          </cell>
          <cell r="G286">
            <v>6640</v>
          </cell>
          <cell r="H286">
            <v>13280</v>
          </cell>
          <cell r="I286">
            <v>180</v>
          </cell>
          <cell r="J286">
            <v>360</v>
          </cell>
          <cell r="K286">
            <v>14960</v>
          </cell>
        </row>
        <row r="287">
          <cell r="A287" t="str">
            <v>주철관절단공(지상)</v>
          </cell>
          <cell r="B287" t="str">
            <v>D=250</v>
          </cell>
          <cell r="C287">
            <v>2</v>
          </cell>
          <cell r="D287" t="str">
            <v>개소</v>
          </cell>
          <cell r="E287">
            <v>800</v>
          </cell>
          <cell r="F287">
            <v>1600</v>
          </cell>
          <cell r="G287">
            <v>6740</v>
          </cell>
          <cell r="H287">
            <v>13480</v>
          </cell>
          <cell r="I287">
            <v>190</v>
          </cell>
          <cell r="J287">
            <v>380</v>
          </cell>
          <cell r="K287">
            <v>15460</v>
          </cell>
        </row>
        <row r="288">
          <cell r="A288" t="str">
            <v>주철관절단공(지상)</v>
          </cell>
          <cell r="B288" t="str">
            <v>D=300</v>
          </cell>
          <cell r="C288">
            <v>2</v>
          </cell>
          <cell r="D288" t="str">
            <v>개소</v>
          </cell>
          <cell r="E288">
            <v>920</v>
          </cell>
          <cell r="F288">
            <v>1840</v>
          </cell>
          <cell r="G288">
            <v>6950</v>
          </cell>
          <cell r="H288">
            <v>13900</v>
          </cell>
          <cell r="I288">
            <v>210</v>
          </cell>
          <cell r="J288">
            <v>420</v>
          </cell>
          <cell r="K288">
            <v>16160</v>
          </cell>
        </row>
        <row r="289">
          <cell r="A289" t="str">
            <v>주철관절단공(지상)</v>
          </cell>
          <cell r="B289" t="str">
            <v>D=400</v>
          </cell>
          <cell r="C289">
            <v>2</v>
          </cell>
          <cell r="D289" t="str">
            <v>개소</v>
          </cell>
          <cell r="E289">
            <v>344</v>
          </cell>
          <cell r="F289">
            <v>688</v>
          </cell>
          <cell r="G289">
            <v>7130</v>
          </cell>
          <cell r="H289">
            <v>14260</v>
          </cell>
          <cell r="I289">
            <v>74</v>
          </cell>
          <cell r="J289">
            <v>148</v>
          </cell>
          <cell r="K289">
            <v>15096</v>
          </cell>
        </row>
        <row r="290">
          <cell r="A290" t="str">
            <v>악 구  철 거 공</v>
          </cell>
          <cell r="B290" t="str">
            <v>D=80</v>
          </cell>
          <cell r="C290">
            <v>4</v>
          </cell>
          <cell r="D290" t="str">
            <v>개소</v>
          </cell>
          <cell r="E290">
            <v>0</v>
          </cell>
          <cell r="F290">
            <v>0</v>
          </cell>
          <cell r="G290">
            <v>4640</v>
          </cell>
          <cell r="H290">
            <v>18560</v>
          </cell>
          <cell r="I290">
            <v>110</v>
          </cell>
          <cell r="J290">
            <v>440</v>
          </cell>
          <cell r="K290">
            <v>19000</v>
          </cell>
        </row>
        <row r="291">
          <cell r="A291" t="str">
            <v>악 구  철 거 공</v>
          </cell>
          <cell r="B291" t="str">
            <v>D=100</v>
          </cell>
          <cell r="C291">
            <v>4</v>
          </cell>
          <cell r="D291" t="str">
            <v>개소</v>
          </cell>
          <cell r="E291">
            <v>0</v>
          </cell>
          <cell r="F291">
            <v>0</v>
          </cell>
          <cell r="G291">
            <v>5570</v>
          </cell>
          <cell r="H291">
            <v>22280</v>
          </cell>
          <cell r="I291">
            <v>170</v>
          </cell>
          <cell r="J291">
            <v>680</v>
          </cell>
          <cell r="K291">
            <v>22960</v>
          </cell>
        </row>
        <row r="292">
          <cell r="A292" t="str">
            <v>악 구  철 거 공</v>
          </cell>
          <cell r="B292" t="str">
            <v>D=150</v>
          </cell>
          <cell r="C292">
            <v>4</v>
          </cell>
          <cell r="D292" t="str">
            <v>개소</v>
          </cell>
          <cell r="E292">
            <v>0</v>
          </cell>
          <cell r="F292">
            <v>0</v>
          </cell>
          <cell r="G292">
            <v>5890</v>
          </cell>
          <cell r="H292">
            <v>23560</v>
          </cell>
          <cell r="I292">
            <v>250</v>
          </cell>
          <cell r="J292">
            <v>1000</v>
          </cell>
          <cell r="K292">
            <v>24560</v>
          </cell>
        </row>
        <row r="293">
          <cell r="A293" t="str">
            <v>악 구  철 거 공</v>
          </cell>
          <cell r="B293" t="str">
            <v>D=200</v>
          </cell>
          <cell r="C293">
            <v>2</v>
          </cell>
          <cell r="D293" t="str">
            <v>개소</v>
          </cell>
          <cell r="E293">
            <v>0</v>
          </cell>
          <cell r="F293">
            <v>0</v>
          </cell>
          <cell r="G293">
            <v>6240</v>
          </cell>
          <cell r="H293">
            <v>12480</v>
          </cell>
          <cell r="I293">
            <v>280</v>
          </cell>
          <cell r="J293">
            <v>560</v>
          </cell>
          <cell r="K293">
            <v>13040</v>
          </cell>
        </row>
        <row r="294">
          <cell r="A294" t="str">
            <v>악 구  철 거 공</v>
          </cell>
          <cell r="B294" t="str">
            <v>D=250</v>
          </cell>
          <cell r="C294">
            <v>2</v>
          </cell>
          <cell r="D294" t="str">
            <v>개소</v>
          </cell>
          <cell r="E294">
            <v>0</v>
          </cell>
          <cell r="F294">
            <v>0</v>
          </cell>
          <cell r="G294">
            <v>4596</v>
          </cell>
          <cell r="H294">
            <v>9192</v>
          </cell>
          <cell r="I294">
            <v>112</v>
          </cell>
          <cell r="J294">
            <v>224</v>
          </cell>
          <cell r="K294">
            <v>9416</v>
          </cell>
        </row>
        <row r="295">
          <cell r="A295" t="str">
            <v>악 구  철 거 공</v>
          </cell>
          <cell r="B295" t="str">
            <v>D=300</v>
          </cell>
          <cell r="C295">
            <v>2</v>
          </cell>
          <cell r="D295" t="str">
            <v>개소</v>
          </cell>
          <cell r="E295">
            <v>0</v>
          </cell>
          <cell r="F295">
            <v>0</v>
          </cell>
          <cell r="G295">
            <v>5655</v>
          </cell>
          <cell r="H295">
            <v>11310</v>
          </cell>
          <cell r="I295">
            <v>207</v>
          </cell>
          <cell r="J295">
            <v>414</v>
          </cell>
          <cell r="K295">
            <v>11724</v>
          </cell>
        </row>
        <row r="296">
          <cell r="A296" t="str">
            <v>악 구  철 거 공</v>
          </cell>
          <cell r="B296" t="str">
            <v>D=400</v>
          </cell>
          <cell r="C296">
            <v>2</v>
          </cell>
          <cell r="D296" t="str">
            <v>개소</v>
          </cell>
          <cell r="E296">
            <v>0</v>
          </cell>
          <cell r="F296">
            <v>0</v>
          </cell>
          <cell r="G296">
            <v>5840</v>
          </cell>
          <cell r="H296">
            <v>11680</v>
          </cell>
          <cell r="I296">
            <v>285</v>
          </cell>
          <cell r="J296">
            <v>570</v>
          </cell>
          <cell r="K296">
            <v>12250</v>
          </cell>
        </row>
        <row r="297">
          <cell r="A297" t="str">
            <v>K. P  철거공</v>
          </cell>
          <cell r="B297" t="str">
            <v>D=80</v>
          </cell>
          <cell r="C297">
            <v>60</v>
          </cell>
          <cell r="D297" t="str">
            <v>개소</v>
          </cell>
          <cell r="E297">
            <v>0</v>
          </cell>
          <cell r="F297">
            <v>0</v>
          </cell>
          <cell r="G297">
            <v>2370</v>
          </cell>
          <cell r="H297">
            <v>142200</v>
          </cell>
          <cell r="I297">
            <v>0</v>
          </cell>
          <cell r="J297">
            <v>0</v>
          </cell>
          <cell r="K297">
            <v>142200</v>
          </cell>
        </row>
        <row r="298">
          <cell r="A298" t="str">
            <v>K. P  철거공</v>
          </cell>
          <cell r="B298" t="str">
            <v>D=100</v>
          </cell>
          <cell r="C298">
            <v>20</v>
          </cell>
          <cell r="D298" t="str">
            <v>개소</v>
          </cell>
          <cell r="E298">
            <v>0</v>
          </cell>
          <cell r="F298">
            <v>0</v>
          </cell>
          <cell r="G298">
            <v>3570</v>
          </cell>
          <cell r="H298">
            <v>71400</v>
          </cell>
          <cell r="I298">
            <v>0</v>
          </cell>
          <cell r="J298">
            <v>0</v>
          </cell>
          <cell r="K298">
            <v>71400</v>
          </cell>
        </row>
        <row r="299">
          <cell r="A299" t="str">
            <v>K. P  철거공</v>
          </cell>
          <cell r="B299" t="str">
            <v>D=150</v>
          </cell>
          <cell r="C299">
            <v>10</v>
          </cell>
          <cell r="D299" t="str">
            <v>개소</v>
          </cell>
          <cell r="E299">
            <v>0</v>
          </cell>
          <cell r="F299">
            <v>0</v>
          </cell>
          <cell r="G299">
            <v>5460</v>
          </cell>
          <cell r="H299">
            <v>54600</v>
          </cell>
          <cell r="I299">
            <v>0</v>
          </cell>
          <cell r="J299">
            <v>0</v>
          </cell>
          <cell r="K299">
            <v>54600</v>
          </cell>
        </row>
        <row r="300">
          <cell r="A300" t="str">
            <v>K. P  철거공</v>
          </cell>
          <cell r="B300" t="str">
            <v>D=200</v>
          </cell>
          <cell r="C300">
            <v>5</v>
          </cell>
          <cell r="D300" t="str">
            <v>개소</v>
          </cell>
          <cell r="E300">
            <v>0</v>
          </cell>
          <cell r="F300">
            <v>0</v>
          </cell>
          <cell r="G300">
            <v>5540</v>
          </cell>
          <cell r="H300">
            <v>27700</v>
          </cell>
          <cell r="I300">
            <v>0</v>
          </cell>
          <cell r="J300">
            <v>0</v>
          </cell>
          <cell r="K300">
            <v>27700</v>
          </cell>
        </row>
        <row r="301">
          <cell r="A301" t="str">
            <v>K. P  철거공</v>
          </cell>
          <cell r="B301" t="str">
            <v>D=250</v>
          </cell>
          <cell r="C301">
            <v>5</v>
          </cell>
          <cell r="D301" t="str">
            <v>개소</v>
          </cell>
          <cell r="E301">
            <v>0</v>
          </cell>
          <cell r="F301">
            <v>0</v>
          </cell>
          <cell r="G301">
            <v>5620</v>
          </cell>
          <cell r="H301">
            <v>28100</v>
          </cell>
          <cell r="I301">
            <v>0</v>
          </cell>
          <cell r="J301">
            <v>0</v>
          </cell>
          <cell r="K301">
            <v>28100</v>
          </cell>
        </row>
        <row r="302">
          <cell r="A302" t="str">
            <v>K. P  철거공</v>
          </cell>
          <cell r="B302" t="str">
            <v>D=300</v>
          </cell>
          <cell r="C302">
            <v>1</v>
          </cell>
          <cell r="D302" t="str">
            <v>개소</v>
          </cell>
          <cell r="E302">
            <v>0</v>
          </cell>
          <cell r="F302">
            <v>0</v>
          </cell>
          <cell r="G302">
            <v>5710</v>
          </cell>
          <cell r="H302">
            <v>5710</v>
          </cell>
          <cell r="I302">
            <v>0</v>
          </cell>
          <cell r="J302">
            <v>0</v>
          </cell>
          <cell r="K302">
            <v>5710</v>
          </cell>
        </row>
        <row r="303">
          <cell r="A303" t="str">
            <v>K. P  철거공</v>
          </cell>
          <cell r="B303" t="str">
            <v>D=350</v>
          </cell>
          <cell r="C303">
            <v>1</v>
          </cell>
          <cell r="D303" t="str">
            <v>개소</v>
          </cell>
          <cell r="E303">
            <v>0</v>
          </cell>
          <cell r="F303">
            <v>0</v>
          </cell>
          <cell r="G303">
            <v>5840</v>
          </cell>
          <cell r="H303">
            <v>5840</v>
          </cell>
          <cell r="I303">
            <v>0</v>
          </cell>
          <cell r="J303">
            <v>0</v>
          </cell>
          <cell r="K303">
            <v>5840</v>
          </cell>
        </row>
        <row r="304">
          <cell r="A304" t="str">
            <v>K. P  철거공</v>
          </cell>
          <cell r="B304" t="str">
            <v>D=400</v>
          </cell>
          <cell r="C304">
            <v>1</v>
          </cell>
          <cell r="D304" t="str">
            <v>개소</v>
          </cell>
          <cell r="E304">
            <v>0</v>
          </cell>
          <cell r="F304">
            <v>0</v>
          </cell>
          <cell r="G304">
            <v>5960</v>
          </cell>
          <cell r="H304">
            <v>5960</v>
          </cell>
          <cell r="I304">
            <v>0</v>
          </cell>
          <cell r="J304">
            <v>0</v>
          </cell>
          <cell r="K304">
            <v>5960</v>
          </cell>
        </row>
        <row r="305">
          <cell r="A305" t="str">
            <v>타이튼주철관철거공</v>
          </cell>
          <cell r="B305" t="str">
            <v>D=80*4</v>
          </cell>
          <cell r="C305">
            <v>1</v>
          </cell>
          <cell r="D305" t="str">
            <v>개소</v>
          </cell>
          <cell r="E305">
            <v>0</v>
          </cell>
          <cell r="F305">
            <v>0</v>
          </cell>
          <cell r="G305">
            <v>5780</v>
          </cell>
          <cell r="H305">
            <v>5780</v>
          </cell>
          <cell r="I305">
            <v>0</v>
          </cell>
          <cell r="J305">
            <v>0</v>
          </cell>
          <cell r="K305">
            <v>5780</v>
          </cell>
        </row>
        <row r="306">
          <cell r="A306" t="str">
            <v>타이튼주철관철거공</v>
          </cell>
          <cell r="B306" t="str">
            <v>D=100*5</v>
          </cell>
          <cell r="C306">
            <v>1</v>
          </cell>
          <cell r="D306" t="str">
            <v>개소</v>
          </cell>
          <cell r="E306">
            <v>0</v>
          </cell>
          <cell r="F306">
            <v>0</v>
          </cell>
          <cell r="G306">
            <v>7000</v>
          </cell>
          <cell r="H306">
            <v>7000</v>
          </cell>
          <cell r="I306">
            <v>0</v>
          </cell>
          <cell r="J306">
            <v>0</v>
          </cell>
          <cell r="K306">
            <v>7000</v>
          </cell>
        </row>
        <row r="307">
          <cell r="A307" t="str">
            <v>타이튼주철관철거공</v>
          </cell>
          <cell r="B307" t="str">
            <v>D=150*5</v>
          </cell>
          <cell r="C307">
            <v>1</v>
          </cell>
          <cell r="D307" t="str">
            <v>개소</v>
          </cell>
          <cell r="E307">
            <v>0</v>
          </cell>
          <cell r="F307">
            <v>0</v>
          </cell>
          <cell r="G307">
            <v>7500</v>
          </cell>
          <cell r="H307">
            <v>7500</v>
          </cell>
          <cell r="I307">
            <v>0</v>
          </cell>
          <cell r="J307">
            <v>0</v>
          </cell>
          <cell r="K307">
            <v>7500</v>
          </cell>
        </row>
        <row r="308">
          <cell r="A308" t="str">
            <v>타이튼주철관철거공</v>
          </cell>
          <cell r="B308" t="str">
            <v>D=200*6</v>
          </cell>
          <cell r="C308">
            <v>1</v>
          </cell>
          <cell r="D308" t="str">
            <v>개소</v>
          </cell>
          <cell r="E308">
            <v>0</v>
          </cell>
          <cell r="F308">
            <v>0</v>
          </cell>
          <cell r="G308">
            <v>5297</v>
          </cell>
          <cell r="H308">
            <v>5297</v>
          </cell>
          <cell r="I308">
            <v>0</v>
          </cell>
          <cell r="J308">
            <v>0</v>
          </cell>
          <cell r="K308">
            <v>5297</v>
          </cell>
        </row>
        <row r="309">
          <cell r="A309" t="str">
            <v>타이튼주철관철거공</v>
          </cell>
          <cell r="B309" t="str">
            <v>D=250*6</v>
          </cell>
          <cell r="C309">
            <v>1</v>
          </cell>
          <cell r="D309" t="str">
            <v>개소</v>
          </cell>
          <cell r="E309">
            <v>0</v>
          </cell>
          <cell r="F309">
            <v>0</v>
          </cell>
          <cell r="G309">
            <v>6563</v>
          </cell>
          <cell r="H309">
            <v>6563</v>
          </cell>
          <cell r="I309">
            <v>0</v>
          </cell>
          <cell r="J309">
            <v>0</v>
          </cell>
          <cell r="K309">
            <v>6563</v>
          </cell>
        </row>
        <row r="310">
          <cell r="A310" t="str">
            <v>타이튼주철관철거공</v>
          </cell>
          <cell r="B310" t="str">
            <v>D=300*6</v>
          </cell>
          <cell r="C310">
            <v>1</v>
          </cell>
          <cell r="D310" t="str">
            <v>개소</v>
          </cell>
          <cell r="E310">
            <v>0</v>
          </cell>
          <cell r="F310">
            <v>0</v>
          </cell>
          <cell r="G310">
            <v>7320</v>
          </cell>
          <cell r="H310">
            <v>7320</v>
          </cell>
          <cell r="I310">
            <v>0</v>
          </cell>
          <cell r="J310">
            <v>0</v>
          </cell>
          <cell r="K310">
            <v>7320</v>
          </cell>
        </row>
        <row r="311">
          <cell r="A311" t="str">
            <v>타이튼주철관철거공</v>
          </cell>
          <cell r="B311" t="str">
            <v>D=350*6</v>
          </cell>
          <cell r="C311">
            <v>1</v>
          </cell>
          <cell r="D311" t="str">
            <v>개소</v>
          </cell>
          <cell r="E311">
            <v>0</v>
          </cell>
          <cell r="F311">
            <v>0</v>
          </cell>
          <cell r="G311">
            <v>7640</v>
          </cell>
          <cell r="H311">
            <v>7640</v>
          </cell>
          <cell r="I311">
            <v>0</v>
          </cell>
          <cell r="J311">
            <v>0</v>
          </cell>
          <cell r="K311">
            <v>7640</v>
          </cell>
        </row>
        <row r="312">
          <cell r="A312" t="str">
            <v>타이튼주철관철거공</v>
          </cell>
          <cell r="B312" t="str">
            <v>D=400*6</v>
          </cell>
          <cell r="C312">
            <v>1</v>
          </cell>
          <cell r="D312" t="str">
            <v>개소</v>
          </cell>
          <cell r="E312">
            <v>0</v>
          </cell>
          <cell r="F312">
            <v>0</v>
          </cell>
          <cell r="G312">
            <v>7760</v>
          </cell>
          <cell r="H312">
            <v>7760</v>
          </cell>
          <cell r="I312">
            <v>0</v>
          </cell>
          <cell r="J312">
            <v>0</v>
          </cell>
          <cell r="K312">
            <v>7760</v>
          </cell>
        </row>
        <row r="313">
          <cell r="A313" t="str">
            <v>제수변철거공(주철제)</v>
          </cell>
          <cell r="B313" t="str">
            <v>D=80</v>
          </cell>
          <cell r="C313">
            <v>2</v>
          </cell>
          <cell r="D313" t="str">
            <v>개소</v>
          </cell>
          <cell r="E313">
            <v>0</v>
          </cell>
          <cell r="F313">
            <v>0</v>
          </cell>
          <cell r="G313">
            <v>25060</v>
          </cell>
          <cell r="H313">
            <v>50120</v>
          </cell>
          <cell r="I313">
            <v>0</v>
          </cell>
          <cell r="J313">
            <v>0</v>
          </cell>
          <cell r="K313">
            <v>50120</v>
          </cell>
        </row>
        <row r="314">
          <cell r="A314" t="str">
            <v>제수변철거공(주철제)</v>
          </cell>
          <cell r="B314" t="str">
            <v>D=100</v>
          </cell>
          <cell r="C314">
            <v>1</v>
          </cell>
          <cell r="D314" t="str">
            <v>개소</v>
          </cell>
          <cell r="E314">
            <v>0</v>
          </cell>
          <cell r="F314">
            <v>0</v>
          </cell>
          <cell r="G314">
            <v>26530</v>
          </cell>
          <cell r="H314">
            <v>26530</v>
          </cell>
          <cell r="I314">
            <v>0</v>
          </cell>
          <cell r="J314">
            <v>0</v>
          </cell>
          <cell r="K314">
            <v>26530</v>
          </cell>
        </row>
        <row r="315">
          <cell r="A315" t="str">
            <v>제수변철거공(주철제)</v>
          </cell>
          <cell r="B315" t="str">
            <v>D=150</v>
          </cell>
          <cell r="C315">
            <v>1</v>
          </cell>
          <cell r="D315" t="str">
            <v>개소</v>
          </cell>
          <cell r="E315">
            <v>0</v>
          </cell>
          <cell r="F315">
            <v>0</v>
          </cell>
          <cell r="G315">
            <v>29170</v>
          </cell>
          <cell r="H315">
            <v>29170</v>
          </cell>
          <cell r="I315">
            <v>0</v>
          </cell>
          <cell r="J315">
            <v>0</v>
          </cell>
          <cell r="K315">
            <v>29170</v>
          </cell>
        </row>
        <row r="316">
          <cell r="A316" t="str">
            <v>제수변철거공(주철제)</v>
          </cell>
          <cell r="B316" t="str">
            <v>D=200</v>
          </cell>
          <cell r="C316">
            <v>1</v>
          </cell>
          <cell r="D316" t="str">
            <v>개소</v>
          </cell>
          <cell r="E316">
            <v>0</v>
          </cell>
          <cell r="F316">
            <v>0</v>
          </cell>
          <cell r="G316">
            <v>32400</v>
          </cell>
          <cell r="H316">
            <v>32400</v>
          </cell>
          <cell r="I316">
            <v>0</v>
          </cell>
          <cell r="J316">
            <v>0</v>
          </cell>
          <cell r="K316">
            <v>32400</v>
          </cell>
        </row>
        <row r="317">
          <cell r="A317" t="str">
            <v>제수변철거공(주철제)</v>
          </cell>
          <cell r="B317" t="str">
            <v>D=250</v>
          </cell>
          <cell r="C317">
            <v>1</v>
          </cell>
          <cell r="D317" t="str">
            <v>개소</v>
          </cell>
          <cell r="E317">
            <v>0</v>
          </cell>
          <cell r="F317">
            <v>0</v>
          </cell>
          <cell r="G317">
            <v>16544</v>
          </cell>
          <cell r="H317">
            <v>16544</v>
          </cell>
          <cell r="I317">
            <v>0</v>
          </cell>
          <cell r="J317">
            <v>0</v>
          </cell>
          <cell r="K317">
            <v>16544</v>
          </cell>
        </row>
        <row r="318">
          <cell r="A318" t="str">
            <v>제수변철거공(주철제)</v>
          </cell>
          <cell r="B318" t="str">
            <v>D=300</v>
          </cell>
          <cell r="C318">
            <v>1</v>
          </cell>
          <cell r="D318" t="str">
            <v>개소</v>
          </cell>
          <cell r="E318">
            <v>0</v>
          </cell>
          <cell r="F318">
            <v>0</v>
          </cell>
          <cell r="G318">
            <v>21059</v>
          </cell>
          <cell r="H318">
            <v>21059</v>
          </cell>
          <cell r="I318">
            <v>0</v>
          </cell>
          <cell r="J318">
            <v>0</v>
          </cell>
          <cell r="K318">
            <v>21059</v>
          </cell>
        </row>
        <row r="319">
          <cell r="A319" t="str">
            <v>제수변철거공(주철제)</v>
          </cell>
          <cell r="B319" t="str">
            <v>D=400</v>
          </cell>
          <cell r="C319">
            <v>1</v>
          </cell>
          <cell r="D319" t="str">
            <v>개소</v>
          </cell>
          <cell r="E319">
            <v>0</v>
          </cell>
          <cell r="F319">
            <v>0</v>
          </cell>
          <cell r="G319">
            <v>26430</v>
          </cell>
          <cell r="H319">
            <v>26430</v>
          </cell>
          <cell r="I319">
            <v>0</v>
          </cell>
          <cell r="J319">
            <v>0</v>
          </cell>
          <cell r="K319">
            <v>26430</v>
          </cell>
        </row>
        <row r="320">
          <cell r="A320" t="str">
            <v>소형제수변실설치공</v>
          </cell>
          <cell r="B320" t="str">
            <v>D=80~100</v>
          </cell>
          <cell r="C320">
            <v>1</v>
          </cell>
          <cell r="D320" t="str">
            <v>개소</v>
          </cell>
          <cell r="E320">
            <v>12300</v>
          </cell>
          <cell r="F320">
            <v>12300</v>
          </cell>
          <cell r="G320">
            <v>27760</v>
          </cell>
          <cell r="H320">
            <v>27760</v>
          </cell>
          <cell r="I320">
            <v>0</v>
          </cell>
          <cell r="J320">
            <v>0</v>
          </cell>
          <cell r="K320">
            <v>40060</v>
          </cell>
        </row>
        <row r="321">
          <cell r="A321" t="str">
            <v>소형제수변실설치공</v>
          </cell>
          <cell r="B321" t="str">
            <v>D=150~300</v>
          </cell>
          <cell r="C321">
            <v>1</v>
          </cell>
          <cell r="D321" t="str">
            <v>개소</v>
          </cell>
          <cell r="E321">
            <v>12300</v>
          </cell>
          <cell r="F321">
            <v>12300</v>
          </cell>
          <cell r="G321">
            <v>28000</v>
          </cell>
          <cell r="H321">
            <v>28000</v>
          </cell>
          <cell r="I321">
            <v>0</v>
          </cell>
          <cell r="J321">
            <v>0</v>
          </cell>
          <cell r="K321">
            <v>40300</v>
          </cell>
        </row>
        <row r="322">
          <cell r="A322" t="str">
            <v>원형제수변실설치공</v>
          </cell>
          <cell r="B322" t="str">
            <v>D=80~100</v>
          </cell>
          <cell r="C322">
            <v>1</v>
          </cell>
          <cell r="D322" t="str">
            <v>개소</v>
          </cell>
          <cell r="E322">
            <v>85090</v>
          </cell>
          <cell r="F322">
            <v>85090</v>
          </cell>
          <cell r="G322">
            <v>192800</v>
          </cell>
          <cell r="H322">
            <v>192800</v>
          </cell>
          <cell r="I322">
            <v>3690</v>
          </cell>
          <cell r="J322">
            <v>3690</v>
          </cell>
          <cell r="K322">
            <v>281580</v>
          </cell>
        </row>
        <row r="323">
          <cell r="A323" t="str">
            <v>원형제수변실설치공</v>
          </cell>
          <cell r="B323" t="str">
            <v>D=150</v>
          </cell>
          <cell r="C323">
            <v>1</v>
          </cell>
          <cell r="D323" t="str">
            <v>개소</v>
          </cell>
          <cell r="E323">
            <v>90340</v>
          </cell>
          <cell r="F323">
            <v>90340</v>
          </cell>
          <cell r="G323">
            <v>197990</v>
          </cell>
          <cell r="H323">
            <v>197990</v>
          </cell>
          <cell r="I323">
            <v>3830</v>
          </cell>
          <cell r="J323">
            <v>3830</v>
          </cell>
          <cell r="K323">
            <v>292160</v>
          </cell>
        </row>
        <row r="324">
          <cell r="A324" t="str">
            <v>원형제수변실설치공</v>
          </cell>
          <cell r="B324" t="str">
            <v>D=200</v>
          </cell>
          <cell r="C324">
            <v>1</v>
          </cell>
          <cell r="D324" t="str">
            <v>개소</v>
          </cell>
          <cell r="E324">
            <v>93520</v>
          </cell>
          <cell r="F324">
            <v>93520</v>
          </cell>
          <cell r="G324">
            <v>201000</v>
          </cell>
          <cell r="H324">
            <v>201000</v>
          </cell>
          <cell r="I324">
            <v>3840</v>
          </cell>
          <cell r="J324">
            <v>3840</v>
          </cell>
          <cell r="K324">
            <v>298360</v>
          </cell>
        </row>
        <row r="325">
          <cell r="A325" t="str">
            <v>원형제수변실설치공</v>
          </cell>
          <cell r="B325" t="str">
            <v>D=250</v>
          </cell>
          <cell r="C325">
            <v>1</v>
          </cell>
          <cell r="D325" t="str">
            <v>개소</v>
          </cell>
          <cell r="E325">
            <v>94200</v>
          </cell>
          <cell r="F325">
            <v>94200</v>
          </cell>
          <cell r="G325">
            <v>201200</v>
          </cell>
          <cell r="H325">
            <v>201200</v>
          </cell>
          <cell r="I325">
            <v>3850</v>
          </cell>
          <cell r="J325">
            <v>3850</v>
          </cell>
          <cell r="K325">
            <v>299250</v>
          </cell>
        </row>
        <row r="326">
          <cell r="A326" t="str">
            <v>원형제수변실설치공</v>
          </cell>
          <cell r="B326" t="str">
            <v>D=300</v>
          </cell>
          <cell r="C326">
            <v>1</v>
          </cell>
          <cell r="D326" t="str">
            <v>개소</v>
          </cell>
          <cell r="E326">
            <v>100040</v>
          </cell>
          <cell r="F326">
            <v>100040</v>
          </cell>
          <cell r="G326">
            <v>206290</v>
          </cell>
          <cell r="H326">
            <v>206290</v>
          </cell>
          <cell r="I326">
            <v>4050</v>
          </cell>
          <cell r="J326">
            <v>4050</v>
          </cell>
          <cell r="K326">
            <v>310380</v>
          </cell>
        </row>
        <row r="327">
          <cell r="A327" t="str">
            <v>조립식 맨홀 설치공</v>
          </cell>
          <cell r="C327">
            <v>2</v>
          </cell>
          <cell r="D327" t="str">
            <v>개소</v>
          </cell>
          <cell r="E327">
            <v>8740</v>
          </cell>
          <cell r="F327">
            <v>17480</v>
          </cell>
          <cell r="G327">
            <v>28600</v>
          </cell>
          <cell r="H327">
            <v>57200</v>
          </cell>
          <cell r="I327">
            <v>7560</v>
          </cell>
          <cell r="J327">
            <v>15120</v>
          </cell>
          <cell r="K327">
            <v>89800</v>
          </cell>
        </row>
        <row r="328">
          <cell r="A328" t="str">
            <v>대형계량기실설치공</v>
          </cell>
          <cell r="B328" t="str">
            <v>D=80</v>
          </cell>
          <cell r="C328">
            <v>1</v>
          </cell>
          <cell r="D328" t="str">
            <v>개소</v>
          </cell>
          <cell r="E328">
            <v>124650</v>
          </cell>
          <cell r="F328">
            <v>124650</v>
          </cell>
          <cell r="G328">
            <v>324560</v>
          </cell>
          <cell r="H328">
            <v>324560</v>
          </cell>
          <cell r="I328">
            <v>16420</v>
          </cell>
          <cell r="J328">
            <v>16420</v>
          </cell>
          <cell r="K328">
            <v>465630</v>
          </cell>
        </row>
        <row r="329">
          <cell r="A329" t="str">
            <v>대형계량기실설치공</v>
          </cell>
          <cell r="B329" t="str">
            <v>D=100</v>
          </cell>
          <cell r="C329">
            <v>1</v>
          </cell>
          <cell r="D329" t="str">
            <v>개소</v>
          </cell>
          <cell r="E329">
            <v>146310</v>
          </cell>
          <cell r="F329">
            <v>146310</v>
          </cell>
          <cell r="G329">
            <v>364680</v>
          </cell>
          <cell r="H329">
            <v>364680</v>
          </cell>
          <cell r="I329">
            <v>17560</v>
          </cell>
          <cell r="J329">
            <v>17560</v>
          </cell>
          <cell r="K329">
            <v>528550</v>
          </cell>
        </row>
        <row r="330">
          <cell r="A330" t="str">
            <v>대형계량기실설치공</v>
          </cell>
          <cell r="B330" t="str">
            <v>D=150</v>
          </cell>
          <cell r="C330">
            <v>1</v>
          </cell>
          <cell r="D330" t="str">
            <v>개소</v>
          </cell>
          <cell r="E330">
            <v>158910</v>
          </cell>
          <cell r="F330">
            <v>158910</v>
          </cell>
          <cell r="G330">
            <v>374650</v>
          </cell>
          <cell r="H330">
            <v>374650</v>
          </cell>
          <cell r="I330">
            <v>19320</v>
          </cell>
          <cell r="J330">
            <v>19320</v>
          </cell>
          <cell r="K330">
            <v>552880</v>
          </cell>
        </row>
        <row r="331">
          <cell r="A331" t="str">
            <v>대형계량기실설치공</v>
          </cell>
          <cell r="B331" t="str">
            <v>D=200</v>
          </cell>
          <cell r="C331">
            <v>1</v>
          </cell>
          <cell r="D331" t="str">
            <v>개소</v>
          </cell>
          <cell r="E331">
            <v>176989</v>
          </cell>
          <cell r="F331">
            <v>176989</v>
          </cell>
          <cell r="G331">
            <v>397540</v>
          </cell>
          <cell r="H331">
            <v>397540</v>
          </cell>
          <cell r="I331">
            <v>20340</v>
          </cell>
          <cell r="J331">
            <v>20340</v>
          </cell>
          <cell r="K331">
            <v>594869</v>
          </cell>
        </row>
        <row r="332">
          <cell r="A332" t="str">
            <v>대형계량기실설치공</v>
          </cell>
          <cell r="B332" t="str">
            <v>D=250</v>
          </cell>
          <cell r="C332">
            <v>1</v>
          </cell>
          <cell r="D332" t="str">
            <v>개소</v>
          </cell>
          <cell r="E332">
            <v>184600</v>
          </cell>
          <cell r="F332">
            <v>184600</v>
          </cell>
          <cell r="G332">
            <v>425640</v>
          </cell>
          <cell r="H332">
            <v>425640</v>
          </cell>
          <cell r="I332">
            <v>21207</v>
          </cell>
          <cell r="J332">
            <v>21207</v>
          </cell>
          <cell r="K332">
            <v>631447</v>
          </cell>
        </row>
        <row r="333">
          <cell r="A333" t="str">
            <v>소 화 전 신 설</v>
          </cell>
          <cell r="B333" t="str">
            <v>지하단구</v>
          </cell>
          <cell r="C333">
            <v>1</v>
          </cell>
          <cell r="D333" t="str">
            <v>조당</v>
          </cell>
          <cell r="E333">
            <v>0</v>
          </cell>
          <cell r="F333">
            <v>0</v>
          </cell>
          <cell r="G333">
            <v>21000</v>
          </cell>
          <cell r="H333">
            <v>21000</v>
          </cell>
          <cell r="I333">
            <v>0</v>
          </cell>
          <cell r="J333">
            <v>0</v>
          </cell>
          <cell r="K333">
            <v>21000</v>
          </cell>
        </row>
        <row r="334">
          <cell r="A334" t="str">
            <v>소 화 전 신 설</v>
          </cell>
          <cell r="B334" t="str">
            <v>지상쌍구</v>
          </cell>
          <cell r="C334">
            <v>1</v>
          </cell>
          <cell r="D334" t="str">
            <v>조당</v>
          </cell>
          <cell r="E334">
            <v>0</v>
          </cell>
          <cell r="F334">
            <v>0</v>
          </cell>
          <cell r="G334">
            <v>25000</v>
          </cell>
          <cell r="H334">
            <v>25000</v>
          </cell>
          <cell r="I334">
            <v>0</v>
          </cell>
          <cell r="J334">
            <v>0</v>
          </cell>
          <cell r="K334">
            <v>25000</v>
          </cell>
        </row>
        <row r="335">
          <cell r="A335" t="str">
            <v>소 화 전 철 거</v>
          </cell>
          <cell r="B335" t="str">
            <v>지하단구</v>
          </cell>
          <cell r="C335">
            <v>2</v>
          </cell>
          <cell r="D335" t="str">
            <v>조당</v>
          </cell>
          <cell r="E335">
            <v>0</v>
          </cell>
          <cell r="F335">
            <v>0</v>
          </cell>
          <cell r="G335">
            <v>10500</v>
          </cell>
          <cell r="H335">
            <v>21000</v>
          </cell>
          <cell r="I335">
            <v>0</v>
          </cell>
          <cell r="J335">
            <v>0</v>
          </cell>
          <cell r="K335">
            <v>21000</v>
          </cell>
        </row>
        <row r="336">
          <cell r="A336" t="str">
            <v>소 화 전 철 거</v>
          </cell>
          <cell r="B336" t="str">
            <v>지상쌍구</v>
          </cell>
          <cell r="C336">
            <v>2</v>
          </cell>
          <cell r="D336" t="str">
            <v>조당</v>
          </cell>
          <cell r="E336">
            <v>0</v>
          </cell>
          <cell r="F336">
            <v>0</v>
          </cell>
          <cell r="G336">
            <v>11600</v>
          </cell>
          <cell r="H336">
            <v>23200</v>
          </cell>
          <cell r="I336">
            <v>0</v>
          </cell>
          <cell r="J336">
            <v>0</v>
          </cell>
          <cell r="K336">
            <v>23200</v>
          </cell>
        </row>
        <row r="337">
          <cell r="A337" t="str">
            <v>일 시 급 수 공</v>
          </cell>
          <cell r="B337" t="str">
            <v>D=80*50</v>
          </cell>
          <cell r="C337">
            <v>10</v>
          </cell>
          <cell r="D337" t="str">
            <v>개소</v>
          </cell>
          <cell r="E337">
            <v>3440</v>
          </cell>
          <cell r="F337">
            <v>34400</v>
          </cell>
          <cell r="G337">
            <v>93180</v>
          </cell>
          <cell r="H337">
            <v>931800</v>
          </cell>
          <cell r="I337">
            <v>900</v>
          </cell>
          <cell r="J337">
            <v>9000</v>
          </cell>
          <cell r="K337">
            <v>975200</v>
          </cell>
        </row>
        <row r="338">
          <cell r="A338" t="str">
            <v>일 시 급 수 공</v>
          </cell>
          <cell r="B338" t="str">
            <v>D=100*50</v>
          </cell>
          <cell r="C338">
            <v>10</v>
          </cell>
          <cell r="D338" t="str">
            <v>개소</v>
          </cell>
          <cell r="E338">
            <v>3960</v>
          </cell>
          <cell r="F338">
            <v>39600</v>
          </cell>
          <cell r="G338">
            <v>107900</v>
          </cell>
          <cell r="H338">
            <v>1079000</v>
          </cell>
          <cell r="I338">
            <v>900</v>
          </cell>
          <cell r="J338">
            <v>9000</v>
          </cell>
          <cell r="K338">
            <v>1127600</v>
          </cell>
        </row>
        <row r="339">
          <cell r="A339" t="str">
            <v>일 시 급 수 공</v>
          </cell>
          <cell r="B339" t="str">
            <v>D=150*50</v>
          </cell>
          <cell r="C339">
            <v>5</v>
          </cell>
          <cell r="D339" t="str">
            <v>개소</v>
          </cell>
          <cell r="E339">
            <v>5540</v>
          </cell>
          <cell r="F339">
            <v>27700</v>
          </cell>
          <cell r="G339">
            <v>124500</v>
          </cell>
          <cell r="H339">
            <v>622500</v>
          </cell>
          <cell r="I339">
            <v>1000</v>
          </cell>
          <cell r="J339">
            <v>5000</v>
          </cell>
          <cell r="K339">
            <v>655200</v>
          </cell>
        </row>
        <row r="340">
          <cell r="A340" t="str">
            <v>일 시 급 수 공</v>
          </cell>
          <cell r="B340" t="str">
            <v>D=200*50</v>
          </cell>
          <cell r="C340">
            <v>2</v>
          </cell>
          <cell r="D340" t="str">
            <v>개소</v>
          </cell>
          <cell r="E340">
            <v>2437</v>
          </cell>
          <cell r="F340">
            <v>14870</v>
          </cell>
          <cell r="G340">
            <v>62006</v>
          </cell>
          <cell r="H340">
            <v>124012</v>
          </cell>
          <cell r="I340">
            <v>688</v>
          </cell>
          <cell r="J340">
            <v>1376</v>
          </cell>
          <cell r="K340">
            <v>140258</v>
          </cell>
        </row>
        <row r="341">
          <cell r="A341" t="str">
            <v>맨홀 굴상공</v>
          </cell>
          <cell r="B341">
            <v>0</v>
          </cell>
          <cell r="C341">
            <v>4</v>
          </cell>
          <cell r="D341" t="str">
            <v>개소</v>
          </cell>
          <cell r="E341">
            <v>10230</v>
          </cell>
          <cell r="F341">
            <v>40920</v>
          </cell>
          <cell r="G341">
            <v>47860</v>
          </cell>
          <cell r="H341">
            <v>191440</v>
          </cell>
          <cell r="I341">
            <v>5540</v>
          </cell>
          <cell r="J341">
            <v>22160</v>
          </cell>
          <cell r="K341">
            <v>254520</v>
          </cell>
        </row>
        <row r="342">
          <cell r="A342" t="str">
            <v>맨홀 교체공</v>
          </cell>
          <cell r="B342">
            <v>0</v>
          </cell>
          <cell r="C342">
            <v>3</v>
          </cell>
          <cell r="D342" t="str">
            <v>개소</v>
          </cell>
          <cell r="E342">
            <v>11110</v>
          </cell>
          <cell r="F342">
            <v>33330</v>
          </cell>
          <cell r="G342">
            <v>120490</v>
          </cell>
          <cell r="H342">
            <v>361470</v>
          </cell>
          <cell r="I342">
            <v>5190</v>
          </cell>
          <cell r="J342">
            <v>15570</v>
          </cell>
          <cell r="K342">
            <v>410370</v>
          </cell>
        </row>
        <row r="343">
          <cell r="A343" t="str">
            <v>원형변실철거공</v>
          </cell>
          <cell r="B343" t="str">
            <v>D=80~100</v>
          </cell>
          <cell r="C343">
            <v>3</v>
          </cell>
          <cell r="D343" t="str">
            <v>개소</v>
          </cell>
          <cell r="E343">
            <v>0</v>
          </cell>
          <cell r="F343">
            <v>0</v>
          </cell>
          <cell r="G343">
            <v>64230</v>
          </cell>
          <cell r="H343">
            <v>192690</v>
          </cell>
          <cell r="I343">
            <v>1540</v>
          </cell>
          <cell r="J343">
            <v>4620</v>
          </cell>
          <cell r="K343">
            <v>197310</v>
          </cell>
        </row>
        <row r="344">
          <cell r="A344" t="str">
            <v>원형변실철거공</v>
          </cell>
          <cell r="B344" t="str">
            <v>D=150MM</v>
          </cell>
          <cell r="C344">
            <v>2</v>
          </cell>
          <cell r="D344" t="str">
            <v>개소</v>
          </cell>
          <cell r="E344">
            <v>0</v>
          </cell>
          <cell r="F344">
            <v>0</v>
          </cell>
          <cell r="G344">
            <v>65320</v>
          </cell>
          <cell r="H344">
            <v>130640</v>
          </cell>
          <cell r="I344">
            <v>1540</v>
          </cell>
          <cell r="J344">
            <v>3080</v>
          </cell>
          <cell r="K344">
            <v>133720</v>
          </cell>
        </row>
        <row r="345">
          <cell r="A345" t="str">
            <v>원형변실철거공</v>
          </cell>
          <cell r="B345" t="str">
            <v>D=200~250</v>
          </cell>
          <cell r="C345">
            <v>1</v>
          </cell>
          <cell r="D345" t="str">
            <v>개소</v>
          </cell>
          <cell r="E345">
            <v>0</v>
          </cell>
          <cell r="F345">
            <v>0</v>
          </cell>
          <cell r="G345">
            <v>66450</v>
          </cell>
          <cell r="H345">
            <v>66450</v>
          </cell>
          <cell r="I345">
            <v>1540</v>
          </cell>
          <cell r="J345">
            <v>1540</v>
          </cell>
          <cell r="K345">
            <v>67990</v>
          </cell>
        </row>
        <row r="346">
          <cell r="A346" t="str">
            <v>부단수 분기공</v>
          </cell>
          <cell r="B346" t="str">
            <v>150*80</v>
          </cell>
          <cell r="C346">
            <v>1</v>
          </cell>
          <cell r="D346" t="str">
            <v>개소</v>
          </cell>
          <cell r="E346">
            <v>0</v>
          </cell>
          <cell r="F346">
            <v>0</v>
          </cell>
          <cell r="G346">
            <v>47831</v>
          </cell>
          <cell r="H346">
            <v>47831</v>
          </cell>
          <cell r="I346">
            <v>14152</v>
          </cell>
          <cell r="J346">
            <v>14152</v>
          </cell>
          <cell r="K346">
            <v>61983</v>
          </cell>
        </row>
        <row r="347">
          <cell r="A347" t="str">
            <v>부단수 분기공</v>
          </cell>
          <cell r="B347" t="str">
            <v>150*100</v>
          </cell>
          <cell r="C347">
            <v>1</v>
          </cell>
          <cell r="D347" t="str">
            <v>개소</v>
          </cell>
          <cell r="E347">
            <v>0</v>
          </cell>
          <cell r="F347">
            <v>0</v>
          </cell>
          <cell r="G347">
            <v>56420</v>
          </cell>
          <cell r="H347">
            <v>56420</v>
          </cell>
          <cell r="I347">
            <v>18460</v>
          </cell>
          <cell r="J347">
            <v>18460</v>
          </cell>
          <cell r="K347">
            <v>74880</v>
          </cell>
        </row>
        <row r="348">
          <cell r="A348" t="str">
            <v>부단수 분기공</v>
          </cell>
          <cell r="B348" t="str">
            <v>200*80</v>
          </cell>
          <cell r="C348">
            <v>1</v>
          </cell>
          <cell r="D348" t="str">
            <v>개소</v>
          </cell>
          <cell r="E348">
            <v>0</v>
          </cell>
          <cell r="F348">
            <v>0</v>
          </cell>
          <cell r="G348">
            <v>48892</v>
          </cell>
          <cell r="H348">
            <v>48892</v>
          </cell>
          <cell r="I348">
            <v>14152</v>
          </cell>
          <cell r="J348">
            <v>14152</v>
          </cell>
          <cell r="K348">
            <v>63044</v>
          </cell>
        </row>
        <row r="349">
          <cell r="A349" t="str">
            <v>부단수 분기공</v>
          </cell>
          <cell r="B349" t="str">
            <v>200*100</v>
          </cell>
          <cell r="C349">
            <v>1</v>
          </cell>
          <cell r="D349" t="str">
            <v>개소</v>
          </cell>
          <cell r="E349">
            <v>0</v>
          </cell>
          <cell r="F349">
            <v>0</v>
          </cell>
          <cell r="G349">
            <v>58630</v>
          </cell>
          <cell r="H349">
            <v>58630</v>
          </cell>
          <cell r="I349">
            <v>18460</v>
          </cell>
          <cell r="J349">
            <v>18460</v>
          </cell>
          <cell r="K349">
            <v>77090</v>
          </cell>
        </row>
        <row r="350">
          <cell r="A350" t="str">
            <v>부단수 분기공</v>
          </cell>
          <cell r="B350" t="str">
            <v>200*150</v>
          </cell>
          <cell r="C350">
            <v>1</v>
          </cell>
          <cell r="D350" t="str">
            <v>개소</v>
          </cell>
          <cell r="E350">
            <v>0</v>
          </cell>
          <cell r="F350">
            <v>0</v>
          </cell>
          <cell r="G350">
            <v>55342</v>
          </cell>
          <cell r="H350">
            <v>55342</v>
          </cell>
          <cell r="I350">
            <v>17306</v>
          </cell>
          <cell r="J350">
            <v>17306</v>
          </cell>
          <cell r="K350">
            <v>72648</v>
          </cell>
        </row>
        <row r="351">
          <cell r="A351" t="str">
            <v>부단수 분기공</v>
          </cell>
          <cell r="B351" t="str">
            <v>250*80</v>
          </cell>
          <cell r="C351">
            <v>1</v>
          </cell>
          <cell r="D351" t="str">
            <v>개소</v>
          </cell>
          <cell r="E351">
            <v>0</v>
          </cell>
          <cell r="F351">
            <v>0</v>
          </cell>
          <cell r="G351">
            <v>51186</v>
          </cell>
          <cell r="H351">
            <v>51186</v>
          </cell>
          <cell r="I351">
            <v>14152</v>
          </cell>
          <cell r="J351">
            <v>14152</v>
          </cell>
          <cell r="K351">
            <v>65338</v>
          </cell>
        </row>
        <row r="352">
          <cell r="A352" t="str">
            <v>부단수 분기공</v>
          </cell>
          <cell r="B352" t="str">
            <v>250*100</v>
          </cell>
          <cell r="C352">
            <v>1</v>
          </cell>
          <cell r="D352" t="str">
            <v>개소</v>
          </cell>
          <cell r="E352">
            <v>0</v>
          </cell>
          <cell r="F352">
            <v>0</v>
          </cell>
          <cell r="G352">
            <v>61240</v>
          </cell>
          <cell r="H352">
            <v>61240</v>
          </cell>
          <cell r="I352">
            <v>18460</v>
          </cell>
          <cell r="J352">
            <v>18460</v>
          </cell>
          <cell r="K352">
            <v>79700</v>
          </cell>
        </row>
        <row r="353">
          <cell r="A353" t="str">
            <v>부단수 분기공</v>
          </cell>
          <cell r="B353" t="str">
            <v>250*150</v>
          </cell>
          <cell r="C353">
            <v>1</v>
          </cell>
          <cell r="D353" t="str">
            <v>개소</v>
          </cell>
          <cell r="E353">
            <v>0</v>
          </cell>
          <cell r="F353">
            <v>0</v>
          </cell>
          <cell r="G353">
            <v>57636</v>
          </cell>
          <cell r="H353">
            <v>57636</v>
          </cell>
          <cell r="I353">
            <v>17306</v>
          </cell>
          <cell r="J353">
            <v>17306</v>
          </cell>
          <cell r="K353">
            <v>74942</v>
          </cell>
        </row>
        <row r="354">
          <cell r="A354" t="str">
            <v>부단수 분기공</v>
          </cell>
          <cell r="B354" t="str">
            <v>250*200</v>
          </cell>
          <cell r="C354">
            <v>1</v>
          </cell>
          <cell r="D354" t="str">
            <v>개소</v>
          </cell>
          <cell r="E354">
            <v>0</v>
          </cell>
          <cell r="F354">
            <v>0</v>
          </cell>
          <cell r="G354">
            <v>66316</v>
          </cell>
          <cell r="H354">
            <v>66316</v>
          </cell>
          <cell r="I354">
            <v>24448</v>
          </cell>
          <cell r="J354">
            <v>24448</v>
          </cell>
          <cell r="K354">
            <v>90764</v>
          </cell>
        </row>
        <row r="355">
          <cell r="A355" t="str">
            <v>부단수 분기공</v>
          </cell>
          <cell r="B355" t="str">
            <v>300*80</v>
          </cell>
          <cell r="C355">
            <v>1</v>
          </cell>
          <cell r="D355" t="str">
            <v>개소</v>
          </cell>
          <cell r="E355">
            <v>0</v>
          </cell>
          <cell r="F355">
            <v>0</v>
          </cell>
          <cell r="G355">
            <v>52098</v>
          </cell>
          <cell r="H355">
            <v>52098</v>
          </cell>
          <cell r="I355">
            <v>14152</v>
          </cell>
          <cell r="J355">
            <v>14152</v>
          </cell>
          <cell r="K355">
            <v>66250</v>
          </cell>
        </row>
        <row r="356">
          <cell r="A356" t="str">
            <v>부단수 분기공</v>
          </cell>
          <cell r="B356" t="str">
            <v>300*100</v>
          </cell>
          <cell r="C356">
            <v>1</v>
          </cell>
          <cell r="D356" t="str">
            <v>개소</v>
          </cell>
          <cell r="E356">
            <v>0</v>
          </cell>
          <cell r="F356">
            <v>0</v>
          </cell>
          <cell r="G356">
            <v>68420</v>
          </cell>
          <cell r="H356">
            <v>68420</v>
          </cell>
          <cell r="I356">
            <v>18460</v>
          </cell>
          <cell r="J356">
            <v>18460</v>
          </cell>
          <cell r="K356">
            <v>86880</v>
          </cell>
        </row>
        <row r="357">
          <cell r="A357" t="str">
            <v>부단수 분기공</v>
          </cell>
          <cell r="B357" t="str">
            <v>300*150</v>
          </cell>
          <cell r="C357">
            <v>1</v>
          </cell>
          <cell r="D357" t="str">
            <v>개소</v>
          </cell>
          <cell r="E357">
            <v>0</v>
          </cell>
          <cell r="F357">
            <v>0</v>
          </cell>
          <cell r="G357">
            <v>57580</v>
          </cell>
          <cell r="H357">
            <v>57580</v>
          </cell>
          <cell r="I357">
            <v>17306</v>
          </cell>
          <cell r="J357">
            <v>17306</v>
          </cell>
          <cell r="K357">
            <v>74886</v>
          </cell>
        </row>
        <row r="358">
          <cell r="A358" t="str">
            <v>부단수 분기공</v>
          </cell>
          <cell r="B358" t="str">
            <v>300*200</v>
          </cell>
          <cell r="C358">
            <v>1</v>
          </cell>
          <cell r="D358" t="str">
            <v>개소</v>
          </cell>
          <cell r="E358">
            <v>0</v>
          </cell>
          <cell r="F358">
            <v>0</v>
          </cell>
          <cell r="G358">
            <v>66168</v>
          </cell>
          <cell r="H358">
            <v>66168</v>
          </cell>
          <cell r="I358">
            <v>24448</v>
          </cell>
          <cell r="J358">
            <v>24448</v>
          </cell>
          <cell r="K358">
            <v>90616</v>
          </cell>
        </row>
        <row r="359">
          <cell r="A359" t="str">
            <v>부단수 분기공</v>
          </cell>
          <cell r="B359" t="str">
            <v>350*80</v>
          </cell>
          <cell r="C359">
            <v>1</v>
          </cell>
          <cell r="D359" t="str">
            <v>개소</v>
          </cell>
          <cell r="E359">
            <v>0</v>
          </cell>
          <cell r="F359">
            <v>0</v>
          </cell>
          <cell r="G359">
            <v>68009</v>
          </cell>
          <cell r="H359">
            <v>68009</v>
          </cell>
          <cell r="I359">
            <v>14152</v>
          </cell>
          <cell r="J359">
            <v>14152</v>
          </cell>
          <cell r="K359">
            <v>82161</v>
          </cell>
        </row>
        <row r="360">
          <cell r="A360" t="str">
            <v>부단수 분기공</v>
          </cell>
          <cell r="B360" t="str">
            <v>350*100</v>
          </cell>
          <cell r="C360">
            <v>1</v>
          </cell>
          <cell r="D360" t="str">
            <v>개소</v>
          </cell>
          <cell r="E360">
            <v>0</v>
          </cell>
          <cell r="F360">
            <v>0</v>
          </cell>
          <cell r="G360">
            <v>72350</v>
          </cell>
          <cell r="H360">
            <v>72350</v>
          </cell>
          <cell r="I360">
            <v>18460</v>
          </cell>
          <cell r="J360">
            <v>18460</v>
          </cell>
          <cell r="K360">
            <v>90810</v>
          </cell>
        </row>
        <row r="361">
          <cell r="A361" t="str">
            <v>부단수 분기공</v>
          </cell>
          <cell r="B361" t="str">
            <v>350*150</v>
          </cell>
          <cell r="C361">
            <v>1</v>
          </cell>
          <cell r="D361" t="str">
            <v>개소</v>
          </cell>
          <cell r="E361">
            <v>0</v>
          </cell>
          <cell r="F361">
            <v>0</v>
          </cell>
          <cell r="G361">
            <v>73490</v>
          </cell>
          <cell r="H361">
            <v>73490</v>
          </cell>
          <cell r="I361">
            <v>17306</v>
          </cell>
          <cell r="J361">
            <v>17306</v>
          </cell>
          <cell r="K361">
            <v>90796</v>
          </cell>
        </row>
        <row r="362">
          <cell r="A362" t="str">
            <v>부단수 분기공</v>
          </cell>
          <cell r="B362" t="str">
            <v>350*200</v>
          </cell>
          <cell r="C362">
            <v>1</v>
          </cell>
          <cell r="D362" t="str">
            <v>개소</v>
          </cell>
          <cell r="E362">
            <v>0</v>
          </cell>
          <cell r="F362">
            <v>0</v>
          </cell>
          <cell r="G362">
            <v>82078</v>
          </cell>
          <cell r="H362">
            <v>82078</v>
          </cell>
          <cell r="I362">
            <v>24448</v>
          </cell>
          <cell r="J362">
            <v>24448</v>
          </cell>
          <cell r="K362">
            <v>106526</v>
          </cell>
        </row>
        <row r="363">
          <cell r="A363" t="str">
            <v>부단수 분기공</v>
          </cell>
          <cell r="B363" t="str">
            <v>350*250</v>
          </cell>
          <cell r="C363">
            <v>1</v>
          </cell>
          <cell r="D363" t="str">
            <v>개소</v>
          </cell>
          <cell r="E363">
            <v>0</v>
          </cell>
          <cell r="F363">
            <v>0</v>
          </cell>
          <cell r="G363">
            <v>90050</v>
          </cell>
          <cell r="H363">
            <v>90050</v>
          </cell>
          <cell r="I363">
            <v>22340</v>
          </cell>
          <cell r="J363">
            <v>22340</v>
          </cell>
          <cell r="K363">
            <v>112390</v>
          </cell>
        </row>
        <row r="364">
          <cell r="A364" t="str">
            <v>부단수 분기공</v>
          </cell>
          <cell r="B364" t="str">
            <v>400*80</v>
          </cell>
          <cell r="C364">
            <v>1</v>
          </cell>
          <cell r="D364" t="str">
            <v>개소</v>
          </cell>
          <cell r="E364">
            <v>0</v>
          </cell>
          <cell r="F364">
            <v>0</v>
          </cell>
          <cell r="G364">
            <v>84052</v>
          </cell>
          <cell r="H364">
            <v>84052</v>
          </cell>
          <cell r="I364">
            <v>14152</v>
          </cell>
          <cell r="J364">
            <v>14152</v>
          </cell>
          <cell r="K364">
            <v>98204</v>
          </cell>
        </row>
        <row r="365">
          <cell r="A365" t="str">
            <v>부단수 분기공</v>
          </cell>
          <cell r="B365" t="str">
            <v>400*100</v>
          </cell>
          <cell r="C365">
            <v>1</v>
          </cell>
          <cell r="D365" t="str">
            <v>개소</v>
          </cell>
          <cell r="E365">
            <v>0</v>
          </cell>
          <cell r="F365">
            <v>0</v>
          </cell>
          <cell r="G365">
            <v>94650</v>
          </cell>
          <cell r="H365">
            <v>94650</v>
          </cell>
          <cell r="I365">
            <v>18460</v>
          </cell>
          <cell r="J365">
            <v>18460</v>
          </cell>
          <cell r="K365">
            <v>113110</v>
          </cell>
        </row>
        <row r="366">
          <cell r="A366" t="str">
            <v>부단수 분기공</v>
          </cell>
          <cell r="B366" t="str">
            <v>400*150</v>
          </cell>
          <cell r="C366">
            <v>1</v>
          </cell>
          <cell r="D366" t="str">
            <v>개소</v>
          </cell>
          <cell r="E366">
            <v>0</v>
          </cell>
          <cell r="F366">
            <v>0</v>
          </cell>
          <cell r="G366">
            <v>89534</v>
          </cell>
          <cell r="H366">
            <v>89534</v>
          </cell>
          <cell r="I366">
            <v>17306</v>
          </cell>
          <cell r="J366">
            <v>17306</v>
          </cell>
          <cell r="K366">
            <v>106840</v>
          </cell>
        </row>
        <row r="367">
          <cell r="A367" t="str">
            <v>부단수 분기공</v>
          </cell>
          <cell r="B367" t="str">
            <v>400*200</v>
          </cell>
          <cell r="C367">
            <v>1</v>
          </cell>
          <cell r="D367" t="str">
            <v>개소</v>
          </cell>
          <cell r="E367">
            <v>0</v>
          </cell>
          <cell r="F367">
            <v>0</v>
          </cell>
          <cell r="G367">
            <v>98122</v>
          </cell>
          <cell r="H367">
            <v>98122</v>
          </cell>
          <cell r="I367">
            <v>24448</v>
          </cell>
          <cell r="J367">
            <v>24448</v>
          </cell>
          <cell r="K367">
            <v>122570</v>
          </cell>
        </row>
        <row r="368">
          <cell r="A368" t="str">
            <v>부단수 분기공</v>
          </cell>
          <cell r="B368" t="str">
            <v>400*250</v>
          </cell>
          <cell r="C368">
            <v>1</v>
          </cell>
          <cell r="D368" t="str">
            <v>개소</v>
          </cell>
          <cell r="E368">
            <v>0</v>
          </cell>
          <cell r="F368">
            <v>0</v>
          </cell>
          <cell r="G368">
            <v>45620</v>
          </cell>
          <cell r="H368">
            <v>45620</v>
          </cell>
          <cell r="I368">
            <v>21340</v>
          </cell>
          <cell r="J368">
            <v>21340</v>
          </cell>
          <cell r="K368">
            <v>66960</v>
          </cell>
        </row>
        <row r="369">
          <cell r="A369" t="str">
            <v>부단수 분기공</v>
          </cell>
          <cell r="B369" t="str">
            <v>400*300</v>
          </cell>
          <cell r="C369">
            <v>1</v>
          </cell>
          <cell r="D369" t="str">
            <v>개소</v>
          </cell>
          <cell r="E369">
            <v>0</v>
          </cell>
          <cell r="F369">
            <v>0</v>
          </cell>
          <cell r="G369">
            <v>46320</v>
          </cell>
          <cell r="H369">
            <v>46320</v>
          </cell>
          <cell r="I369">
            <v>22140</v>
          </cell>
          <cell r="J369">
            <v>22140</v>
          </cell>
          <cell r="K369">
            <v>68460</v>
          </cell>
        </row>
        <row r="370">
          <cell r="A370" t="str">
            <v>소      계</v>
          </cell>
          <cell r="F370">
            <v>1517065</v>
          </cell>
          <cell r="H370">
            <v>44681923</v>
          </cell>
          <cell r="J370">
            <v>1191944</v>
          </cell>
          <cell r="K370">
            <v>47400242</v>
          </cell>
        </row>
        <row r="371">
          <cell r="A371" t="str">
            <v>4. 부   대   공</v>
          </cell>
        </row>
        <row r="372">
          <cell r="A372" t="str">
            <v>가설사무실(목재)</v>
          </cell>
          <cell r="B372" t="str">
            <v>12 개월</v>
          </cell>
          <cell r="C372">
            <v>20</v>
          </cell>
          <cell r="D372" t="str">
            <v>㎡</v>
          </cell>
          <cell r="E372">
            <v>25600</v>
          </cell>
          <cell r="F372">
            <v>512000</v>
          </cell>
          <cell r="G372">
            <v>0</v>
          </cell>
          <cell r="H372">
            <v>0</v>
          </cell>
          <cell r="I372">
            <v>38600</v>
          </cell>
          <cell r="J372">
            <v>772000</v>
          </cell>
          <cell r="K372">
            <v>1284000</v>
          </cell>
        </row>
        <row r="373">
          <cell r="A373" t="str">
            <v>가설사무실(목재)</v>
          </cell>
          <cell r="B373" t="str">
            <v>3 개월</v>
          </cell>
          <cell r="C373">
            <v>20</v>
          </cell>
          <cell r="D373" t="str">
            <v>㎡</v>
          </cell>
          <cell r="E373">
            <v>25600</v>
          </cell>
          <cell r="F373">
            <v>512000</v>
          </cell>
          <cell r="G373">
            <v>0</v>
          </cell>
          <cell r="H373">
            <v>0</v>
          </cell>
          <cell r="I373">
            <v>38600</v>
          </cell>
          <cell r="J373">
            <v>772000</v>
          </cell>
          <cell r="K373">
            <v>1284000</v>
          </cell>
        </row>
        <row r="374">
          <cell r="A374" t="str">
            <v>가설 창고(목재)</v>
          </cell>
          <cell r="B374" t="str">
            <v>12 개월</v>
          </cell>
          <cell r="C374">
            <v>30</v>
          </cell>
          <cell r="D374" t="str">
            <v>㎡</v>
          </cell>
          <cell r="E374">
            <v>23350</v>
          </cell>
          <cell r="F374">
            <v>700500</v>
          </cell>
          <cell r="G374">
            <v>0</v>
          </cell>
          <cell r="H374">
            <v>0</v>
          </cell>
          <cell r="I374">
            <v>37280</v>
          </cell>
          <cell r="J374">
            <v>1118400</v>
          </cell>
          <cell r="K374">
            <v>1818900</v>
          </cell>
        </row>
        <row r="375">
          <cell r="A375" t="str">
            <v>가설 창고(목재)</v>
          </cell>
          <cell r="B375" t="str">
            <v>3 개월</v>
          </cell>
          <cell r="C375">
            <v>30</v>
          </cell>
          <cell r="D375" t="str">
            <v>㎡</v>
          </cell>
          <cell r="E375">
            <v>23350</v>
          </cell>
          <cell r="F375">
            <v>700500</v>
          </cell>
          <cell r="G375">
            <v>0</v>
          </cell>
          <cell r="H375">
            <v>0</v>
          </cell>
          <cell r="I375">
            <v>37280</v>
          </cell>
          <cell r="J375">
            <v>1118400</v>
          </cell>
          <cell r="K375">
            <v>1818900</v>
          </cell>
        </row>
        <row r="376">
          <cell r="A376" t="str">
            <v>가설사무실(조립식)</v>
          </cell>
          <cell r="B376" t="str">
            <v>12 개월</v>
          </cell>
          <cell r="C376">
            <v>20</v>
          </cell>
          <cell r="D376" t="str">
            <v>㎡</v>
          </cell>
          <cell r="E376">
            <v>25600</v>
          </cell>
          <cell r="F376">
            <v>512000</v>
          </cell>
          <cell r="G376">
            <v>0</v>
          </cell>
          <cell r="H376">
            <v>0</v>
          </cell>
          <cell r="I376">
            <v>38600</v>
          </cell>
          <cell r="J376">
            <v>772000</v>
          </cell>
          <cell r="K376">
            <v>1284000</v>
          </cell>
        </row>
        <row r="377">
          <cell r="A377" t="str">
            <v>가설 창고(조립식)</v>
          </cell>
          <cell r="B377" t="str">
            <v>12 개월</v>
          </cell>
          <cell r="C377">
            <v>30</v>
          </cell>
          <cell r="D377" t="str">
            <v>㎡</v>
          </cell>
          <cell r="E377">
            <v>23350</v>
          </cell>
          <cell r="F377">
            <v>700500</v>
          </cell>
          <cell r="G377">
            <v>0</v>
          </cell>
          <cell r="H377">
            <v>0</v>
          </cell>
          <cell r="I377">
            <v>37280</v>
          </cell>
          <cell r="J377">
            <v>1118400</v>
          </cell>
          <cell r="K377">
            <v>1818900</v>
          </cell>
        </row>
        <row r="378">
          <cell r="A378" t="str">
            <v>가설사무실(콘테이너형)</v>
          </cell>
          <cell r="B378" t="str">
            <v>12 개월</v>
          </cell>
          <cell r="C378">
            <v>20</v>
          </cell>
          <cell r="D378" t="str">
            <v>㎡</v>
          </cell>
          <cell r="E378">
            <v>25600</v>
          </cell>
          <cell r="F378">
            <v>512000</v>
          </cell>
          <cell r="G378">
            <v>0</v>
          </cell>
          <cell r="H378">
            <v>0</v>
          </cell>
          <cell r="I378">
            <v>38600</v>
          </cell>
          <cell r="J378">
            <v>772000</v>
          </cell>
          <cell r="K378">
            <v>1284000</v>
          </cell>
        </row>
        <row r="379">
          <cell r="A379" t="str">
            <v>가설사무실(콘테이너형)</v>
          </cell>
          <cell r="B379" t="str">
            <v>6 개월</v>
          </cell>
          <cell r="C379">
            <v>20</v>
          </cell>
          <cell r="D379" t="str">
            <v>㎡</v>
          </cell>
          <cell r="E379">
            <v>25600</v>
          </cell>
          <cell r="F379">
            <v>512000</v>
          </cell>
          <cell r="G379">
            <v>0</v>
          </cell>
          <cell r="H379">
            <v>0</v>
          </cell>
          <cell r="I379">
            <v>38600</v>
          </cell>
          <cell r="J379">
            <v>772000</v>
          </cell>
          <cell r="K379">
            <v>1284000</v>
          </cell>
        </row>
        <row r="380">
          <cell r="A380" t="str">
            <v>가설사무실(콘테이너형)</v>
          </cell>
          <cell r="B380" t="str">
            <v>3 개월</v>
          </cell>
          <cell r="C380">
            <v>20</v>
          </cell>
          <cell r="D380" t="str">
            <v>㎡</v>
          </cell>
          <cell r="E380">
            <v>25600</v>
          </cell>
          <cell r="F380">
            <v>512000</v>
          </cell>
          <cell r="G380">
            <v>0</v>
          </cell>
          <cell r="H380">
            <v>0</v>
          </cell>
          <cell r="I380">
            <v>38600</v>
          </cell>
          <cell r="J380">
            <v>772000</v>
          </cell>
          <cell r="K380">
            <v>1284000</v>
          </cell>
        </row>
        <row r="381">
          <cell r="A381" t="str">
            <v>가설창고(콘테이너형)</v>
          </cell>
          <cell r="B381" t="str">
            <v>12 개월</v>
          </cell>
          <cell r="C381">
            <v>20</v>
          </cell>
          <cell r="D381" t="str">
            <v>㎡</v>
          </cell>
          <cell r="E381">
            <v>25600</v>
          </cell>
          <cell r="F381">
            <v>512000</v>
          </cell>
          <cell r="G381">
            <v>0</v>
          </cell>
          <cell r="H381">
            <v>0</v>
          </cell>
          <cell r="I381">
            <v>38600</v>
          </cell>
          <cell r="J381">
            <v>772000</v>
          </cell>
          <cell r="K381">
            <v>1284000</v>
          </cell>
        </row>
        <row r="382">
          <cell r="A382" t="str">
            <v>가설창고(콘테이너형)</v>
          </cell>
          <cell r="B382" t="str">
            <v>6 개월</v>
          </cell>
          <cell r="C382">
            <v>20</v>
          </cell>
          <cell r="D382" t="str">
            <v>㎡</v>
          </cell>
          <cell r="E382">
            <v>25600</v>
          </cell>
          <cell r="F382">
            <v>512000</v>
          </cell>
          <cell r="G382">
            <v>0</v>
          </cell>
          <cell r="H382">
            <v>0</v>
          </cell>
          <cell r="I382">
            <v>38600</v>
          </cell>
          <cell r="J382">
            <v>772000</v>
          </cell>
          <cell r="K382">
            <v>1284000</v>
          </cell>
        </row>
        <row r="383">
          <cell r="A383" t="str">
            <v>가설창고(콘테이너형)</v>
          </cell>
          <cell r="B383" t="str">
            <v>3 개월</v>
          </cell>
          <cell r="C383">
            <v>20</v>
          </cell>
          <cell r="D383" t="str">
            <v>㎡</v>
          </cell>
          <cell r="E383">
            <v>25600</v>
          </cell>
          <cell r="F383">
            <v>512000</v>
          </cell>
          <cell r="G383">
            <v>0</v>
          </cell>
          <cell r="H383">
            <v>0</v>
          </cell>
          <cell r="I383">
            <v>38600</v>
          </cell>
          <cell r="J383">
            <v>772000</v>
          </cell>
          <cell r="K383">
            <v>1284000</v>
          </cell>
        </row>
        <row r="384">
          <cell r="A384" t="str">
            <v>가설 변소</v>
          </cell>
          <cell r="B384" t="str">
            <v>12 개월</v>
          </cell>
          <cell r="C384">
            <v>30</v>
          </cell>
          <cell r="D384" t="str">
            <v>㎡</v>
          </cell>
          <cell r="E384">
            <v>23350</v>
          </cell>
          <cell r="F384">
            <v>700500</v>
          </cell>
          <cell r="G384">
            <v>0</v>
          </cell>
          <cell r="H384">
            <v>0</v>
          </cell>
          <cell r="I384">
            <v>37280</v>
          </cell>
          <cell r="J384">
            <v>1118400</v>
          </cell>
          <cell r="K384">
            <v>1818900</v>
          </cell>
        </row>
        <row r="385">
          <cell r="A385" t="str">
            <v>가설 작업헛간</v>
          </cell>
          <cell r="B385" t="str">
            <v>12 개월</v>
          </cell>
          <cell r="C385">
            <v>30</v>
          </cell>
          <cell r="D385" t="str">
            <v>㎡</v>
          </cell>
          <cell r="E385">
            <v>23350</v>
          </cell>
          <cell r="F385">
            <v>700500</v>
          </cell>
          <cell r="G385">
            <v>0</v>
          </cell>
          <cell r="H385">
            <v>0</v>
          </cell>
          <cell r="I385">
            <v>37280</v>
          </cell>
          <cell r="J385">
            <v>1118400</v>
          </cell>
          <cell r="K385">
            <v>1818900</v>
          </cell>
        </row>
        <row r="386">
          <cell r="A386" t="str">
            <v>안전 보호책 제작</v>
          </cell>
          <cell r="B386" t="str">
            <v>12월미만</v>
          </cell>
          <cell r="C386">
            <v>70</v>
          </cell>
          <cell r="D386" t="str">
            <v>M</v>
          </cell>
          <cell r="E386">
            <v>1260</v>
          </cell>
          <cell r="F386">
            <v>88200</v>
          </cell>
          <cell r="G386">
            <v>0</v>
          </cell>
          <cell r="H386">
            <v>0</v>
          </cell>
          <cell r="I386">
            <v>2230</v>
          </cell>
          <cell r="J386">
            <v>156100</v>
          </cell>
          <cell r="K386">
            <v>244300</v>
          </cell>
        </row>
        <row r="387">
          <cell r="A387" t="str">
            <v>안전보호책설치철거</v>
          </cell>
          <cell r="B387" t="str">
            <v>인력</v>
          </cell>
          <cell r="C387">
            <v>2000</v>
          </cell>
          <cell r="D387" t="str">
            <v>M</v>
          </cell>
          <cell r="E387">
            <v>0</v>
          </cell>
          <cell r="F387">
            <v>0</v>
          </cell>
          <cell r="G387">
            <v>700</v>
          </cell>
          <cell r="H387">
            <v>1400000</v>
          </cell>
          <cell r="I387">
            <v>0</v>
          </cell>
          <cell r="J387">
            <v>0</v>
          </cell>
          <cell r="K387">
            <v>1400000</v>
          </cell>
        </row>
        <row r="388">
          <cell r="A388" t="str">
            <v>임시 통행 발판</v>
          </cell>
          <cell r="B388" t="str">
            <v>0.9*1.8</v>
          </cell>
          <cell r="C388">
            <v>40</v>
          </cell>
          <cell r="D388" t="str">
            <v>개소</v>
          </cell>
          <cell r="E388">
            <v>1000</v>
          </cell>
          <cell r="F388">
            <v>40000</v>
          </cell>
          <cell r="G388">
            <v>1800</v>
          </cell>
          <cell r="H388">
            <v>72000</v>
          </cell>
          <cell r="I388">
            <v>0</v>
          </cell>
          <cell r="J388">
            <v>0</v>
          </cell>
          <cell r="K388">
            <v>112000</v>
          </cell>
        </row>
        <row r="389">
          <cell r="A389" t="str">
            <v>전 주 보 호 공</v>
          </cell>
          <cell r="B389">
            <v>0</v>
          </cell>
          <cell r="C389">
            <v>5</v>
          </cell>
          <cell r="D389" t="str">
            <v>개소</v>
          </cell>
          <cell r="E389">
            <v>1200</v>
          </cell>
          <cell r="F389">
            <v>6000</v>
          </cell>
          <cell r="G389">
            <v>16200</v>
          </cell>
          <cell r="H389">
            <v>81000</v>
          </cell>
          <cell r="I389">
            <v>0</v>
          </cell>
          <cell r="J389">
            <v>0</v>
          </cell>
          <cell r="K389">
            <v>87000</v>
          </cell>
        </row>
        <row r="390">
          <cell r="A390" t="str">
            <v>전화 케이블 보호공</v>
          </cell>
          <cell r="B390">
            <v>0</v>
          </cell>
          <cell r="C390">
            <v>20</v>
          </cell>
          <cell r="D390" t="str">
            <v>개소</v>
          </cell>
          <cell r="E390">
            <v>2400</v>
          </cell>
          <cell r="F390">
            <v>48000</v>
          </cell>
          <cell r="G390">
            <v>8100</v>
          </cell>
          <cell r="H390">
            <v>162000</v>
          </cell>
          <cell r="I390">
            <v>0</v>
          </cell>
          <cell r="J390">
            <v>0</v>
          </cell>
          <cell r="K390">
            <v>210000</v>
          </cell>
        </row>
        <row r="391">
          <cell r="A391" t="str">
            <v>토   류    공</v>
          </cell>
          <cell r="B391" t="str">
            <v>D=80~150</v>
          </cell>
          <cell r="C391">
            <v>4</v>
          </cell>
          <cell r="D391" t="str">
            <v>M</v>
          </cell>
          <cell r="E391">
            <v>2255</v>
          </cell>
          <cell r="F391">
            <v>9020</v>
          </cell>
          <cell r="G391">
            <v>6247</v>
          </cell>
          <cell r="H391">
            <v>24988</v>
          </cell>
          <cell r="I391">
            <v>0</v>
          </cell>
          <cell r="J391">
            <v>0</v>
          </cell>
          <cell r="K391">
            <v>34008</v>
          </cell>
        </row>
        <row r="392">
          <cell r="A392" t="str">
            <v>토   류    공</v>
          </cell>
          <cell r="B392" t="str">
            <v>D=200~400</v>
          </cell>
          <cell r="C392">
            <v>4</v>
          </cell>
          <cell r="D392" t="str">
            <v>M</v>
          </cell>
          <cell r="E392">
            <v>2612</v>
          </cell>
          <cell r="F392">
            <v>10448</v>
          </cell>
          <cell r="G392">
            <v>6247</v>
          </cell>
          <cell r="H392">
            <v>24988</v>
          </cell>
          <cell r="I392">
            <v>0</v>
          </cell>
          <cell r="J392">
            <v>0</v>
          </cell>
          <cell r="K392">
            <v>35436</v>
          </cell>
        </row>
        <row r="393">
          <cell r="A393" t="str">
            <v>토   류    공</v>
          </cell>
          <cell r="B393" t="str">
            <v>D=450~900</v>
          </cell>
          <cell r="C393">
            <v>4</v>
          </cell>
          <cell r="D393" t="str">
            <v>M</v>
          </cell>
          <cell r="E393">
            <v>3115</v>
          </cell>
          <cell r="F393">
            <v>12460</v>
          </cell>
          <cell r="G393">
            <v>9947</v>
          </cell>
          <cell r="H393">
            <v>39788</v>
          </cell>
          <cell r="I393">
            <v>0</v>
          </cell>
          <cell r="J393">
            <v>0</v>
          </cell>
          <cell r="K393">
            <v>52248</v>
          </cell>
        </row>
        <row r="394">
          <cell r="A394" t="str">
            <v>하수도복구(오지토)</v>
          </cell>
          <cell r="B394" t="str">
            <v>90*0.6</v>
          </cell>
          <cell r="C394">
            <v>10</v>
          </cell>
          <cell r="D394" t="str">
            <v>개소</v>
          </cell>
          <cell r="E394">
            <v>0</v>
          </cell>
          <cell r="F394">
            <v>0</v>
          </cell>
          <cell r="G394">
            <v>951</v>
          </cell>
          <cell r="H394">
            <v>9510</v>
          </cell>
          <cell r="I394">
            <v>0</v>
          </cell>
          <cell r="J394">
            <v>0</v>
          </cell>
          <cell r="K394">
            <v>9510</v>
          </cell>
        </row>
        <row r="395">
          <cell r="A395" t="str">
            <v>하수도복구(오지토)</v>
          </cell>
          <cell r="B395" t="str">
            <v>120*0.6</v>
          </cell>
          <cell r="C395">
            <v>10</v>
          </cell>
          <cell r="D395" t="str">
            <v>개소</v>
          </cell>
          <cell r="E395">
            <v>0</v>
          </cell>
          <cell r="F395">
            <v>0</v>
          </cell>
          <cell r="G395">
            <v>4620</v>
          </cell>
          <cell r="H395">
            <v>46200</v>
          </cell>
          <cell r="I395">
            <v>0</v>
          </cell>
          <cell r="J395">
            <v>0</v>
          </cell>
          <cell r="K395">
            <v>46200</v>
          </cell>
        </row>
        <row r="396">
          <cell r="A396" t="str">
            <v>하수도복구(오지토)</v>
          </cell>
          <cell r="B396" t="str">
            <v>150*0.6</v>
          </cell>
          <cell r="C396">
            <v>10</v>
          </cell>
          <cell r="D396" t="str">
            <v>개소</v>
          </cell>
          <cell r="E396">
            <v>1200</v>
          </cell>
          <cell r="F396">
            <v>12000</v>
          </cell>
          <cell r="G396">
            <v>4560</v>
          </cell>
          <cell r="H396">
            <v>45600</v>
          </cell>
          <cell r="I396">
            <v>0</v>
          </cell>
          <cell r="J396">
            <v>0</v>
          </cell>
          <cell r="K396">
            <v>57600</v>
          </cell>
        </row>
        <row r="397">
          <cell r="A397" t="str">
            <v>하수도복구공 (PVC)</v>
          </cell>
          <cell r="B397" t="str">
            <v>D=100</v>
          </cell>
          <cell r="C397">
            <v>130</v>
          </cell>
          <cell r="D397" t="str">
            <v>개소</v>
          </cell>
          <cell r="E397">
            <v>1560</v>
          </cell>
          <cell r="F397">
            <v>202800</v>
          </cell>
          <cell r="G397">
            <v>2990</v>
          </cell>
          <cell r="H397">
            <v>388700</v>
          </cell>
          <cell r="I397">
            <v>0</v>
          </cell>
          <cell r="J397">
            <v>0</v>
          </cell>
          <cell r="K397">
            <v>591500</v>
          </cell>
        </row>
        <row r="398">
          <cell r="A398" t="str">
            <v>하수도복구공 (PVC)</v>
          </cell>
          <cell r="B398" t="str">
            <v>D=150</v>
          </cell>
          <cell r="C398">
            <v>70</v>
          </cell>
          <cell r="D398" t="str">
            <v>개소</v>
          </cell>
          <cell r="E398">
            <v>3540</v>
          </cell>
          <cell r="F398">
            <v>247800</v>
          </cell>
          <cell r="G398">
            <v>5980</v>
          </cell>
          <cell r="H398">
            <v>418600</v>
          </cell>
          <cell r="I398">
            <v>0</v>
          </cell>
          <cell r="J398">
            <v>0</v>
          </cell>
          <cell r="K398">
            <v>666400</v>
          </cell>
        </row>
        <row r="399">
          <cell r="A399" t="str">
            <v>하수도복구공 (흄관)</v>
          </cell>
          <cell r="B399" t="str">
            <v>D=300</v>
          </cell>
          <cell r="C399">
            <v>50</v>
          </cell>
          <cell r="D399" t="str">
            <v>M</v>
          </cell>
          <cell r="E399">
            <v>8500</v>
          </cell>
          <cell r="F399">
            <v>425000</v>
          </cell>
          <cell r="G399">
            <v>13000</v>
          </cell>
          <cell r="H399">
            <v>650000</v>
          </cell>
          <cell r="I399">
            <v>10</v>
          </cell>
          <cell r="J399">
            <v>500</v>
          </cell>
          <cell r="K399">
            <v>1075500</v>
          </cell>
        </row>
        <row r="400">
          <cell r="A400" t="str">
            <v>하수도복구공 (흄관)</v>
          </cell>
          <cell r="B400" t="str">
            <v>D=450</v>
          </cell>
          <cell r="C400">
            <v>40</v>
          </cell>
          <cell r="D400" t="str">
            <v>M</v>
          </cell>
          <cell r="E400">
            <v>10000</v>
          </cell>
          <cell r="F400">
            <v>400000</v>
          </cell>
          <cell r="G400">
            <v>25500</v>
          </cell>
          <cell r="H400">
            <v>1020000</v>
          </cell>
          <cell r="I400">
            <v>20</v>
          </cell>
          <cell r="J400">
            <v>800</v>
          </cell>
          <cell r="K400">
            <v>1420800</v>
          </cell>
        </row>
        <row r="401">
          <cell r="A401" t="str">
            <v>하수도복구공 (흄관)</v>
          </cell>
          <cell r="B401" t="str">
            <v>D=600</v>
          </cell>
          <cell r="C401">
            <v>30</v>
          </cell>
          <cell r="D401" t="str">
            <v>M</v>
          </cell>
          <cell r="E401">
            <v>15500</v>
          </cell>
          <cell r="F401">
            <v>465000</v>
          </cell>
          <cell r="G401">
            <v>38500</v>
          </cell>
          <cell r="H401">
            <v>1155000</v>
          </cell>
          <cell r="I401">
            <v>30</v>
          </cell>
          <cell r="J401">
            <v>900</v>
          </cell>
          <cell r="K401">
            <v>1620900</v>
          </cell>
        </row>
        <row r="402">
          <cell r="A402" t="str">
            <v>하수도복구공 (흄관)</v>
          </cell>
          <cell r="B402" t="str">
            <v>D=800</v>
          </cell>
          <cell r="C402">
            <v>10</v>
          </cell>
          <cell r="D402" t="str">
            <v>M</v>
          </cell>
          <cell r="E402">
            <v>10005</v>
          </cell>
          <cell r="F402">
            <v>100050</v>
          </cell>
          <cell r="G402">
            <v>20867</v>
          </cell>
          <cell r="H402">
            <v>208670</v>
          </cell>
          <cell r="I402">
            <v>40</v>
          </cell>
          <cell r="J402">
            <v>400</v>
          </cell>
          <cell r="K402">
            <v>309120</v>
          </cell>
        </row>
        <row r="403">
          <cell r="A403" t="str">
            <v>흄관 절단공</v>
          </cell>
          <cell r="B403" t="str">
            <v>D=800</v>
          </cell>
          <cell r="C403">
            <v>6</v>
          </cell>
          <cell r="D403" t="str">
            <v>개당</v>
          </cell>
          <cell r="E403">
            <v>0</v>
          </cell>
          <cell r="F403">
            <v>0</v>
          </cell>
          <cell r="G403">
            <v>17290</v>
          </cell>
          <cell r="H403">
            <v>103740</v>
          </cell>
          <cell r="I403">
            <v>520</v>
          </cell>
          <cell r="J403">
            <v>3120</v>
          </cell>
          <cell r="K403">
            <v>106860</v>
          </cell>
        </row>
        <row r="404">
          <cell r="A404" t="str">
            <v>수   채   공</v>
          </cell>
          <cell r="B404" t="str">
            <v>D=80~350</v>
          </cell>
          <cell r="C404">
            <v>25</v>
          </cell>
          <cell r="D404" t="str">
            <v>HR</v>
          </cell>
          <cell r="E404">
            <v>380</v>
          </cell>
          <cell r="F404">
            <v>9500</v>
          </cell>
          <cell r="G404">
            <v>3060</v>
          </cell>
          <cell r="H404">
            <v>76500</v>
          </cell>
          <cell r="I404">
            <v>80</v>
          </cell>
          <cell r="J404">
            <v>2000</v>
          </cell>
          <cell r="K404">
            <v>88000</v>
          </cell>
        </row>
        <row r="405">
          <cell r="A405" t="str">
            <v>수   채   공</v>
          </cell>
          <cell r="B405" t="str">
            <v>D=400이상</v>
          </cell>
          <cell r="C405">
            <v>5</v>
          </cell>
          <cell r="D405" t="str">
            <v>HR</v>
          </cell>
          <cell r="E405">
            <v>269</v>
          </cell>
          <cell r="F405">
            <v>1345</v>
          </cell>
          <cell r="G405">
            <v>2926</v>
          </cell>
          <cell r="H405">
            <v>14630</v>
          </cell>
          <cell r="I405">
            <v>51</v>
          </cell>
          <cell r="J405">
            <v>255</v>
          </cell>
          <cell r="K405">
            <v>16230</v>
          </cell>
        </row>
        <row r="406">
          <cell r="A406" t="str">
            <v>수채공</v>
          </cell>
          <cell r="B406" t="str">
            <v>정자분기</v>
          </cell>
          <cell r="C406">
            <v>25</v>
          </cell>
          <cell r="D406" t="str">
            <v>인</v>
          </cell>
          <cell r="E406">
            <v>0</v>
          </cell>
          <cell r="F406">
            <v>0</v>
          </cell>
          <cell r="G406">
            <v>27200</v>
          </cell>
          <cell r="H406">
            <v>680000</v>
          </cell>
          <cell r="I406">
            <v>0</v>
          </cell>
          <cell r="J406">
            <v>0</v>
          </cell>
          <cell r="K406">
            <v>680000</v>
          </cell>
        </row>
        <row r="407">
          <cell r="A407" t="str">
            <v>관로못 설치공</v>
          </cell>
          <cell r="C407">
            <v>5</v>
          </cell>
          <cell r="D407" t="str">
            <v>개소</v>
          </cell>
          <cell r="E407">
            <v>0</v>
          </cell>
          <cell r="F407">
            <v>0</v>
          </cell>
          <cell r="G407">
            <v>9380</v>
          </cell>
          <cell r="H407">
            <v>46900</v>
          </cell>
          <cell r="I407">
            <v>100</v>
          </cell>
          <cell r="J407">
            <v>500</v>
          </cell>
          <cell r="K407">
            <v>47400</v>
          </cell>
        </row>
        <row r="408">
          <cell r="A408" t="str">
            <v>배 관 탐 지 공</v>
          </cell>
          <cell r="B408">
            <v>0</v>
          </cell>
          <cell r="C408">
            <v>380</v>
          </cell>
          <cell r="D408" t="str">
            <v>개소</v>
          </cell>
          <cell r="E408">
            <v>0</v>
          </cell>
          <cell r="F408">
            <v>0</v>
          </cell>
          <cell r="G408">
            <v>1800</v>
          </cell>
          <cell r="H408">
            <v>684000</v>
          </cell>
          <cell r="I408">
            <v>50</v>
          </cell>
          <cell r="J408">
            <v>19000</v>
          </cell>
          <cell r="K408">
            <v>703000</v>
          </cell>
        </row>
        <row r="409">
          <cell r="A409" t="str">
            <v>이동운반비</v>
          </cell>
          <cell r="B409">
            <v>0</v>
          </cell>
          <cell r="C409">
            <v>380</v>
          </cell>
          <cell r="D409" t="str">
            <v>개소</v>
          </cell>
          <cell r="E409">
            <v>0</v>
          </cell>
          <cell r="F409">
            <v>0</v>
          </cell>
          <cell r="G409">
            <v>0</v>
          </cell>
          <cell r="H409">
            <v>0</v>
          </cell>
          <cell r="I409">
            <v>5700</v>
          </cell>
          <cell r="J409">
            <v>2166000</v>
          </cell>
          <cell r="K409">
            <v>2166000</v>
          </cell>
        </row>
        <row r="410">
          <cell r="A410" t="str">
            <v>소      계</v>
          </cell>
          <cell r="B410" t="str">
            <v/>
          </cell>
          <cell r="D410" t="str">
            <v/>
          </cell>
          <cell r="F410">
            <v>10188123</v>
          </cell>
          <cell r="H410">
            <v>7352814</v>
          </cell>
          <cell r="J410">
            <v>14889575</v>
          </cell>
          <cell r="K410">
            <v>32430512</v>
          </cell>
        </row>
        <row r="411">
          <cell r="A411" t="str">
            <v>계</v>
          </cell>
          <cell r="B411" t="str">
            <v/>
          </cell>
          <cell r="D411" t="str">
            <v/>
          </cell>
          <cell r="E411" t="str">
            <v/>
          </cell>
          <cell r="F411">
            <v>17966172</v>
          </cell>
          <cell r="G411" t="str">
            <v/>
          </cell>
          <cell r="H411">
            <v>343311748</v>
          </cell>
          <cell r="I411" t="str">
            <v/>
          </cell>
          <cell r="J411">
            <v>23834383</v>
          </cell>
          <cell r="K411">
            <v>385121613</v>
          </cell>
        </row>
        <row r="412">
          <cell r="A412" t="str">
            <v>5. 간접노무비</v>
          </cell>
          <cell r="C412">
            <v>1</v>
          </cell>
          <cell r="D412" t="str">
            <v>식</v>
          </cell>
          <cell r="K412">
            <v>48060000</v>
          </cell>
        </row>
        <row r="413">
          <cell r="A413" t="str">
            <v>6. 기 타 경 비</v>
          </cell>
          <cell r="C413">
            <v>1</v>
          </cell>
          <cell r="D413" t="str">
            <v>식</v>
          </cell>
          <cell r="K413">
            <v>14730000</v>
          </cell>
        </row>
        <row r="414">
          <cell r="A414" t="str">
            <v>순   공  사  비</v>
          </cell>
          <cell r="K414">
            <v>447902303</v>
          </cell>
        </row>
        <row r="415">
          <cell r="A415" t="str">
            <v>7. 일반관리비</v>
          </cell>
          <cell r="C415">
            <v>1</v>
          </cell>
          <cell r="D415" t="str">
            <v>식</v>
          </cell>
          <cell r="K415">
            <v>24630000</v>
          </cell>
        </row>
        <row r="416">
          <cell r="A416" t="str">
            <v>8. 이      윤</v>
          </cell>
          <cell r="C416">
            <v>1</v>
          </cell>
          <cell r="D416" t="str">
            <v>식</v>
          </cell>
          <cell r="K416">
            <v>68146709.649999991</v>
          </cell>
        </row>
        <row r="417">
          <cell r="A417" t="str">
            <v>9. 사급자재비</v>
          </cell>
          <cell r="C417">
            <v>1</v>
          </cell>
          <cell r="D417" t="str">
            <v>식</v>
          </cell>
          <cell r="K417">
            <v>4956951</v>
          </cell>
        </row>
        <row r="418">
          <cell r="A418" t="str">
            <v>공  급  가  액</v>
          </cell>
          <cell r="K418">
            <v>545635963.64999998</v>
          </cell>
        </row>
        <row r="419">
          <cell r="A419" t="str">
            <v>10. 부가가치세</v>
          </cell>
          <cell r="C419">
            <v>1</v>
          </cell>
          <cell r="D419" t="str">
            <v>식</v>
          </cell>
          <cell r="K419">
            <v>54563597</v>
          </cell>
        </row>
        <row r="420">
          <cell r="A420" t="str">
            <v>11. 폐기물처리비</v>
          </cell>
          <cell r="C420">
            <v>1</v>
          </cell>
          <cell r="D420" t="str">
            <v>식</v>
          </cell>
          <cell r="K420">
            <v>5956800</v>
          </cell>
        </row>
        <row r="421">
          <cell r="A421" t="str">
            <v>도   급   액</v>
          </cell>
          <cell r="K421">
            <v>606156360.64999998</v>
          </cell>
        </row>
        <row r="422">
          <cell r="A422" t="str">
            <v>사   급   자   재   내  역</v>
          </cell>
        </row>
        <row r="423">
          <cell r="A423" t="str">
            <v>스테인레스 강관</v>
          </cell>
          <cell r="B423" t="str">
            <v>13</v>
          </cell>
          <cell r="C423">
            <v>40</v>
          </cell>
          <cell r="D423" t="str">
            <v>M</v>
          </cell>
          <cell r="E423">
            <v>790</v>
          </cell>
          <cell r="F423">
            <v>31600</v>
          </cell>
          <cell r="K423">
            <v>31600</v>
          </cell>
        </row>
        <row r="424">
          <cell r="A424" t="str">
            <v>스테인레스 강관</v>
          </cell>
          <cell r="B424" t="str">
            <v>20</v>
          </cell>
          <cell r="C424">
            <v>100</v>
          </cell>
          <cell r="D424" t="str">
            <v>M</v>
          </cell>
          <cell r="E424">
            <v>850</v>
          </cell>
          <cell r="F424">
            <v>85000</v>
          </cell>
          <cell r="K424">
            <v>85000</v>
          </cell>
        </row>
        <row r="425">
          <cell r="A425" t="str">
            <v>스테인레스 강관</v>
          </cell>
          <cell r="B425" t="str">
            <v>25</v>
          </cell>
          <cell r="C425">
            <v>10</v>
          </cell>
          <cell r="D425" t="str">
            <v>M</v>
          </cell>
          <cell r="E425">
            <v>960</v>
          </cell>
          <cell r="F425">
            <v>9600</v>
          </cell>
          <cell r="K425">
            <v>9600</v>
          </cell>
        </row>
        <row r="426">
          <cell r="A426" t="str">
            <v>스테인레스 강관</v>
          </cell>
          <cell r="B426" t="str">
            <v>30</v>
          </cell>
          <cell r="C426">
            <v>4</v>
          </cell>
          <cell r="D426" t="str">
            <v>M</v>
          </cell>
          <cell r="E426">
            <v>2140</v>
          </cell>
          <cell r="F426">
            <v>8560</v>
          </cell>
          <cell r="K426">
            <v>8560</v>
          </cell>
        </row>
        <row r="427">
          <cell r="A427" t="str">
            <v>스테인레스 강관</v>
          </cell>
          <cell r="B427" t="str">
            <v>40</v>
          </cell>
          <cell r="C427">
            <v>10</v>
          </cell>
          <cell r="D427" t="str">
            <v>M</v>
          </cell>
          <cell r="E427">
            <v>2610</v>
          </cell>
          <cell r="F427">
            <v>26100</v>
          </cell>
          <cell r="K427">
            <v>26100</v>
          </cell>
        </row>
        <row r="428">
          <cell r="A428" t="str">
            <v>스테인레스 강관</v>
          </cell>
          <cell r="B428" t="str">
            <v>50</v>
          </cell>
          <cell r="C428">
            <v>2</v>
          </cell>
          <cell r="D428" t="str">
            <v>M</v>
          </cell>
          <cell r="E428">
            <v>2770</v>
          </cell>
          <cell r="F428">
            <v>5540</v>
          </cell>
          <cell r="K428">
            <v>5540</v>
          </cell>
        </row>
        <row r="429">
          <cell r="A429" t="str">
            <v>수도계량기보호통</v>
          </cell>
          <cell r="B429" t="str">
            <v>13*110</v>
          </cell>
          <cell r="C429">
            <v>1</v>
          </cell>
          <cell r="D429" t="str">
            <v>조</v>
          </cell>
          <cell r="E429">
            <v>9644</v>
          </cell>
          <cell r="F429">
            <v>9644</v>
          </cell>
          <cell r="K429">
            <v>9644</v>
          </cell>
        </row>
        <row r="430">
          <cell r="A430" t="str">
            <v>수도계량기보호통</v>
          </cell>
          <cell r="B430" t="str">
            <v>20*110</v>
          </cell>
          <cell r="C430">
            <v>1</v>
          </cell>
          <cell r="D430" t="str">
            <v>조</v>
          </cell>
          <cell r="E430">
            <v>14434</v>
          </cell>
          <cell r="F430">
            <v>14434</v>
          </cell>
          <cell r="K430">
            <v>14434</v>
          </cell>
        </row>
        <row r="431">
          <cell r="A431" t="str">
            <v>수도계량기보호통</v>
          </cell>
          <cell r="B431" t="str">
            <v>25*110</v>
          </cell>
          <cell r="C431">
            <v>1</v>
          </cell>
          <cell r="D431" t="str">
            <v>조</v>
          </cell>
          <cell r="E431">
            <v>15963</v>
          </cell>
          <cell r="F431">
            <v>15963</v>
          </cell>
          <cell r="K431">
            <v>15963</v>
          </cell>
        </row>
        <row r="432">
          <cell r="A432" t="str">
            <v>수도계량기보호통</v>
          </cell>
          <cell r="B432" t="str">
            <v>40*110</v>
          </cell>
          <cell r="C432">
            <v>1</v>
          </cell>
          <cell r="D432" t="str">
            <v>조</v>
          </cell>
          <cell r="E432">
            <v>49146</v>
          </cell>
          <cell r="F432">
            <v>49146</v>
          </cell>
          <cell r="K432">
            <v>49146</v>
          </cell>
        </row>
        <row r="433">
          <cell r="A433" t="str">
            <v>수도계량기보호통</v>
          </cell>
          <cell r="B433" t="str">
            <v>50*110</v>
          </cell>
          <cell r="C433">
            <v>1</v>
          </cell>
          <cell r="D433" t="str">
            <v>조</v>
          </cell>
          <cell r="E433">
            <v>52043</v>
          </cell>
          <cell r="F433">
            <v>52043</v>
          </cell>
          <cell r="K433">
            <v>52043</v>
          </cell>
        </row>
        <row r="434">
          <cell r="A434" t="str">
            <v>쌔들분수전(SP,VP)</v>
          </cell>
          <cell r="B434" t="str">
            <v>40*20</v>
          </cell>
          <cell r="C434">
            <v>1</v>
          </cell>
          <cell r="D434" t="str">
            <v>개</v>
          </cell>
          <cell r="E434">
            <v>4251</v>
          </cell>
          <cell r="F434">
            <v>4251</v>
          </cell>
          <cell r="K434">
            <v>4251</v>
          </cell>
        </row>
        <row r="435">
          <cell r="A435" t="str">
            <v>쌔들분수전(SP,VP)</v>
          </cell>
          <cell r="B435" t="str">
            <v>50*20</v>
          </cell>
          <cell r="C435">
            <v>1</v>
          </cell>
          <cell r="D435" t="str">
            <v>개</v>
          </cell>
          <cell r="E435">
            <v>4277</v>
          </cell>
          <cell r="F435">
            <v>4277</v>
          </cell>
          <cell r="K435">
            <v>4277</v>
          </cell>
        </row>
        <row r="436">
          <cell r="A436" t="str">
            <v>쌔들분수전(CIP용)</v>
          </cell>
          <cell r="B436" t="str">
            <v>80*20</v>
          </cell>
          <cell r="C436">
            <v>1</v>
          </cell>
          <cell r="D436" t="str">
            <v>개</v>
          </cell>
          <cell r="E436">
            <v>4665</v>
          </cell>
          <cell r="F436">
            <v>4665</v>
          </cell>
          <cell r="K436">
            <v>4665</v>
          </cell>
        </row>
        <row r="437">
          <cell r="A437" t="str">
            <v>쌔들분수전(CIP용)</v>
          </cell>
          <cell r="B437" t="str">
            <v>80*25</v>
          </cell>
          <cell r="C437">
            <v>1</v>
          </cell>
          <cell r="D437" t="str">
            <v>개</v>
          </cell>
          <cell r="E437">
            <v>5708</v>
          </cell>
          <cell r="F437">
            <v>5708</v>
          </cell>
          <cell r="K437">
            <v>5708</v>
          </cell>
        </row>
        <row r="438">
          <cell r="A438" t="str">
            <v>쌔들분수전(CIP용)</v>
          </cell>
          <cell r="B438" t="str">
            <v>80*40</v>
          </cell>
          <cell r="C438">
            <v>1</v>
          </cell>
          <cell r="D438" t="str">
            <v>개</v>
          </cell>
          <cell r="E438">
            <v>11556</v>
          </cell>
          <cell r="F438">
            <v>11556</v>
          </cell>
          <cell r="K438">
            <v>11556</v>
          </cell>
        </row>
        <row r="439">
          <cell r="A439" t="str">
            <v>쌔들분수전(CIP용)</v>
          </cell>
          <cell r="B439" t="str">
            <v>100*20</v>
          </cell>
          <cell r="C439">
            <v>1</v>
          </cell>
          <cell r="D439" t="str">
            <v>개</v>
          </cell>
          <cell r="E439">
            <v>4951</v>
          </cell>
          <cell r="F439">
            <v>4951</v>
          </cell>
          <cell r="K439">
            <v>4951</v>
          </cell>
        </row>
        <row r="440">
          <cell r="A440" t="str">
            <v>쌔들분수전(CIP용)</v>
          </cell>
          <cell r="B440" t="str">
            <v>100*25</v>
          </cell>
          <cell r="C440">
            <v>1</v>
          </cell>
          <cell r="D440" t="str">
            <v>개</v>
          </cell>
          <cell r="E440">
            <v>5991</v>
          </cell>
          <cell r="F440">
            <v>5991</v>
          </cell>
          <cell r="K440">
            <v>5991</v>
          </cell>
        </row>
        <row r="441">
          <cell r="A441" t="str">
            <v>쌔들분수전(CIP용)</v>
          </cell>
          <cell r="B441" t="str">
            <v>100*40</v>
          </cell>
          <cell r="C441">
            <v>1</v>
          </cell>
          <cell r="D441" t="str">
            <v>개</v>
          </cell>
          <cell r="E441">
            <v>12033</v>
          </cell>
          <cell r="F441">
            <v>12033</v>
          </cell>
          <cell r="K441">
            <v>12033</v>
          </cell>
        </row>
        <row r="442">
          <cell r="A442" t="str">
            <v>쌔들분수전(CIP용)</v>
          </cell>
          <cell r="B442" t="str">
            <v>100*50</v>
          </cell>
          <cell r="C442">
            <v>1</v>
          </cell>
          <cell r="D442" t="str">
            <v>개</v>
          </cell>
          <cell r="E442">
            <v>15124</v>
          </cell>
          <cell r="F442">
            <v>15124</v>
          </cell>
          <cell r="K442">
            <v>15124</v>
          </cell>
        </row>
        <row r="443">
          <cell r="A443" t="str">
            <v>쌔들분수전(CIP용)</v>
          </cell>
          <cell r="B443" t="str">
            <v>150*20</v>
          </cell>
          <cell r="C443">
            <v>1</v>
          </cell>
          <cell r="D443" t="str">
            <v>개</v>
          </cell>
          <cell r="E443">
            <v>5234</v>
          </cell>
          <cell r="F443">
            <v>5234</v>
          </cell>
          <cell r="K443">
            <v>5234</v>
          </cell>
        </row>
        <row r="444">
          <cell r="A444" t="str">
            <v>쌔들분수전(CIP용)</v>
          </cell>
          <cell r="B444" t="str">
            <v>150*25</v>
          </cell>
          <cell r="C444">
            <v>1</v>
          </cell>
          <cell r="D444" t="str">
            <v>개</v>
          </cell>
          <cell r="E444">
            <v>6274</v>
          </cell>
          <cell r="F444">
            <v>6274</v>
          </cell>
          <cell r="K444">
            <v>6274</v>
          </cell>
        </row>
        <row r="445">
          <cell r="A445" t="str">
            <v>쌔들분수전(CIP용)</v>
          </cell>
          <cell r="B445" t="str">
            <v>150*40</v>
          </cell>
          <cell r="C445">
            <v>1</v>
          </cell>
          <cell r="D445" t="str">
            <v>개</v>
          </cell>
          <cell r="E445">
            <v>12510</v>
          </cell>
          <cell r="F445">
            <v>12510</v>
          </cell>
          <cell r="K445">
            <v>12510</v>
          </cell>
        </row>
        <row r="446">
          <cell r="A446" t="str">
            <v>쌔들분수전(CIP용)</v>
          </cell>
          <cell r="B446" t="str">
            <v>150*50</v>
          </cell>
          <cell r="C446">
            <v>1</v>
          </cell>
          <cell r="D446" t="str">
            <v>개</v>
          </cell>
          <cell r="E446">
            <v>15562</v>
          </cell>
          <cell r="F446">
            <v>15562</v>
          </cell>
          <cell r="K446">
            <v>15562</v>
          </cell>
        </row>
        <row r="447">
          <cell r="A447" t="str">
            <v>쌔들분수전(CIP용)</v>
          </cell>
          <cell r="B447" t="str">
            <v>200*25</v>
          </cell>
          <cell r="C447">
            <v>1</v>
          </cell>
          <cell r="D447" t="str">
            <v>개</v>
          </cell>
          <cell r="E447">
            <v>7609</v>
          </cell>
          <cell r="F447">
            <v>7609</v>
          </cell>
          <cell r="K447">
            <v>7609</v>
          </cell>
        </row>
        <row r="448">
          <cell r="A448" t="str">
            <v>쌔들분수전(CIP용)</v>
          </cell>
          <cell r="B448" t="str">
            <v>200*40</v>
          </cell>
          <cell r="C448">
            <v>1</v>
          </cell>
          <cell r="D448" t="str">
            <v>개</v>
          </cell>
          <cell r="E448">
            <v>13864</v>
          </cell>
          <cell r="F448">
            <v>13864</v>
          </cell>
          <cell r="K448">
            <v>13864</v>
          </cell>
        </row>
        <row r="449">
          <cell r="A449" t="str">
            <v>쌔들분수전(CIP용)</v>
          </cell>
          <cell r="B449" t="str">
            <v>200*50</v>
          </cell>
          <cell r="C449">
            <v>1</v>
          </cell>
          <cell r="D449" t="str">
            <v>개</v>
          </cell>
          <cell r="E449">
            <v>16923</v>
          </cell>
          <cell r="F449">
            <v>16923</v>
          </cell>
          <cell r="K449">
            <v>16923</v>
          </cell>
        </row>
        <row r="450">
          <cell r="A450" t="str">
            <v>SSP용 연결관</v>
          </cell>
          <cell r="B450" t="str">
            <v>20</v>
          </cell>
          <cell r="C450">
            <v>6</v>
          </cell>
          <cell r="D450" t="str">
            <v>개</v>
          </cell>
          <cell r="E450">
            <v>1147</v>
          </cell>
          <cell r="F450">
            <v>6882</v>
          </cell>
          <cell r="K450">
            <v>6882</v>
          </cell>
        </row>
        <row r="451">
          <cell r="A451" t="str">
            <v>SSP용 연결관</v>
          </cell>
          <cell r="B451" t="str">
            <v>25</v>
          </cell>
          <cell r="C451">
            <v>4</v>
          </cell>
          <cell r="D451" t="str">
            <v>개</v>
          </cell>
          <cell r="E451">
            <v>1475</v>
          </cell>
          <cell r="F451">
            <v>5900</v>
          </cell>
          <cell r="K451">
            <v>5900</v>
          </cell>
        </row>
        <row r="452">
          <cell r="A452" t="str">
            <v>SSP용 연결관</v>
          </cell>
          <cell r="B452" t="str">
            <v>40</v>
          </cell>
          <cell r="C452">
            <v>4</v>
          </cell>
          <cell r="D452" t="str">
            <v>개</v>
          </cell>
          <cell r="E452">
            <v>2973</v>
          </cell>
          <cell r="F452">
            <v>11892</v>
          </cell>
          <cell r="K452">
            <v>11892</v>
          </cell>
        </row>
        <row r="453">
          <cell r="A453" t="str">
            <v>SSP용 연결관</v>
          </cell>
          <cell r="B453" t="str">
            <v>50</v>
          </cell>
          <cell r="C453">
            <v>4</v>
          </cell>
          <cell r="D453" t="str">
            <v>개</v>
          </cell>
          <cell r="E453">
            <v>3927</v>
          </cell>
          <cell r="F453">
            <v>15708</v>
          </cell>
          <cell r="K453">
            <v>15708</v>
          </cell>
        </row>
        <row r="454">
          <cell r="A454" t="str">
            <v>SSP 엘보 (90。)</v>
          </cell>
          <cell r="B454" t="str">
            <v>13</v>
          </cell>
          <cell r="C454">
            <v>20</v>
          </cell>
          <cell r="D454" t="str">
            <v>개</v>
          </cell>
          <cell r="E454">
            <v>340</v>
          </cell>
          <cell r="F454">
            <v>6800</v>
          </cell>
          <cell r="K454">
            <v>6800</v>
          </cell>
        </row>
        <row r="455">
          <cell r="A455" t="str">
            <v>SSP 엘보 (90。)</v>
          </cell>
          <cell r="B455" t="str">
            <v>20</v>
          </cell>
          <cell r="C455">
            <v>120</v>
          </cell>
          <cell r="D455" t="str">
            <v>개</v>
          </cell>
          <cell r="E455">
            <v>420</v>
          </cell>
          <cell r="F455">
            <v>50400</v>
          </cell>
          <cell r="K455">
            <v>50400</v>
          </cell>
        </row>
        <row r="456">
          <cell r="A456" t="str">
            <v>SSP 엘보 (90。)</v>
          </cell>
          <cell r="B456" t="str">
            <v>25</v>
          </cell>
          <cell r="C456">
            <v>20</v>
          </cell>
          <cell r="D456" t="str">
            <v>개</v>
          </cell>
          <cell r="E456">
            <v>540</v>
          </cell>
          <cell r="F456">
            <v>10800</v>
          </cell>
          <cell r="K456">
            <v>10800</v>
          </cell>
        </row>
        <row r="457">
          <cell r="A457" t="str">
            <v>SSP 엘보 (90。)</v>
          </cell>
          <cell r="B457" t="str">
            <v>30</v>
          </cell>
          <cell r="C457">
            <v>4</v>
          </cell>
          <cell r="D457" t="str">
            <v>개</v>
          </cell>
          <cell r="E457">
            <v>1200</v>
          </cell>
          <cell r="F457">
            <v>4800</v>
          </cell>
          <cell r="K457">
            <v>4800</v>
          </cell>
        </row>
        <row r="458">
          <cell r="A458" t="str">
            <v>SSP 엘보 (90。)</v>
          </cell>
          <cell r="B458" t="str">
            <v>40</v>
          </cell>
          <cell r="C458">
            <v>4</v>
          </cell>
          <cell r="D458" t="str">
            <v>개</v>
          </cell>
          <cell r="E458">
            <v>1450</v>
          </cell>
          <cell r="F458">
            <v>5800</v>
          </cell>
          <cell r="K458">
            <v>5800</v>
          </cell>
        </row>
        <row r="459">
          <cell r="A459" t="str">
            <v>SSP 엘보 (90。)</v>
          </cell>
          <cell r="B459" t="str">
            <v>50</v>
          </cell>
          <cell r="C459">
            <v>2</v>
          </cell>
          <cell r="D459" t="str">
            <v>개</v>
          </cell>
          <cell r="E459">
            <v>1900</v>
          </cell>
          <cell r="F459">
            <v>3800</v>
          </cell>
          <cell r="K459">
            <v>3800</v>
          </cell>
        </row>
        <row r="460">
          <cell r="A460" t="str">
            <v xml:space="preserve"> SSP 소 켓</v>
          </cell>
          <cell r="B460" t="str">
            <v>13</v>
          </cell>
          <cell r="C460">
            <v>10</v>
          </cell>
          <cell r="D460" t="str">
            <v>개</v>
          </cell>
          <cell r="E460">
            <v>280</v>
          </cell>
          <cell r="F460">
            <v>2800</v>
          </cell>
          <cell r="K460">
            <v>2800</v>
          </cell>
        </row>
        <row r="461">
          <cell r="A461" t="str">
            <v xml:space="preserve"> SSP 소 켓</v>
          </cell>
          <cell r="B461" t="str">
            <v>20</v>
          </cell>
          <cell r="C461">
            <v>5</v>
          </cell>
          <cell r="D461" t="str">
            <v>개</v>
          </cell>
          <cell r="E461">
            <v>360</v>
          </cell>
          <cell r="F461">
            <v>1800</v>
          </cell>
          <cell r="K461">
            <v>1800</v>
          </cell>
        </row>
        <row r="462">
          <cell r="A462" t="str">
            <v xml:space="preserve"> SSP 소 켓</v>
          </cell>
          <cell r="B462" t="str">
            <v>25</v>
          </cell>
          <cell r="C462">
            <v>2</v>
          </cell>
          <cell r="D462" t="str">
            <v>개</v>
          </cell>
          <cell r="E462">
            <v>450</v>
          </cell>
          <cell r="F462">
            <v>900</v>
          </cell>
          <cell r="K462">
            <v>900</v>
          </cell>
        </row>
        <row r="463">
          <cell r="A463" t="str">
            <v xml:space="preserve"> SSP 소 켓</v>
          </cell>
          <cell r="B463" t="str">
            <v>30</v>
          </cell>
          <cell r="C463">
            <v>2</v>
          </cell>
          <cell r="D463" t="str">
            <v>개</v>
          </cell>
          <cell r="E463">
            <v>460</v>
          </cell>
          <cell r="F463">
            <v>920</v>
          </cell>
          <cell r="K463">
            <v>920</v>
          </cell>
        </row>
        <row r="464">
          <cell r="A464" t="str">
            <v xml:space="preserve"> SSP 소 켓</v>
          </cell>
          <cell r="B464" t="str">
            <v>40</v>
          </cell>
          <cell r="C464">
            <v>2</v>
          </cell>
          <cell r="D464" t="str">
            <v>개</v>
          </cell>
          <cell r="E464">
            <v>1180</v>
          </cell>
          <cell r="F464">
            <v>2360</v>
          </cell>
          <cell r="K464">
            <v>2360</v>
          </cell>
        </row>
        <row r="465">
          <cell r="A465" t="str">
            <v xml:space="preserve"> SSP 소 켓</v>
          </cell>
          <cell r="B465" t="str">
            <v>50</v>
          </cell>
          <cell r="C465">
            <v>2</v>
          </cell>
          <cell r="D465" t="str">
            <v>개</v>
          </cell>
          <cell r="E465">
            <v>1470</v>
          </cell>
          <cell r="F465">
            <v>2940</v>
          </cell>
          <cell r="K465">
            <v>2940</v>
          </cell>
        </row>
        <row r="466">
          <cell r="A466" t="str">
            <v>아답타 소켓(M)</v>
          </cell>
          <cell r="B466" t="str">
            <v>13*15</v>
          </cell>
          <cell r="C466">
            <v>20</v>
          </cell>
          <cell r="D466" t="str">
            <v>개</v>
          </cell>
          <cell r="E466">
            <v>284</v>
          </cell>
          <cell r="F466">
            <v>5680</v>
          </cell>
          <cell r="K466">
            <v>5680</v>
          </cell>
        </row>
        <row r="467">
          <cell r="A467" t="str">
            <v>아답타 소켓(M)</v>
          </cell>
          <cell r="B467" t="str">
            <v>20*20</v>
          </cell>
          <cell r="C467">
            <v>10</v>
          </cell>
          <cell r="D467" t="str">
            <v>개</v>
          </cell>
          <cell r="E467">
            <v>393</v>
          </cell>
          <cell r="F467">
            <v>3930</v>
          </cell>
          <cell r="K467">
            <v>3930</v>
          </cell>
        </row>
        <row r="468">
          <cell r="A468" t="str">
            <v>아답타 소켓(M)</v>
          </cell>
          <cell r="B468" t="str">
            <v>25*25</v>
          </cell>
          <cell r="C468">
            <v>8</v>
          </cell>
          <cell r="D468" t="str">
            <v>개</v>
          </cell>
          <cell r="E468">
            <v>456</v>
          </cell>
          <cell r="F468">
            <v>3648</v>
          </cell>
          <cell r="K468">
            <v>3648</v>
          </cell>
        </row>
        <row r="469">
          <cell r="A469" t="str">
            <v>아답타 소켓(M)</v>
          </cell>
          <cell r="B469" t="str">
            <v>40*40</v>
          </cell>
          <cell r="C469">
            <v>2</v>
          </cell>
          <cell r="D469" t="str">
            <v>개</v>
          </cell>
          <cell r="E469">
            <v>1625</v>
          </cell>
          <cell r="F469">
            <v>3250</v>
          </cell>
          <cell r="K469">
            <v>3250</v>
          </cell>
        </row>
        <row r="470">
          <cell r="A470" t="str">
            <v>아답타 소켓(M)</v>
          </cell>
          <cell r="B470" t="str">
            <v>50*50</v>
          </cell>
          <cell r="C470">
            <v>2</v>
          </cell>
          <cell r="D470" t="str">
            <v>개</v>
          </cell>
          <cell r="E470">
            <v>1808</v>
          </cell>
          <cell r="F470">
            <v>3616</v>
          </cell>
          <cell r="K470">
            <v>3616</v>
          </cell>
        </row>
        <row r="471">
          <cell r="A471" t="str">
            <v>베 어 소 켓</v>
          </cell>
          <cell r="B471" t="str">
            <v>13</v>
          </cell>
          <cell r="C471">
            <v>1</v>
          </cell>
          <cell r="D471" t="str">
            <v>개</v>
          </cell>
          <cell r="E471">
            <v>320</v>
          </cell>
          <cell r="F471">
            <v>320</v>
          </cell>
          <cell r="K471">
            <v>320</v>
          </cell>
        </row>
        <row r="472">
          <cell r="A472" t="str">
            <v>베 어 소 켓</v>
          </cell>
          <cell r="B472" t="str">
            <v>20</v>
          </cell>
          <cell r="C472">
            <v>1</v>
          </cell>
          <cell r="D472" t="str">
            <v>개</v>
          </cell>
          <cell r="E472">
            <v>420</v>
          </cell>
          <cell r="F472">
            <v>420</v>
          </cell>
          <cell r="K472">
            <v>420</v>
          </cell>
        </row>
        <row r="473">
          <cell r="A473" t="str">
            <v>베 어 소 켓</v>
          </cell>
          <cell r="B473" t="str">
            <v>25</v>
          </cell>
          <cell r="C473">
            <v>1</v>
          </cell>
          <cell r="D473" t="str">
            <v>개</v>
          </cell>
          <cell r="E473">
            <v>530</v>
          </cell>
          <cell r="F473">
            <v>530</v>
          </cell>
          <cell r="K473">
            <v>530</v>
          </cell>
        </row>
        <row r="474">
          <cell r="A474" t="str">
            <v>베 어 소 켓</v>
          </cell>
          <cell r="B474" t="str">
            <v>40</v>
          </cell>
          <cell r="C474">
            <v>3</v>
          </cell>
          <cell r="D474" t="str">
            <v>개</v>
          </cell>
          <cell r="E474">
            <v>3520</v>
          </cell>
          <cell r="F474">
            <v>10560</v>
          </cell>
          <cell r="K474">
            <v>10560</v>
          </cell>
        </row>
        <row r="475">
          <cell r="A475" t="str">
            <v>베 어 소 켓</v>
          </cell>
          <cell r="B475" t="str">
            <v>50</v>
          </cell>
          <cell r="C475">
            <v>2</v>
          </cell>
          <cell r="D475" t="str">
            <v>개</v>
          </cell>
          <cell r="E475">
            <v>4510</v>
          </cell>
          <cell r="F475">
            <v>9020</v>
          </cell>
          <cell r="K475">
            <v>9020</v>
          </cell>
        </row>
        <row r="476">
          <cell r="A476" t="str">
            <v>K - 유니온</v>
          </cell>
          <cell r="B476" t="str">
            <v>청동13</v>
          </cell>
          <cell r="C476">
            <v>210</v>
          </cell>
          <cell r="D476" t="str">
            <v>개</v>
          </cell>
          <cell r="E476">
            <v>2100</v>
          </cell>
          <cell r="F476">
            <v>441000</v>
          </cell>
          <cell r="K476">
            <v>441000</v>
          </cell>
        </row>
        <row r="477">
          <cell r="A477" t="str">
            <v>K - 유니온</v>
          </cell>
          <cell r="B477" t="str">
            <v>청동20</v>
          </cell>
          <cell r="C477">
            <v>30</v>
          </cell>
          <cell r="D477" t="str">
            <v>개</v>
          </cell>
          <cell r="E477">
            <v>3200</v>
          </cell>
          <cell r="F477">
            <v>96000</v>
          </cell>
          <cell r="K477">
            <v>96000</v>
          </cell>
        </row>
        <row r="478">
          <cell r="A478" t="str">
            <v>K - 유니온</v>
          </cell>
          <cell r="B478" t="str">
            <v>청동25</v>
          </cell>
          <cell r="C478">
            <v>10</v>
          </cell>
          <cell r="D478" t="str">
            <v>개</v>
          </cell>
          <cell r="E478">
            <v>4260</v>
          </cell>
          <cell r="F478">
            <v>42600</v>
          </cell>
          <cell r="K478">
            <v>42600</v>
          </cell>
        </row>
        <row r="479">
          <cell r="A479" t="str">
            <v>K - 유니온</v>
          </cell>
          <cell r="B479" t="str">
            <v>청동30</v>
          </cell>
          <cell r="C479">
            <v>1</v>
          </cell>
          <cell r="D479" t="str">
            <v>개</v>
          </cell>
          <cell r="E479">
            <v>6100</v>
          </cell>
          <cell r="F479">
            <v>6100</v>
          </cell>
          <cell r="K479">
            <v>6100</v>
          </cell>
        </row>
        <row r="480">
          <cell r="A480" t="str">
            <v>K - 유니온</v>
          </cell>
          <cell r="B480" t="str">
            <v>청동40</v>
          </cell>
          <cell r="C480">
            <v>10</v>
          </cell>
          <cell r="D480" t="str">
            <v>개</v>
          </cell>
          <cell r="E480">
            <v>8830</v>
          </cell>
          <cell r="F480">
            <v>88300</v>
          </cell>
          <cell r="K480">
            <v>88300</v>
          </cell>
        </row>
        <row r="481">
          <cell r="A481" t="str">
            <v>K - 유니온</v>
          </cell>
          <cell r="B481" t="str">
            <v>청동50</v>
          </cell>
          <cell r="C481">
            <v>5</v>
          </cell>
          <cell r="D481" t="str">
            <v>개</v>
          </cell>
          <cell r="E481">
            <v>13400</v>
          </cell>
          <cell r="F481">
            <v>67000</v>
          </cell>
          <cell r="K481">
            <v>67000</v>
          </cell>
        </row>
        <row r="482">
          <cell r="A482" t="str">
            <v xml:space="preserve"> SSP  티이</v>
          </cell>
          <cell r="B482" t="str">
            <v>20*20</v>
          </cell>
          <cell r="C482">
            <v>1</v>
          </cell>
          <cell r="D482" t="str">
            <v>개</v>
          </cell>
          <cell r="E482">
            <v>372</v>
          </cell>
          <cell r="F482">
            <v>372</v>
          </cell>
          <cell r="K482">
            <v>372</v>
          </cell>
        </row>
        <row r="483">
          <cell r="A483" t="str">
            <v xml:space="preserve"> SSP  티이</v>
          </cell>
          <cell r="B483" t="str">
            <v>25*25</v>
          </cell>
          <cell r="C483">
            <v>2</v>
          </cell>
          <cell r="D483" t="str">
            <v>개</v>
          </cell>
          <cell r="E483">
            <v>439</v>
          </cell>
          <cell r="F483">
            <v>878</v>
          </cell>
          <cell r="K483">
            <v>878</v>
          </cell>
        </row>
        <row r="484">
          <cell r="A484" t="str">
            <v xml:space="preserve"> SSP  티이</v>
          </cell>
          <cell r="B484" t="str">
            <v>25*20</v>
          </cell>
          <cell r="C484">
            <v>2</v>
          </cell>
          <cell r="D484" t="str">
            <v>개</v>
          </cell>
          <cell r="E484">
            <v>456</v>
          </cell>
          <cell r="F484">
            <v>912</v>
          </cell>
          <cell r="K484">
            <v>912</v>
          </cell>
        </row>
        <row r="485">
          <cell r="A485" t="str">
            <v xml:space="preserve"> SSP  티이</v>
          </cell>
          <cell r="B485" t="str">
            <v>30*25</v>
          </cell>
          <cell r="C485">
            <v>1</v>
          </cell>
          <cell r="D485" t="str">
            <v>개</v>
          </cell>
          <cell r="E485">
            <v>1240</v>
          </cell>
          <cell r="F485">
            <v>1240</v>
          </cell>
          <cell r="K485">
            <v>1240</v>
          </cell>
        </row>
        <row r="486">
          <cell r="A486" t="str">
            <v xml:space="preserve"> SSP  티이</v>
          </cell>
          <cell r="B486" t="str">
            <v>30*20</v>
          </cell>
          <cell r="C486">
            <v>1</v>
          </cell>
          <cell r="D486" t="str">
            <v>개</v>
          </cell>
          <cell r="E486">
            <v>1251</v>
          </cell>
          <cell r="F486">
            <v>1251</v>
          </cell>
          <cell r="K486">
            <v>1251</v>
          </cell>
        </row>
        <row r="487">
          <cell r="A487" t="str">
            <v xml:space="preserve"> SSP  티이</v>
          </cell>
          <cell r="B487" t="str">
            <v>40*40</v>
          </cell>
          <cell r="C487">
            <v>1</v>
          </cell>
          <cell r="D487" t="str">
            <v>개</v>
          </cell>
          <cell r="E487">
            <v>1569</v>
          </cell>
          <cell r="F487">
            <v>1569</v>
          </cell>
          <cell r="K487">
            <v>1569</v>
          </cell>
        </row>
        <row r="488">
          <cell r="A488" t="str">
            <v xml:space="preserve"> SSP  티이</v>
          </cell>
          <cell r="B488" t="str">
            <v>40*25</v>
          </cell>
          <cell r="C488">
            <v>1</v>
          </cell>
          <cell r="D488" t="str">
            <v>개</v>
          </cell>
          <cell r="E488">
            <v>5000</v>
          </cell>
          <cell r="F488">
            <v>5000</v>
          </cell>
          <cell r="K488">
            <v>5000</v>
          </cell>
        </row>
        <row r="489">
          <cell r="A489" t="str">
            <v xml:space="preserve"> SSP  티이</v>
          </cell>
          <cell r="B489" t="str">
            <v>40*20</v>
          </cell>
          <cell r="C489">
            <v>1</v>
          </cell>
          <cell r="D489" t="str">
            <v>개</v>
          </cell>
          <cell r="E489">
            <v>5230</v>
          </cell>
          <cell r="F489">
            <v>5230</v>
          </cell>
          <cell r="K489">
            <v>5230</v>
          </cell>
        </row>
        <row r="490">
          <cell r="A490" t="str">
            <v xml:space="preserve"> SSP  티이</v>
          </cell>
          <cell r="B490" t="str">
            <v>50*50</v>
          </cell>
          <cell r="C490">
            <v>1</v>
          </cell>
          <cell r="D490" t="str">
            <v>개</v>
          </cell>
          <cell r="E490">
            <v>1770</v>
          </cell>
          <cell r="F490">
            <v>1770</v>
          </cell>
          <cell r="K490">
            <v>1770</v>
          </cell>
        </row>
        <row r="491">
          <cell r="A491" t="str">
            <v xml:space="preserve"> SSP  티이</v>
          </cell>
          <cell r="B491" t="str">
            <v>50*40</v>
          </cell>
          <cell r="C491">
            <v>1</v>
          </cell>
          <cell r="D491" t="str">
            <v>개</v>
          </cell>
          <cell r="E491">
            <v>1873</v>
          </cell>
          <cell r="F491">
            <v>1873</v>
          </cell>
          <cell r="K491">
            <v>1873</v>
          </cell>
        </row>
        <row r="492">
          <cell r="A492" t="str">
            <v xml:space="preserve"> SSP  티이</v>
          </cell>
          <cell r="B492" t="str">
            <v>50*25</v>
          </cell>
          <cell r="C492">
            <v>1</v>
          </cell>
          <cell r="D492" t="str">
            <v>개</v>
          </cell>
          <cell r="E492">
            <v>6100</v>
          </cell>
          <cell r="F492">
            <v>6100</v>
          </cell>
          <cell r="K492">
            <v>6100</v>
          </cell>
        </row>
        <row r="493">
          <cell r="A493" t="str">
            <v xml:space="preserve"> SSP  티이</v>
          </cell>
          <cell r="B493" t="str">
            <v>50*20</v>
          </cell>
          <cell r="C493">
            <v>1</v>
          </cell>
          <cell r="D493" t="str">
            <v>개</v>
          </cell>
          <cell r="E493">
            <v>6210</v>
          </cell>
          <cell r="F493">
            <v>6210</v>
          </cell>
          <cell r="K493">
            <v>6210</v>
          </cell>
        </row>
        <row r="494">
          <cell r="A494" t="str">
            <v xml:space="preserve"> SSP 레듀샤</v>
          </cell>
          <cell r="B494" t="str">
            <v>20*13</v>
          </cell>
          <cell r="C494">
            <v>5</v>
          </cell>
          <cell r="D494" t="str">
            <v>개</v>
          </cell>
          <cell r="E494">
            <v>600</v>
          </cell>
          <cell r="F494">
            <v>3000</v>
          </cell>
          <cell r="K494">
            <v>3000</v>
          </cell>
        </row>
        <row r="495">
          <cell r="A495" t="str">
            <v xml:space="preserve"> SSP 레듀샤</v>
          </cell>
          <cell r="B495" t="str">
            <v>25*20</v>
          </cell>
          <cell r="C495">
            <v>2</v>
          </cell>
          <cell r="D495" t="str">
            <v>개</v>
          </cell>
          <cell r="E495">
            <v>900</v>
          </cell>
          <cell r="F495">
            <v>1800</v>
          </cell>
          <cell r="K495">
            <v>1800</v>
          </cell>
        </row>
        <row r="496">
          <cell r="A496" t="str">
            <v xml:space="preserve"> SSP 레듀샤</v>
          </cell>
          <cell r="B496" t="str">
            <v>25*13</v>
          </cell>
          <cell r="C496">
            <v>1</v>
          </cell>
          <cell r="D496" t="str">
            <v>개</v>
          </cell>
          <cell r="E496">
            <v>308</v>
          </cell>
          <cell r="F496">
            <v>308</v>
          </cell>
          <cell r="K496">
            <v>308</v>
          </cell>
        </row>
        <row r="497">
          <cell r="A497" t="str">
            <v xml:space="preserve"> SSP 레듀샤</v>
          </cell>
          <cell r="B497" t="str">
            <v>30*25</v>
          </cell>
          <cell r="C497">
            <v>1</v>
          </cell>
          <cell r="D497" t="str">
            <v>개</v>
          </cell>
          <cell r="E497">
            <v>499</v>
          </cell>
          <cell r="F497">
            <v>499</v>
          </cell>
          <cell r="K497">
            <v>499</v>
          </cell>
        </row>
        <row r="498">
          <cell r="A498" t="str">
            <v xml:space="preserve"> SSP 레듀샤</v>
          </cell>
          <cell r="B498" t="str">
            <v>30*20</v>
          </cell>
          <cell r="C498">
            <v>1</v>
          </cell>
          <cell r="D498" t="str">
            <v>개</v>
          </cell>
          <cell r="E498">
            <v>534</v>
          </cell>
          <cell r="F498">
            <v>534</v>
          </cell>
          <cell r="K498">
            <v>534</v>
          </cell>
        </row>
        <row r="499">
          <cell r="A499" t="str">
            <v xml:space="preserve"> SSP 레듀샤</v>
          </cell>
          <cell r="B499" t="str">
            <v>40*30</v>
          </cell>
          <cell r="C499">
            <v>1</v>
          </cell>
          <cell r="D499" t="str">
            <v>개</v>
          </cell>
          <cell r="E499">
            <v>629</v>
          </cell>
          <cell r="F499">
            <v>629</v>
          </cell>
          <cell r="K499">
            <v>629</v>
          </cell>
        </row>
        <row r="500">
          <cell r="A500" t="str">
            <v xml:space="preserve"> SSP 레듀샤</v>
          </cell>
          <cell r="B500" t="str">
            <v>40*25</v>
          </cell>
          <cell r="C500">
            <v>1</v>
          </cell>
          <cell r="D500" t="str">
            <v>개</v>
          </cell>
          <cell r="E500">
            <v>2100</v>
          </cell>
          <cell r="F500">
            <v>2100</v>
          </cell>
          <cell r="K500">
            <v>2100</v>
          </cell>
        </row>
        <row r="501">
          <cell r="A501" t="str">
            <v xml:space="preserve"> SSP 레듀샤</v>
          </cell>
          <cell r="B501" t="str">
            <v>50*40</v>
          </cell>
          <cell r="C501">
            <v>1</v>
          </cell>
          <cell r="D501" t="str">
            <v>개</v>
          </cell>
          <cell r="E501">
            <v>2400</v>
          </cell>
          <cell r="F501">
            <v>2400</v>
          </cell>
          <cell r="K501">
            <v>2400</v>
          </cell>
        </row>
        <row r="502">
          <cell r="A502" t="str">
            <v xml:space="preserve"> SSP 레듀샤</v>
          </cell>
          <cell r="B502" t="str">
            <v>50*25</v>
          </cell>
          <cell r="C502">
            <v>1</v>
          </cell>
          <cell r="D502" t="str">
            <v>개</v>
          </cell>
          <cell r="E502">
            <v>2920</v>
          </cell>
          <cell r="F502">
            <v>2920</v>
          </cell>
          <cell r="K502">
            <v>2920</v>
          </cell>
        </row>
        <row r="503">
          <cell r="A503" t="str">
            <v>베 어 소 켓</v>
          </cell>
          <cell r="B503" t="str">
            <v>20</v>
          </cell>
          <cell r="C503">
            <v>1</v>
          </cell>
          <cell r="D503" t="str">
            <v>개</v>
          </cell>
          <cell r="E503">
            <v>420</v>
          </cell>
          <cell r="F503">
            <v>420</v>
          </cell>
          <cell r="K503">
            <v>420</v>
          </cell>
        </row>
        <row r="504">
          <cell r="A504" t="str">
            <v>베 어 소 켓</v>
          </cell>
          <cell r="B504" t="str">
            <v>25</v>
          </cell>
          <cell r="C504">
            <v>1</v>
          </cell>
          <cell r="D504" t="str">
            <v>개</v>
          </cell>
          <cell r="E504">
            <v>530</v>
          </cell>
          <cell r="F504">
            <v>530</v>
          </cell>
          <cell r="K504">
            <v>530</v>
          </cell>
        </row>
        <row r="505">
          <cell r="A505" t="str">
            <v>베 어 소 켓</v>
          </cell>
          <cell r="B505" t="str">
            <v>40</v>
          </cell>
          <cell r="C505">
            <v>3</v>
          </cell>
          <cell r="D505" t="str">
            <v>개</v>
          </cell>
          <cell r="E505">
            <v>3520</v>
          </cell>
          <cell r="F505">
            <v>10560</v>
          </cell>
          <cell r="K505">
            <v>10560</v>
          </cell>
        </row>
        <row r="506">
          <cell r="A506" t="str">
            <v>베 어 소 켓</v>
          </cell>
          <cell r="B506" t="str">
            <v>50</v>
          </cell>
          <cell r="C506">
            <v>2</v>
          </cell>
          <cell r="D506" t="str">
            <v>개</v>
          </cell>
          <cell r="E506">
            <v>4510</v>
          </cell>
          <cell r="F506">
            <v>9020</v>
          </cell>
          <cell r="K506">
            <v>9020</v>
          </cell>
        </row>
        <row r="507">
          <cell r="A507" t="str">
            <v>누수방지쌔들</v>
          </cell>
          <cell r="B507" t="str">
            <v>40*80</v>
          </cell>
          <cell r="C507">
            <v>1</v>
          </cell>
          <cell r="D507" t="str">
            <v>개</v>
          </cell>
          <cell r="E507">
            <v>4320</v>
          </cell>
          <cell r="F507">
            <v>4320</v>
          </cell>
          <cell r="K507">
            <v>4320</v>
          </cell>
        </row>
        <row r="508">
          <cell r="A508" t="str">
            <v>누수방지쌔들</v>
          </cell>
          <cell r="B508" t="str">
            <v>50*80</v>
          </cell>
          <cell r="C508">
            <v>1</v>
          </cell>
          <cell r="D508" t="str">
            <v>개</v>
          </cell>
          <cell r="E508">
            <v>4460</v>
          </cell>
          <cell r="F508">
            <v>4460</v>
          </cell>
          <cell r="K508">
            <v>4460</v>
          </cell>
        </row>
        <row r="509">
          <cell r="A509" t="str">
            <v>누수방지쌔들</v>
          </cell>
          <cell r="B509" t="str">
            <v>80*80</v>
          </cell>
          <cell r="C509">
            <v>2</v>
          </cell>
          <cell r="D509" t="str">
            <v>개</v>
          </cell>
          <cell r="E509">
            <v>8450</v>
          </cell>
          <cell r="F509">
            <v>16900</v>
          </cell>
          <cell r="K509">
            <v>16900</v>
          </cell>
        </row>
        <row r="510">
          <cell r="A510" t="str">
            <v>누수방지쌔들</v>
          </cell>
          <cell r="B510" t="str">
            <v>80*140</v>
          </cell>
          <cell r="C510">
            <v>2</v>
          </cell>
          <cell r="D510" t="str">
            <v>개</v>
          </cell>
          <cell r="E510">
            <v>20130</v>
          </cell>
          <cell r="F510">
            <v>40260</v>
          </cell>
          <cell r="K510">
            <v>40260</v>
          </cell>
        </row>
        <row r="511">
          <cell r="A511" t="str">
            <v>누수방지쌔들</v>
          </cell>
          <cell r="B511" t="str">
            <v>100*80</v>
          </cell>
          <cell r="C511">
            <v>1</v>
          </cell>
          <cell r="D511" t="str">
            <v>개</v>
          </cell>
          <cell r="E511">
            <v>9510</v>
          </cell>
          <cell r="F511">
            <v>9510</v>
          </cell>
          <cell r="K511">
            <v>9510</v>
          </cell>
        </row>
        <row r="512">
          <cell r="A512" t="str">
            <v>누수방지쌔들</v>
          </cell>
          <cell r="B512" t="str">
            <v>100*140</v>
          </cell>
          <cell r="C512">
            <v>1</v>
          </cell>
          <cell r="D512" t="str">
            <v>개</v>
          </cell>
          <cell r="E512">
            <v>24130</v>
          </cell>
          <cell r="F512">
            <v>24130</v>
          </cell>
          <cell r="K512">
            <v>24130</v>
          </cell>
        </row>
        <row r="513">
          <cell r="A513" t="str">
            <v>누수방지쌔들</v>
          </cell>
          <cell r="B513" t="str">
            <v>150*80</v>
          </cell>
          <cell r="C513">
            <v>1</v>
          </cell>
          <cell r="D513" t="str">
            <v>개</v>
          </cell>
          <cell r="E513">
            <v>10560</v>
          </cell>
          <cell r="F513">
            <v>10560</v>
          </cell>
          <cell r="K513">
            <v>10560</v>
          </cell>
        </row>
        <row r="514">
          <cell r="A514" t="str">
            <v>누수방지쌔들</v>
          </cell>
          <cell r="B514" t="str">
            <v>150*140</v>
          </cell>
          <cell r="C514">
            <v>1</v>
          </cell>
          <cell r="D514" t="str">
            <v>개</v>
          </cell>
          <cell r="E514">
            <v>26000</v>
          </cell>
          <cell r="F514">
            <v>26000</v>
          </cell>
          <cell r="K514">
            <v>26000</v>
          </cell>
        </row>
        <row r="515">
          <cell r="A515" t="str">
            <v>누수방지쌔들</v>
          </cell>
          <cell r="B515" t="str">
            <v>200*100</v>
          </cell>
          <cell r="C515">
            <v>1</v>
          </cell>
          <cell r="D515" t="str">
            <v>개</v>
          </cell>
          <cell r="E515">
            <v>4859</v>
          </cell>
          <cell r="F515">
            <v>4859</v>
          </cell>
          <cell r="K515">
            <v>4859</v>
          </cell>
        </row>
        <row r="516">
          <cell r="A516" t="str">
            <v>누수방지쌔들</v>
          </cell>
          <cell r="B516" t="str">
            <v>200*140</v>
          </cell>
          <cell r="C516">
            <v>1</v>
          </cell>
          <cell r="D516" t="str">
            <v>개</v>
          </cell>
          <cell r="E516">
            <v>9810</v>
          </cell>
          <cell r="F516">
            <v>9810</v>
          </cell>
          <cell r="K516">
            <v>9810</v>
          </cell>
        </row>
        <row r="517">
          <cell r="A517" t="str">
            <v>소 켓 트</v>
          </cell>
          <cell r="B517" t="str">
            <v>주철13</v>
          </cell>
          <cell r="C517">
            <v>1</v>
          </cell>
          <cell r="D517" t="str">
            <v>개</v>
          </cell>
          <cell r="E517">
            <v>170</v>
          </cell>
          <cell r="F517">
            <v>170</v>
          </cell>
          <cell r="K517">
            <v>170</v>
          </cell>
        </row>
        <row r="518">
          <cell r="A518" t="str">
            <v>소 켓 트</v>
          </cell>
          <cell r="B518" t="str">
            <v>주철20</v>
          </cell>
          <cell r="C518">
            <v>1</v>
          </cell>
          <cell r="D518" t="str">
            <v>개</v>
          </cell>
          <cell r="E518">
            <v>200</v>
          </cell>
          <cell r="F518">
            <v>200</v>
          </cell>
          <cell r="K518">
            <v>200</v>
          </cell>
        </row>
        <row r="519">
          <cell r="A519" t="str">
            <v>소 켓 트</v>
          </cell>
          <cell r="B519" t="str">
            <v>주철25</v>
          </cell>
          <cell r="C519">
            <v>1</v>
          </cell>
          <cell r="D519" t="str">
            <v>개</v>
          </cell>
          <cell r="E519">
            <v>330</v>
          </cell>
          <cell r="F519">
            <v>330</v>
          </cell>
          <cell r="K519">
            <v>330</v>
          </cell>
        </row>
        <row r="520">
          <cell r="A520" t="str">
            <v>소 켓 트</v>
          </cell>
          <cell r="B520" t="str">
            <v>주철30</v>
          </cell>
          <cell r="C520">
            <v>1</v>
          </cell>
          <cell r="D520" t="str">
            <v>개</v>
          </cell>
          <cell r="E520">
            <v>420</v>
          </cell>
          <cell r="F520">
            <v>420</v>
          </cell>
          <cell r="K520">
            <v>420</v>
          </cell>
        </row>
        <row r="521">
          <cell r="A521" t="str">
            <v>소 켓 트</v>
          </cell>
          <cell r="B521" t="str">
            <v>주철40</v>
          </cell>
          <cell r="C521">
            <v>1</v>
          </cell>
          <cell r="D521" t="str">
            <v>개</v>
          </cell>
          <cell r="E521">
            <v>500</v>
          </cell>
          <cell r="F521">
            <v>500</v>
          </cell>
          <cell r="K521">
            <v>500</v>
          </cell>
        </row>
        <row r="522">
          <cell r="A522" t="str">
            <v>소 켓 트</v>
          </cell>
          <cell r="B522" t="str">
            <v>주철50</v>
          </cell>
          <cell r="C522">
            <v>1</v>
          </cell>
          <cell r="D522" t="str">
            <v>개</v>
          </cell>
          <cell r="E522">
            <v>800</v>
          </cell>
          <cell r="F522">
            <v>800</v>
          </cell>
          <cell r="K522">
            <v>800</v>
          </cell>
        </row>
        <row r="523">
          <cell r="A523" t="str">
            <v>닛 블(강관)</v>
          </cell>
          <cell r="B523" t="str">
            <v>주철13</v>
          </cell>
          <cell r="C523">
            <v>1</v>
          </cell>
          <cell r="D523" t="str">
            <v>개</v>
          </cell>
          <cell r="E523">
            <v>200</v>
          </cell>
          <cell r="F523">
            <v>200</v>
          </cell>
          <cell r="K523">
            <v>200</v>
          </cell>
        </row>
        <row r="524">
          <cell r="A524" t="str">
            <v>닛 블(강관)</v>
          </cell>
          <cell r="B524" t="str">
            <v>주철20</v>
          </cell>
          <cell r="C524">
            <v>1</v>
          </cell>
          <cell r="D524" t="str">
            <v>개</v>
          </cell>
          <cell r="E524">
            <v>240</v>
          </cell>
          <cell r="F524">
            <v>240</v>
          </cell>
          <cell r="K524">
            <v>240</v>
          </cell>
        </row>
        <row r="525">
          <cell r="A525" t="str">
            <v>닛 블(강관)</v>
          </cell>
          <cell r="B525" t="str">
            <v>주철25</v>
          </cell>
          <cell r="C525">
            <v>1</v>
          </cell>
          <cell r="D525" t="str">
            <v>개</v>
          </cell>
          <cell r="E525">
            <v>340</v>
          </cell>
          <cell r="F525">
            <v>340</v>
          </cell>
          <cell r="K525">
            <v>340</v>
          </cell>
        </row>
        <row r="526">
          <cell r="A526" t="str">
            <v>닛 블(강관)</v>
          </cell>
          <cell r="B526" t="str">
            <v>주철30</v>
          </cell>
          <cell r="C526">
            <v>1</v>
          </cell>
          <cell r="D526" t="str">
            <v>개</v>
          </cell>
          <cell r="E526">
            <v>430</v>
          </cell>
          <cell r="F526">
            <v>430</v>
          </cell>
          <cell r="K526">
            <v>430</v>
          </cell>
        </row>
        <row r="527">
          <cell r="A527" t="str">
            <v>닛 블(강관)</v>
          </cell>
          <cell r="B527" t="str">
            <v>주철40</v>
          </cell>
          <cell r="C527">
            <v>1</v>
          </cell>
          <cell r="D527" t="str">
            <v>개</v>
          </cell>
          <cell r="E527">
            <v>620</v>
          </cell>
          <cell r="F527">
            <v>620</v>
          </cell>
          <cell r="K527">
            <v>620</v>
          </cell>
        </row>
        <row r="528">
          <cell r="A528" t="str">
            <v>닛 블(강관)</v>
          </cell>
          <cell r="B528" t="str">
            <v>주철50</v>
          </cell>
          <cell r="C528">
            <v>1</v>
          </cell>
          <cell r="D528" t="str">
            <v>개</v>
          </cell>
          <cell r="E528">
            <v>740</v>
          </cell>
          <cell r="F528">
            <v>740</v>
          </cell>
          <cell r="K528">
            <v>740</v>
          </cell>
        </row>
        <row r="529">
          <cell r="A529" t="str">
            <v>게이트밸브</v>
          </cell>
          <cell r="B529" t="str">
            <v>청동13</v>
          </cell>
          <cell r="C529">
            <v>20</v>
          </cell>
          <cell r="D529" t="str">
            <v>개</v>
          </cell>
          <cell r="E529">
            <v>3740</v>
          </cell>
          <cell r="F529">
            <v>74800</v>
          </cell>
          <cell r="K529">
            <v>74800</v>
          </cell>
        </row>
        <row r="530">
          <cell r="A530" t="str">
            <v>게이트밸브</v>
          </cell>
          <cell r="B530" t="str">
            <v>청동20</v>
          </cell>
          <cell r="C530">
            <v>10</v>
          </cell>
          <cell r="D530" t="str">
            <v>개</v>
          </cell>
          <cell r="E530">
            <v>5360</v>
          </cell>
          <cell r="F530">
            <v>53600</v>
          </cell>
          <cell r="K530">
            <v>53600</v>
          </cell>
        </row>
        <row r="531">
          <cell r="A531" t="str">
            <v>게이트밸브</v>
          </cell>
          <cell r="B531" t="str">
            <v>청동25</v>
          </cell>
          <cell r="C531">
            <v>4</v>
          </cell>
          <cell r="D531" t="str">
            <v>개</v>
          </cell>
          <cell r="E531">
            <v>8540</v>
          </cell>
          <cell r="F531">
            <v>34160</v>
          </cell>
          <cell r="K531">
            <v>34160</v>
          </cell>
        </row>
        <row r="532">
          <cell r="A532" t="str">
            <v>게이트밸브</v>
          </cell>
          <cell r="B532" t="str">
            <v>청동40</v>
          </cell>
          <cell r="C532">
            <v>4</v>
          </cell>
          <cell r="D532" t="str">
            <v>개</v>
          </cell>
          <cell r="E532">
            <v>16270</v>
          </cell>
          <cell r="F532">
            <v>65080</v>
          </cell>
          <cell r="K532">
            <v>65080</v>
          </cell>
        </row>
        <row r="533">
          <cell r="A533" t="str">
            <v>게이트밸브</v>
          </cell>
          <cell r="B533" t="str">
            <v>청동50</v>
          </cell>
          <cell r="C533">
            <v>2</v>
          </cell>
          <cell r="D533" t="str">
            <v>개</v>
          </cell>
          <cell r="E533">
            <v>25090</v>
          </cell>
          <cell r="F533">
            <v>50180</v>
          </cell>
          <cell r="K533">
            <v>50180</v>
          </cell>
        </row>
        <row r="534">
          <cell r="A534" t="str">
            <v>타이튼닥타일주철관</v>
          </cell>
          <cell r="B534" t="str">
            <v>80*4</v>
          </cell>
          <cell r="C534">
            <v>28</v>
          </cell>
          <cell r="D534" t="str">
            <v>본</v>
          </cell>
          <cell r="E534">
            <v>34790</v>
          </cell>
          <cell r="F534">
            <v>974120</v>
          </cell>
          <cell r="G534" t="str">
            <v/>
          </cell>
          <cell r="H534">
            <v>0</v>
          </cell>
          <cell r="K534">
            <v>974120</v>
          </cell>
          <cell r="M534">
            <v>0</v>
          </cell>
        </row>
        <row r="535">
          <cell r="A535" t="str">
            <v>타이튼닥타일주철관</v>
          </cell>
          <cell r="B535" t="str">
            <v>100*5</v>
          </cell>
          <cell r="C535">
            <v>8</v>
          </cell>
          <cell r="D535" t="str">
            <v>본</v>
          </cell>
          <cell r="E535">
            <v>51940</v>
          </cell>
          <cell r="F535">
            <v>415520</v>
          </cell>
          <cell r="K535">
            <v>415520</v>
          </cell>
        </row>
        <row r="536">
          <cell r="A536" t="str">
            <v>타이튼닥타일주철관</v>
          </cell>
          <cell r="B536" t="str">
            <v>150*5</v>
          </cell>
          <cell r="C536">
            <v>4</v>
          </cell>
          <cell r="D536" t="str">
            <v>본</v>
          </cell>
          <cell r="E536">
            <v>80190</v>
          </cell>
          <cell r="F536">
            <v>320760</v>
          </cell>
          <cell r="K536">
            <v>320760</v>
          </cell>
        </row>
        <row r="537">
          <cell r="A537" t="str">
            <v>타이튼닥타일주철관</v>
          </cell>
          <cell r="B537" t="str">
            <v>200*6</v>
          </cell>
          <cell r="C537">
            <v>4</v>
          </cell>
          <cell r="D537" t="str">
            <v>본</v>
          </cell>
          <cell r="E537">
            <v>127610</v>
          </cell>
          <cell r="F537">
            <v>510440</v>
          </cell>
          <cell r="K537">
            <v>510440</v>
          </cell>
        </row>
        <row r="538">
          <cell r="A538" t="str">
            <v>타이튼 고무링</v>
          </cell>
          <cell r="B538" t="str">
            <v>80</v>
          </cell>
          <cell r="C538">
            <v>22</v>
          </cell>
          <cell r="D538" t="str">
            <v>개</v>
          </cell>
          <cell r="E538">
            <v>460</v>
          </cell>
          <cell r="F538">
            <v>10120</v>
          </cell>
          <cell r="K538">
            <v>10120</v>
          </cell>
        </row>
        <row r="539">
          <cell r="A539" t="str">
            <v>타이튼 고무링</v>
          </cell>
          <cell r="B539" t="str">
            <v>100</v>
          </cell>
          <cell r="C539">
            <v>8</v>
          </cell>
          <cell r="D539" t="str">
            <v>개</v>
          </cell>
          <cell r="E539">
            <v>520</v>
          </cell>
          <cell r="F539">
            <v>4160</v>
          </cell>
          <cell r="K539">
            <v>4160</v>
          </cell>
        </row>
        <row r="540">
          <cell r="A540" t="str">
            <v>타이튼 고무링</v>
          </cell>
          <cell r="B540" t="str">
            <v>150</v>
          </cell>
          <cell r="C540">
            <v>4</v>
          </cell>
          <cell r="D540" t="str">
            <v>개</v>
          </cell>
          <cell r="E540">
            <v>740</v>
          </cell>
          <cell r="F540">
            <v>2960</v>
          </cell>
          <cell r="K540">
            <v>2960</v>
          </cell>
        </row>
        <row r="541">
          <cell r="A541" t="str">
            <v>타이튼 고무링</v>
          </cell>
          <cell r="B541" t="str">
            <v>200</v>
          </cell>
          <cell r="C541">
            <v>4</v>
          </cell>
          <cell r="D541" t="str">
            <v>개</v>
          </cell>
          <cell r="E541">
            <v>1160</v>
          </cell>
          <cell r="F541">
            <v>4640</v>
          </cell>
          <cell r="K541">
            <v>4640</v>
          </cell>
        </row>
        <row r="542">
          <cell r="A542" t="str">
            <v>KP 접합부속</v>
          </cell>
          <cell r="B542" t="str">
            <v>80</v>
          </cell>
          <cell r="C542">
            <v>14</v>
          </cell>
          <cell r="D542" t="str">
            <v>조</v>
          </cell>
          <cell r="E542">
            <v>6130</v>
          </cell>
          <cell r="F542">
            <v>85820</v>
          </cell>
          <cell r="K542">
            <v>85820</v>
          </cell>
        </row>
        <row r="543">
          <cell r="A543" t="str">
            <v>KP 접합부속</v>
          </cell>
          <cell r="B543" t="str">
            <v>100</v>
          </cell>
          <cell r="C543">
            <v>10</v>
          </cell>
          <cell r="D543" t="str">
            <v>조</v>
          </cell>
          <cell r="E543">
            <v>6890</v>
          </cell>
          <cell r="F543">
            <v>68900</v>
          </cell>
          <cell r="K543">
            <v>68900</v>
          </cell>
        </row>
        <row r="544">
          <cell r="A544" t="str">
            <v>KP 접합부속</v>
          </cell>
          <cell r="B544" t="str">
            <v>150</v>
          </cell>
          <cell r="C544">
            <v>6</v>
          </cell>
          <cell r="D544" t="str">
            <v>조</v>
          </cell>
          <cell r="E544">
            <v>9520</v>
          </cell>
          <cell r="F544">
            <v>57120</v>
          </cell>
          <cell r="K544">
            <v>57120</v>
          </cell>
        </row>
        <row r="545">
          <cell r="A545" t="str">
            <v>KP 접합부속</v>
          </cell>
          <cell r="B545" t="str">
            <v>200</v>
          </cell>
          <cell r="C545">
            <v>3</v>
          </cell>
          <cell r="D545" t="str">
            <v>조</v>
          </cell>
          <cell r="E545">
            <v>11820</v>
          </cell>
          <cell r="F545">
            <v>35460</v>
          </cell>
          <cell r="K545">
            <v>35460</v>
          </cell>
        </row>
        <row r="546">
          <cell r="A546" t="str">
            <v>플렌지 접합부속</v>
          </cell>
          <cell r="B546" t="str">
            <v>80</v>
          </cell>
          <cell r="C546">
            <v>21</v>
          </cell>
          <cell r="D546" t="str">
            <v>조</v>
          </cell>
          <cell r="E546">
            <v>2222</v>
          </cell>
          <cell r="F546">
            <v>46662</v>
          </cell>
          <cell r="K546">
            <v>46662</v>
          </cell>
        </row>
        <row r="547">
          <cell r="A547" t="str">
            <v>플렌지 접합부속</v>
          </cell>
          <cell r="B547" t="str">
            <v>100</v>
          </cell>
          <cell r="C547">
            <v>6</v>
          </cell>
          <cell r="D547" t="str">
            <v>조</v>
          </cell>
          <cell r="E547">
            <v>3751</v>
          </cell>
          <cell r="F547">
            <v>22506</v>
          </cell>
          <cell r="K547">
            <v>22506</v>
          </cell>
        </row>
        <row r="548">
          <cell r="A548" t="str">
            <v>플렌지 접합부속</v>
          </cell>
          <cell r="B548" t="str">
            <v>125</v>
          </cell>
          <cell r="C548">
            <v>3</v>
          </cell>
          <cell r="D548" t="str">
            <v>조</v>
          </cell>
          <cell r="E548">
            <v>3883</v>
          </cell>
          <cell r="F548">
            <v>11649</v>
          </cell>
          <cell r="K548">
            <v>11649</v>
          </cell>
        </row>
        <row r="549">
          <cell r="A549" t="str">
            <v>플렌지 접합부속</v>
          </cell>
          <cell r="B549" t="str">
            <v>150</v>
          </cell>
          <cell r="C549">
            <v>6</v>
          </cell>
          <cell r="D549" t="str">
            <v>조</v>
          </cell>
          <cell r="E549">
            <v>5225</v>
          </cell>
          <cell r="F549">
            <v>31350</v>
          </cell>
          <cell r="K549">
            <v>31350</v>
          </cell>
        </row>
        <row r="550">
          <cell r="A550" t="str">
            <v>플렌지 접합부속</v>
          </cell>
          <cell r="B550" t="str">
            <v>200</v>
          </cell>
          <cell r="C550">
            <v>1</v>
          </cell>
          <cell r="D550" t="str">
            <v>조</v>
          </cell>
          <cell r="E550">
            <v>4880</v>
          </cell>
          <cell r="F550">
            <v>4880</v>
          </cell>
          <cell r="K550">
            <v>4880</v>
          </cell>
        </row>
        <row r="551">
          <cell r="A551" t="str">
            <v>닥타일 주철이형관</v>
          </cell>
          <cell r="B551" t="str">
            <v>시멘트</v>
          </cell>
          <cell r="C551">
            <v>20</v>
          </cell>
          <cell r="D551" t="str">
            <v>Kg</v>
          </cell>
          <cell r="E551">
            <v>1060</v>
          </cell>
          <cell r="F551">
            <v>21200</v>
          </cell>
          <cell r="K551">
            <v>21200</v>
          </cell>
        </row>
        <row r="552">
          <cell r="A552" t="str">
            <v>닥타일 주철이형관</v>
          </cell>
          <cell r="B552" t="str">
            <v>흑페인트</v>
          </cell>
          <cell r="C552">
            <v>10</v>
          </cell>
          <cell r="D552" t="str">
            <v>Kg</v>
          </cell>
          <cell r="E552">
            <v>810</v>
          </cell>
          <cell r="F552">
            <v>8100</v>
          </cell>
          <cell r="K552">
            <v>8100</v>
          </cell>
        </row>
        <row r="553">
          <cell r="A553" t="str">
            <v>KP 이탈방지압륜</v>
          </cell>
          <cell r="B553" t="str">
            <v>80</v>
          </cell>
          <cell r="C553">
            <v>2</v>
          </cell>
          <cell r="D553" t="str">
            <v>조</v>
          </cell>
          <cell r="E553">
            <v>19850</v>
          </cell>
          <cell r="F553">
            <v>39700</v>
          </cell>
          <cell r="K553">
            <v>39700</v>
          </cell>
        </row>
        <row r="554">
          <cell r="A554" t="str">
            <v>KP 이탈방지압륜</v>
          </cell>
          <cell r="B554" t="str">
            <v>100</v>
          </cell>
          <cell r="C554">
            <v>1</v>
          </cell>
          <cell r="D554" t="str">
            <v>조</v>
          </cell>
          <cell r="E554">
            <v>20450</v>
          </cell>
          <cell r="F554">
            <v>20450</v>
          </cell>
          <cell r="K554">
            <v>20450</v>
          </cell>
        </row>
        <row r="555">
          <cell r="A555" t="str">
            <v>KP 이탈방지압륜</v>
          </cell>
          <cell r="B555" t="str">
            <v>150</v>
          </cell>
          <cell r="C555">
            <v>1</v>
          </cell>
          <cell r="D555" t="str">
            <v>조</v>
          </cell>
          <cell r="E555">
            <v>27250</v>
          </cell>
          <cell r="F555">
            <v>27250</v>
          </cell>
          <cell r="K555">
            <v>27250</v>
          </cell>
        </row>
        <row r="556">
          <cell r="A556" t="str">
            <v>KP 이탈방지압륜</v>
          </cell>
          <cell r="B556" t="str">
            <v>200</v>
          </cell>
          <cell r="C556">
            <v>1</v>
          </cell>
          <cell r="D556" t="str">
            <v>조</v>
          </cell>
          <cell r="E556">
            <v>34050</v>
          </cell>
          <cell r="F556">
            <v>34050</v>
          </cell>
          <cell r="K556">
            <v>34050</v>
          </cell>
        </row>
        <row r="557">
          <cell r="A557" t="str">
            <v>소프트실제수밸브</v>
          </cell>
          <cell r="B557" t="str">
            <v>80</v>
          </cell>
          <cell r="C557">
            <v>1</v>
          </cell>
          <cell r="D557" t="str">
            <v>개</v>
          </cell>
          <cell r="E557">
            <v>85400</v>
          </cell>
          <cell r="F557">
            <v>85400</v>
          </cell>
          <cell r="K557">
            <v>85400</v>
          </cell>
        </row>
        <row r="558">
          <cell r="A558" t="str">
            <v>소프트실제수밸브</v>
          </cell>
          <cell r="B558" t="str">
            <v>100</v>
          </cell>
          <cell r="C558">
            <v>1</v>
          </cell>
          <cell r="D558" t="str">
            <v>개</v>
          </cell>
          <cell r="E558">
            <v>95600</v>
          </cell>
          <cell r="F558">
            <v>95600</v>
          </cell>
          <cell r="K558">
            <v>95600</v>
          </cell>
        </row>
        <row r="559">
          <cell r="A559" t="str">
            <v>소프트실제수밸브</v>
          </cell>
          <cell r="B559" t="str">
            <v>150</v>
          </cell>
          <cell r="C559">
            <v>1</v>
          </cell>
          <cell r="D559" t="str">
            <v>개</v>
          </cell>
          <cell r="E559">
            <v>75430</v>
          </cell>
          <cell r="F559">
            <v>75430</v>
          </cell>
          <cell r="K559">
            <v>75430</v>
          </cell>
        </row>
        <row r="560">
          <cell r="A560" t="str">
            <v>소프트실제수밸브</v>
          </cell>
          <cell r="B560" t="str">
            <v>200</v>
          </cell>
          <cell r="C560">
            <v>1</v>
          </cell>
          <cell r="D560" t="str">
            <v>개</v>
          </cell>
          <cell r="E560">
            <v>85600</v>
          </cell>
          <cell r="F560">
            <v>85600</v>
          </cell>
          <cell r="K560">
            <v>85600</v>
          </cell>
        </row>
        <row r="561">
          <cell r="A561" t="str">
            <v>제수밸브</v>
          </cell>
          <cell r="B561" t="str">
            <v>수동80</v>
          </cell>
          <cell r="C561">
            <v>1</v>
          </cell>
          <cell r="D561" t="str">
            <v>개</v>
          </cell>
          <cell r="E561">
            <v>63200</v>
          </cell>
          <cell r="F561">
            <v>63200</v>
          </cell>
          <cell r="K561">
            <v>63200</v>
          </cell>
        </row>
        <row r="562">
          <cell r="A562" t="str">
            <v>제수밸브</v>
          </cell>
          <cell r="B562" t="str">
            <v>수동100</v>
          </cell>
          <cell r="C562">
            <v>1</v>
          </cell>
          <cell r="D562" t="str">
            <v>개</v>
          </cell>
          <cell r="E562">
            <v>70000</v>
          </cell>
          <cell r="F562">
            <v>70000</v>
          </cell>
          <cell r="K562">
            <v>70000</v>
          </cell>
        </row>
        <row r="563">
          <cell r="A563" t="str">
            <v>제수밸브</v>
          </cell>
          <cell r="B563" t="str">
            <v>수동150</v>
          </cell>
          <cell r="C563">
            <v>1</v>
          </cell>
          <cell r="D563" t="str">
            <v>개</v>
          </cell>
          <cell r="E563">
            <v>126200</v>
          </cell>
          <cell r="F563">
            <v>126200</v>
          </cell>
          <cell r="K563">
            <v>126200</v>
          </cell>
        </row>
        <row r="564">
          <cell r="A564" t="str">
            <v>제수밸브</v>
          </cell>
          <cell r="B564" t="str">
            <v>수동200</v>
          </cell>
          <cell r="C564">
            <v>1</v>
          </cell>
          <cell r="D564" t="str">
            <v>개</v>
          </cell>
          <cell r="E564">
            <v>56127</v>
          </cell>
          <cell r="F564">
            <v>56127</v>
          </cell>
          <cell r="K564">
            <v>56127</v>
          </cell>
        </row>
        <row r="565">
          <cell r="A565" t="str">
            <v>소화전(지하식F)</v>
          </cell>
          <cell r="B565" t="str">
            <v>100</v>
          </cell>
          <cell r="C565">
            <v>1</v>
          </cell>
          <cell r="D565" t="str">
            <v>개</v>
          </cell>
          <cell r="E565">
            <v>102000</v>
          </cell>
          <cell r="F565">
            <v>102000</v>
          </cell>
          <cell r="K565">
            <v>102000</v>
          </cell>
        </row>
        <row r="566">
          <cell r="A566" t="str">
            <v>소화전(지상식B)</v>
          </cell>
          <cell r="B566" t="str">
            <v>100</v>
          </cell>
          <cell r="C566">
            <v>1</v>
          </cell>
          <cell r="D566" t="str">
            <v>개</v>
          </cell>
          <cell r="E566">
            <v>1640</v>
          </cell>
          <cell r="F566">
            <v>1640</v>
          </cell>
          <cell r="K566">
            <v>1640</v>
          </cell>
        </row>
        <row r="567">
          <cell r="A567" t="str">
            <v>상수도용 철개</v>
          </cell>
          <cell r="B567" t="str">
            <v>648</v>
          </cell>
          <cell r="C567">
            <v>1</v>
          </cell>
          <cell r="D567" t="str">
            <v>조</v>
          </cell>
          <cell r="E567">
            <v>120000</v>
          </cell>
          <cell r="F567">
            <v>120000</v>
          </cell>
          <cell r="K567">
            <v>120000</v>
          </cell>
        </row>
        <row r="568">
          <cell r="A568" t="str">
            <v>상수도용 철개</v>
          </cell>
          <cell r="B568" t="str">
            <v>766</v>
          </cell>
          <cell r="C568">
            <v>1</v>
          </cell>
          <cell r="D568" t="str">
            <v>조</v>
          </cell>
          <cell r="E568">
            <v>130000</v>
          </cell>
          <cell r="F568">
            <v>130000</v>
          </cell>
          <cell r="K568">
            <v>130000</v>
          </cell>
        </row>
        <row r="569">
          <cell r="A569" t="str">
            <v>제수변보 호통</v>
          </cell>
          <cell r="B569" t="str">
            <v>200*265</v>
          </cell>
          <cell r="C569">
            <v>1</v>
          </cell>
          <cell r="D569" t="str">
            <v>개</v>
          </cell>
          <cell r="E569">
            <v>11206</v>
          </cell>
          <cell r="F569">
            <v>11206</v>
          </cell>
          <cell r="K569">
            <v>11206</v>
          </cell>
        </row>
        <row r="570">
          <cell r="A570" t="str">
            <v>제수변 받침통</v>
          </cell>
          <cell r="B570" t="str">
            <v>250*300</v>
          </cell>
          <cell r="C570">
            <v>1</v>
          </cell>
          <cell r="D570" t="str">
            <v>개</v>
          </cell>
          <cell r="E570">
            <v>10539</v>
          </cell>
          <cell r="F570">
            <v>10539</v>
          </cell>
          <cell r="K570">
            <v>10539</v>
          </cell>
        </row>
        <row r="571">
          <cell r="A571" t="str">
            <v>공기밸브</v>
          </cell>
          <cell r="B571" t="str">
            <v>급속80</v>
          </cell>
          <cell r="C571">
            <v>1</v>
          </cell>
          <cell r="D571" t="str">
            <v>개</v>
          </cell>
          <cell r="E571">
            <v>37142</v>
          </cell>
          <cell r="F571">
            <v>37142</v>
          </cell>
          <cell r="K571">
            <v>37142</v>
          </cell>
        </row>
        <row r="572">
          <cell r="A572" t="str">
            <v>공기밸브</v>
          </cell>
          <cell r="B572" t="str">
            <v>급속100</v>
          </cell>
          <cell r="C572">
            <v>1</v>
          </cell>
          <cell r="D572" t="str">
            <v>개</v>
          </cell>
          <cell r="E572">
            <v>45346</v>
          </cell>
          <cell r="F572">
            <v>45346</v>
          </cell>
          <cell r="K572">
            <v>45346</v>
          </cell>
        </row>
        <row r="573">
          <cell r="A573" t="str">
            <v>조립식원형맨홀</v>
          </cell>
          <cell r="B573" t="str">
            <v>80-100</v>
          </cell>
          <cell r="C573">
            <v>1</v>
          </cell>
          <cell r="D573" t="str">
            <v>조</v>
          </cell>
          <cell r="E573">
            <v>65230</v>
          </cell>
          <cell r="F573">
            <v>65230</v>
          </cell>
          <cell r="K573">
            <v>65230</v>
          </cell>
        </row>
        <row r="574">
          <cell r="A574" t="str">
            <v>조립식원형맨홀</v>
          </cell>
          <cell r="B574" t="str">
            <v>150</v>
          </cell>
          <cell r="C574">
            <v>1</v>
          </cell>
          <cell r="D574" t="str">
            <v>조</v>
          </cell>
          <cell r="E574">
            <v>73920</v>
          </cell>
          <cell r="F574">
            <v>73920</v>
          </cell>
          <cell r="K574">
            <v>73920</v>
          </cell>
        </row>
        <row r="575">
          <cell r="A575" t="str">
            <v>조립식원형맨홀</v>
          </cell>
          <cell r="B575" t="str">
            <v>200-250</v>
          </cell>
          <cell r="C575">
            <v>1</v>
          </cell>
          <cell r="D575" t="str">
            <v>조</v>
          </cell>
          <cell r="E575">
            <v>79860</v>
          </cell>
          <cell r="F575">
            <v>79860</v>
          </cell>
          <cell r="K575">
            <v>79860</v>
          </cell>
        </row>
        <row r="576">
          <cell r="A576" t="str">
            <v>부단수활정자관</v>
          </cell>
          <cell r="B576" t="str">
            <v>150*80</v>
          </cell>
          <cell r="C576">
            <v>1</v>
          </cell>
          <cell r="D576" t="str">
            <v>조</v>
          </cell>
          <cell r="E576">
            <v>28906</v>
          </cell>
          <cell r="F576">
            <v>28906</v>
          </cell>
          <cell r="K576">
            <v>28906</v>
          </cell>
        </row>
        <row r="577">
          <cell r="A577" t="str">
            <v>부단수활정자관</v>
          </cell>
          <cell r="B577" t="str">
            <v>150*100</v>
          </cell>
          <cell r="C577">
            <v>1</v>
          </cell>
          <cell r="D577" t="str">
            <v>조</v>
          </cell>
          <cell r="E577">
            <v>32400</v>
          </cell>
          <cell r="F577">
            <v>32400</v>
          </cell>
          <cell r="K577">
            <v>32400</v>
          </cell>
        </row>
        <row r="578">
          <cell r="A578" t="str">
            <v>부단수활정자관</v>
          </cell>
          <cell r="B578" t="str">
            <v>200*80</v>
          </cell>
          <cell r="C578">
            <v>1</v>
          </cell>
          <cell r="D578" t="str">
            <v>조</v>
          </cell>
          <cell r="E578">
            <v>38796</v>
          </cell>
          <cell r="F578">
            <v>38796</v>
          </cell>
          <cell r="K578">
            <v>38796</v>
          </cell>
        </row>
        <row r="579">
          <cell r="A579" t="str">
            <v>부단수활정자관</v>
          </cell>
          <cell r="B579" t="str">
            <v>200*100</v>
          </cell>
          <cell r="C579">
            <v>1</v>
          </cell>
          <cell r="D579" t="str">
            <v>조</v>
          </cell>
          <cell r="E579">
            <v>43560</v>
          </cell>
          <cell r="F579">
            <v>43560</v>
          </cell>
          <cell r="K579">
            <v>43560</v>
          </cell>
        </row>
        <row r="580">
          <cell r="A580" t="str">
            <v>부단수활정자관</v>
          </cell>
          <cell r="B580" t="str">
            <v>200*150</v>
          </cell>
          <cell r="C580">
            <v>1</v>
          </cell>
          <cell r="D580" t="str">
            <v>조</v>
          </cell>
          <cell r="E580">
            <v>40268</v>
          </cell>
          <cell r="F580">
            <v>40268</v>
          </cell>
          <cell r="K580">
            <v>40268</v>
          </cell>
        </row>
        <row r="581">
          <cell r="A581" t="str">
            <v>부단수활정자관</v>
          </cell>
          <cell r="B581" t="str">
            <v>300*80</v>
          </cell>
          <cell r="C581">
            <v>1</v>
          </cell>
          <cell r="D581" t="str">
            <v>조</v>
          </cell>
          <cell r="E581">
            <v>49143</v>
          </cell>
          <cell r="F581">
            <v>49143</v>
          </cell>
          <cell r="K581">
            <v>49143</v>
          </cell>
        </row>
        <row r="582">
          <cell r="A582" t="str">
            <v>부단수활정자관</v>
          </cell>
          <cell r="B582" t="str">
            <v>300*100</v>
          </cell>
          <cell r="C582">
            <v>1</v>
          </cell>
          <cell r="D582" t="str">
            <v>조</v>
          </cell>
          <cell r="E582">
            <v>52100</v>
          </cell>
          <cell r="F582">
            <v>52100</v>
          </cell>
          <cell r="K582">
            <v>52100</v>
          </cell>
        </row>
        <row r="583">
          <cell r="A583" t="str">
            <v>부단수활정자관</v>
          </cell>
          <cell r="B583" t="str">
            <v>300*150</v>
          </cell>
          <cell r="C583">
            <v>1</v>
          </cell>
          <cell r="D583" t="str">
            <v>조</v>
          </cell>
          <cell r="E583">
            <v>56747</v>
          </cell>
          <cell r="F583">
            <v>56747</v>
          </cell>
          <cell r="K583">
            <v>56747</v>
          </cell>
        </row>
        <row r="584">
          <cell r="A584" t="str">
            <v>부단수활정자관</v>
          </cell>
          <cell r="B584" t="str">
            <v>300*200</v>
          </cell>
          <cell r="C584">
            <v>1</v>
          </cell>
          <cell r="D584" t="str">
            <v>조</v>
          </cell>
          <cell r="E584">
            <v>54435</v>
          </cell>
          <cell r="F584">
            <v>54435</v>
          </cell>
          <cell r="K584">
            <v>54435</v>
          </cell>
        </row>
        <row r="585">
          <cell r="A585" t="str">
            <v>계</v>
          </cell>
          <cell r="B585" t="str">
            <v/>
          </cell>
          <cell r="D585" t="str">
            <v/>
          </cell>
          <cell r="E585" t="str">
            <v/>
          </cell>
          <cell r="F585">
            <v>4956951</v>
          </cell>
          <cell r="K585">
            <v>4956951</v>
          </cell>
        </row>
        <row r="586">
          <cell r="A586" t="str">
            <v>폐 기 물 처 리 비 내  역</v>
          </cell>
        </row>
        <row r="587">
          <cell r="A587" t="str">
            <v>콘크리트잔재처리비</v>
          </cell>
          <cell r="B587" t="str">
            <v>2.3*4=</v>
          </cell>
          <cell r="C587">
            <v>28</v>
          </cell>
          <cell r="D587" t="str">
            <v>톤</v>
          </cell>
          <cell r="E587">
            <v>8000</v>
          </cell>
          <cell r="F587">
            <v>224000</v>
          </cell>
          <cell r="G587" t="str">
            <v/>
          </cell>
          <cell r="H587">
            <v>0</v>
          </cell>
          <cell r="K587">
            <v>224000</v>
          </cell>
          <cell r="M587">
            <v>0</v>
          </cell>
        </row>
        <row r="588">
          <cell r="A588" t="str">
            <v>콘크리트잔재운반비</v>
          </cell>
          <cell r="C588">
            <v>8</v>
          </cell>
          <cell r="D588" t="str">
            <v>M^3</v>
          </cell>
          <cell r="E588">
            <v>12000</v>
          </cell>
          <cell r="F588">
            <v>96000</v>
          </cell>
          <cell r="K588">
            <v>96000</v>
          </cell>
        </row>
        <row r="589">
          <cell r="A589" t="str">
            <v>아스팔트잔재처리비</v>
          </cell>
          <cell r="B589" t="str">
            <v>2.2*5=</v>
          </cell>
          <cell r="C589">
            <v>4</v>
          </cell>
          <cell r="D589" t="str">
            <v>톤</v>
          </cell>
          <cell r="E589">
            <v>8000</v>
          </cell>
          <cell r="F589">
            <v>32000</v>
          </cell>
          <cell r="K589">
            <v>32000</v>
          </cell>
        </row>
        <row r="590">
          <cell r="A590" t="str">
            <v>아스팔트잔재운반비</v>
          </cell>
          <cell r="C590">
            <v>4</v>
          </cell>
          <cell r="D590" t="str">
            <v>M^3</v>
          </cell>
          <cell r="E590">
            <v>12000</v>
          </cell>
          <cell r="F590">
            <v>48000</v>
          </cell>
          <cell r="K590">
            <v>48000</v>
          </cell>
        </row>
        <row r="591">
          <cell r="A591" t="str">
            <v>기타잔재처리비</v>
          </cell>
          <cell r="B591" t="str">
            <v>1.4*6=</v>
          </cell>
          <cell r="C591">
            <v>22</v>
          </cell>
          <cell r="D591" t="str">
            <v>톤</v>
          </cell>
          <cell r="E591">
            <v>8000</v>
          </cell>
          <cell r="F591">
            <v>176000</v>
          </cell>
          <cell r="K591">
            <v>176000</v>
          </cell>
        </row>
        <row r="592">
          <cell r="A592" t="str">
            <v>기타잔재운반비</v>
          </cell>
          <cell r="C592">
            <v>1</v>
          </cell>
          <cell r="D592" t="str">
            <v>M^3</v>
          </cell>
          <cell r="E592">
            <v>12000</v>
          </cell>
          <cell r="F592">
            <v>12000</v>
          </cell>
          <cell r="K592">
            <v>12000</v>
          </cell>
        </row>
        <row r="593">
          <cell r="A593" t="str">
            <v>계</v>
          </cell>
          <cell r="F593">
            <v>588000</v>
          </cell>
          <cell r="K593">
            <v>588000</v>
          </cell>
        </row>
        <row r="594">
          <cell r="A594" t="str">
            <v>관  급  자  재  내  역</v>
          </cell>
        </row>
        <row r="595">
          <cell r="A595" t="str">
            <v>스테인레스 강관</v>
          </cell>
          <cell r="B595" t="str">
            <v>20</v>
          </cell>
          <cell r="C595">
            <v>2070</v>
          </cell>
          <cell r="D595" t="str">
            <v>M</v>
          </cell>
          <cell r="E595">
            <v>2021</v>
          </cell>
          <cell r="F595">
            <v>4183470</v>
          </cell>
          <cell r="K595">
            <v>4183470</v>
          </cell>
        </row>
        <row r="596">
          <cell r="A596" t="str">
            <v>스테인레스 강관</v>
          </cell>
          <cell r="B596" t="str">
            <v>25</v>
          </cell>
          <cell r="C596">
            <v>430</v>
          </cell>
          <cell r="D596" t="str">
            <v>M</v>
          </cell>
          <cell r="E596">
            <v>2525</v>
          </cell>
          <cell r="F596">
            <v>1085750</v>
          </cell>
          <cell r="K596">
            <v>1085750</v>
          </cell>
        </row>
        <row r="597">
          <cell r="A597" t="str">
            <v>스테인레스 강관</v>
          </cell>
          <cell r="B597" t="str">
            <v>30</v>
          </cell>
          <cell r="C597">
            <v>45</v>
          </cell>
          <cell r="D597" t="str">
            <v>M</v>
          </cell>
          <cell r="E597">
            <v>3471</v>
          </cell>
          <cell r="F597">
            <v>156195</v>
          </cell>
          <cell r="K597">
            <v>156195</v>
          </cell>
        </row>
        <row r="598">
          <cell r="A598" t="str">
            <v>스테인레스 강관</v>
          </cell>
          <cell r="B598" t="str">
            <v>40</v>
          </cell>
          <cell r="C598">
            <v>395</v>
          </cell>
          <cell r="D598" t="str">
            <v>M</v>
          </cell>
          <cell r="E598">
            <v>4224</v>
          </cell>
          <cell r="F598">
            <v>1668480</v>
          </cell>
          <cell r="K598">
            <v>1668480</v>
          </cell>
        </row>
        <row r="599">
          <cell r="A599" t="str">
            <v>스테인레스 강관</v>
          </cell>
          <cell r="B599" t="str">
            <v>50</v>
          </cell>
          <cell r="C599">
            <v>370</v>
          </cell>
          <cell r="D599" t="str">
            <v>M</v>
          </cell>
          <cell r="E599">
            <v>4739</v>
          </cell>
          <cell r="F599">
            <v>1753430</v>
          </cell>
          <cell r="K599">
            <v>1753430</v>
          </cell>
        </row>
        <row r="600">
          <cell r="A600" t="str">
            <v>수도계량기보호통</v>
          </cell>
          <cell r="B600" t="str">
            <v>13*110</v>
          </cell>
          <cell r="C600">
            <v>140</v>
          </cell>
          <cell r="D600" t="str">
            <v>개</v>
          </cell>
          <cell r="E600">
            <v>33363</v>
          </cell>
          <cell r="F600">
            <v>4670820</v>
          </cell>
          <cell r="K600">
            <v>4670820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물량"/>
      <sheetName val="자재단가"/>
      <sheetName val="노임"/>
      <sheetName val="조도계산서 (도서)"/>
      <sheetName val="관로토공"/>
      <sheetName val="Total"/>
      <sheetName val="기계경비(시간당)"/>
      <sheetName val="램머"/>
      <sheetName val="관급총괄"/>
      <sheetName val="총괄집계표"/>
      <sheetName val="내역서01"/>
      <sheetName val="단가조사"/>
      <sheetName val="관급_File"/>
      <sheetName val="내역"/>
      <sheetName val="1호인버트수량"/>
      <sheetName val="공량산출서"/>
      <sheetName val="DATE"/>
      <sheetName val="계수시트"/>
      <sheetName val="#REF"/>
      <sheetName val="성곽내역서"/>
      <sheetName val="내역서"/>
      <sheetName val="단가산출"/>
      <sheetName val="CTEMCOST"/>
      <sheetName val="토사(PE)"/>
      <sheetName val="홍보비디오"/>
      <sheetName val="내역서2안"/>
      <sheetName val="직노"/>
      <sheetName val="내역(토목)"/>
      <sheetName val="교사기준면적(초등)"/>
      <sheetName val="설계명세서"/>
      <sheetName val="토목공사일반"/>
      <sheetName val="Y-WORK"/>
      <sheetName val="평가데이터"/>
      <sheetName val="단가"/>
      <sheetName val="전력구구조물산근"/>
      <sheetName val="견적의뢰"/>
      <sheetName val="일위목록"/>
      <sheetName val="Customer Databas"/>
      <sheetName val="일위대가 "/>
      <sheetName val="내역서관로"/>
      <sheetName val="내역서설비"/>
      <sheetName val="내역서케이블"/>
      <sheetName val="6.관급자재조서"/>
      <sheetName val="부하계산서"/>
      <sheetName val="관로부문"/>
      <sheetName val="효성CB 1P기초"/>
      <sheetName val="조명율표"/>
      <sheetName val="도급내역"/>
      <sheetName val="Baby일위대가"/>
      <sheetName val="총괄내역서"/>
      <sheetName val="자재"/>
      <sheetName val="공종"/>
      <sheetName val="22신설수량"/>
      <sheetName val="30신설일위대가"/>
      <sheetName val="2000년1차"/>
      <sheetName val="2000전체분"/>
      <sheetName val="공정코드"/>
      <sheetName val="수량산출"/>
      <sheetName val="공사개요"/>
      <sheetName val="설명"/>
      <sheetName val="투찰금액"/>
      <sheetName val="당사"/>
      <sheetName val="임대견적서"/>
      <sheetName val="관급자재"/>
      <sheetName val="변경관급자재"/>
      <sheetName val="기계경비_시간당_"/>
      <sheetName val="노무비"/>
      <sheetName val="토공"/>
      <sheetName val="부하(성남)"/>
      <sheetName val="프랜트면허"/>
      <sheetName val="공사비산출서"/>
      <sheetName val="(C)원내역"/>
      <sheetName val="일위대가"/>
      <sheetName val="예산조서"/>
      <sheetName val="물품구매"/>
      <sheetName val="구천"/>
      <sheetName val="XL4Poppy"/>
      <sheetName val="전선 및 전선관"/>
      <sheetName val="청천내"/>
      <sheetName val="도급기성"/>
      <sheetName val="기계경비"/>
      <sheetName val="참조"/>
      <sheetName val="원가계산서"/>
      <sheetName val="정부노임단가"/>
      <sheetName val="인건비"/>
      <sheetName val="옥외외등집계표"/>
      <sheetName val="노임단가"/>
      <sheetName val="단가비교표"/>
      <sheetName val="data"/>
      <sheetName val="단가 및 재료비"/>
      <sheetName val="중기사용료산출근거"/>
      <sheetName val="단위단가"/>
      <sheetName val="데이타"/>
      <sheetName val="21301동"/>
      <sheetName val="일산실행내역"/>
      <sheetName val="공사원가계산서"/>
      <sheetName val="공통가설"/>
      <sheetName val="판매시설"/>
      <sheetName val="주민복지관"/>
      <sheetName val="지하주차장"/>
      <sheetName val="실행간접비용"/>
      <sheetName val="재료"/>
      <sheetName val="작성"/>
      <sheetName val="요율"/>
      <sheetName val="기둥(원형)"/>
      <sheetName val="오수토공"/>
      <sheetName val="단가설계"/>
      <sheetName val="투찰가"/>
      <sheetName val="투찰내역"/>
      <sheetName val="전기"/>
      <sheetName val="원가+내역"/>
      <sheetName val="예비"/>
      <sheetName val="빌딩 안내"/>
      <sheetName val="경상"/>
      <sheetName val="가설"/>
      <sheetName val="단위수량"/>
      <sheetName val="공정집계"/>
      <sheetName val="수량집계"/>
      <sheetName val="2-5. 예산조서"/>
      <sheetName val="대가표(품셈)"/>
      <sheetName val="파일의이용"/>
      <sheetName val="wall"/>
      <sheetName val="2.고용보험료산출근거"/>
      <sheetName val="한일양산"/>
      <sheetName val="1.토공집계"/>
      <sheetName val="경산"/>
      <sheetName val="제경비"/>
      <sheetName val="원가계산"/>
      <sheetName val="목차"/>
      <sheetName val="G.R300경비"/>
      <sheetName val="관급자재내역서"/>
      <sheetName val="설계예산내역서"/>
      <sheetName val="일 위 대 가 표"/>
      <sheetName val="증감대비"/>
      <sheetName val="한전일위"/>
      <sheetName val="01"/>
      <sheetName val="총괄표"/>
      <sheetName val="1-최종안"/>
      <sheetName val="사업분석-분양가결정"/>
      <sheetName val="부대공"/>
      <sheetName val="포장공"/>
      <sheetName val="수주추정"/>
      <sheetName val="은평작업지시대장"/>
      <sheetName val="9.운반비산출"/>
      <sheetName val="도급"/>
      <sheetName val="토사_PE_"/>
      <sheetName val="실행기초"/>
      <sheetName val="계림(함평)"/>
      <sheetName val="계림(장성)"/>
      <sheetName val="값"/>
      <sheetName val="재정비직인"/>
      <sheetName val="재정비내역"/>
      <sheetName val="지적고시내역"/>
      <sheetName val="49"/>
      <sheetName val="Sheet5"/>
      <sheetName val="공종단가"/>
      <sheetName val="도로구조공사비"/>
      <sheetName val="도로토공공사비"/>
      <sheetName val="여수토공사비"/>
      <sheetName val="여과지동"/>
      <sheetName val="기초자료"/>
      <sheetName val="기초입력 DATA"/>
      <sheetName val="2009년설계(안)"/>
      <sheetName val="연장(직관)"/>
      <sheetName val="서대문대장"/>
      <sheetName val="주요자재단가"/>
      <sheetName val="순공사비"/>
      <sheetName val="설계예산서"/>
      <sheetName val="말뚝물량"/>
      <sheetName val="하조서"/>
      <sheetName val="산근"/>
      <sheetName val="설비"/>
      <sheetName val="전통건설"/>
      <sheetName val="실행철강하도"/>
      <sheetName val="Hauptdaten"/>
      <sheetName val="DATA1"/>
      <sheetName val="용역비내역-진짜"/>
      <sheetName val="단가표"/>
      <sheetName val="실행견적"/>
      <sheetName val="노무비 근거"/>
      <sheetName val="재노경"/>
      <sheetName val="출력X"/>
      <sheetName val="품셈TABLE"/>
      <sheetName val="설계내역서"/>
      <sheetName val="시행예산"/>
      <sheetName val="공종구간"/>
      <sheetName val="9GNG운반"/>
      <sheetName val="기본단가"/>
      <sheetName val="인건비단가"/>
      <sheetName val="총괄"/>
      <sheetName val="구조물철거타공정이월"/>
      <sheetName val="database"/>
      <sheetName val="적현로"/>
      <sheetName val="준검 내역서"/>
      <sheetName val="자재대"/>
      <sheetName val="본사공가현황"/>
      <sheetName val="표지"/>
      <sheetName val="노임(1차)"/>
      <sheetName val="갑지"/>
      <sheetName val="우수관로집계"/>
      <sheetName val="수안보-MBR1"/>
      <sheetName val="구조물공집계"/>
      <sheetName val="단"/>
      <sheetName val="공종목록표"/>
      <sheetName val="기본자료입력"/>
      <sheetName val="Sheet1"/>
      <sheetName val="상호참고자료"/>
      <sheetName val="조경"/>
      <sheetName val="을"/>
      <sheetName val="건축"/>
      <sheetName val="설계예시"/>
      <sheetName val="설계내역(2000)"/>
      <sheetName val="현장관리비"/>
      <sheetName val="설비(제출)"/>
      <sheetName val="터널조도"/>
      <sheetName val="예산내역서"/>
      <sheetName val="익산-"/>
      <sheetName val="1"/>
      <sheetName val="관급단가"/>
      <sheetName val="가로등내역서"/>
      <sheetName val="관접합및부설"/>
      <sheetName val="기초단가"/>
      <sheetName val="굴착현장"/>
      <sheetName val="010101"/>
      <sheetName val="철거산출근거"/>
      <sheetName val="허용전류"/>
      <sheetName val="MCC"/>
      <sheetName val="인제내역"/>
      <sheetName val="소비자가"/>
      <sheetName val="물가자료"/>
      <sheetName val="Sheet9"/>
      <sheetName val="Sheet14"/>
      <sheetName val="Sheet13"/>
      <sheetName val="Sheet10"/>
      <sheetName val="전기자료"/>
      <sheetName val="약품공급2"/>
      <sheetName val="터파기및재료"/>
      <sheetName val="연결임시"/>
      <sheetName val="2-1. 경관조명 내역총괄표"/>
      <sheetName val="견적단가"/>
      <sheetName val="시설물"/>
      <sheetName val="식재출력용"/>
      <sheetName val="유지관리"/>
      <sheetName val="을지"/>
      <sheetName val="산출금액내역"/>
      <sheetName val="조명시설"/>
      <sheetName val="VII-2현장경비"/>
      <sheetName val="Ⅴ-2.공종별내역"/>
      <sheetName val="도급예산내역서봉투"/>
      <sheetName val="설계산출표지"/>
      <sheetName val="도급예산내역서총괄표"/>
      <sheetName val="을부담운반비"/>
      <sheetName val="운반비산출"/>
      <sheetName val="GI-LIST"/>
      <sheetName val="가시설단위수량"/>
      <sheetName val="SORCE1"/>
      <sheetName val="기본자료"/>
      <sheetName val="J"/>
      <sheetName val="Sheet4"/>
      <sheetName val="자료"/>
      <sheetName val="입사일"/>
      <sheetName val="시운전연료"/>
      <sheetName val="노무비산출(아파트 전체)-경보"/>
      <sheetName val="99년신청"/>
      <sheetName val="97 사업추정(WEKI)"/>
      <sheetName val="총투입계"/>
      <sheetName val="기초자료입력"/>
      <sheetName val="일위대가목차"/>
      <sheetName val="부대집계"/>
      <sheetName val="공정표"/>
      <sheetName val="c_balju"/>
      <sheetName val=" 견적서"/>
      <sheetName val="손익분석"/>
      <sheetName val="샤워실위생"/>
      <sheetName val="Macro1"/>
      <sheetName val="단가대비표"/>
      <sheetName val="집계표"/>
      <sheetName val="차도조도계산"/>
      <sheetName val="기자재비"/>
      <sheetName val="대전-교대(A1-A2)"/>
      <sheetName val="70%"/>
      <sheetName val="소방"/>
      <sheetName val="라멘본체수량"/>
      <sheetName val="설계산출기초"/>
      <sheetName val="1.변압기용량"/>
      <sheetName val="투자비"/>
      <sheetName val="조성원가DATA"/>
      <sheetName val="사업비"/>
      <sheetName val="인건-측정"/>
      <sheetName val="유림골조"/>
      <sheetName val="우수관로터파기고"/>
      <sheetName val="공사비_NDE"/>
      <sheetName val="갑지1"/>
      <sheetName val="일위(열차무선)"/>
      <sheetName val="대구-교대(A1)"/>
      <sheetName val="OPGW기별"/>
      <sheetName val="N賃率-職"/>
      <sheetName val="코드표"/>
      <sheetName val="자재코드"/>
      <sheetName val="배관표"/>
      <sheetName val="설비원가"/>
      <sheetName val="전기공사일위대가"/>
      <sheetName val="Macro(차단기)"/>
      <sheetName val="원가 계산"/>
      <sheetName val="단면치수"/>
      <sheetName val="기계공사물량집계"/>
      <sheetName val="국내총괄"/>
      <sheetName val="토공사"/>
      <sheetName val="제경비율"/>
      <sheetName val="도급내역5+800"/>
      <sheetName val="도급금액"/>
      <sheetName val="I一般比"/>
      <sheetName val="2공구산출내역"/>
      <sheetName val="입적6-10"/>
      <sheetName val="대비"/>
      <sheetName val="4차공사"/>
      <sheetName val="변경증감(물량)대비표"/>
      <sheetName val="INPUT"/>
      <sheetName val="인건비기준"/>
      <sheetName val="일위대가표"/>
      <sheetName val="몰탈콘크리트"/>
      <sheetName val="철근집계"/>
      <sheetName val="자재물량.XLS"/>
      <sheetName val="%EC%9E%90%EC%9E%AC%EB%AC%BC%EB%"/>
      <sheetName val="실행대비"/>
      <sheetName val="간선계산"/>
      <sheetName val="설치자재"/>
      <sheetName val="물집"/>
      <sheetName val="건축내역서"/>
      <sheetName val="설비내역서"/>
      <sheetName val="전기내역서"/>
      <sheetName val="분전함신설"/>
      <sheetName val="접지1종"/>
      <sheetName val="SG"/>
      <sheetName val="개요"/>
      <sheetName val="Sheet3"/>
      <sheetName val="ABUT수량-A1"/>
      <sheetName val="유림총괄"/>
      <sheetName val="1차 내역서"/>
      <sheetName val="건축내역"/>
      <sheetName val="건축일"/>
      <sheetName val="1월"/>
      <sheetName val="공통비(전체)"/>
      <sheetName val="배수공"/>
      <sheetName val="관경별내역서"/>
      <sheetName val="일(4)"/>
      <sheetName val="공사명입력"/>
      <sheetName val="근로자자료입력"/>
      <sheetName val="참고자료"/>
      <sheetName val="남양시작동010313100%"/>
      <sheetName val="공리일"/>
      <sheetName val="양식"/>
      <sheetName val="말뚝지지력산정"/>
      <sheetName val="03전반노무비"/>
      <sheetName val="1회갑지"/>
      <sheetName val="2회내역"/>
      <sheetName val="2003 일위대가"/>
      <sheetName val="설변내역서"/>
      <sheetName val=""/>
      <sheetName val="5지구단위"/>
      <sheetName val="교차로(1) "/>
      <sheetName val="기성내역서표지"/>
      <sheetName val="변경내역서간지"/>
      <sheetName val="기초목록"/>
      <sheetName val="동원인원"/>
      <sheetName val="현장소운반"/>
      <sheetName val="관구보호몰탈"/>
      <sheetName val="기계공사"/>
      <sheetName val="총내역서"/>
      <sheetName val="신영교차로"/>
      <sheetName val="산출"/>
      <sheetName val="전기일위대가"/>
      <sheetName val="시설물일위"/>
      <sheetName val="물량산출서"/>
      <sheetName val="사업수지"/>
      <sheetName val="서울대규장각(가시설흙막이)"/>
      <sheetName val="잡비계산"/>
      <sheetName val="중기"/>
      <sheetName val="3BL공동구 수량"/>
      <sheetName val="입력DATA"/>
      <sheetName val="바닥판"/>
      <sheetName val="기본단가표"/>
      <sheetName val="NEYOK"/>
      <sheetName val="별표 "/>
      <sheetName val="견적가"/>
      <sheetName val="공사기본내용입력"/>
      <sheetName val="내역서1999.8최종"/>
      <sheetName val="부대내역"/>
      <sheetName val="99총공사내역서"/>
      <sheetName val="지중자재단가"/>
      <sheetName val="초기화면"/>
      <sheetName val="공사착공계"/>
      <sheetName val="설계서"/>
      <sheetName val="구리토평1전기"/>
      <sheetName val="ITEM"/>
      <sheetName val="WORK"/>
      <sheetName val="설계내역2"/>
      <sheetName val="견적대비"/>
      <sheetName val="협력업체"/>
      <sheetName val="변경내역서"/>
      <sheetName val="방식총괄"/>
      <sheetName val="Inst."/>
      <sheetName val="시중노임"/>
      <sheetName val="품셈표"/>
      <sheetName val="[자재물량.XLS]_____1_c_MAYBE______4"/>
      <sheetName val="골조시행"/>
      <sheetName val="주현(해보)"/>
      <sheetName val="주현(영광)"/>
      <sheetName val="화해(함평)"/>
      <sheetName val="화해(장성)"/>
      <sheetName val="수량산출(음암)"/>
      <sheetName val="공토공단위당"/>
      <sheetName val="SCHEDULE"/>
      <sheetName val="토공사(흙막이)"/>
      <sheetName val="공사원가"/>
      <sheetName val="hvac(제어동)"/>
      <sheetName val="냉난방(부대공사)"/>
      <sheetName val="간접"/>
      <sheetName val="지급자재내역서"/>
      <sheetName val="코스모공장 (어음)"/>
      <sheetName val="공통비총괄표"/>
      <sheetName val="Sheet2"/>
      <sheetName val="2003상반기노임기준"/>
      <sheetName val="월래"/>
      <sheetName val="세금자료"/>
      <sheetName val="현장경비"/>
      <sheetName val="대가 (보완)"/>
      <sheetName val="장비비기준"/>
      <sheetName val="견적서"/>
      <sheetName val="업종코드"/>
      <sheetName val="도색및표지판 단위수량"/>
      <sheetName val="물가대비표"/>
      <sheetName val="건축2"/>
      <sheetName val="토건"/>
      <sheetName val="BSD (2)"/>
      <sheetName val="직재"/>
      <sheetName val="재집"/>
      <sheetName val="일위대가목록"/>
      <sheetName val="주소"/>
      <sheetName val="기기리스트"/>
      <sheetName val="S0"/>
      <sheetName val="[자재물량.XLS]_____1_c_MAYBE______2"/>
      <sheetName val="[자재물량.XLS]\\유기한1\c\MAYBE\자재물량.X"/>
      <sheetName val="1.1.1.7 소방설비공사"/>
      <sheetName val="1.1.1.5 전등설비"/>
      <sheetName val="도봉2지구"/>
      <sheetName val="이형관"/>
      <sheetName val="자단"/>
      <sheetName val="빗물받이(910-510-410)"/>
      <sheetName val="출자한도"/>
      <sheetName val="환경기계공정표 (3)"/>
      <sheetName val="전선 및 전선관-자유로"/>
      <sheetName val="관로터파기-자유로"/>
      <sheetName val="부대공Ⅱ"/>
      <sheetName val="빙장비사양"/>
      <sheetName val="장비사양"/>
      <sheetName val="용산3(영광)"/>
      <sheetName val="금액내역서"/>
      <sheetName val="cal"/>
      <sheetName val="단면 (2)"/>
      <sheetName val="용소리교"/>
      <sheetName val="TEL"/>
      <sheetName val="갑지(추정)"/>
      <sheetName val="(당평)자재"/>
      <sheetName val="당초명세(평)"/>
      <sheetName val="본선및홈복구"/>
      <sheetName val="교대(A1-A2)"/>
      <sheetName val="금강견적"/>
      <sheetName val="노무비단가"/>
      <sheetName val="투입(관수_건축)"/>
      <sheetName val="투입(APT500)"/>
      <sheetName val="투입(분당)"/>
      <sheetName val="작성지침서2)"/>
      <sheetName val="투입스케쥴양식"/>
      <sheetName val="투입(APT1200)"/>
      <sheetName val="투입(평촌)"/>
      <sheetName val="투입(APT1000)"/>
      <sheetName val="관급"/>
      <sheetName val="단가 (2)"/>
      <sheetName val="기술부 VENDOR LIST"/>
      <sheetName val="DATA(BAC)"/>
      <sheetName val="AP1"/>
      <sheetName val="계획금액"/>
      <sheetName val="변수값"/>
      <sheetName val="현황CODE"/>
      <sheetName val="손익현황"/>
      <sheetName val="견적서을"/>
      <sheetName val="PIPE"/>
      <sheetName val="마포토정"/>
      <sheetName val="ELECTRIC"/>
      <sheetName val="도장면"/>
      <sheetName val="도장면적"/>
      <sheetName val="총괄변경내역서"/>
      <sheetName val="제1회기성청구.20110620.xlsx"/>
      <sheetName val="Option"/>
      <sheetName val="단가 "/>
      <sheetName val="일반공사"/>
      <sheetName val="주차구획선수량"/>
      <sheetName val="건축공사"/>
      <sheetName val="환율change"/>
      <sheetName val="호프"/>
      <sheetName val="전신환매도율"/>
      <sheetName val="참고사항"/>
      <sheetName val="관경별-퇴적깊이별 준설량(㎥당m)산정표"/>
      <sheetName val="환산"/>
      <sheetName val="Mc1"/>
      <sheetName val="사통"/>
      <sheetName val="계산서(곡선부)"/>
      <sheetName val="포장재료집계표"/>
      <sheetName val="입찰안"/>
      <sheetName val="배수관집계"/>
      <sheetName val="특별교실"/>
      <sheetName val="공사내역"/>
      <sheetName val="금액"/>
      <sheetName val="연결관연장산출"/>
      <sheetName val="오억미만"/>
      <sheetName val="투입내역"/>
      <sheetName val="가로등"/>
      <sheetName val="현장"/>
      <sheetName val="기성"/>
      <sheetName val="Sheet2 (2)"/>
      <sheetName val="관급 자재수량집계표"/>
      <sheetName val="계정"/>
      <sheetName val="시중노임단가"/>
      <sheetName val="계장 품셈표"/>
      <sheetName val="조건표"/>
      <sheetName val="4 노임단가"/>
      <sheetName val="원가계산서 "/>
      <sheetName val="우배수"/>
      <sheetName val="계산식"/>
      <sheetName val="BID"/>
      <sheetName val="기계설비품셈"/>
      <sheetName val="새공통(96임금인상기준)"/>
      <sheetName val="설치공사비"/>
      <sheetName val="실적원가"/>
      <sheetName val="견적조건"/>
      <sheetName val="중기손료"/>
      <sheetName val="계약내역서"/>
      <sheetName val="목록"/>
      <sheetName val="CATV"/>
      <sheetName val="내역서(사업소)"/>
      <sheetName val="단가산출2"/>
      <sheetName val="단가산출1"/>
      <sheetName val="C.배수관공"/>
      <sheetName val="내역을"/>
      <sheetName val="원가"/>
      <sheetName val="편입용지조서"/>
      <sheetName val="일위대가(가설)"/>
      <sheetName val="내역(기계설비)"/>
      <sheetName val="건축토목내역"/>
      <sheetName val="토목순공사비1차분"/>
      <sheetName val="보성조서"/>
      <sheetName val="익산"/>
      <sheetName val="시설물기초"/>
      <sheetName val="[자재물량.XLS]_____1_c_MAYBE______3"/>
      <sheetName val="포장집계"/>
      <sheetName val="포장연장"/>
      <sheetName val="일위목차"/>
      <sheetName val="표지 (2)"/>
      <sheetName val="Gia vat tu"/>
      <sheetName val="205동"/>
      <sheetName val="교통대책내역"/>
      <sheetName val="CB"/>
      <sheetName val="L_RPTB02_01"/>
      <sheetName val="기안"/>
      <sheetName val="경비대가"/>
      <sheetName val="신기제1터널"/>
      <sheetName val="직접경비"/>
      <sheetName val="직접인건비"/>
      <sheetName val="적요"/>
      <sheetName val="예정공정표"/>
      <sheetName val="물가기준년"/>
      <sheetName val="장비기준"/>
      <sheetName val="적용단위길이"/>
      <sheetName val="개략도"/>
      <sheetName val="케이블LIST(접속)"/>
      <sheetName val="케이블LIST"/>
      <sheetName val="설계조건"/>
      <sheetName val="교육종류"/>
      <sheetName val="초"/>
      <sheetName val="EP0618"/>
      <sheetName val="수량집계표"/>
      <sheetName val="공종별수량집계"/>
      <sheetName val="DS0 단위"/>
      <sheetName val="DS1 단위"/>
      <sheetName val="대공종"/>
      <sheetName val="구조물"/>
      <sheetName val="산출내역서집계표"/>
      <sheetName val="노임단가적용"/>
      <sheetName val="일위총괄"/>
      <sheetName val="[자재물량.XLS]_____1_c_MAYBE______5"/>
      <sheetName val="[자재물량.XLS]_____1_c_MAYBE______6"/>
      <sheetName val="[자재물량.XLS]_____1_c_MAYBE______7"/>
      <sheetName val="제품별"/>
      <sheetName val="[자재물량.XLS][자재물량.XLS][자재물량.XLS]["/>
      <sheetName val="[자재물량.XLS][자재물량.XLS][자재물량.XLS]\"/>
      <sheetName val="[자재물량.XLS][자재물량.XLS]\\유기한1\c\MA"/>
      <sheetName val="[자재물량.XLS]_____1_c_MAYBE______8"/>
      <sheetName val="백룡교차로"/>
      <sheetName val="산정교차로"/>
      <sheetName val="산출내역"/>
      <sheetName val="내력서"/>
      <sheetName val="설계설명서"/>
      <sheetName val="자료입력"/>
      <sheetName val="산출1-수변전"/>
      <sheetName val="슬래브"/>
      <sheetName val="중사"/>
      <sheetName val="노단"/>
      <sheetName val="단산"/>
      <sheetName val="명세"/>
      <sheetName val="일대"/>
      <sheetName val="범례표"/>
      <sheetName val="토질조사"/>
      <sheetName val="TOTAL_BOQ"/>
      <sheetName val="표층포설및다짐"/>
      <sheetName val="대창(함평)"/>
      <sheetName val="대창(장성)"/>
      <sheetName val="대창(함평)-창열"/>
      <sheetName val="예산서"/>
      <sheetName val="뚝토공"/>
      <sheetName val="감액총괄표"/>
      <sheetName val="총 원가계산"/>
      <sheetName val="APT"/>
      <sheetName val="자판실행"/>
      <sheetName val="건설산출"/>
      <sheetName val="분수문계산"/>
      <sheetName val="가감수량"/>
      <sheetName val="대상공사(조달청)"/>
      <sheetName val="자료(통합)"/>
      <sheetName val="데리네이타현황"/>
      <sheetName val="건설실행"/>
      <sheetName val="1단계"/>
      <sheetName val="관급현황"/>
      <sheetName val="대목"/>
      <sheetName val="전계가"/>
      <sheetName val="기초코드"/>
      <sheetName val="공량산출근거서"/>
      <sheetName val="POWER"/>
      <sheetName val="관로공정"/>
      <sheetName val="b_balju_cho"/>
      <sheetName val="도급공사내역서"/>
      <sheetName val="산출집계"/>
      <sheetName val="산출집계-합산"/>
      <sheetName val="일위대가집계표"/>
      <sheetName val="설계예산서(1공구)"/>
      <sheetName val="시멘트,모래,자갈"/>
      <sheetName val="가로등 조도계산"/>
      <sheetName val="내역_FILE"/>
      <sheetName val="통로box전기"/>
      <sheetName val="[자재물량.XLS]_____1_c_MAYBE______9"/>
      <sheetName val="밸브설치"/>
      <sheetName val="세부내역"/>
      <sheetName val="WELDING"/>
      <sheetName val="Factor"/>
      <sheetName val="출력용"/>
      <sheetName val="식재인부"/>
      <sheetName val="토공(우물통,기타) "/>
      <sheetName val="토량산출서"/>
      <sheetName val="준공정산"/>
      <sheetName val="수량산출서"/>
      <sheetName val="[자재물량.XLS]_____1_c_MAYBE_____10"/>
      <sheetName val="[자재물량.XLS]_____1_c_MAYBE_____13"/>
      <sheetName val="[자재물량.XLS]_____1_c_MAYBE_____11"/>
      <sheetName val="[자재물량.XLS]_____1_c_MAYBE_____12"/>
      <sheetName val="[자재물량.XLS]_____1_c_MAYBE_____14"/>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refreshError="1"/>
      <sheetData sheetId="319"/>
      <sheetData sheetId="320"/>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인건비 예산 편성 기준"/>
      <sheetName val="산출기준(파견전산실)"/>
      <sheetName val="전차선로 물량표"/>
      <sheetName val="설치공사비"/>
      <sheetName val="SP-B1"/>
      <sheetName val="인건비"/>
      <sheetName val="을지"/>
      <sheetName val="설치공사2"/>
      <sheetName val="산출기준_파견전산실_"/>
      <sheetName val="전선"/>
      <sheetName val="산출기1"/>
      <sheetName val="효성CB 1P기초"/>
      <sheetName val="간선계산"/>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_BOQ"/>
      <sheetName val="최종BOQ"/>
      <sheetName val="주요자재1"/>
      <sheetName val="주요자재2"/>
      <sheetName val="골재수량수량집계표"/>
      <sheetName val="타공종집계표"/>
      <sheetName val="토공총괄집계"/>
      <sheetName val="총괄철근수량집계표 (1)"/>
      <sheetName val="총괄철근수량집계표(2)"/>
      <sheetName val="라멘토공집계"/>
      <sheetName val="옹벽토공총괄집계"/>
      <sheetName val="옹벽토공(W1)집계"/>
      <sheetName val="옹벽토공(W2)집계 "/>
      <sheetName val="라멘토공(R-B)"/>
      <sheetName val="기존구조물깨기"/>
      <sheetName val="라멘옹벽토공(R-B,W1)"/>
      <sheetName val="라멘옹벽토공(H=8.00,W1)(R-B)"/>
      <sheetName val="라멘옹벽토공(H=3.50,W1)(R-B)"/>
      <sheetName val="라멘옹벽토공(R-B,W2)"/>
      <sheetName val="라멘옹벽토공(H=8.00,W2)(R-B)"/>
      <sheetName val="라멘옹벽토공(H=3.828,W2)(R-B)"/>
      <sheetName val="총괄일반수량집계표"/>
      <sheetName val="라멘구체수량집계"/>
      <sheetName val="라멘(구체)철근수량집계"/>
      <sheetName val="라멘(다웰바)철근수량집계 "/>
      <sheetName val="라멘구체수량산출근거"/>
      <sheetName val="접속슬래브집계"/>
      <sheetName val="접속슬래브철근수량집계"/>
      <sheetName val="접속슬래브산출근거"/>
      <sheetName val="옹벽일반수량집계"/>
      <sheetName val="옹벽철근수량집계"/>
      <sheetName val="라멘옹벽산출근거(W1)"/>
      <sheetName val="라멘옹벽산출근거(W2)"/>
      <sheetName val="라멘옹벽산출근거(H=8.0)"/>
      <sheetName val="라멘옹벽산출근거(H=2.078)"/>
      <sheetName val="라멘옹벽산출근거(H=3.828)"/>
      <sheetName val="표지"/>
      <sheetName val="표지 (2)"/>
      <sheetName val="표지 (3)"/>
      <sheetName val="표지 (4)"/>
      <sheetName val="표지 (5)"/>
      <sheetName val="표지 (6)"/>
      <sheetName val="삽도"/>
      <sheetName val="Sheet1"/>
      <sheetName val="Sheet2"/>
      <sheetName val="Sheet3"/>
      <sheetName val="RAMP B수량"/>
      <sheetName val="설치공사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구조물"/>
      <sheetName val="조건표"/>
      <sheetName val="COPING"/>
      <sheetName val="배수공"/>
      <sheetName val="측구공"/>
      <sheetName val="설계가대"/>
      <sheetName val="터파기및재료"/>
      <sheetName val="#REF"/>
      <sheetName val="물가대비표"/>
      <sheetName val="참조"/>
      <sheetName val="총집계표"/>
      <sheetName val="3연box"/>
      <sheetName val="단 box"/>
      <sheetName val="인건비 "/>
      <sheetName val="DATE"/>
      <sheetName val="Sheet1"/>
      <sheetName val="Y-WORK"/>
      <sheetName val="내역서(교량)전체"/>
      <sheetName val="수량산출"/>
      <sheetName val="내역"/>
      <sheetName val="단가산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설계서(갑)"/>
      <sheetName val="설계서(갑) (2)"/>
      <sheetName val="공사원가(을)"/>
      <sheetName val="집계표"/>
      <sheetName val="제경비 "/>
      <sheetName val="관급자재"/>
      <sheetName val="내역서"/>
      <sheetName val="일위대가표 "/>
      <sheetName val="산출기초조사서"/>
      <sheetName val="굴착(참고)일위대가"/>
      <sheetName val="노무비"/>
      <sheetName val="Sheet11"/>
      <sheetName val="Sheet12"/>
      <sheetName val="Sheet13"/>
      <sheetName val="Sheet14"/>
      <sheetName val="Sheet15"/>
      <sheetName val="Sheet16"/>
      <sheetName val="고창터널(고창방향)"/>
      <sheetName val="인건비 "/>
      <sheetName val="견적을지"/>
      <sheetName val="일위대가목차"/>
      <sheetName val="단가조사"/>
      <sheetName val="기초"/>
      <sheetName val="보험료산출"/>
      <sheetName val="산출내역(4월)"/>
      <sheetName val="산출내역(5월) (2)"/>
      <sheetName val="분전함신설"/>
      <sheetName val="접지1종"/>
      <sheetName val="9811"/>
      <sheetName val="1.우편집중내역서"/>
      <sheetName val="J"/>
      <sheetName val="토사(PE)"/>
      <sheetName val="8.PILE  (돌출)"/>
      <sheetName val="문학간접"/>
      <sheetName val="일위대가"/>
      <sheetName val="SOURCE"/>
      <sheetName val="수량산출"/>
      <sheetName val="종합기별"/>
      <sheetName val="수목데이타 "/>
      <sheetName val="내 역 서"/>
      <sheetName val="토목"/>
      <sheetName val="자재단가비교표"/>
      <sheetName val="구조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공사갑"/>
      <sheetName val="설계내역일위"/>
      <sheetName val="설계내역일위(당초)"/>
      <sheetName val="중기목록"/>
      <sheetName val="폐기물운반"/>
      <sheetName val="노임"/>
      <sheetName val="단가대비표"/>
      <sheetName val="중기단가"/>
      <sheetName val="수량집계"/>
      <sheetName val="수량-가동AB"/>
      <sheetName val="수량-고정AB"/>
      <sheetName val="수량-C"/>
      <sheetName val="적용기준"/>
      <sheetName val="구조물"/>
      <sheetName val="보험료산출"/>
      <sheetName val="노무비"/>
      <sheetName val="J"/>
      <sheetName val="산출내역(4월)"/>
      <sheetName val="산출내역(5월) (2)"/>
    </sheetNames>
    <sheetDataSet>
      <sheetData sheetId="0" refreshError="1"/>
      <sheetData sheetId="1" refreshError="1"/>
      <sheetData sheetId="2"/>
      <sheetData sheetId="3" refreshError="1"/>
      <sheetData sheetId="4"/>
      <sheetData sheetId="5"/>
      <sheetData sheetId="6" refreshError="1">
        <row r="4">
          <cell r="D4">
            <v>40920</v>
          </cell>
        </row>
        <row r="5">
          <cell r="D5">
            <v>55970</v>
          </cell>
        </row>
        <row r="6">
          <cell r="D6">
            <v>63900</v>
          </cell>
        </row>
        <row r="7">
          <cell r="D7">
            <v>67450</v>
          </cell>
        </row>
        <row r="8">
          <cell r="D8">
            <v>73190</v>
          </cell>
        </row>
        <row r="9">
          <cell r="D9">
            <v>68880</v>
          </cell>
        </row>
        <row r="10">
          <cell r="D10">
            <v>56840</v>
          </cell>
        </row>
        <row r="11">
          <cell r="D11">
            <v>47650</v>
          </cell>
        </row>
        <row r="14">
          <cell r="D14">
            <v>71250</v>
          </cell>
        </row>
        <row r="15">
          <cell r="D15">
            <v>75140</v>
          </cell>
        </row>
        <row r="16">
          <cell r="D16">
            <v>49110</v>
          </cell>
        </row>
        <row r="18">
          <cell r="D18">
            <v>63960</v>
          </cell>
        </row>
        <row r="19">
          <cell r="D19">
            <v>63460</v>
          </cell>
        </row>
        <row r="20">
          <cell r="D20">
            <v>59780</v>
          </cell>
        </row>
        <row r="21">
          <cell r="D21">
            <v>66690</v>
          </cell>
        </row>
        <row r="22">
          <cell r="D22">
            <v>72860</v>
          </cell>
        </row>
        <row r="23">
          <cell r="D23">
            <v>56590</v>
          </cell>
        </row>
        <row r="24">
          <cell r="D24">
            <v>57740</v>
          </cell>
        </row>
      </sheetData>
      <sheetData sheetId="7"/>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YES"/>
      <sheetName val="노임"/>
      <sheetName val="설계내역일위"/>
      <sheetName val="http___98_0_3_2_8002_cgi_bin__2"/>
      <sheetName val="http___98_0_3_2_8002_cgi_bin__3"/>
      <sheetName val=""/>
      <sheetName val="http___98_0_3_2_8002_cgi_bin__4"/>
      <sheetName val="http___98_0_3_2_8002_cgi_bin__5"/>
    </sheetNames>
    <definedNames>
      <definedName name="Macro10" sheetId="0"/>
    </definedNames>
    <sheetDataSet>
      <sheetData sheetId="0"/>
      <sheetData sheetId="1" refreshError="1"/>
      <sheetData sheetId="2" refreshError="1"/>
      <sheetData sheetId="3" refreshError="1"/>
      <sheetData sheetId="4"/>
      <sheetData sheetId="5"/>
      <sheetData sheetId="6" refreshError="1"/>
      <sheetData sheetId="7"/>
      <sheetData sheetId="8"/>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데이타 "/>
      <sheetName val="노무비단가"/>
      <sheetName val="식재노임목록"/>
      <sheetName val="#단가조사표1"/>
      <sheetName val="1.식재공사"/>
      <sheetName val="2.시설물공사"/>
      <sheetName val="#수목일위대가"/>
      <sheetName val="수고일위"/>
      <sheetName val="근원일위"/>
      <sheetName val="흉고일위"/>
      <sheetName val="관목일위"/>
      <sheetName val="초화일위"/>
      <sheetName val="지주목일위"/>
      <sheetName val="시설일위"/>
      <sheetName val="대일위대가코드표"/>
      <sheetName val="기초일위대가"/>
      <sheetName val="기초일위대가코드표"/>
      <sheetName val="표지"/>
      <sheetName val="공사원가계산서"/>
      <sheetName val="총괄내역서"/>
      <sheetName val="3.포장공사"/>
      <sheetName val="수목일위대가"/>
      <sheetName val="대일위대가"/>
      <sheetName val="소일위대가"/>
      <sheetName val="산출근거"/>
      <sheetName val="수목"/>
      <sheetName val="노무비(수목)"/>
      <sheetName val="단가조사표(수목)"/>
      <sheetName val="단가조사표(시설물)"/>
      <sheetName val="97노임단가"/>
      <sheetName val="식재품셈"/>
      <sheetName val="소일위대가코드표"/>
      <sheetName val="chi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row r="1">
          <cell r="A1" t="str">
            <v>공           종</v>
          </cell>
          <cell r="B1" t="str">
            <v>재료비</v>
          </cell>
          <cell r="C1" t="str">
            <v>노무비</v>
          </cell>
          <cell r="D1" t="str">
            <v>경비</v>
          </cell>
        </row>
        <row r="2">
          <cell r="A2" t="str">
            <v>화강석경계석설치</v>
          </cell>
          <cell r="B2">
            <v>0</v>
          </cell>
          <cell r="C2">
            <v>15250</v>
          </cell>
        </row>
        <row r="3">
          <cell r="A3" t="str">
            <v>앵커볼트설치</v>
          </cell>
          <cell r="B3">
            <v>0</v>
          </cell>
          <cell r="C3">
            <v>5382</v>
          </cell>
        </row>
        <row r="4">
          <cell r="A4" t="str">
            <v>연못경계석설치공사</v>
          </cell>
          <cell r="B4">
            <v>482</v>
          </cell>
          <cell r="C4">
            <v>16488</v>
          </cell>
        </row>
        <row r="5">
          <cell r="A5" t="str">
            <v>몰탈바르기 (T=20)</v>
          </cell>
          <cell r="C5">
            <v>5120</v>
          </cell>
        </row>
        <row r="6">
          <cell r="A6" t="str">
            <v>흑자갈박기(φ25내외)</v>
          </cell>
          <cell r="B6">
            <v>0</v>
          </cell>
          <cell r="C6">
            <v>13488</v>
          </cell>
        </row>
        <row r="7">
          <cell r="A7" t="str">
            <v>화강석각석설치</v>
          </cell>
          <cell r="B7">
            <v>8997</v>
          </cell>
          <cell r="C7">
            <v>156842</v>
          </cell>
        </row>
        <row r="8">
          <cell r="A8" t="str">
            <v>시트방수</v>
          </cell>
          <cell r="B8">
            <v>5831</v>
          </cell>
          <cell r="C8">
            <v>6504</v>
          </cell>
          <cell r="D8">
            <v>195</v>
          </cell>
        </row>
        <row r="9">
          <cell r="A9" t="str">
            <v>액체방수</v>
          </cell>
          <cell r="B9">
            <v>1299</v>
          </cell>
          <cell r="C9">
            <v>16192</v>
          </cell>
        </row>
        <row r="10">
          <cell r="A10" t="str">
            <v>화강석마름돌 설치</v>
          </cell>
          <cell r="B10">
            <v>14845</v>
          </cell>
          <cell r="C10">
            <v>831421</v>
          </cell>
        </row>
        <row r="11">
          <cell r="A11" t="str">
            <v>와이어메쉬</v>
          </cell>
          <cell r="B11">
            <v>1748</v>
          </cell>
          <cell r="C11">
            <v>851</v>
          </cell>
        </row>
        <row r="12">
          <cell r="A12" t="str">
            <v>잔다듬(2회)</v>
          </cell>
          <cell r="B12">
            <v>0</v>
          </cell>
          <cell r="C12">
            <v>388503</v>
          </cell>
        </row>
        <row r="13">
          <cell r="A13" t="str">
            <v>합판거푸집(1회)</v>
          </cell>
          <cell r="B13">
            <v>11857</v>
          </cell>
          <cell r="C13">
            <v>29920</v>
          </cell>
        </row>
        <row r="14">
          <cell r="A14" t="str">
            <v>합판거푸집(4회)</v>
          </cell>
          <cell r="B14">
            <v>4754</v>
          </cell>
          <cell r="C14">
            <v>11968</v>
          </cell>
        </row>
        <row r="15">
          <cell r="A15" t="str">
            <v>마루틀깔기</v>
          </cell>
          <cell r="B15">
            <v>16</v>
          </cell>
          <cell r="C15">
            <v>5290</v>
          </cell>
        </row>
        <row r="16">
          <cell r="A16" t="str">
            <v>레미콘타설(소형구조물)</v>
          </cell>
          <cell r="B16">
            <v>0</v>
          </cell>
          <cell r="C16">
            <v>30178</v>
          </cell>
        </row>
        <row r="17">
          <cell r="A17" t="str">
            <v>레미콘타설(무근구조물)</v>
          </cell>
          <cell r="B17">
            <v>0</v>
          </cell>
          <cell r="C17">
            <v>19123</v>
          </cell>
        </row>
        <row r="18">
          <cell r="A18" t="str">
            <v>레미콘타설(철근구조물)</v>
          </cell>
          <cell r="B18">
            <v>0</v>
          </cell>
          <cell r="C18">
            <v>21114</v>
          </cell>
        </row>
        <row r="19">
          <cell r="A19" t="str">
            <v>화강석 고운 다듬</v>
          </cell>
          <cell r="B19">
            <v>0</v>
          </cell>
          <cell r="C19">
            <v>179862</v>
          </cell>
        </row>
        <row r="20">
          <cell r="A20" t="str">
            <v>화강석판석붙이기(바닥)</v>
          </cell>
          <cell r="B20">
            <v>44924</v>
          </cell>
          <cell r="C20">
            <v>45561</v>
          </cell>
        </row>
        <row r="21">
          <cell r="A21" t="str">
            <v>모르터(1:3)</v>
          </cell>
          <cell r="B21">
            <v>44987</v>
          </cell>
          <cell r="C21">
            <v>34947</v>
          </cell>
        </row>
        <row r="22">
          <cell r="A22" t="str">
            <v>목재가공</v>
          </cell>
          <cell r="B22">
            <v>0</v>
          </cell>
          <cell r="C22">
            <v>1360</v>
          </cell>
        </row>
        <row r="23">
          <cell r="A23" t="str">
            <v>화강석물갈기</v>
          </cell>
          <cell r="B23">
            <v>0</v>
          </cell>
          <cell r="C23">
            <v>705061</v>
          </cell>
        </row>
        <row r="24">
          <cell r="A24" t="str">
            <v>잡석깔기 및 다지기</v>
          </cell>
          <cell r="B24">
            <v>19650</v>
          </cell>
          <cell r="C24">
            <v>43333</v>
          </cell>
        </row>
        <row r="25">
          <cell r="A25" t="str">
            <v>목재면다듬기</v>
          </cell>
          <cell r="B25">
            <v>52</v>
          </cell>
          <cell r="C25">
            <v>595</v>
          </cell>
          <cell r="D25">
            <v>11</v>
          </cell>
        </row>
        <row r="26">
          <cell r="A26" t="str">
            <v>버림콘크리트타설(인력비빔)</v>
          </cell>
          <cell r="B26">
            <v>32169</v>
          </cell>
          <cell r="C26">
            <v>82593</v>
          </cell>
        </row>
        <row r="27">
          <cell r="A27" t="str">
            <v>잡철물제작설치(간단)</v>
          </cell>
          <cell r="B27">
            <v>36071</v>
          </cell>
          <cell r="C27">
            <v>2111629</v>
          </cell>
          <cell r="D27">
            <v>72518</v>
          </cell>
        </row>
        <row r="28">
          <cell r="A28" t="str">
            <v>화강석 거친다듬</v>
          </cell>
          <cell r="B28">
            <v>0</v>
          </cell>
          <cell r="C28">
            <v>56117</v>
          </cell>
        </row>
        <row r="29">
          <cell r="A29" t="str">
            <v>오일스테인칠 2회</v>
          </cell>
          <cell r="B29">
            <v>338</v>
          </cell>
          <cell r="C29">
            <v>2680</v>
          </cell>
        </row>
        <row r="30">
          <cell r="A30" t="str">
            <v>목구조체 설치</v>
          </cell>
          <cell r="B30">
            <v>315</v>
          </cell>
          <cell r="C30">
            <v>30059</v>
          </cell>
        </row>
        <row r="31">
          <cell r="A31" t="str">
            <v>터파기</v>
          </cell>
          <cell r="B31">
            <v>0</v>
          </cell>
          <cell r="C31">
            <v>10484</v>
          </cell>
        </row>
        <row r="32">
          <cell r="A32" t="str">
            <v>자갈깔기</v>
          </cell>
          <cell r="B32">
            <v>17600</v>
          </cell>
          <cell r="C32">
            <v>4543</v>
          </cell>
        </row>
        <row r="33">
          <cell r="A33" t="str">
            <v>잔토처리</v>
          </cell>
          <cell r="B33">
            <v>0</v>
          </cell>
          <cell r="C33">
            <v>6989</v>
          </cell>
        </row>
        <row r="34">
          <cell r="A34" t="str">
            <v>인력절취</v>
          </cell>
          <cell r="B34">
            <v>0</v>
          </cell>
          <cell r="C34">
            <v>5591</v>
          </cell>
        </row>
        <row r="35">
          <cell r="A35" t="str">
            <v>되메우기</v>
          </cell>
          <cell r="B35">
            <v>0</v>
          </cell>
          <cell r="C35">
            <v>3494</v>
          </cell>
        </row>
        <row r="36">
          <cell r="A36" t="str">
            <v>판형다발관설치공</v>
          </cell>
          <cell r="B36">
            <v>9080</v>
          </cell>
          <cell r="C36">
            <v>660</v>
          </cell>
        </row>
        <row r="37">
          <cell r="A37" t="str">
            <v>접속다발관설치공</v>
          </cell>
          <cell r="B37">
            <v>18705</v>
          </cell>
          <cell r="C37">
            <v>605</v>
          </cell>
        </row>
      </sheetData>
      <sheetData sheetId="32"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YES"/>
      <sheetName val="인건비"/>
    </sheetNames>
    <definedNames>
      <definedName name="Macro10"/>
    </definedNames>
    <sheetDataSet>
      <sheetData sheetId="0"/>
      <sheetData sheetId="1" refreshError="1"/>
      <sheetData sheetId="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데이타 "/>
      <sheetName val="기초일위"/>
      <sheetName val="시설일위"/>
      <sheetName val="조명일위"/>
      <sheetName val="포장공사"/>
      <sheetName val="소일위대가코드표"/>
      <sheetName val="SUNGDAE"/>
      <sheetName val="납부서"/>
      <sheetName val="정부노임단가"/>
      <sheetName val="20관리비율"/>
      <sheetName val="1.우편집중내역서"/>
      <sheetName val="내역서"/>
      <sheetName val="원가계산서(남측)"/>
      <sheetName val="대비"/>
      <sheetName val="실행대비"/>
      <sheetName val="하수급견적대비"/>
      <sheetName val="이름표지정"/>
      <sheetName val="내역"/>
      <sheetName val="총괄내역서"/>
      <sheetName val="DATE"/>
      <sheetName val="CAT_5"/>
      <sheetName val="집계표"/>
      <sheetName val="#REF"/>
      <sheetName val="말고개터널조명전압강하"/>
      <sheetName val="지급자재"/>
      <sheetName val="몰탈콘크리트"/>
      <sheetName val="철근집계"/>
      <sheetName val="Sheet1"/>
      <sheetName val="소방"/>
      <sheetName val="현장관리비"/>
      <sheetName val="단가표"/>
      <sheetName val="횡배수관"/>
      <sheetName val="내역표지"/>
      <sheetName val="원가계산서(총괄)"/>
      <sheetName val="산출내역집계"/>
      <sheetName val="건축집계"/>
      <sheetName val="건축내역"/>
      <sheetName val="토목집계"/>
      <sheetName val="토목내역"/>
      <sheetName val="설비집계"/>
      <sheetName val="설비내역"/>
      <sheetName val="경비"/>
      <sheetName val="Total"/>
      <sheetName val="노무비(전지2기)"/>
      <sheetName val="2공구산출내역"/>
      <sheetName val="교각별수량"/>
      <sheetName val="빌딩 안내"/>
      <sheetName val="금광1터널"/>
      <sheetName val="내역서01"/>
      <sheetName val="일위대가표"/>
      <sheetName val="예산총괄"/>
      <sheetName val="직접비"/>
      <sheetName val="조경"/>
      <sheetName val="Customer Databas"/>
      <sheetName val="노임단가"/>
      <sheetName val="단가조사서"/>
      <sheetName val="9811"/>
      <sheetName val="자료"/>
      <sheetName val="노무비"/>
      <sheetName val="보도공제면적"/>
      <sheetName val="토목"/>
      <sheetName val="인건비"/>
      <sheetName val="잡비"/>
      <sheetName val="관급"/>
      <sheetName val="기기리스트"/>
      <sheetName val="BOJUNGGM"/>
      <sheetName val="전기"/>
      <sheetName val="직재"/>
      <sheetName val="재집"/>
      <sheetName val="공문"/>
      <sheetName val="실행내역서"/>
      <sheetName val="기계내역서"/>
      <sheetName val="실행(1)"/>
      <sheetName val="Concourse Public Areas"/>
      <sheetName val="¼ö¸ñµ¥ÀÌÅ¸ "/>
      <sheetName val="Á¤ºÎ³ëÀÓ´Ü°¡"/>
      <sheetName val="¼ÒÀÏÀ§´ë°¡ÄÚµåÇ¥"/>
      <sheetName val="Æ÷Àå°ø»ç"/>
      <sheetName val="¿ø°¡°è»ê¼­(³²Ãø)"/>
      <sheetName val="ÇÏ¼ö±Þ°ßÀû´ëºñ"/>
      <sheetName val="³»¿ªÇ¥Áö"/>
      <sheetName val="¿ø°¡°è»ê¼­(ÃÑ°ý)"/>
      <sheetName val="»êÃâ³»¿ªÁý°è"/>
      <sheetName val="°ÇÃàÁý°è"/>
      <sheetName val="°ÇÃà³»¿ª"/>
      <sheetName val="Åä¸ñÁý°è"/>
      <sheetName val="Åä¸ñ³»¿ª"/>
      <sheetName val="¼³ºñÁý°è"/>
      <sheetName val="¼³ºñ³»¿ª"/>
      <sheetName val="ÀÌ¸§Ç¥ÁöÁ¤"/>
      <sheetName val="³³ºÎ¼­"/>
      <sheetName val="È¾¹è¼ö°ü"/>
      <sheetName val="³»¿ª"/>
      <sheetName val="ÃÑ°ý³»¿ª¼­"/>
      <sheetName val="Á¶°æ"/>
      <sheetName val="°æºñ"/>
      <sheetName val="Áö±ÞÀÚÀç"/>
      <sheetName val="ÀÚ·á"/>
      <sheetName val="½ÇÇà´ëºñ"/>
      <sheetName val="´ëºñ"/>
      <sheetName val="°ø¹®"/>
      <sheetName val="³»¿ª¼­"/>
      <sheetName val="Àü±â"/>
      <sheetName val="½ÇÇà³»¿ª¼­"/>
      <sheetName val="±â°è³»¿ª¼­"/>
      <sheetName val="½ÇÇà(1)"/>
      <sheetName val="¸»°í°³ÅÍ³ÎÁ¶¸íÀü¾Ð°­ÇÏ"/>
      <sheetName val="±âÃÊÀÏÀ§"/>
      <sheetName val="½Ã¼³ÀÏÀ§"/>
      <sheetName val="Á¶¸íÀÏÀ§"/>
      <sheetName val="Åä¸ñ"/>
      <sheetName val="³»¿ª¼­01"/>
      <sheetName val="³ëÀÓ´Ü°¡"/>
      <sheetName val="´Ü°¡Á¶»ç¼­"/>
      <sheetName val="시운전연료"/>
      <sheetName val="총괄"/>
      <sheetName val="부표총괄"/>
      <sheetName val="직노"/>
      <sheetName val="정렬"/>
      <sheetName val="ABUT수량-A1"/>
      <sheetName val="wall"/>
      <sheetName val="Front"/>
      <sheetName val="공량산출서"/>
      <sheetName val="일위대가목록(기계)"/>
      <sheetName val="을지"/>
      <sheetName val="갑지"/>
      <sheetName val="전기금액내역서"/>
      <sheetName val="archi(본사)"/>
      <sheetName val="APT"/>
      <sheetName val="ELECTRIC"/>
      <sheetName val="중기조종사 단위단가"/>
      <sheetName val="골조시행"/>
      <sheetName val="계수시트"/>
      <sheetName val="총괄표"/>
      <sheetName val="자동제어"/>
      <sheetName val="표지"/>
      <sheetName val="기계경비(시간당)"/>
      <sheetName val="램머"/>
      <sheetName val="소상 &quot;1&quot;"/>
      <sheetName val="적용"/>
      <sheetName val="Sheet2"/>
      <sheetName val="POL6차-PIPING"/>
      <sheetName val="기초목"/>
      <sheetName val="회관내역"/>
      <sheetName val="회관내역 (2)"/>
      <sheetName val="공동내역"/>
      <sheetName val="공동내역 (2)"/>
      <sheetName val="쉼터내역"/>
      <sheetName val="쉼터내역 (2)"/>
      <sheetName val="SIL98"/>
      <sheetName val="토목주소"/>
      <sheetName val="연돌일위집계"/>
      <sheetName val="스포회원매출"/>
      <sheetName val="제경비율"/>
      <sheetName val="설비내역서"/>
      <sheetName val="전기내역서"/>
      <sheetName val="건축내역서"/>
      <sheetName val="품셈TABLE"/>
      <sheetName val="데이타"/>
      <sheetName val="토사(PE)"/>
      <sheetName val="#2_일위대가목록"/>
      <sheetName val="토목(용인)"/>
      <sheetName val="기본1"/>
      <sheetName val="수정일위대가"/>
      <sheetName val="유림골조"/>
      <sheetName val="2.대외공문"/>
      <sheetName val="DATA"/>
      <sheetName val="공통가설"/>
      <sheetName val="원가계산서 "/>
      <sheetName val="BID"/>
      <sheetName val="공사잡비"/>
      <sheetName val="N賃率-職"/>
      <sheetName val="내역서(도급35%)"/>
      <sheetName val="1.취수장"/>
      <sheetName val="000000"/>
      <sheetName val="토공집계"/>
      <sheetName val="주소록"/>
      <sheetName val="유기공정"/>
      <sheetName val="COST"/>
      <sheetName val="터파기및재료"/>
      <sheetName val="설비(제출)"/>
      <sheetName val="I一般比"/>
      <sheetName val="간접"/>
      <sheetName val="시실누(모) "/>
      <sheetName val="코드표"/>
      <sheetName val="경상직원"/>
      <sheetName val="설산1.나"/>
      <sheetName val="본사S"/>
      <sheetName val="b_gs"/>
      <sheetName val="연결임시"/>
      <sheetName val="견적"/>
      <sheetName val="프랜트면허"/>
      <sheetName val="98수문일위"/>
      <sheetName val="효성CB 1P기초"/>
      <sheetName val="노무단가"/>
      <sheetName val="보고"/>
      <sheetName val="작성기준"/>
      <sheetName val="식재인부"/>
      <sheetName val="공사설명서외"/>
      <sheetName val="내역(영일)"/>
      <sheetName val="제경비"/>
      <sheetName val="_REF"/>
      <sheetName val="암거단위-1련"/>
      <sheetName val="기계내역"/>
      <sheetName val="성곽내역서"/>
      <sheetName val="시설물기초"/>
      <sheetName val="일위대가"/>
      <sheetName val="소비자가"/>
      <sheetName val="민속촌메뉴"/>
      <sheetName val="신우"/>
      <sheetName val="충주"/>
      <sheetName val="단위세대물량"/>
      <sheetName val="6호기"/>
      <sheetName val="실행철강하도"/>
      <sheetName val="원가계산서"/>
      <sheetName val="수량산출서"/>
      <sheetName val="PBS"/>
      <sheetName val="몰탈재료산출"/>
      <sheetName val="견적 (2)"/>
      <sheetName val="9509"/>
      <sheetName val="단가표 (2)"/>
      <sheetName val="단가조정"/>
      <sheetName val="견"/>
      <sheetName val="단가산출2"/>
      <sheetName val="단가산출1"/>
      <sheetName val="중기사용료산출근거"/>
      <sheetName val="단가 및 재료비"/>
      <sheetName val="도급,하도급 예정금액"/>
      <sheetName val="A갑지"/>
      <sheetName val="구조물공"/>
      <sheetName val="부대공"/>
      <sheetName val="배수공"/>
      <sheetName val="도급예산내역서봉투"/>
      <sheetName val="공사원가계산서"/>
      <sheetName val="설계산출표지"/>
      <sheetName val="도급예산내역서총괄표"/>
      <sheetName val="을부담운반비"/>
      <sheetName val="운반비산출"/>
      <sheetName val="2000년1차"/>
      <sheetName val="설비원가"/>
      <sheetName val="공정코드"/>
      <sheetName val="G.노무비,현장경상"/>
      <sheetName val="관리보고"/>
      <sheetName val="2.펌프장(사급자재)"/>
      <sheetName val="수목데이타_"/>
      <sheetName val="수목데이타_1"/>
      <sheetName val="모래기초"/>
      <sheetName val="단"/>
      <sheetName val="수완하도"/>
      <sheetName val="김포내역"/>
      <sheetName val="예총"/>
      <sheetName val="DANGA"/>
      <sheetName val="조명시설"/>
      <sheetName val="SIMULATION"/>
      <sheetName val="98지급계획"/>
      <sheetName val="오산갈곳"/>
      <sheetName val="광산내역"/>
      <sheetName val="소야공정계획표"/>
      <sheetName val="인사자료총집계"/>
      <sheetName val="규격"/>
      <sheetName val="품목납기"/>
      <sheetName val="대로근거"/>
      <sheetName val="인상효1"/>
      <sheetName val="Sheet4"/>
      <sheetName val="식재가격"/>
      <sheetName val="식재총괄"/>
      <sheetName val="일위목록"/>
      <sheetName val="제경집계"/>
      <sheetName val="020114"/>
      <sheetName val="1"/>
      <sheetName val="2"/>
      <sheetName val="3"/>
      <sheetName val="4"/>
      <sheetName val="5"/>
      <sheetName val="6"/>
      <sheetName val="단중표"/>
      <sheetName val="형틀"/>
      <sheetName val="부대토목"/>
      <sheetName val="도급원가"/>
      <sheetName val="물량내역"/>
      <sheetName val="노임이"/>
      <sheetName val="음성cable"/>
      <sheetName val="현장별계약현황('98.10.31)"/>
      <sheetName val="전선 및 전선관"/>
      <sheetName val="식재일위"/>
      <sheetName val="노무비단가"/>
      <sheetName val="돈암사업"/>
      <sheetName val="수목표준대가"/>
      <sheetName val="국내조달(통합-1)"/>
      <sheetName val="경산"/>
      <sheetName val="약품공급2"/>
      <sheetName val="견적대비표"/>
      <sheetName val="3지구단위"/>
      <sheetName val="균열"/>
      <sheetName val="NOMUBI"/>
      <sheetName val="수량산출"/>
    </sheetNames>
    <sheetDataSet>
      <sheetData sheetId="0" refreshError="1">
        <row r="3">
          <cell r="A3" t="str">
            <v>코드</v>
          </cell>
          <cell r="B3" t="str">
            <v>수목명</v>
          </cell>
          <cell r="C3" t="str">
            <v>규 격</v>
          </cell>
          <cell r="D3" t="str">
            <v>97'단가</v>
          </cell>
        </row>
        <row r="4">
          <cell r="A4" t="str">
            <v>겹벚R6</v>
          </cell>
          <cell r="B4" t="str">
            <v>겹벚나무</v>
          </cell>
          <cell r="C4" t="str">
            <v>H2.5*R6</v>
          </cell>
          <cell r="D4">
            <v>24300</v>
          </cell>
        </row>
        <row r="5">
          <cell r="A5" t="str">
            <v>겹벚R8</v>
          </cell>
          <cell r="B5" t="str">
            <v>겹벚나무</v>
          </cell>
          <cell r="C5" t="str">
            <v>H3.0*R8</v>
          </cell>
          <cell r="D5">
            <v>71170</v>
          </cell>
        </row>
        <row r="6">
          <cell r="A6" t="str">
            <v>꽃사과R4</v>
          </cell>
          <cell r="B6" t="str">
            <v>꽃사과</v>
          </cell>
          <cell r="C6" t="str">
            <v>H2.0*R4</v>
          </cell>
          <cell r="D6">
            <v>13200</v>
          </cell>
        </row>
        <row r="7">
          <cell r="A7" t="str">
            <v>꽃사과R6</v>
          </cell>
          <cell r="B7" t="str">
            <v>꽃사과</v>
          </cell>
          <cell r="C7" t="str">
            <v>H2.5*R6</v>
          </cell>
          <cell r="D7">
            <v>44200</v>
          </cell>
        </row>
        <row r="8">
          <cell r="A8" t="str">
            <v>꽃사과R8</v>
          </cell>
          <cell r="B8" t="str">
            <v>꽃사과</v>
          </cell>
          <cell r="C8" t="str">
            <v>H2.5*R8</v>
          </cell>
          <cell r="D8">
            <v>50100</v>
          </cell>
        </row>
        <row r="9">
          <cell r="A9" t="str">
            <v>꽃사과R10</v>
          </cell>
          <cell r="B9" t="str">
            <v>꽃사과</v>
          </cell>
          <cell r="C9" t="str">
            <v>H2.5*R10</v>
          </cell>
          <cell r="D9">
            <v>81600</v>
          </cell>
        </row>
        <row r="10">
          <cell r="A10" t="str">
            <v>가래B6</v>
          </cell>
          <cell r="B10" t="str">
            <v>가래나무</v>
          </cell>
          <cell r="C10" t="str">
            <v>H3.0*B6</v>
          </cell>
          <cell r="D10">
            <v>17580</v>
          </cell>
        </row>
        <row r="11">
          <cell r="A11" t="str">
            <v>가래B8</v>
          </cell>
          <cell r="B11" t="str">
            <v>가래나무</v>
          </cell>
          <cell r="C11" t="str">
            <v>H3.5*B8</v>
          </cell>
          <cell r="D11">
            <v>26250</v>
          </cell>
        </row>
        <row r="12">
          <cell r="A12" t="str">
            <v>가래B10</v>
          </cell>
          <cell r="B12" t="str">
            <v>가래나무</v>
          </cell>
          <cell r="C12" t="str">
            <v>H4.0*B10</v>
          </cell>
          <cell r="D12">
            <v>47250</v>
          </cell>
        </row>
        <row r="13">
          <cell r="A13" t="str">
            <v>가래B12</v>
          </cell>
          <cell r="B13" t="str">
            <v>가래나무</v>
          </cell>
          <cell r="C13" t="str">
            <v>H5.0*B12</v>
          </cell>
          <cell r="D13">
            <v>90000</v>
          </cell>
        </row>
        <row r="14">
          <cell r="A14" t="str">
            <v>가래B15</v>
          </cell>
          <cell r="B14" t="str">
            <v>가래나무</v>
          </cell>
          <cell r="C14" t="str">
            <v>H6.0*B15</v>
          </cell>
          <cell r="D14">
            <v>160000</v>
          </cell>
        </row>
        <row r="15">
          <cell r="A15" t="str">
            <v>감R5</v>
          </cell>
          <cell r="B15" t="str">
            <v>감나무</v>
          </cell>
          <cell r="C15" t="str">
            <v>H2.0*R5</v>
          </cell>
          <cell r="D15">
            <v>21700</v>
          </cell>
        </row>
        <row r="16">
          <cell r="A16" t="str">
            <v>감R6</v>
          </cell>
          <cell r="B16" t="str">
            <v>감나무</v>
          </cell>
          <cell r="C16" t="str">
            <v>H2.0*R6</v>
          </cell>
          <cell r="D16">
            <v>50400</v>
          </cell>
        </row>
        <row r="17">
          <cell r="A17" t="str">
            <v>감R7</v>
          </cell>
          <cell r="B17" t="str">
            <v>감나무</v>
          </cell>
          <cell r="C17" t="str">
            <v>H2.5*R7</v>
          </cell>
          <cell r="D17">
            <v>47500</v>
          </cell>
        </row>
        <row r="18">
          <cell r="A18" t="str">
            <v>감R8</v>
          </cell>
          <cell r="B18" t="str">
            <v>감나무</v>
          </cell>
          <cell r="C18" t="str">
            <v>H2.5*R8</v>
          </cell>
          <cell r="D18">
            <v>81900</v>
          </cell>
        </row>
        <row r="19">
          <cell r="A19" t="str">
            <v>감R10</v>
          </cell>
          <cell r="B19" t="str">
            <v>감나무</v>
          </cell>
          <cell r="C19" t="str">
            <v>H3.0*R10</v>
          </cell>
          <cell r="D19">
            <v>84000</v>
          </cell>
        </row>
        <row r="20">
          <cell r="A20" t="str">
            <v>감R12</v>
          </cell>
          <cell r="B20" t="str">
            <v>감나무</v>
          </cell>
          <cell r="C20" t="str">
            <v>H3.5*R12</v>
          </cell>
          <cell r="D20">
            <v>189000</v>
          </cell>
        </row>
        <row r="21">
          <cell r="A21" t="str">
            <v>감R15</v>
          </cell>
          <cell r="B21" t="str">
            <v>감나무</v>
          </cell>
          <cell r="C21" t="str">
            <v>H4.0*R15</v>
          </cell>
          <cell r="D21">
            <v>158000</v>
          </cell>
        </row>
        <row r="22">
          <cell r="A22" t="str">
            <v>계수R5</v>
          </cell>
          <cell r="B22" t="str">
            <v>계수나무</v>
          </cell>
          <cell r="C22" t="str">
            <v>H2.5*R5</v>
          </cell>
          <cell r="D22">
            <v>25400</v>
          </cell>
        </row>
        <row r="23">
          <cell r="A23" t="str">
            <v>계수R6</v>
          </cell>
          <cell r="B23" t="str">
            <v>계수나무</v>
          </cell>
          <cell r="C23" t="str">
            <v>H3.0*R6</v>
          </cell>
          <cell r="D23">
            <v>30800</v>
          </cell>
        </row>
        <row r="24">
          <cell r="A24" t="str">
            <v>계수R8</v>
          </cell>
          <cell r="B24" t="str">
            <v>계수나무</v>
          </cell>
          <cell r="C24" t="str">
            <v>H3.5*R8</v>
          </cell>
          <cell r="D24">
            <v>89800</v>
          </cell>
        </row>
        <row r="25">
          <cell r="A25" t="str">
            <v>계수R10</v>
          </cell>
          <cell r="B25" t="str">
            <v>계수나무</v>
          </cell>
          <cell r="C25" t="str">
            <v>H4.0*R10</v>
          </cell>
          <cell r="D25">
            <v>108900</v>
          </cell>
        </row>
        <row r="26">
          <cell r="A26" t="str">
            <v>계수R12</v>
          </cell>
          <cell r="B26" t="str">
            <v>계수나무</v>
          </cell>
          <cell r="C26" t="str">
            <v>H4.5*R12</v>
          </cell>
          <cell r="D26">
            <v>169400</v>
          </cell>
        </row>
        <row r="27">
          <cell r="A27" t="str">
            <v>고로쇠R5</v>
          </cell>
          <cell r="B27" t="str">
            <v>고로쇠</v>
          </cell>
          <cell r="C27" t="str">
            <v>H3.0*R5</v>
          </cell>
          <cell r="D27">
            <v>15000</v>
          </cell>
        </row>
        <row r="28">
          <cell r="A28" t="str">
            <v>고로쇠R6</v>
          </cell>
          <cell r="B28" t="str">
            <v>고로쇠</v>
          </cell>
          <cell r="C28" t="str">
            <v>H3.0*R6</v>
          </cell>
          <cell r="D28">
            <v>22000</v>
          </cell>
        </row>
        <row r="29">
          <cell r="A29" t="str">
            <v>고로쇠R8</v>
          </cell>
          <cell r="B29" t="str">
            <v>고로쇠</v>
          </cell>
          <cell r="C29" t="str">
            <v>H3.5*R8</v>
          </cell>
          <cell r="D29">
            <v>40000</v>
          </cell>
        </row>
        <row r="30">
          <cell r="A30" t="str">
            <v>고로쇠R10</v>
          </cell>
          <cell r="B30" t="str">
            <v>고로쇠</v>
          </cell>
          <cell r="C30" t="str">
            <v>H4.0*R10</v>
          </cell>
          <cell r="D30">
            <v>80000</v>
          </cell>
        </row>
        <row r="31">
          <cell r="A31" t="str">
            <v>고로쇠R12</v>
          </cell>
          <cell r="B31" t="str">
            <v>고로쇠</v>
          </cell>
          <cell r="C31" t="str">
            <v>H4.5*R12</v>
          </cell>
          <cell r="D31">
            <v>130000</v>
          </cell>
        </row>
        <row r="32">
          <cell r="A32" t="str">
            <v>고로쇠R15</v>
          </cell>
          <cell r="B32" t="str">
            <v>고로쇠</v>
          </cell>
          <cell r="C32" t="str">
            <v>H4.5*R15</v>
          </cell>
          <cell r="D32">
            <v>250000</v>
          </cell>
        </row>
        <row r="33">
          <cell r="A33" t="str">
            <v>꽃복숭아R3</v>
          </cell>
          <cell r="B33" t="str">
            <v>꽃복숭아</v>
          </cell>
          <cell r="C33" t="str">
            <v>H1.5*R3</v>
          </cell>
          <cell r="D33">
            <v>13500</v>
          </cell>
        </row>
        <row r="34">
          <cell r="A34" t="str">
            <v>꽃복숭아R4</v>
          </cell>
          <cell r="B34" t="str">
            <v>꽃복숭아</v>
          </cell>
          <cell r="C34" t="str">
            <v>H2.0*R4</v>
          </cell>
          <cell r="D34">
            <v>25600</v>
          </cell>
        </row>
        <row r="35">
          <cell r="A35" t="str">
            <v>꽃복숭아R5</v>
          </cell>
          <cell r="B35" t="str">
            <v>꽃복숭아</v>
          </cell>
          <cell r="C35" t="str">
            <v>H2.5*R5</v>
          </cell>
          <cell r="D35">
            <v>55600</v>
          </cell>
        </row>
        <row r="36">
          <cell r="A36" t="str">
            <v>꽃아그배R4</v>
          </cell>
          <cell r="B36" t="str">
            <v>꽃아그배</v>
          </cell>
          <cell r="C36" t="str">
            <v>H2.5*R4</v>
          </cell>
          <cell r="D36">
            <v>18900</v>
          </cell>
        </row>
        <row r="37">
          <cell r="A37" t="str">
            <v>꽃아그배R6</v>
          </cell>
          <cell r="B37" t="str">
            <v>꽃아그배</v>
          </cell>
          <cell r="C37" t="str">
            <v>H2.5*R6</v>
          </cell>
          <cell r="D37">
            <v>52600</v>
          </cell>
        </row>
        <row r="38">
          <cell r="A38" t="str">
            <v>꽃아그배R8</v>
          </cell>
          <cell r="B38" t="str">
            <v>꽃아그배</v>
          </cell>
          <cell r="C38" t="str">
            <v>H3.0*R8</v>
          </cell>
          <cell r="D38">
            <v>98600</v>
          </cell>
        </row>
        <row r="39">
          <cell r="A39" t="str">
            <v>꽃아그배R10</v>
          </cell>
          <cell r="B39" t="str">
            <v>꽃아그배</v>
          </cell>
          <cell r="C39" t="str">
            <v>H3.5*R10</v>
          </cell>
          <cell r="D39">
            <v>148200</v>
          </cell>
        </row>
        <row r="40">
          <cell r="A40" t="str">
            <v>꽃산딸R5</v>
          </cell>
          <cell r="B40" t="str">
            <v>꽃산딸나무</v>
          </cell>
          <cell r="C40" t="str">
            <v>H2.0*R5</v>
          </cell>
          <cell r="D40">
            <v>35000</v>
          </cell>
        </row>
        <row r="41">
          <cell r="A41" t="str">
            <v>꽃산딸R7</v>
          </cell>
          <cell r="B41" t="str">
            <v>꽃산딸나무</v>
          </cell>
          <cell r="C41" t="str">
            <v>H2.5*R7</v>
          </cell>
          <cell r="D41">
            <v>60000</v>
          </cell>
        </row>
        <row r="42">
          <cell r="A42" t="str">
            <v>꽃산딸R8</v>
          </cell>
          <cell r="B42" t="str">
            <v>꽃산딸나무</v>
          </cell>
          <cell r="C42" t="str">
            <v>H3.0*R8</v>
          </cell>
          <cell r="D42">
            <v>100000</v>
          </cell>
        </row>
        <row r="43">
          <cell r="A43" t="str">
            <v>꽃산딸R10</v>
          </cell>
          <cell r="B43" t="str">
            <v>꽃산딸나무</v>
          </cell>
          <cell r="C43" t="str">
            <v>H3.5*R10</v>
          </cell>
          <cell r="D43">
            <v>180000</v>
          </cell>
        </row>
        <row r="44">
          <cell r="A44" t="str">
            <v>귀롱R6</v>
          </cell>
          <cell r="B44" t="str">
            <v>귀롱나무</v>
          </cell>
          <cell r="C44" t="str">
            <v>H3.0*R6</v>
          </cell>
          <cell r="D44">
            <v>39000</v>
          </cell>
        </row>
        <row r="45">
          <cell r="A45" t="str">
            <v>귀롱R8</v>
          </cell>
          <cell r="B45" t="str">
            <v>귀롱나무</v>
          </cell>
          <cell r="C45" t="str">
            <v>H3.0*R8</v>
          </cell>
          <cell r="D45">
            <v>70000</v>
          </cell>
        </row>
        <row r="46">
          <cell r="A46" t="str">
            <v>귀롱R10</v>
          </cell>
          <cell r="B46" t="str">
            <v>귀롱나무</v>
          </cell>
          <cell r="C46" t="str">
            <v>H3.5*R10</v>
          </cell>
          <cell r="D46">
            <v>115000</v>
          </cell>
        </row>
        <row r="47">
          <cell r="A47" t="str">
            <v>귀롱R12</v>
          </cell>
          <cell r="B47" t="str">
            <v>귀롱나무</v>
          </cell>
          <cell r="C47" t="str">
            <v>H3.5*R12</v>
          </cell>
          <cell r="D47">
            <v>180000</v>
          </cell>
        </row>
        <row r="48">
          <cell r="A48" t="str">
            <v>낙우송R5</v>
          </cell>
          <cell r="B48" t="str">
            <v>낙우송</v>
          </cell>
          <cell r="C48" t="str">
            <v>H2.5*R5</v>
          </cell>
          <cell r="D48">
            <v>16000</v>
          </cell>
        </row>
        <row r="49">
          <cell r="A49" t="str">
            <v>낙우송R6</v>
          </cell>
          <cell r="B49" t="str">
            <v>낙우송</v>
          </cell>
          <cell r="C49" t="str">
            <v>H3.0*R6</v>
          </cell>
          <cell r="D49">
            <v>24600</v>
          </cell>
        </row>
        <row r="50">
          <cell r="A50" t="str">
            <v>낙우송R8</v>
          </cell>
          <cell r="B50" t="str">
            <v>낙우송</v>
          </cell>
          <cell r="C50" t="str">
            <v>H3.5*R8</v>
          </cell>
          <cell r="D50">
            <v>43500</v>
          </cell>
        </row>
        <row r="51">
          <cell r="A51" t="str">
            <v>낙우송R10</v>
          </cell>
          <cell r="B51" t="str">
            <v>낙우송</v>
          </cell>
          <cell r="C51" t="str">
            <v>H4.0*R10</v>
          </cell>
          <cell r="D51">
            <v>83400</v>
          </cell>
        </row>
        <row r="52">
          <cell r="A52" t="str">
            <v>낙우송R12</v>
          </cell>
          <cell r="B52" t="str">
            <v>낙우송</v>
          </cell>
          <cell r="C52" t="str">
            <v>H4.0*R12</v>
          </cell>
          <cell r="D52">
            <v>244540</v>
          </cell>
        </row>
        <row r="53">
          <cell r="A53" t="str">
            <v>노각R4</v>
          </cell>
          <cell r="B53" t="str">
            <v>노각나무</v>
          </cell>
          <cell r="C53" t="str">
            <v>H2.0*R4</v>
          </cell>
          <cell r="D53">
            <v>31000</v>
          </cell>
        </row>
        <row r="54">
          <cell r="A54" t="str">
            <v>노각R6</v>
          </cell>
          <cell r="B54" t="str">
            <v>노각나무</v>
          </cell>
          <cell r="C54" t="str">
            <v>H2.5*R6</v>
          </cell>
          <cell r="D54">
            <v>50000</v>
          </cell>
        </row>
        <row r="55">
          <cell r="A55" t="str">
            <v>노각R8</v>
          </cell>
          <cell r="B55" t="str">
            <v>노각나무</v>
          </cell>
          <cell r="C55" t="str">
            <v>H3.0*R8</v>
          </cell>
          <cell r="D55">
            <v>130000</v>
          </cell>
        </row>
        <row r="56">
          <cell r="A56" t="str">
            <v>노각R10</v>
          </cell>
          <cell r="B56" t="str">
            <v>노각나무</v>
          </cell>
          <cell r="C56" t="str">
            <v>H3.5*R10</v>
          </cell>
          <cell r="D56">
            <v>290000</v>
          </cell>
        </row>
        <row r="57">
          <cell r="A57" t="str">
            <v>노각R12</v>
          </cell>
          <cell r="B57" t="str">
            <v>노각나무</v>
          </cell>
          <cell r="C57" t="str">
            <v>H3.5*R12</v>
          </cell>
          <cell r="D57">
            <v>430000</v>
          </cell>
        </row>
        <row r="58">
          <cell r="A58" t="str">
            <v>노각R15</v>
          </cell>
          <cell r="B58" t="str">
            <v>노각나무</v>
          </cell>
          <cell r="C58" t="str">
            <v>H4.0*R15</v>
          </cell>
          <cell r="D58">
            <v>800000</v>
          </cell>
        </row>
        <row r="59">
          <cell r="A59" t="str">
            <v>노르웨이단풍R4</v>
          </cell>
          <cell r="B59" t="str">
            <v>노르웨이단풍</v>
          </cell>
          <cell r="C59" t="str">
            <v>H2.5*R4</v>
          </cell>
          <cell r="D59">
            <v>24800</v>
          </cell>
        </row>
        <row r="60">
          <cell r="A60" t="str">
            <v>노르웨이단풍R5</v>
          </cell>
          <cell r="B60" t="str">
            <v>노르웨이단풍</v>
          </cell>
          <cell r="C60" t="str">
            <v>H3.0*R5</v>
          </cell>
          <cell r="D60">
            <v>36600</v>
          </cell>
        </row>
        <row r="61">
          <cell r="A61" t="str">
            <v>노르웨이단풍R6</v>
          </cell>
          <cell r="B61" t="str">
            <v>노르웨이단풍</v>
          </cell>
          <cell r="C61" t="str">
            <v>H3.0*R6</v>
          </cell>
          <cell r="D61">
            <v>54300</v>
          </cell>
        </row>
        <row r="62">
          <cell r="A62" t="str">
            <v>노르웨이단풍R8</v>
          </cell>
          <cell r="B62" t="str">
            <v>노르웨이단풍</v>
          </cell>
          <cell r="C62" t="str">
            <v>H3.5*R8</v>
          </cell>
          <cell r="D62">
            <v>85200</v>
          </cell>
        </row>
        <row r="63">
          <cell r="A63" t="str">
            <v>노르웨이단풍R10</v>
          </cell>
          <cell r="B63" t="str">
            <v>노르웨이단풍</v>
          </cell>
          <cell r="C63" t="str">
            <v>H4.0*R10</v>
          </cell>
          <cell r="D63">
            <v>120500</v>
          </cell>
        </row>
        <row r="64">
          <cell r="A64" t="str">
            <v>노르웨이단풍R12</v>
          </cell>
          <cell r="B64" t="str">
            <v>노르웨이단풍</v>
          </cell>
          <cell r="C64" t="str">
            <v>H4.0*R12</v>
          </cell>
          <cell r="D64">
            <v>220600</v>
          </cell>
        </row>
        <row r="65">
          <cell r="A65" t="str">
            <v>노르웨이단풍R15</v>
          </cell>
          <cell r="B65" t="str">
            <v>노르웨이단풍</v>
          </cell>
          <cell r="C65" t="str">
            <v>H4.5*R15</v>
          </cell>
          <cell r="D65">
            <v>367400</v>
          </cell>
        </row>
        <row r="66">
          <cell r="A66" t="str">
            <v>느릅R4</v>
          </cell>
          <cell r="B66" t="str">
            <v>느릅나무</v>
          </cell>
          <cell r="C66" t="str">
            <v>H2.5*R4</v>
          </cell>
          <cell r="D66">
            <v>13900</v>
          </cell>
        </row>
        <row r="67">
          <cell r="A67" t="str">
            <v>느릅R5</v>
          </cell>
          <cell r="B67" t="str">
            <v>느릅나무</v>
          </cell>
          <cell r="C67" t="str">
            <v>H3.0*R5</v>
          </cell>
          <cell r="D67">
            <v>22800</v>
          </cell>
        </row>
        <row r="68">
          <cell r="A68" t="str">
            <v>느릅R8</v>
          </cell>
          <cell r="B68" t="str">
            <v>느릅나무</v>
          </cell>
          <cell r="C68" t="str">
            <v>H3.5*R8</v>
          </cell>
          <cell r="D68">
            <v>40200</v>
          </cell>
        </row>
        <row r="69">
          <cell r="A69" t="str">
            <v>느릅R10</v>
          </cell>
          <cell r="B69" t="str">
            <v>느릅나무</v>
          </cell>
          <cell r="C69" t="str">
            <v>H4.0*R10</v>
          </cell>
          <cell r="D69">
            <v>81200</v>
          </cell>
        </row>
        <row r="70">
          <cell r="A70" t="str">
            <v>느티R5</v>
          </cell>
          <cell r="B70" t="str">
            <v>느티나무</v>
          </cell>
          <cell r="C70" t="str">
            <v>H3.0*R5</v>
          </cell>
          <cell r="D70">
            <v>21500</v>
          </cell>
        </row>
        <row r="71">
          <cell r="A71" t="str">
            <v>느티R6</v>
          </cell>
          <cell r="B71" t="str">
            <v>느티나무</v>
          </cell>
          <cell r="C71" t="str">
            <v>H3.0*R6</v>
          </cell>
          <cell r="D71">
            <v>32400</v>
          </cell>
        </row>
        <row r="72">
          <cell r="A72" t="str">
            <v>느티R8</v>
          </cell>
          <cell r="B72" t="str">
            <v>느티나무</v>
          </cell>
          <cell r="C72" t="str">
            <v>H3.5*R8</v>
          </cell>
          <cell r="D72">
            <v>65700</v>
          </cell>
        </row>
        <row r="73">
          <cell r="A73" t="str">
            <v>느티R10</v>
          </cell>
          <cell r="B73" t="str">
            <v>느티나무</v>
          </cell>
          <cell r="C73" t="str">
            <v>H3.5*R10</v>
          </cell>
          <cell r="D73">
            <v>119000</v>
          </cell>
        </row>
        <row r="74">
          <cell r="A74" t="str">
            <v>느티R12</v>
          </cell>
          <cell r="B74" t="str">
            <v>느티나무</v>
          </cell>
          <cell r="C74" t="str">
            <v>H4.0*R12</v>
          </cell>
          <cell r="D74">
            <v>180000</v>
          </cell>
        </row>
        <row r="75">
          <cell r="A75" t="str">
            <v>느티R15</v>
          </cell>
          <cell r="B75" t="str">
            <v>느티나무</v>
          </cell>
          <cell r="C75" t="str">
            <v>H4.0*R15</v>
          </cell>
          <cell r="D75">
            <v>374000</v>
          </cell>
        </row>
        <row r="76">
          <cell r="A76" t="str">
            <v>느티R18</v>
          </cell>
          <cell r="B76" t="str">
            <v>느티나무</v>
          </cell>
          <cell r="C76" t="str">
            <v>H4.0*R18</v>
          </cell>
          <cell r="D76">
            <v>533300</v>
          </cell>
        </row>
        <row r="77">
          <cell r="A77" t="str">
            <v>느티R20</v>
          </cell>
          <cell r="B77" t="str">
            <v>느티나무</v>
          </cell>
          <cell r="C77" t="str">
            <v>H4.0*R20</v>
          </cell>
          <cell r="D77">
            <v>730000</v>
          </cell>
        </row>
        <row r="78">
          <cell r="A78" t="str">
            <v>느티R25</v>
          </cell>
          <cell r="B78" t="str">
            <v>느티나무</v>
          </cell>
          <cell r="C78" t="str">
            <v>H4.0*R25</v>
          </cell>
          <cell r="D78">
            <v>926000</v>
          </cell>
        </row>
        <row r="79">
          <cell r="A79" t="str">
            <v>느티R30</v>
          </cell>
          <cell r="B79" t="str">
            <v>느티나무</v>
          </cell>
          <cell r="C79" t="str">
            <v>H5.0*R30</v>
          </cell>
          <cell r="D79">
            <v>2491500</v>
          </cell>
        </row>
        <row r="80">
          <cell r="A80" t="str">
            <v>능소화R2</v>
          </cell>
          <cell r="B80" t="str">
            <v>능소화</v>
          </cell>
          <cell r="C80" t="str">
            <v>H2.0*R2</v>
          </cell>
          <cell r="D80">
            <v>23600</v>
          </cell>
        </row>
        <row r="81">
          <cell r="A81" t="str">
            <v>능소화R4</v>
          </cell>
          <cell r="B81" t="str">
            <v>능소화</v>
          </cell>
          <cell r="C81" t="str">
            <v>H2.5*R4</v>
          </cell>
          <cell r="D81">
            <v>72600</v>
          </cell>
        </row>
        <row r="82">
          <cell r="A82" t="str">
            <v>능소화R6</v>
          </cell>
          <cell r="B82" t="str">
            <v>능소화</v>
          </cell>
          <cell r="C82" t="str">
            <v>H3.0*R6</v>
          </cell>
          <cell r="D82">
            <v>175300</v>
          </cell>
        </row>
        <row r="83">
          <cell r="A83" t="str">
            <v>다릅R4</v>
          </cell>
          <cell r="B83" t="str">
            <v>다릅나무</v>
          </cell>
          <cell r="C83" t="str">
            <v>H2.5*R4</v>
          </cell>
          <cell r="D83">
            <v>24000</v>
          </cell>
        </row>
        <row r="84">
          <cell r="A84" t="str">
            <v>다릅R6</v>
          </cell>
          <cell r="B84" t="str">
            <v>다릅나무</v>
          </cell>
          <cell r="C84" t="str">
            <v>H3.0*R6</v>
          </cell>
          <cell r="D84">
            <v>33000</v>
          </cell>
        </row>
        <row r="85">
          <cell r="A85" t="str">
            <v>다릅R8</v>
          </cell>
          <cell r="B85" t="str">
            <v>다릅나무</v>
          </cell>
          <cell r="C85" t="str">
            <v>H3.5*R8</v>
          </cell>
          <cell r="D85">
            <v>68000</v>
          </cell>
        </row>
        <row r="86">
          <cell r="A86" t="str">
            <v>다릅R10</v>
          </cell>
          <cell r="B86" t="str">
            <v>다릅나무</v>
          </cell>
          <cell r="C86" t="str">
            <v>H4.0*R10</v>
          </cell>
          <cell r="D86">
            <v>126000</v>
          </cell>
        </row>
        <row r="87">
          <cell r="A87" t="str">
            <v>대왕참R5</v>
          </cell>
          <cell r="B87" t="str">
            <v>대왕참나무</v>
          </cell>
          <cell r="C87" t="str">
            <v>H2.5*R5</v>
          </cell>
          <cell r="D87">
            <v>39600</v>
          </cell>
        </row>
        <row r="88">
          <cell r="A88" t="str">
            <v>대왕참R6</v>
          </cell>
          <cell r="B88" t="str">
            <v>대왕참나무</v>
          </cell>
          <cell r="C88" t="str">
            <v>H3.0*R6</v>
          </cell>
          <cell r="D88">
            <v>82300</v>
          </cell>
        </row>
        <row r="89">
          <cell r="A89" t="str">
            <v>대왕참R8</v>
          </cell>
          <cell r="B89" t="str">
            <v>대왕참나무</v>
          </cell>
          <cell r="C89" t="str">
            <v>H3.0*R8</v>
          </cell>
          <cell r="D89">
            <v>116000</v>
          </cell>
        </row>
        <row r="90">
          <cell r="A90" t="str">
            <v>대왕참R10</v>
          </cell>
          <cell r="B90" t="str">
            <v>대왕참나무</v>
          </cell>
          <cell r="C90" t="str">
            <v>H3.0*R10</v>
          </cell>
          <cell r="D90">
            <v>172000</v>
          </cell>
        </row>
        <row r="91">
          <cell r="A91" t="str">
            <v>대왕참R12</v>
          </cell>
          <cell r="B91" t="str">
            <v>대왕참나무</v>
          </cell>
          <cell r="C91" t="str">
            <v>H3.5*R12</v>
          </cell>
          <cell r="D91">
            <v>240000</v>
          </cell>
        </row>
        <row r="92">
          <cell r="A92" t="str">
            <v>대왕참R15</v>
          </cell>
          <cell r="B92" t="str">
            <v>대왕참나무</v>
          </cell>
          <cell r="C92" t="str">
            <v>H3.5*R15</v>
          </cell>
          <cell r="D92">
            <v>309000</v>
          </cell>
        </row>
        <row r="93">
          <cell r="A93" t="str">
            <v>대왕참R18</v>
          </cell>
          <cell r="B93" t="str">
            <v>대왕참나무</v>
          </cell>
          <cell r="C93" t="str">
            <v>H4.0*R18</v>
          </cell>
          <cell r="D93">
            <v>450000</v>
          </cell>
        </row>
        <row r="94">
          <cell r="A94" t="str">
            <v>대왕참R20</v>
          </cell>
          <cell r="B94" t="str">
            <v>대왕참나무</v>
          </cell>
          <cell r="C94" t="str">
            <v>H4.0*R20</v>
          </cell>
          <cell r="D94">
            <v>600000</v>
          </cell>
        </row>
        <row r="95">
          <cell r="A95" t="str">
            <v>대추R4</v>
          </cell>
          <cell r="B95" t="str">
            <v>대추나무</v>
          </cell>
          <cell r="C95" t="str">
            <v>H2.5*R4</v>
          </cell>
          <cell r="D95">
            <v>12200</v>
          </cell>
        </row>
        <row r="96">
          <cell r="A96" t="str">
            <v>대추R5</v>
          </cell>
          <cell r="B96" t="str">
            <v>대추나무</v>
          </cell>
          <cell r="C96" t="str">
            <v>H2.5*R5</v>
          </cell>
          <cell r="D96">
            <v>25200</v>
          </cell>
        </row>
        <row r="97">
          <cell r="A97" t="str">
            <v>대추R6</v>
          </cell>
          <cell r="B97" t="str">
            <v>대추나무</v>
          </cell>
          <cell r="C97" t="str">
            <v>H3.0*R6</v>
          </cell>
          <cell r="D97">
            <v>30200</v>
          </cell>
        </row>
        <row r="98">
          <cell r="A98" t="str">
            <v>대추R8</v>
          </cell>
          <cell r="B98" t="str">
            <v>대추나무</v>
          </cell>
          <cell r="C98" t="str">
            <v>H3.5*R8</v>
          </cell>
          <cell r="D98">
            <v>57200</v>
          </cell>
        </row>
        <row r="99">
          <cell r="A99" t="str">
            <v>대추R10</v>
          </cell>
          <cell r="B99" t="str">
            <v>대추나무</v>
          </cell>
          <cell r="C99" t="str">
            <v>H4.0*R10</v>
          </cell>
          <cell r="D99">
            <v>121000</v>
          </cell>
        </row>
        <row r="100">
          <cell r="A100" t="str">
            <v>때죽R4</v>
          </cell>
          <cell r="B100" t="str">
            <v>때죽나무</v>
          </cell>
          <cell r="C100" t="str">
            <v>H2.0*R4</v>
          </cell>
          <cell r="D100">
            <v>25400</v>
          </cell>
        </row>
        <row r="101">
          <cell r="A101" t="str">
            <v>때죽R6</v>
          </cell>
          <cell r="B101" t="str">
            <v>때죽나무</v>
          </cell>
          <cell r="C101" t="str">
            <v>H2.0*R6</v>
          </cell>
          <cell r="D101">
            <v>40300</v>
          </cell>
        </row>
        <row r="102">
          <cell r="A102" t="str">
            <v>때죽R8</v>
          </cell>
          <cell r="B102" t="str">
            <v>때죽나무</v>
          </cell>
          <cell r="C102" t="str">
            <v>H2.5*R8</v>
          </cell>
          <cell r="D102">
            <v>77700</v>
          </cell>
        </row>
        <row r="103">
          <cell r="A103" t="str">
            <v>때죽R10</v>
          </cell>
          <cell r="B103" t="str">
            <v>때죽나무</v>
          </cell>
          <cell r="C103" t="str">
            <v>H3.0*R10</v>
          </cell>
          <cell r="D103">
            <v>134000</v>
          </cell>
        </row>
        <row r="104">
          <cell r="A104" t="str">
            <v>두충R4</v>
          </cell>
          <cell r="B104" t="str">
            <v>두충나무</v>
          </cell>
          <cell r="C104" t="str">
            <v>H2.5*R4</v>
          </cell>
          <cell r="D104">
            <v>18800</v>
          </cell>
        </row>
        <row r="105">
          <cell r="A105" t="str">
            <v>두충R6</v>
          </cell>
          <cell r="B105" t="str">
            <v>두충나무</v>
          </cell>
          <cell r="C105" t="str">
            <v>H3.0*R6</v>
          </cell>
          <cell r="D105">
            <v>32300</v>
          </cell>
        </row>
        <row r="106">
          <cell r="A106" t="str">
            <v>두충R8</v>
          </cell>
          <cell r="B106" t="str">
            <v>두충나무</v>
          </cell>
          <cell r="C106" t="str">
            <v>H3.5*R8</v>
          </cell>
          <cell r="D106">
            <v>51400</v>
          </cell>
        </row>
        <row r="107">
          <cell r="A107" t="str">
            <v>두충R10</v>
          </cell>
          <cell r="B107" t="str">
            <v>두충나무</v>
          </cell>
          <cell r="C107" t="str">
            <v>H4.0*R10</v>
          </cell>
          <cell r="D107">
            <v>113100</v>
          </cell>
        </row>
        <row r="108">
          <cell r="A108" t="str">
            <v>두충R12</v>
          </cell>
          <cell r="B108" t="str">
            <v>두충나무</v>
          </cell>
          <cell r="C108" t="str">
            <v>H4.0*R12</v>
          </cell>
          <cell r="D108">
            <v>200000</v>
          </cell>
        </row>
        <row r="109">
          <cell r="A109" t="str">
            <v>두충R15</v>
          </cell>
          <cell r="B109" t="str">
            <v>두충나무</v>
          </cell>
          <cell r="C109" t="str">
            <v>H5.0*R15</v>
          </cell>
          <cell r="D109">
            <v>353100</v>
          </cell>
        </row>
        <row r="110">
          <cell r="A110" t="str">
            <v>들메R5</v>
          </cell>
          <cell r="B110" t="str">
            <v>들메나무</v>
          </cell>
          <cell r="C110" t="str">
            <v>H3.0*R5</v>
          </cell>
          <cell r="D110">
            <v>22000</v>
          </cell>
        </row>
        <row r="111">
          <cell r="A111" t="str">
            <v>들메R6</v>
          </cell>
          <cell r="B111" t="str">
            <v>들메나무</v>
          </cell>
          <cell r="C111" t="str">
            <v>H3.0*R6</v>
          </cell>
          <cell r="D111">
            <v>36000</v>
          </cell>
        </row>
        <row r="112">
          <cell r="A112" t="str">
            <v>들메R8</v>
          </cell>
          <cell r="B112" t="str">
            <v>들메나무</v>
          </cell>
          <cell r="C112" t="str">
            <v>H3.5*R8</v>
          </cell>
          <cell r="D112">
            <v>53000</v>
          </cell>
        </row>
        <row r="113">
          <cell r="A113" t="str">
            <v>루브라참R5</v>
          </cell>
          <cell r="B113" t="str">
            <v>루브라참나무</v>
          </cell>
          <cell r="C113" t="str">
            <v>H2.5*R5</v>
          </cell>
          <cell r="D113">
            <v>36900</v>
          </cell>
        </row>
        <row r="114">
          <cell r="A114" t="str">
            <v>루브라참R6</v>
          </cell>
          <cell r="B114" t="str">
            <v>루브라참나무</v>
          </cell>
          <cell r="C114" t="str">
            <v>H2.5*R6</v>
          </cell>
          <cell r="D114">
            <v>66700</v>
          </cell>
        </row>
        <row r="115">
          <cell r="A115" t="str">
            <v>루브라참R8</v>
          </cell>
          <cell r="B115" t="str">
            <v>루브라참나무</v>
          </cell>
          <cell r="C115" t="str">
            <v>H3.0*R8</v>
          </cell>
          <cell r="D115">
            <v>105000</v>
          </cell>
        </row>
        <row r="116">
          <cell r="A116" t="str">
            <v>루브라참R10</v>
          </cell>
          <cell r="B116" t="str">
            <v>루브라참나무</v>
          </cell>
          <cell r="C116" t="str">
            <v>H3.0*R10</v>
          </cell>
          <cell r="D116">
            <v>167000</v>
          </cell>
        </row>
        <row r="117">
          <cell r="A117" t="str">
            <v>루브라참R12</v>
          </cell>
          <cell r="B117" t="str">
            <v>루브라참나무</v>
          </cell>
          <cell r="C117" t="str">
            <v>H3.5*R12</v>
          </cell>
          <cell r="D117">
            <v>220000</v>
          </cell>
        </row>
        <row r="118">
          <cell r="A118" t="str">
            <v>루브라참R15</v>
          </cell>
          <cell r="B118" t="str">
            <v>루브라참나무</v>
          </cell>
          <cell r="C118" t="str">
            <v>H4.0*R15</v>
          </cell>
          <cell r="D118">
            <v>291000</v>
          </cell>
        </row>
        <row r="119">
          <cell r="A119" t="str">
            <v>마가R3</v>
          </cell>
          <cell r="B119" t="str">
            <v>마가목</v>
          </cell>
          <cell r="C119" t="str">
            <v>H2.0*R3</v>
          </cell>
          <cell r="D119">
            <v>14900</v>
          </cell>
        </row>
        <row r="120">
          <cell r="A120" t="str">
            <v>마가R5</v>
          </cell>
          <cell r="B120" t="str">
            <v>마가목</v>
          </cell>
          <cell r="C120" t="str">
            <v>H2.5*R5</v>
          </cell>
          <cell r="D120">
            <v>32200</v>
          </cell>
        </row>
        <row r="121">
          <cell r="A121" t="str">
            <v>마가R7</v>
          </cell>
          <cell r="B121" t="str">
            <v>마가목</v>
          </cell>
          <cell r="C121" t="str">
            <v>H3.0*R7</v>
          </cell>
          <cell r="D121">
            <v>131140</v>
          </cell>
        </row>
        <row r="122">
          <cell r="A122" t="str">
            <v>매화R4</v>
          </cell>
          <cell r="B122" t="str">
            <v>매화나무</v>
          </cell>
          <cell r="C122" t="str">
            <v>H2.0*R4</v>
          </cell>
          <cell r="D122">
            <v>10000</v>
          </cell>
        </row>
        <row r="123">
          <cell r="A123" t="str">
            <v>매화R6</v>
          </cell>
          <cell r="B123" t="str">
            <v>매화나무</v>
          </cell>
          <cell r="C123" t="str">
            <v>H3.0*R6</v>
          </cell>
          <cell r="D123">
            <v>24000</v>
          </cell>
        </row>
        <row r="124">
          <cell r="A124" t="str">
            <v>매화R8</v>
          </cell>
          <cell r="B124" t="str">
            <v>매화나무</v>
          </cell>
          <cell r="C124" t="str">
            <v>H3.0*R8</v>
          </cell>
          <cell r="D124">
            <v>35700</v>
          </cell>
        </row>
        <row r="125">
          <cell r="A125" t="str">
            <v>매화R10</v>
          </cell>
          <cell r="B125" t="str">
            <v>매화나무</v>
          </cell>
          <cell r="C125" t="str">
            <v>H3.5*R10</v>
          </cell>
          <cell r="D125">
            <v>162500</v>
          </cell>
        </row>
        <row r="126">
          <cell r="A126" t="str">
            <v>메타B4</v>
          </cell>
          <cell r="B126" t="str">
            <v>메타세콰이아</v>
          </cell>
          <cell r="C126" t="str">
            <v>H2.0*B4</v>
          </cell>
          <cell r="D126">
            <v>19950</v>
          </cell>
        </row>
        <row r="127">
          <cell r="A127" t="str">
            <v>메타B5</v>
          </cell>
          <cell r="B127" t="str">
            <v>메타세콰이아</v>
          </cell>
          <cell r="C127" t="str">
            <v>H2.5*B5</v>
          </cell>
          <cell r="D127">
            <v>28870</v>
          </cell>
        </row>
        <row r="128">
          <cell r="A128" t="str">
            <v>메타B6</v>
          </cell>
          <cell r="B128" t="str">
            <v>메타세콰이아</v>
          </cell>
          <cell r="C128" t="str">
            <v>H3.0*B6</v>
          </cell>
          <cell r="D128">
            <v>30200</v>
          </cell>
        </row>
        <row r="129">
          <cell r="A129" t="str">
            <v>메타B8</v>
          </cell>
          <cell r="B129" t="str">
            <v>메타세콰이아</v>
          </cell>
          <cell r="C129" t="str">
            <v>H3.5*B8</v>
          </cell>
          <cell r="D129">
            <v>98800</v>
          </cell>
        </row>
        <row r="130">
          <cell r="A130" t="str">
            <v>메타B10</v>
          </cell>
          <cell r="B130" t="str">
            <v>메타세콰이아</v>
          </cell>
          <cell r="C130" t="str">
            <v>H4.0*B10</v>
          </cell>
          <cell r="D130">
            <v>158000</v>
          </cell>
        </row>
        <row r="131">
          <cell r="A131" t="str">
            <v>메타B12</v>
          </cell>
          <cell r="B131" t="str">
            <v>메타세콰이아</v>
          </cell>
          <cell r="C131" t="str">
            <v>H4.5*B12</v>
          </cell>
          <cell r="D131">
            <v>202000</v>
          </cell>
        </row>
        <row r="132">
          <cell r="A132" t="str">
            <v>메타B15</v>
          </cell>
          <cell r="B132" t="str">
            <v>메타세콰이아</v>
          </cell>
          <cell r="C132" t="str">
            <v>H5.0*B15</v>
          </cell>
          <cell r="D132">
            <v>370750</v>
          </cell>
        </row>
        <row r="133">
          <cell r="A133" t="str">
            <v>메타B18</v>
          </cell>
          <cell r="B133" t="str">
            <v>메타세콰이아</v>
          </cell>
          <cell r="C133" t="str">
            <v>H5.5*B18</v>
          </cell>
          <cell r="D133">
            <v>617920</v>
          </cell>
        </row>
        <row r="134">
          <cell r="A134" t="str">
            <v>모감주R4</v>
          </cell>
          <cell r="B134" t="str">
            <v>모감주</v>
          </cell>
          <cell r="C134" t="str">
            <v>H2.5*R4</v>
          </cell>
          <cell r="D134">
            <v>24700</v>
          </cell>
        </row>
        <row r="135">
          <cell r="A135" t="str">
            <v>모감주R6</v>
          </cell>
          <cell r="B135" t="str">
            <v>모감주</v>
          </cell>
          <cell r="C135" t="str">
            <v>H3.0*R6</v>
          </cell>
          <cell r="D135">
            <v>50600</v>
          </cell>
        </row>
        <row r="136">
          <cell r="A136" t="str">
            <v>모감주R8</v>
          </cell>
          <cell r="B136" t="str">
            <v>모감주</v>
          </cell>
          <cell r="C136" t="str">
            <v>H3.0*R8</v>
          </cell>
          <cell r="D136">
            <v>88000</v>
          </cell>
        </row>
        <row r="137">
          <cell r="A137" t="str">
            <v>모감주R10</v>
          </cell>
          <cell r="B137" t="str">
            <v>모감주</v>
          </cell>
          <cell r="C137" t="str">
            <v>H3.0*R10</v>
          </cell>
          <cell r="D137">
            <v>176500</v>
          </cell>
        </row>
        <row r="138">
          <cell r="A138" t="str">
            <v>모과W0.5</v>
          </cell>
          <cell r="B138" t="str">
            <v>모과나무</v>
          </cell>
          <cell r="C138" t="str">
            <v>H2.0*W0.5</v>
          </cell>
          <cell r="D138">
            <v>18000</v>
          </cell>
        </row>
        <row r="139">
          <cell r="A139" t="str">
            <v>모과W0.7</v>
          </cell>
          <cell r="B139" t="str">
            <v>모과나무</v>
          </cell>
          <cell r="C139" t="str">
            <v>H2.5*W0.7</v>
          </cell>
          <cell r="D139">
            <v>22800</v>
          </cell>
        </row>
        <row r="140">
          <cell r="A140" t="str">
            <v>모과R5</v>
          </cell>
          <cell r="B140" t="str">
            <v>모과나무</v>
          </cell>
          <cell r="C140" t="str">
            <v>H3.0*R5</v>
          </cell>
          <cell r="D140">
            <v>28200</v>
          </cell>
        </row>
        <row r="141">
          <cell r="A141" t="str">
            <v>모과R8</v>
          </cell>
          <cell r="B141" t="str">
            <v>모과나무</v>
          </cell>
          <cell r="C141" t="str">
            <v>H3.0*R8</v>
          </cell>
          <cell r="D141">
            <v>100500</v>
          </cell>
        </row>
        <row r="142">
          <cell r="A142" t="str">
            <v>모과R10</v>
          </cell>
          <cell r="B142" t="str">
            <v>모과나무</v>
          </cell>
          <cell r="C142" t="str">
            <v>H3.5*R10</v>
          </cell>
          <cell r="D142">
            <v>101000</v>
          </cell>
        </row>
        <row r="143">
          <cell r="A143" t="str">
            <v>모과R12</v>
          </cell>
          <cell r="B143" t="str">
            <v>모과나무</v>
          </cell>
          <cell r="C143" t="str">
            <v>H3.5*R12</v>
          </cell>
          <cell r="D143">
            <v>149000</v>
          </cell>
        </row>
        <row r="144">
          <cell r="A144" t="str">
            <v>모과R15</v>
          </cell>
          <cell r="B144" t="str">
            <v>모과나무</v>
          </cell>
          <cell r="C144" t="str">
            <v>H4.0*R15</v>
          </cell>
          <cell r="D144">
            <v>292000</v>
          </cell>
        </row>
        <row r="145">
          <cell r="A145" t="str">
            <v>모과R20</v>
          </cell>
          <cell r="B145" t="str">
            <v>모과나무</v>
          </cell>
          <cell r="C145" t="str">
            <v>H4.0*R20</v>
          </cell>
          <cell r="D145">
            <v>552000</v>
          </cell>
        </row>
        <row r="146">
          <cell r="A146" t="str">
            <v>모과R25</v>
          </cell>
          <cell r="B146" t="str">
            <v>모과나무</v>
          </cell>
          <cell r="C146" t="str">
            <v>H5.0*R25</v>
          </cell>
          <cell r="D146">
            <v>1699000</v>
          </cell>
        </row>
        <row r="147">
          <cell r="A147" t="str">
            <v>백목련R4</v>
          </cell>
          <cell r="B147" t="str">
            <v>백목련</v>
          </cell>
          <cell r="C147" t="str">
            <v>H2.0*R4</v>
          </cell>
          <cell r="D147">
            <v>13000</v>
          </cell>
        </row>
        <row r="148">
          <cell r="A148" t="str">
            <v>백목련R5</v>
          </cell>
          <cell r="B148" t="str">
            <v>백목련</v>
          </cell>
          <cell r="C148" t="str">
            <v>H2.0*R5</v>
          </cell>
          <cell r="D148">
            <v>18300</v>
          </cell>
        </row>
        <row r="149">
          <cell r="A149" t="str">
            <v>백목련R6</v>
          </cell>
          <cell r="B149" t="str">
            <v>백목련</v>
          </cell>
          <cell r="C149" t="str">
            <v>H2.5*R6</v>
          </cell>
          <cell r="D149">
            <v>36100</v>
          </cell>
        </row>
        <row r="150">
          <cell r="A150" t="str">
            <v>백목련R8</v>
          </cell>
          <cell r="B150" t="str">
            <v>백목련</v>
          </cell>
          <cell r="C150" t="str">
            <v>H2.5*R8</v>
          </cell>
          <cell r="D150">
            <v>65600</v>
          </cell>
        </row>
        <row r="151">
          <cell r="A151" t="str">
            <v>백목련R10</v>
          </cell>
          <cell r="B151" t="str">
            <v>백목련</v>
          </cell>
          <cell r="C151" t="str">
            <v>H3.0*R10</v>
          </cell>
          <cell r="D151">
            <v>108800</v>
          </cell>
        </row>
        <row r="152">
          <cell r="A152" t="str">
            <v>백목련R12</v>
          </cell>
          <cell r="B152" t="str">
            <v>백목련</v>
          </cell>
          <cell r="C152" t="str">
            <v>H3.0*R12</v>
          </cell>
          <cell r="D152">
            <v>200000</v>
          </cell>
        </row>
        <row r="153">
          <cell r="A153" t="str">
            <v>백목련R15</v>
          </cell>
          <cell r="B153" t="str">
            <v>백목련</v>
          </cell>
          <cell r="C153" t="str">
            <v>H3.5*R15</v>
          </cell>
          <cell r="D153">
            <v>329500</v>
          </cell>
        </row>
        <row r="154">
          <cell r="A154" t="str">
            <v>백목련R20</v>
          </cell>
          <cell r="B154" t="str">
            <v>백목련</v>
          </cell>
          <cell r="C154" t="str">
            <v>H4.0*R20</v>
          </cell>
          <cell r="D154">
            <v>612000</v>
          </cell>
        </row>
        <row r="155">
          <cell r="A155" t="str">
            <v>목련R4</v>
          </cell>
          <cell r="B155" t="str">
            <v>목 련</v>
          </cell>
          <cell r="C155" t="str">
            <v>H2.0*R4</v>
          </cell>
          <cell r="D155">
            <v>9100</v>
          </cell>
        </row>
        <row r="156">
          <cell r="A156" t="str">
            <v>목련R5</v>
          </cell>
          <cell r="B156" t="str">
            <v>목 련</v>
          </cell>
          <cell r="C156" t="str">
            <v>H2.0*R5</v>
          </cell>
          <cell r="D156">
            <v>18400</v>
          </cell>
        </row>
        <row r="157">
          <cell r="A157" t="str">
            <v>목련R6</v>
          </cell>
          <cell r="B157" t="str">
            <v>목 련</v>
          </cell>
          <cell r="C157" t="str">
            <v>H2.5*R6</v>
          </cell>
          <cell r="D157">
            <v>35300</v>
          </cell>
        </row>
        <row r="158">
          <cell r="A158" t="str">
            <v>목련R8</v>
          </cell>
          <cell r="B158" t="str">
            <v>목 련</v>
          </cell>
          <cell r="C158" t="str">
            <v>H2.5*R8</v>
          </cell>
          <cell r="D158">
            <v>38800</v>
          </cell>
        </row>
        <row r="159">
          <cell r="A159" t="str">
            <v>목련R10</v>
          </cell>
          <cell r="B159" t="str">
            <v>목 련</v>
          </cell>
          <cell r="C159" t="str">
            <v>H3.0*R10</v>
          </cell>
          <cell r="D159">
            <v>109000</v>
          </cell>
        </row>
        <row r="160">
          <cell r="A160" t="str">
            <v>목련R12</v>
          </cell>
          <cell r="B160" t="str">
            <v>목 련</v>
          </cell>
          <cell r="C160" t="str">
            <v>H3.0*R12</v>
          </cell>
          <cell r="D160">
            <v>195000</v>
          </cell>
        </row>
        <row r="161">
          <cell r="A161" t="str">
            <v>물푸레R5</v>
          </cell>
          <cell r="B161" t="str">
            <v>물푸레나무</v>
          </cell>
          <cell r="C161" t="str">
            <v>H3.0*R5</v>
          </cell>
          <cell r="D161">
            <v>22300</v>
          </cell>
        </row>
        <row r="162">
          <cell r="A162" t="str">
            <v>물푸레R6</v>
          </cell>
          <cell r="B162" t="str">
            <v>물푸레나무</v>
          </cell>
          <cell r="C162" t="str">
            <v>H3.0*R6</v>
          </cell>
          <cell r="D162">
            <v>36400</v>
          </cell>
        </row>
        <row r="163">
          <cell r="A163" t="str">
            <v>물푸레R8</v>
          </cell>
          <cell r="B163" t="str">
            <v>물푸레나무</v>
          </cell>
          <cell r="C163" t="str">
            <v>H3.5*R8</v>
          </cell>
          <cell r="D163">
            <v>52900</v>
          </cell>
        </row>
        <row r="164">
          <cell r="A164" t="str">
            <v>밤R5</v>
          </cell>
          <cell r="B164" t="str">
            <v>밤나무</v>
          </cell>
          <cell r="C164" t="str">
            <v>H2.5*R5</v>
          </cell>
          <cell r="D164">
            <v>13900</v>
          </cell>
        </row>
        <row r="165">
          <cell r="A165" t="str">
            <v>밤R6</v>
          </cell>
          <cell r="B165" t="str">
            <v>밤나무</v>
          </cell>
          <cell r="C165" t="str">
            <v>H2.5*R6</v>
          </cell>
          <cell r="D165">
            <v>18300</v>
          </cell>
        </row>
        <row r="166">
          <cell r="A166" t="str">
            <v>밤R8</v>
          </cell>
          <cell r="B166" t="str">
            <v>밤나무</v>
          </cell>
          <cell r="C166" t="str">
            <v>H3.0*R8</v>
          </cell>
          <cell r="D166">
            <v>28500</v>
          </cell>
        </row>
        <row r="167">
          <cell r="A167" t="str">
            <v>밤R10</v>
          </cell>
          <cell r="B167" t="str">
            <v>밤나무</v>
          </cell>
          <cell r="C167" t="str">
            <v>H3.0*R10</v>
          </cell>
          <cell r="D167">
            <v>67500</v>
          </cell>
        </row>
        <row r="168">
          <cell r="A168" t="str">
            <v>밤R15</v>
          </cell>
          <cell r="B168" t="str">
            <v>밤나무</v>
          </cell>
          <cell r="C168" t="str">
            <v>H3.5*R15</v>
          </cell>
          <cell r="D168">
            <v>129000</v>
          </cell>
        </row>
        <row r="169">
          <cell r="A169" t="str">
            <v>배롱R1</v>
          </cell>
          <cell r="B169" t="str">
            <v>배롱나무</v>
          </cell>
          <cell r="C169" t="str">
            <v xml:space="preserve">H1.0*W0.6*R1 </v>
          </cell>
          <cell r="D169">
            <v>5200</v>
          </cell>
        </row>
        <row r="170">
          <cell r="A170" t="str">
            <v>배롱R2</v>
          </cell>
          <cell r="B170" t="str">
            <v>배롱나무</v>
          </cell>
          <cell r="C170" t="str">
            <v>H1.5*W0.9*R2</v>
          </cell>
          <cell r="D170">
            <v>11700</v>
          </cell>
        </row>
        <row r="171">
          <cell r="A171" t="str">
            <v>배롱R3</v>
          </cell>
          <cell r="B171" t="str">
            <v>배롱나무</v>
          </cell>
          <cell r="C171" t="str">
            <v>H2.0*W1.2*R3</v>
          </cell>
          <cell r="D171">
            <v>18300</v>
          </cell>
        </row>
        <row r="172">
          <cell r="A172" t="str">
            <v>배롱R5</v>
          </cell>
          <cell r="B172" t="str">
            <v>배롱나무</v>
          </cell>
          <cell r="C172" t="str">
            <v xml:space="preserve">H2.5*W1.5*R5 </v>
          </cell>
          <cell r="D172">
            <v>47200</v>
          </cell>
        </row>
        <row r="173">
          <cell r="A173" t="str">
            <v>배롱R7</v>
          </cell>
          <cell r="B173" t="str">
            <v>배롱나무</v>
          </cell>
          <cell r="C173" t="str">
            <v xml:space="preserve">H2.5*R7 </v>
          </cell>
          <cell r="D173">
            <v>153400</v>
          </cell>
        </row>
        <row r="174">
          <cell r="A174" t="str">
            <v>배롱R10</v>
          </cell>
          <cell r="B174" t="str">
            <v>배롱나무</v>
          </cell>
          <cell r="C174" t="str">
            <v>H3.0*R10</v>
          </cell>
          <cell r="D174">
            <v>177000</v>
          </cell>
        </row>
        <row r="175">
          <cell r="A175" t="str">
            <v>배롱R12</v>
          </cell>
          <cell r="B175" t="str">
            <v>배롱나무</v>
          </cell>
          <cell r="C175" t="str">
            <v>H3.0*R12</v>
          </cell>
          <cell r="D175">
            <v>564200</v>
          </cell>
        </row>
        <row r="176">
          <cell r="A176" t="str">
            <v>배롱R15</v>
          </cell>
          <cell r="B176" t="str">
            <v>배롱나무</v>
          </cell>
          <cell r="C176" t="str">
            <v>H3.5*R15</v>
          </cell>
          <cell r="D176">
            <v>552000</v>
          </cell>
        </row>
        <row r="177">
          <cell r="A177" t="str">
            <v>배롱R20</v>
          </cell>
          <cell r="B177" t="str">
            <v>배롱나무</v>
          </cell>
          <cell r="C177" t="str">
            <v>H3.5*R20</v>
          </cell>
          <cell r="D177">
            <v>730000</v>
          </cell>
        </row>
        <row r="178">
          <cell r="A178" t="str">
            <v>벽오동B5</v>
          </cell>
          <cell r="B178" t="str">
            <v>벽오동</v>
          </cell>
          <cell r="C178" t="str">
            <v>H3.0*B5</v>
          </cell>
          <cell r="D178">
            <v>10300</v>
          </cell>
        </row>
        <row r="179">
          <cell r="A179" t="str">
            <v>벽오동B6</v>
          </cell>
          <cell r="B179" t="str">
            <v>벽오동</v>
          </cell>
          <cell r="C179" t="str">
            <v>H3.5*B6</v>
          </cell>
          <cell r="D179">
            <v>13900</v>
          </cell>
        </row>
        <row r="180">
          <cell r="A180" t="str">
            <v>벽오동B8</v>
          </cell>
          <cell r="B180" t="str">
            <v>벽오동</v>
          </cell>
          <cell r="C180" t="str">
            <v>H4.0*B8</v>
          </cell>
          <cell r="D180">
            <v>26200</v>
          </cell>
        </row>
        <row r="181">
          <cell r="A181" t="str">
            <v>복자기R4</v>
          </cell>
          <cell r="B181" t="str">
            <v>복자기</v>
          </cell>
          <cell r="C181" t="str">
            <v>H2.0*R4</v>
          </cell>
          <cell r="D181">
            <v>23100</v>
          </cell>
        </row>
        <row r="182">
          <cell r="A182" t="str">
            <v>복자기R6</v>
          </cell>
          <cell r="B182" t="str">
            <v>복자기</v>
          </cell>
          <cell r="C182" t="str">
            <v>H2.5*R6</v>
          </cell>
          <cell r="D182">
            <v>38200</v>
          </cell>
        </row>
        <row r="183">
          <cell r="A183" t="str">
            <v>복자기R8</v>
          </cell>
          <cell r="B183" t="str">
            <v>복자기</v>
          </cell>
          <cell r="C183" t="str">
            <v>H3.0*R8</v>
          </cell>
          <cell r="D183">
            <v>99750</v>
          </cell>
        </row>
        <row r="184">
          <cell r="A184" t="str">
            <v>복자기R10</v>
          </cell>
          <cell r="B184" t="str">
            <v>복자기</v>
          </cell>
          <cell r="C184" t="str">
            <v>H3.5*R10</v>
          </cell>
          <cell r="D184">
            <v>120000</v>
          </cell>
        </row>
        <row r="185">
          <cell r="A185" t="str">
            <v>비목R4</v>
          </cell>
          <cell r="B185" t="str">
            <v>비목나무</v>
          </cell>
          <cell r="C185" t="str">
            <v>H2.0*R4</v>
          </cell>
          <cell r="D185">
            <v>24700</v>
          </cell>
        </row>
        <row r="186">
          <cell r="A186" t="str">
            <v>비목R6</v>
          </cell>
          <cell r="B186" t="str">
            <v>비목나무</v>
          </cell>
          <cell r="C186" t="str">
            <v>H2.0*R6</v>
          </cell>
          <cell r="D186">
            <v>50800</v>
          </cell>
        </row>
        <row r="187">
          <cell r="A187" t="str">
            <v>비목R8</v>
          </cell>
          <cell r="B187" t="str">
            <v>비목나무</v>
          </cell>
          <cell r="C187" t="str">
            <v>H2.5*R8</v>
          </cell>
          <cell r="D187">
            <v>88000</v>
          </cell>
        </row>
        <row r="188">
          <cell r="A188" t="str">
            <v>비목R10</v>
          </cell>
          <cell r="B188" t="str">
            <v>비목나무</v>
          </cell>
          <cell r="C188" t="str">
            <v>H3.0*R10</v>
          </cell>
          <cell r="D188">
            <v>176500</v>
          </cell>
        </row>
        <row r="189">
          <cell r="A189" t="str">
            <v>보리수R3</v>
          </cell>
          <cell r="B189" t="str">
            <v>보리수</v>
          </cell>
          <cell r="C189" t="str">
            <v>H1.5*R3</v>
          </cell>
          <cell r="D189">
            <v>9400</v>
          </cell>
        </row>
        <row r="190">
          <cell r="A190" t="str">
            <v>보리수R4</v>
          </cell>
          <cell r="B190" t="str">
            <v>보리수</v>
          </cell>
          <cell r="C190" t="str">
            <v>H2.0*R4</v>
          </cell>
          <cell r="D190">
            <v>19000</v>
          </cell>
        </row>
        <row r="191">
          <cell r="A191" t="str">
            <v>산사R4</v>
          </cell>
          <cell r="B191" t="str">
            <v>산사나무</v>
          </cell>
          <cell r="C191" t="str">
            <v>H2.0*R4</v>
          </cell>
          <cell r="D191">
            <v>22000</v>
          </cell>
        </row>
        <row r="192">
          <cell r="A192" t="str">
            <v>산사R5</v>
          </cell>
          <cell r="B192" t="str">
            <v>산사나무</v>
          </cell>
          <cell r="C192" t="str">
            <v>H2.0*R5</v>
          </cell>
          <cell r="D192">
            <v>41100</v>
          </cell>
        </row>
        <row r="193">
          <cell r="A193" t="str">
            <v>산사R6</v>
          </cell>
          <cell r="B193" t="str">
            <v>산사나무</v>
          </cell>
          <cell r="C193" t="str">
            <v>H2.5*R6</v>
          </cell>
          <cell r="D193">
            <v>58800</v>
          </cell>
        </row>
        <row r="194">
          <cell r="A194" t="str">
            <v>산사R8</v>
          </cell>
          <cell r="B194" t="str">
            <v>산사나무</v>
          </cell>
          <cell r="C194" t="str">
            <v>H3.0*R8</v>
          </cell>
          <cell r="D194">
            <v>95400</v>
          </cell>
        </row>
        <row r="195">
          <cell r="A195" t="str">
            <v>산딸R3</v>
          </cell>
          <cell r="B195" t="str">
            <v>산딸나무</v>
          </cell>
          <cell r="C195" t="str">
            <v>H1.5*R3</v>
          </cell>
          <cell r="D195">
            <v>7900</v>
          </cell>
        </row>
        <row r="196">
          <cell r="A196" t="str">
            <v>산딸R5</v>
          </cell>
          <cell r="B196" t="str">
            <v>산딸나무</v>
          </cell>
          <cell r="C196" t="str">
            <v>H2.0*R5</v>
          </cell>
          <cell r="D196">
            <v>16600</v>
          </cell>
        </row>
        <row r="197">
          <cell r="A197" t="str">
            <v>산딸R7</v>
          </cell>
          <cell r="B197" t="str">
            <v>산딸나무</v>
          </cell>
          <cell r="C197" t="str">
            <v>H2.5*R7</v>
          </cell>
          <cell r="D197">
            <v>48900</v>
          </cell>
        </row>
        <row r="198">
          <cell r="A198" t="str">
            <v>산딸R8</v>
          </cell>
          <cell r="B198" t="str">
            <v>산딸나무</v>
          </cell>
          <cell r="C198" t="str">
            <v>H3.0*R8</v>
          </cell>
          <cell r="D198">
            <v>114800</v>
          </cell>
        </row>
        <row r="199">
          <cell r="A199" t="str">
            <v>산딸R10</v>
          </cell>
          <cell r="B199" t="str">
            <v>산딸나무</v>
          </cell>
          <cell r="C199" t="str">
            <v>H3.5*R10</v>
          </cell>
          <cell r="D199">
            <v>180000</v>
          </cell>
        </row>
        <row r="200">
          <cell r="A200" t="str">
            <v>산벚B4</v>
          </cell>
          <cell r="B200" t="str">
            <v>산벚나무</v>
          </cell>
          <cell r="C200" t="str">
            <v>H2.0*B4</v>
          </cell>
          <cell r="D200">
            <v>33700</v>
          </cell>
        </row>
        <row r="201">
          <cell r="A201" t="str">
            <v>산벚B6</v>
          </cell>
          <cell r="B201" t="str">
            <v>산벚나무</v>
          </cell>
          <cell r="C201" t="str">
            <v>H2.5*B6</v>
          </cell>
          <cell r="D201">
            <v>56700</v>
          </cell>
        </row>
        <row r="202">
          <cell r="A202" t="str">
            <v>산벚B8</v>
          </cell>
          <cell r="B202" t="str">
            <v>산벚나무</v>
          </cell>
          <cell r="C202" t="str">
            <v>H3.0*B8</v>
          </cell>
          <cell r="D202">
            <v>78400</v>
          </cell>
        </row>
        <row r="203">
          <cell r="A203" t="str">
            <v>산수유R3</v>
          </cell>
          <cell r="B203" t="str">
            <v>산수유</v>
          </cell>
          <cell r="C203" t="str">
            <v>H1.2*W0.5*R3</v>
          </cell>
          <cell r="D203">
            <v>7400</v>
          </cell>
        </row>
        <row r="204">
          <cell r="A204" t="str">
            <v>산수유R5</v>
          </cell>
          <cell r="B204" t="str">
            <v>산수유</v>
          </cell>
          <cell r="C204" t="str">
            <v>H2.0*W0.9*R5</v>
          </cell>
          <cell r="D204">
            <v>20700</v>
          </cell>
        </row>
        <row r="205">
          <cell r="A205" t="str">
            <v>산수유R6</v>
          </cell>
          <cell r="B205" t="str">
            <v>산수유</v>
          </cell>
          <cell r="C205" t="str">
            <v>H2.5*R6</v>
          </cell>
          <cell r="D205">
            <v>62000</v>
          </cell>
        </row>
        <row r="206">
          <cell r="A206" t="str">
            <v>산수유R8</v>
          </cell>
          <cell r="B206" t="str">
            <v>산수유</v>
          </cell>
          <cell r="C206" t="str">
            <v>H2.5*R8</v>
          </cell>
          <cell r="D206">
            <v>113000</v>
          </cell>
        </row>
        <row r="207">
          <cell r="A207" t="str">
            <v>산수유R10</v>
          </cell>
          <cell r="B207" t="str">
            <v>산수유</v>
          </cell>
          <cell r="C207" t="str">
            <v>H3.0*R10</v>
          </cell>
          <cell r="D207">
            <v>202000</v>
          </cell>
        </row>
        <row r="208">
          <cell r="A208" t="str">
            <v>산수유R12</v>
          </cell>
          <cell r="B208" t="str">
            <v>산수유</v>
          </cell>
          <cell r="C208" t="str">
            <v>H3.0*R12</v>
          </cell>
          <cell r="D208">
            <v>374000</v>
          </cell>
        </row>
        <row r="209">
          <cell r="A209" t="str">
            <v>산단풍R4</v>
          </cell>
          <cell r="B209" t="str">
            <v>산단풍</v>
          </cell>
          <cell r="C209" t="str">
            <v>H2.0*R4</v>
          </cell>
          <cell r="D209">
            <v>16940</v>
          </cell>
        </row>
        <row r="210">
          <cell r="A210" t="str">
            <v>산단풍R5</v>
          </cell>
          <cell r="B210" t="str">
            <v>산단풍</v>
          </cell>
          <cell r="C210" t="str">
            <v>H2.0*R5</v>
          </cell>
          <cell r="D210">
            <v>27720</v>
          </cell>
        </row>
        <row r="211">
          <cell r="A211" t="str">
            <v>산단풍R6</v>
          </cell>
          <cell r="B211" t="str">
            <v>산단풍</v>
          </cell>
          <cell r="C211" t="str">
            <v>H2.0*R6</v>
          </cell>
          <cell r="D211">
            <v>41400</v>
          </cell>
        </row>
        <row r="212">
          <cell r="A212" t="str">
            <v>산단풍R8</v>
          </cell>
          <cell r="B212" t="str">
            <v>산단풍</v>
          </cell>
          <cell r="C212" t="str">
            <v>H2.5*R8</v>
          </cell>
          <cell r="D212">
            <v>79640</v>
          </cell>
        </row>
        <row r="213">
          <cell r="A213" t="str">
            <v>산단풍R10</v>
          </cell>
          <cell r="B213" t="str">
            <v>산단풍</v>
          </cell>
          <cell r="C213" t="str">
            <v>H3.0*R10</v>
          </cell>
          <cell r="D213">
            <v>162910</v>
          </cell>
        </row>
        <row r="214">
          <cell r="A214" t="str">
            <v>산단풍R12</v>
          </cell>
          <cell r="B214" t="str">
            <v>산단풍</v>
          </cell>
          <cell r="C214" t="str">
            <v>H3.5*R12</v>
          </cell>
          <cell r="D214">
            <v>250800</v>
          </cell>
        </row>
        <row r="215">
          <cell r="A215" t="str">
            <v>산단풍R15</v>
          </cell>
          <cell r="B215" t="str">
            <v>산단풍</v>
          </cell>
          <cell r="C215" t="str">
            <v>H3.5*R15</v>
          </cell>
          <cell r="D215">
            <v>453090</v>
          </cell>
        </row>
        <row r="216">
          <cell r="A216" t="str">
            <v>살구R6</v>
          </cell>
          <cell r="B216" t="str">
            <v>살구나무</v>
          </cell>
          <cell r="C216" t="str">
            <v>H2.5*R6</v>
          </cell>
          <cell r="D216">
            <v>18300</v>
          </cell>
        </row>
        <row r="217">
          <cell r="A217" t="str">
            <v>살구R8</v>
          </cell>
          <cell r="B217" t="str">
            <v>살구나무</v>
          </cell>
          <cell r="C217" t="str">
            <v>H3.0*R8</v>
          </cell>
          <cell r="D217">
            <v>31100</v>
          </cell>
        </row>
        <row r="218">
          <cell r="A218" t="str">
            <v>살구R10</v>
          </cell>
          <cell r="B218" t="str">
            <v>살구나무</v>
          </cell>
          <cell r="C218" t="str">
            <v>H3.5*R10</v>
          </cell>
          <cell r="D218">
            <v>177000</v>
          </cell>
        </row>
        <row r="219">
          <cell r="A219" t="str">
            <v>살구R12</v>
          </cell>
          <cell r="B219" t="str">
            <v>살구나무</v>
          </cell>
          <cell r="C219" t="str">
            <v>H4.0*R12</v>
          </cell>
          <cell r="D219">
            <v>321000</v>
          </cell>
        </row>
        <row r="220">
          <cell r="A220" t="str">
            <v>상수리R5</v>
          </cell>
          <cell r="B220" t="str">
            <v>상수리나무</v>
          </cell>
          <cell r="C220" t="str">
            <v>H2.5*R5</v>
          </cell>
          <cell r="D220">
            <v>34900</v>
          </cell>
        </row>
        <row r="221">
          <cell r="A221" t="str">
            <v>상수리R6</v>
          </cell>
          <cell r="B221" t="str">
            <v>상수리나무</v>
          </cell>
          <cell r="C221" t="str">
            <v>H2.5*R6</v>
          </cell>
          <cell r="D221">
            <v>62000</v>
          </cell>
        </row>
        <row r="222">
          <cell r="A222" t="str">
            <v>상수리R8</v>
          </cell>
          <cell r="B222" t="str">
            <v>상수리나무</v>
          </cell>
          <cell r="C222" t="str">
            <v>H3.0*R8</v>
          </cell>
          <cell r="D222">
            <v>111000</v>
          </cell>
        </row>
        <row r="223">
          <cell r="A223" t="str">
            <v>상수리R10</v>
          </cell>
          <cell r="B223" t="str">
            <v>상수리나무</v>
          </cell>
          <cell r="C223" t="str">
            <v>H3.0*R10</v>
          </cell>
          <cell r="D223">
            <v>147000</v>
          </cell>
        </row>
        <row r="224">
          <cell r="A224" t="str">
            <v>상수리R15</v>
          </cell>
          <cell r="B224" t="str">
            <v>상수리나무</v>
          </cell>
          <cell r="C224" t="str">
            <v>H3.5*R15</v>
          </cell>
          <cell r="D224">
            <v>267000</v>
          </cell>
        </row>
        <row r="225">
          <cell r="A225" t="str">
            <v>상수리R20</v>
          </cell>
          <cell r="B225" t="str">
            <v>상수리나무</v>
          </cell>
          <cell r="C225" t="str">
            <v>H4.0*R20</v>
          </cell>
          <cell r="D225">
            <v>463000</v>
          </cell>
        </row>
        <row r="226">
          <cell r="A226" t="str">
            <v>생강H1.2</v>
          </cell>
          <cell r="B226" t="str">
            <v>생강나무</v>
          </cell>
          <cell r="C226" t="str">
            <v>H1.2</v>
          </cell>
          <cell r="D226">
            <v>6200</v>
          </cell>
        </row>
        <row r="227">
          <cell r="A227" t="str">
            <v>생강H1.5</v>
          </cell>
          <cell r="B227" t="str">
            <v>생강나무</v>
          </cell>
          <cell r="C227" t="str">
            <v>H1.5</v>
          </cell>
          <cell r="D227">
            <v>11200</v>
          </cell>
        </row>
        <row r="228">
          <cell r="A228" t="str">
            <v>생강R3</v>
          </cell>
          <cell r="B228" t="str">
            <v>생강나무</v>
          </cell>
          <cell r="C228" t="str">
            <v>H2.0*R3</v>
          </cell>
          <cell r="D228">
            <v>24000</v>
          </cell>
        </row>
        <row r="229">
          <cell r="A229" t="str">
            <v>서어R5</v>
          </cell>
          <cell r="B229" t="str">
            <v>서어나무</v>
          </cell>
          <cell r="C229" t="str">
            <v>H3.0*R5</v>
          </cell>
          <cell r="D229">
            <v>20700</v>
          </cell>
        </row>
        <row r="230">
          <cell r="A230" t="str">
            <v>서어R6</v>
          </cell>
          <cell r="B230" t="str">
            <v>서어나무</v>
          </cell>
          <cell r="C230" t="str">
            <v>H3.0*R6</v>
          </cell>
          <cell r="D230">
            <v>35500</v>
          </cell>
        </row>
        <row r="231">
          <cell r="A231" t="str">
            <v>서어R8</v>
          </cell>
          <cell r="B231" t="str">
            <v>서어나무</v>
          </cell>
          <cell r="C231" t="str">
            <v>H3.5*R8</v>
          </cell>
          <cell r="D231">
            <v>65600</v>
          </cell>
        </row>
        <row r="232">
          <cell r="A232" t="str">
            <v>서어R10</v>
          </cell>
          <cell r="B232" t="str">
            <v>서어나무</v>
          </cell>
          <cell r="C232" t="str">
            <v>H3.5*R10</v>
          </cell>
          <cell r="D232">
            <v>115000</v>
          </cell>
        </row>
        <row r="233">
          <cell r="A233" t="str">
            <v>서어R12</v>
          </cell>
          <cell r="B233" t="str">
            <v>서어나무</v>
          </cell>
          <cell r="C233" t="str">
            <v>H4.0*R12</v>
          </cell>
          <cell r="D233">
            <v>163000</v>
          </cell>
        </row>
        <row r="234">
          <cell r="A234" t="str">
            <v>서어R15</v>
          </cell>
          <cell r="B234" t="str">
            <v>서어나무</v>
          </cell>
          <cell r="C234" t="str">
            <v>H4.0*R15</v>
          </cell>
          <cell r="D234">
            <v>313000</v>
          </cell>
        </row>
        <row r="235">
          <cell r="A235" t="str">
            <v>쉬나무R5</v>
          </cell>
          <cell r="B235" t="str">
            <v>쉬 나무</v>
          </cell>
          <cell r="C235" t="str">
            <v>H2.0*R5</v>
          </cell>
          <cell r="D235">
            <v>21100</v>
          </cell>
        </row>
        <row r="236">
          <cell r="A236" t="str">
            <v>쉬나무R6</v>
          </cell>
          <cell r="B236" t="str">
            <v>쉬 나무</v>
          </cell>
          <cell r="C236" t="str">
            <v>H2.5*R6</v>
          </cell>
          <cell r="D236">
            <v>35200</v>
          </cell>
        </row>
        <row r="237">
          <cell r="A237" t="str">
            <v>쉬나무R8</v>
          </cell>
          <cell r="B237" t="str">
            <v>쉬 나무</v>
          </cell>
          <cell r="C237" t="str">
            <v>H3.0*R8</v>
          </cell>
          <cell r="D237">
            <v>84700</v>
          </cell>
        </row>
        <row r="238">
          <cell r="A238" t="str">
            <v>쉬나무R10</v>
          </cell>
          <cell r="B238" t="str">
            <v>쉬 나무</v>
          </cell>
          <cell r="C238" t="str">
            <v>H3.0*R10</v>
          </cell>
          <cell r="D238">
            <v>153000</v>
          </cell>
        </row>
        <row r="239">
          <cell r="A239" t="str">
            <v>아그배R4</v>
          </cell>
          <cell r="B239" t="str">
            <v>아그배나무</v>
          </cell>
          <cell r="C239" t="str">
            <v>H2.0*R4</v>
          </cell>
          <cell r="D239">
            <v>25000</v>
          </cell>
        </row>
        <row r="240">
          <cell r="A240" t="str">
            <v>야광R4</v>
          </cell>
          <cell r="B240" t="str">
            <v>야광나무</v>
          </cell>
          <cell r="C240" t="str">
            <v>H2.0*R4</v>
          </cell>
          <cell r="D240">
            <v>26000</v>
          </cell>
        </row>
        <row r="241">
          <cell r="A241" t="str">
            <v>야광R6</v>
          </cell>
          <cell r="B241" t="str">
            <v>야광나무</v>
          </cell>
          <cell r="C241" t="str">
            <v>H2.5*R6</v>
          </cell>
          <cell r="D241">
            <v>55000</v>
          </cell>
        </row>
        <row r="242">
          <cell r="A242" t="str">
            <v>야광R8</v>
          </cell>
          <cell r="B242" t="str">
            <v>야광나무</v>
          </cell>
          <cell r="C242" t="str">
            <v>H3.0*R8</v>
          </cell>
          <cell r="D242">
            <v>85000</v>
          </cell>
        </row>
        <row r="243">
          <cell r="A243" t="str">
            <v>야광R10</v>
          </cell>
          <cell r="B243" t="str">
            <v>야광나무</v>
          </cell>
          <cell r="C243" t="str">
            <v>H3.0*R10</v>
          </cell>
          <cell r="D243">
            <v>110000</v>
          </cell>
        </row>
        <row r="244">
          <cell r="A244" t="str">
            <v>왕벚B4</v>
          </cell>
          <cell r="B244" t="str">
            <v>왕벚나무</v>
          </cell>
          <cell r="C244" t="str">
            <v>H2.5*B4</v>
          </cell>
          <cell r="D244">
            <v>18600</v>
          </cell>
        </row>
        <row r="245">
          <cell r="A245" t="str">
            <v>왕벚B5</v>
          </cell>
          <cell r="B245" t="str">
            <v>왕벚나무</v>
          </cell>
          <cell r="C245" t="str">
            <v>H2.5*B5</v>
          </cell>
          <cell r="D245">
            <v>27100</v>
          </cell>
        </row>
        <row r="246">
          <cell r="A246" t="str">
            <v>왕벚B6</v>
          </cell>
          <cell r="B246" t="str">
            <v>왕벚나무</v>
          </cell>
          <cell r="C246" t="str">
            <v>H3.0*B6</v>
          </cell>
          <cell r="D246">
            <v>45900</v>
          </cell>
        </row>
        <row r="247">
          <cell r="A247" t="str">
            <v>왕벚B8</v>
          </cell>
          <cell r="B247" t="str">
            <v>왕벚나무</v>
          </cell>
          <cell r="C247" t="str">
            <v>H3.0*B8</v>
          </cell>
          <cell r="D247">
            <v>62400</v>
          </cell>
        </row>
        <row r="248">
          <cell r="A248" t="str">
            <v>왕벚B10</v>
          </cell>
          <cell r="B248" t="str">
            <v>왕벚나무</v>
          </cell>
          <cell r="C248" t="str">
            <v>H3.5*B10</v>
          </cell>
          <cell r="D248">
            <v>205000</v>
          </cell>
        </row>
        <row r="249">
          <cell r="A249" t="str">
            <v>왕벚B15</v>
          </cell>
          <cell r="B249" t="str">
            <v>왕벚나무</v>
          </cell>
          <cell r="C249" t="str">
            <v>H4.0*B15</v>
          </cell>
          <cell r="D249">
            <v>408700</v>
          </cell>
        </row>
        <row r="250">
          <cell r="A250" t="str">
            <v>은단풍B5</v>
          </cell>
          <cell r="B250" t="str">
            <v>은단풍</v>
          </cell>
          <cell r="C250" t="str">
            <v>H2.5*B5</v>
          </cell>
          <cell r="D250">
            <v>10800</v>
          </cell>
        </row>
        <row r="251">
          <cell r="A251" t="str">
            <v>은단풍B6</v>
          </cell>
          <cell r="B251" t="str">
            <v>은단풍</v>
          </cell>
          <cell r="C251" t="str">
            <v>H3.0*B6</v>
          </cell>
          <cell r="D251">
            <v>13300</v>
          </cell>
        </row>
        <row r="252">
          <cell r="A252" t="str">
            <v>은단풍B8</v>
          </cell>
          <cell r="B252" t="str">
            <v>은단풍</v>
          </cell>
          <cell r="C252" t="str">
            <v>H3.0*B8</v>
          </cell>
          <cell r="D252">
            <v>22600</v>
          </cell>
        </row>
        <row r="253">
          <cell r="A253" t="str">
            <v>은단풍B10</v>
          </cell>
          <cell r="B253" t="str">
            <v>은단풍</v>
          </cell>
          <cell r="C253" t="str">
            <v>H3.5*B10</v>
          </cell>
          <cell r="D253">
            <v>74130</v>
          </cell>
        </row>
        <row r="254">
          <cell r="A254" t="str">
            <v>은단풍B12</v>
          </cell>
          <cell r="B254" t="str">
            <v>은단풍</v>
          </cell>
          <cell r="C254" t="str">
            <v>H3.5*B12</v>
          </cell>
          <cell r="D254">
            <v>123580</v>
          </cell>
        </row>
        <row r="255">
          <cell r="A255" t="str">
            <v>은단풍B15</v>
          </cell>
          <cell r="B255" t="str">
            <v>은단풍</v>
          </cell>
          <cell r="C255" t="str">
            <v>H4.0*B15</v>
          </cell>
          <cell r="D255">
            <v>197710</v>
          </cell>
        </row>
        <row r="256">
          <cell r="A256" t="str">
            <v>은행B4</v>
          </cell>
          <cell r="B256" t="str">
            <v>은행나무</v>
          </cell>
          <cell r="C256" t="str">
            <v>H2.5*B4</v>
          </cell>
          <cell r="D256">
            <v>12700</v>
          </cell>
        </row>
        <row r="257">
          <cell r="A257" t="str">
            <v>은행B6</v>
          </cell>
          <cell r="B257" t="str">
            <v>은행나무</v>
          </cell>
          <cell r="C257" t="str">
            <v>H3.0*B6</v>
          </cell>
          <cell r="D257">
            <v>25400</v>
          </cell>
        </row>
        <row r="258">
          <cell r="A258" t="str">
            <v>은행B8</v>
          </cell>
          <cell r="B258" t="str">
            <v>은행나무</v>
          </cell>
          <cell r="C258" t="str">
            <v>H3.0*B8</v>
          </cell>
          <cell r="D258">
            <v>80000</v>
          </cell>
        </row>
        <row r="259">
          <cell r="A259" t="str">
            <v>은행B10</v>
          </cell>
          <cell r="B259" t="str">
            <v>은행나무</v>
          </cell>
          <cell r="C259" t="str">
            <v>H3.5*B10</v>
          </cell>
          <cell r="D259">
            <v>123000</v>
          </cell>
        </row>
        <row r="260">
          <cell r="A260" t="str">
            <v>은행B12</v>
          </cell>
          <cell r="B260" t="str">
            <v>은행나무</v>
          </cell>
          <cell r="C260" t="str">
            <v>H3.5*B12</v>
          </cell>
          <cell r="D260">
            <v>207000</v>
          </cell>
        </row>
        <row r="261">
          <cell r="A261" t="str">
            <v>은행B15</v>
          </cell>
          <cell r="B261" t="str">
            <v>은행나무</v>
          </cell>
          <cell r="C261" t="str">
            <v>H4.0*B15</v>
          </cell>
          <cell r="D261">
            <v>267000</v>
          </cell>
        </row>
        <row r="262">
          <cell r="A262" t="str">
            <v>은행B18</v>
          </cell>
          <cell r="B262" t="str">
            <v>은행나무</v>
          </cell>
          <cell r="C262" t="str">
            <v>H4.0*B18</v>
          </cell>
          <cell r="D262">
            <v>553200</v>
          </cell>
        </row>
        <row r="263">
          <cell r="A263" t="str">
            <v>은행B20</v>
          </cell>
          <cell r="B263" t="str">
            <v>은행나무</v>
          </cell>
          <cell r="C263" t="str">
            <v>H4.0*B20</v>
          </cell>
          <cell r="D263">
            <v>414000</v>
          </cell>
        </row>
        <row r="264">
          <cell r="A264" t="str">
            <v>은행B25</v>
          </cell>
          <cell r="B264" t="str">
            <v>은행나무</v>
          </cell>
          <cell r="C264" t="str">
            <v>H4.0*B25</v>
          </cell>
          <cell r="D264">
            <v>685000</v>
          </cell>
        </row>
        <row r="265">
          <cell r="A265" t="str">
            <v>은행B30</v>
          </cell>
          <cell r="B265" t="str">
            <v>은행나무</v>
          </cell>
          <cell r="C265" t="str">
            <v>H4.5*B30</v>
          </cell>
          <cell r="D265">
            <v>2924000</v>
          </cell>
        </row>
        <row r="266">
          <cell r="A266" t="str">
            <v>이팝R4</v>
          </cell>
          <cell r="B266" t="str">
            <v>이팝나무</v>
          </cell>
          <cell r="C266" t="str">
            <v>H2.5*R4</v>
          </cell>
          <cell r="D266">
            <v>27300</v>
          </cell>
        </row>
        <row r="267">
          <cell r="A267" t="str">
            <v>이팝R6</v>
          </cell>
          <cell r="B267" t="str">
            <v>이팝나무</v>
          </cell>
          <cell r="C267" t="str">
            <v>H3.0*R6</v>
          </cell>
          <cell r="D267">
            <v>43800</v>
          </cell>
        </row>
        <row r="268">
          <cell r="A268" t="str">
            <v>이팝R8</v>
          </cell>
          <cell r="B268" t="str">
            <v>이팝나무</v>
          </cell>
          <cell r="C268" t="str">
            <v>H3.5*R8</v>
          </cell>
          <cell r="D268">
            <v>75000</v>
          </cell>
        </row>
        <row r="269">
          <cell r="A269" t="str">
            <v>일본목련B4</v>
          </cell>
          <cell r="B269" t="str">
            <v>일본목련</v>
          </cell>
          <cell r="C269" t="str">
            <v>H3.0*B4</v>
          </cell>
          <cell r="D269">
            <v>25800</v>
          </cell>
        </row>
        <row r="270">
          <cell r="A270" t="str">
            <v>일본목련B6</v>
          </cell>
          <cell r="B270" t="str">
            <v>일본목련</v>
          </cell>
          <cell r="C270" t="str">
            <v>H3.5*B6</v>
          </cell>
          <cell r="D270">
            <v>53500</v>
          </cell>
        </row>
        <row r="271">
          <cell r="A271" t="str">
            <v>일본목련B8</v>
          </cell>
          <cell r="B271" t="str">
            <v>일본목련</v>
          </cell>
          <cell r="C271" t="str">
            <v>H4.0*B8</v>
          </cell>
          <cell r="D271">
            <v>107300</v>
          </cell>
        </row>
        <row r="272">
          <cell r="A272" t="str">
            <v>자귀R3</v>
          </cell>
          <cell r="B272" t="str">
            <v>자귀나무</v>
          </cell>
          <cell r="C272" t="str">
            <v>H2.0*R3</v>
          </cell>
          <cell r="D272">
            <v>6900</v>
          </cell>
        </row>
        <row r="273">
          <cell r="A273" t="str">
            <v>자귀R5</v>
          </cell>
          <cell r="B273" t="str">
            <v>자귀나무</v>
          </cell>
          <cell r="C273" t="str">
            <v>H2.5*R5</v>
          </cell>
          <cell r="D273">
            <v>20700</v>
          </cell>
        </row>
        <row r="274">
          <cell r="A274" t="str">
            <v>자귀R6</v>
          </cell>
          <cell r="B274" t="str">
            <v>자귀나무</v>
          </cell>
          <cell r="C274" t="str">
            <v>H2.5*R6</v>
          </cell>
          <cell r="D274">
            <v>25300</v>
          </cell>
        </row>
        <row r="275">
          <cell r="A275" t="str">
            <v>자귀R8</v>
          </cell>
          <cell r="B275" t="str">
            <v>자귀나무</v>
          </cell>
          <cell r="C275" t="str">
            <v>H3.0*R8</v>
          </cell>
          <cell r="D275">
            <v>54400</v>
          </cell>
        </row>
        <row r="276">
          <cell r="A276" t="str">
            <v>자귀R10</v>
          </cell>
          <cell r="B276" t="str">
            <v>자귀나무</v>
          </cell>
          <cell r="C276" t="str">
            <v>H3.5*R10</v>
          </cell>
          <cell r="D276">
            <v>94920</v>
          </cell>
        </row>
        <row r="277">
          <cell r="A277" t="str">
            <v>자작B3</v>
          </cell>
          <cell r="B277" t="str">
            <v>자작나무</v>
          </cell>
          <cell r="C277" t="str">
            <v>H2.0*B3</v>
          </cell>
          <cell r="D277">
            <v>8300</v>
          </cell>
        </row>
        <row r="278">
          <cell r="A278" t="str">
            <v>자작B5</v>
          </cell>
          <cell r="B278" t="str">
            <v>자작나무</v>
          </cell>
          <cell r="C278" t="str">
            <v>H2.0*B5</v>
          </cell>
          <cell r="D278">
            <v>15600</v>
          </cell>
        </row>
        <row r="279">
          <cell r="A279" t="str">
            <v>자작B6</v>
          </cell>
          <cell r="B279" t="str">
            <v>자작나무</v>
          </cell>
          <cell r="C279" t="str">
            <v>H3.0*B6</v>
          </cell>
          <cell r="D279">
            <v>45400</v>
          </cell>
        </row>
        <row r="280">
          <cell r="A280" t="str">
            <v>자작B8</v>
          </cell>
          <cell r="B280" t="str">
            <v>자작나무</v>
          </cell>
          <cell r="C280" t="str">
            <v>H3.5*B8</v>
          </cell>
          <cell r="D280">
            <v>106000</v>
          </cell>
        </row>
        <row r="281">
          <cell r="A281" t="str">
            <v>자작B10</v>
          </cell>
          <cell r="B281" t="str">
            <v>자작나무</v>
          </cell>
          <cell r="C281" t="str">
            <v>H4.0*B10</v>
          </cell>
          <cell r="D281">
            <v>176000</v>
          </cell>
        </row>
        <row r="282">
          <cell r="A282" t="str">
            <v>쪽동백R5</v>
          </cell>
          <cell r="B282" t="str">
            <v>쪽동백</v>
          </cell>
          <cell r="C282" t="str">
            <v>H2.0*R5</v>
          </cell>
          <cell r="D282">
            <v>16500</v>
          </cell>
        </row>
        <row r="283">
          <cell r="A283" t="str">
            <v>쪽동백R6</v>
          </cell>
          <cell r="B283" t="str">
            <v>쪽동백</v>
          </cell>
          <cell r="C283" t="str">
            <v>H2.5*R6</v>
          </cell>
          <cell r="D283">
            <v>26000</v>
          </cell>
        </row>
        <row r="284">
          <cell r="A284" t="str">
            <v>쪽동백R7</v>
          </cell>
          <cell r="B284" t="str">
            <v>쪽동백</v>
          </cell>
          <cell r="C284" t="str">
            <v>H3.0*R7</v>
          </cell>
          <cell r="D284">
            <v>37000</v>
          </cell>
        </row>
        <row r="285">
          <cell r="A285" t="str">
            <v>쪽동백R8</v>
          </cell>
          <cell r="B285" t="str">
            <v>쪽동백</v>
          </cell>
          <cell r="C285" t="str">
            <v>H3.5*R8</v>
          </cell>
          <cell r="D285">
            <v>69300</v>
          </cell>
        </row>
        <row r="286">
          <cell r="A286" t="str">
            <v>쪽동백R10</v>
          </cell>
          <cell r="B286" t="str">
            <v>쪽동백</v>
          </cell>
          <cell r="C286" t="str">
            <v>H3.5*R10</v>
          </cell>
          <cell r="D286">
            <v>163000</v>
          </cell>
        </row>
        <row r="287">
          <cell r="A287" t="str">
            <v>졸참R5</v>
          </cell>
          <cell r="B287" t="str">
            <v>졸참나무</v>
          </cell>
          <cell r="C287" t="str">
            <v>H2.5*R5</v>
          </cell>
          <cell r="D287">
            <v>36500</v>
          </cell>
        </row>
        <row r="288">
          <cell r="A288" t="str">
            <v>졸참R6</v>
          </cell>
          <cell r="B288" t="str">
            <v>졸참나무</v>
          </cell>
          <cell r="C288" t="str">
            <v>H2.5*R6</v>
          </cell>
          <cell r="D288">
            <v>66400</v>
          </cell>
        </row>
        <row r="289">
          <cell r="A289" t="str">
            <v>졸참R8</v>
          </cell>
          <cell r="B289" t="str">
            <v>졸참나무</v>
          </cell>
          <cell r="C289" t="str">
            <v>H3.0*R8</v>
          </cell>
          <cell r="D289">
            <v>90000</v>
          </cell>
        </row>
        <row r="290">
          <cell r="A290" t="str">
            <v>졸참R10</v>
          </cell>
          <cell r="B290" t="str">
            <v>졸참나무</v>
          </cell>
          <cell r="C290" t="str">
            <v>H3.0*R10</v>
          </cell>
          <cell r="D290">
            <v>162000</v>
          </cell>
        </row>
        <row r="291">
          <cell r="A291" t="str">
            <v>졸참R15</v>
          </cell>
          <cell r="B291" t="str">
            <v>졸참나무</v>
          </cell>
          <cell r="C291" t="str">
            <v>H3.5*R15</v>
          </cell>
          <cell r="D291">
            <v>275000</v>
          </cell>
        </row>
        <row r="292">
          <cell r="A292" t="str">
            <v>중국단풍R3</v>
          </cell>
          <cell r="B292" t="str">
            <v>중국단풍</v>
          </cell>
          <cell r="C292" t="str">
            <v>H2.0*R3</v>
          </cell>
          <cell r="D292">
            <v>4800</v>
          </cell>
        </row>
        <row r="293">
          <cell r="A293" t="str">
            <v>중국단풍R5</v>
          </cell>
          <cell r="B293" t="str">
            <v>중국단풍</v>
          </cell>
          <cell r="C293" t="str">
            <v>H2.5*R5</v>
          </cell>
          <cell r="D293">
            <v>14800</v>
          </cell>
        </row>
        <row r="294">
          <cell r="A294" t="str">
            <v>중국단풍R6</v>
          </cell>
          <cell r="B294" t="str">
            <v>중국단풍</v>
          </cell>
          <cell r="C294" t="str">
            <v>H2.5*R6</v>
          </cell>
          <cell r="D294">
            <v>34800</v>
          </cell>
        </row>
        <row r="295">
          <cell r="A295" t="str">
            <v>중국단풍R7</v>
          </cell>
          <cell r="B295" t="str">
            <v>중국단풍</v>
          </cell>
          <cell r="C295" t="str">
            <v>H3.0*R7</v>
          </cell>
          <cell r="D295">
            <v>20900</v>
          </cell>
        </row>
        <row r="296">
          <cell r="A296" t="str">
            <v>중국단풍R8</v>
          </cell>
          <cell r="B296" t="str">
            <v>중국단풍</v>
          </cell>
          <cell r="C296" t="str">
            <v>H3.0*R8</v>
          </cell>
          <cell r="D296">
            <v>97000</v>
          </cell>
        </row>
        <row r="297">
          <cell r="A297" t="str">
            <v>중국단풍R10</v>
          </cell>
          <cell r="B297" t="str">
            <v>중국단풍</v>
          </cell>
          <cell r="C297" t="str">
            <v>H3.5*R10</v>
          </cell>
          <cell r="D297">
            <v>72200</v>
          </cell>
        </row>
        <row r="298">
          <cell r="A298" t="str">
            <v>중국단풍R12</v>
          </cell>
          <cell r="B298" t="str">
            <v>중국단풍</v>
          </cell>
          <cell r="C298" t="str">
            <v>H3.5*R12</v>
          </cell>
          <cell r="D298">
            <v>186000</v>
          </cell>
        </row>
        <row r="299">
          <cell r="A299" t="str">
            <v>중국단풍R15</v>
          </cell>
          <cell r="B299" t="str">
            <v>중국단풍</v>
          </cell>
          <cell r="C299" t="str">
            <v>H4.0*R15</v>
          </cell>
          <cell r="D299">
            <v>143000</v>
          </cell>
        </row>
        <row r="300">
          <cell r="A300" t="str">
            <v>중국단풍R20</v>
          </cell>
          <cell r="B300" t="str">
            <v>중국단풍</v>
          </cell>
          <cell r="C300" t="str">
            <v>H4.5*R20</v>
          </cell>
          <cell r="D300">
            <v>465000</v>
          </cell>
        </row>
        <row r="301">
          <cell r="A301" t="str">
            <v>참R5</v>
          </cell>
          <cell r="B301" t="str">
            <v>참나무</v>
          </cell>
          <cell r="C301" t="str">
            <v>H2.5*R5</v>
          </cell>
          <cell r="D301">
            <v>42400</v>
          </cell>
        </row>
        <row r="302">
          <cell r="A302" t="str">
            <v>참R6</v>
          </cell>
          <cell r="B302" t="str">
            <v>참나무</v>
          </cell>
          <cell r="C302" t="str">
            <v>H2.5*R6</v>
          </cell>
          <cell r="D302">
            <v>82300</v>
          </cell>
        </row>
        <row r="303">
          <cell r="A303" t="str">
            <v>참R8</v>
          </cell>
          <cell r="B303" t="str">
            <v>참나무</v>
          </cell>
          <cell r="C303" t="str">
            <v>H3.0*R8</v>
          </cell>
          <cell r="D303">
            <v>120000</v>
          </cell>
        </row>
        <row r="304">
          <cell r="A304" t="str">
            <v>참R10</v>
          </cell>
          <cell r="B304" t="str">
            <v>참나무</v>
          </cell>
          <cell r="C304" t="str">
            <v>H3.0*R10</v>
          </cell>
          <cell r="D304">
            <v>180000</v>
          </cell>
        </row>
        <row r="305">
          <cell r="A305" t="str">
            <v>참R15</v>
          </cell>
          <cell r="B305" t="str">
            <v>참나무</v>
          </cell>
          <cell r="C305" t="str">
            <v>H3.5*R15</v>
          </cell>
          <cell r="D305">
            <v>356000</v>
          </cell>
        </row>
        <row r="306">
          <cell r="A306" t="str">
            <v>참R20</v>
          </cell>
          <cell r="B306" t="str">
            <v>참나무</v>
          </cell>
          <cell r="C306" t="str">
            <v>H4.0*R20</v>
          </cell>
          <cell r="D306">
            <v>615000</v>
          </cell>
        </row>
        <row r="307">
          <cell r="A307" t="str">
            <v>참느릅R4</v>
          </cell>
          <cell r="B307" t="str">
            <v>참느릅나무</v>
          </cell>
          <cell r="C307" t="str">
            <v>H2.5*R4</v>
          </cell>
          <cell r="D307">
            <v>24000</v>
          </cell>
        </row>
        <row r="308">
          <cell r="A308" t="str">
            <v>참느릅R6</v>
          </cell>
          <cell r="B308" t="str">
            <v>참느릅나무</v>
          </cell>
          <cell r="C308" t="str">
            <v>H3.0*R6</v>
          </cell>
          <cell r="D308">
            <v>33200</v>
          </cell>
        </row>
        <row r="309">
          <cell r="A309" t="str">
            <v>참느릅R8</v>
          </cell>
          <cell r="B309" t="str">
            <v>참느릅나무</v>
          </cell>
          <cell r="C309" t="str">
            <v>H3.5*R8</v>
          </cell>
          <cell r="D309">
            <v>68700</v>
          </cell>
        </row>
        <row r="310">
          <cell r="A310" t="str">
            <v>참느릅R10</v>
          </cell>
          <cell r="B310" t="str">
            <v>참느릅나무</v>
          </cell>
          <cell r="C310" t="str">
            <v>H4.0*R10</v>
          </cell>
          <cell r="D310">
            <v>126000</v>
          </cell>
        </row>
        <row r="311">
          <cell r="A311" t="str">
            <v>청단풍R4</v>
          </cell>
          <cell r="B311" t="str">
            <v>청단풍</v>
          </cell>
          <cell r="C311" t="str">
            <v>H2.0*R4</v>
          </cell>
          <cell r="D311">
            <v>13400</v>
          </cell>
        </row>
        <row r="312">
          <cell r="A312" t="str">
            <v>청단풍R5</v>
          </cell>
          <cell r="B312" t="str">
            <v>청단풍</v>
          </cell>
          <cell r="C312" t="str">
            <v>H2.0*R5</v>
          </cell>
          <cell r="D312">
            <v>23400</v>
          </cell>
        </row>
        <row r="313">
          <cell r="A313" t="str">
            <v>청단풍R6</v>
          </cell>
          <cell r="B313" t="str">
            <v>청단풍</v>
          </cell>
          <cell r="C313" t="str">
            <v>H2.0*R6</v>
          </cell>
          <cell r="D313">
            <v>32500</v>
          </cell>
        </row>
        <row r="314">
          <cell r="A314" t="str">
            <v>청단풍R8</v>
          </cell>
          <cell r="B314" t="str">
            <v>청단풍</v>
          </cell>
          <cell r="C314" t="str">
            <v>H2.5*R8</v>
          </cell>
          <cell r="D314">
            <v>65000</v>
          </cell>
        </row>
        <row r="315">
          <cell r="A315" t="str">
            <v>청단풍R10</v>
          </cell>
          <cell r="B315" t="str">
            <v>청단풍</v>
          </cell>
          <cell r="C315" t="str">
            <v>H3.0*R10</v>
          </cell>
          <cell r="D315">
            <v>129000</v>
          </cell>
        </row>
        <row r="316">
          <cell r="A316" t="str">
            <v>청단풍R12</v>
          </cell>
          <cell r="B316" t="str">
            <v>청단풍</v>
          </cell>
          <cell r="C316" t="str">
            <v>H3.5*R12</v>
          </cell>
          <cell r="D316">
            <v>198000</v>
          </cell>
        </row>
        <row r="317">
          <cell r="A317" t="str">
            <v>청단풍R15</v>
          </cell>
          <cell r="B317" t="str">
            <v>청단풍</v>
          </cell>
          <cell r="C317" t="str">
            <v>H3.5*R15</v>
          </cell>
          <cell r="D317">
            <v>453090</v>
          </cell>
        </row>
        <row r="318">
          <cell r="A318" t="str">
            <v>층층R5</v>
          </cell>
          <cell r="B318" t="str">
            <v>층층나무</v>
          </cell>
          <cell r="C318" t="str">
            <v>H2.5*R5</v>
          </cell>
          <cell r="D318">
            <v>21500</v>
          </cell>
        </row>
        <row r="319">
          <cell r="A319" t="str">
            <v>층층R6</v>
          </cell>
          <cell r="B319" t="str">
            <v>층층나무</v>
          </cell>
          <cell r="C319" t="str">
            <v>H3.0*R6</v>
          </cell>
          <cell r="D319">
            <v>23600</v>
          </cell>
        </row>
        <row r="320">
          <cell r="A320" t="str">
            <v>층층R8</v>
          </cell>
          <cell r="B320" t="str">
            <v>층층나무</v>
          </cell>
          <cell r="C320" t="str">
            <v>H3.5*R8</v>
          </cell>
          <cell r="D320">
            <v>112000</v>
          </cell>
        </row>
        <row r="321">
          <cell r="A321" t="str">
            <v>층층R10</v>
          </cell>
          <cell r="B321" t="str">
            <v>층층나무</v>
          </cell>
          <cell r="C321" t="str">
            <v>H3.5*R10</v>
          </cell>
          <cell r="D321">
            <v>193000</v>
          </cell>
        </row>
        <row r="322">
          <cell r="A322" t="str">
            <v>칠엽수R4</v>
          </cell>
          <cell r="B322" t="str">
            <v>칠엽수</v>
          </cell>
          <cell r="C322" t="str">
            <v>H1.5*R4</v>
          </cell>
          <cell r="D322">
            <v>29300</v>
          </cell>
        </row>
        <row r="323">
          <cell r="A323" t="str">
            <v>칠엽수R6</v>
          </cell>
          <cell r="B323" t="str">
            <v>칠엽수</v>
          </cell>
          <cell r="C323" t="str">
            <v>H2.0*R6</v>
          </cell>
          <cell r="D323">
            <v>48000</v>
          </cell>
        </row>
        <row r="324">
          <cell r="A324" t="str">
            <v>칠엽수R8</v>
          </cell>
          <cell r="B324" t="str">
            <v>칠엽수</v>
          </cell>
          <cell r="C324" t="str">
            <v>H2.5*R8</v>
          </cell>
          <cell r="D324">
            <v>120100</v>
          </cell>
        </row>
        <row r="325">
          <cell r="A325" t="str">
            <v>칠엽수R10</v>
          </cell>
          <cell r="B325" t="str">
            <v>칠엽수</v>
          </cell>
          <cell r="C325" t="str">
            <v>H3.0*R10</v>
          </cell>
          <cell r="D325">
            <v>270700</v>
          </cell>
        </row>
        <row r="326">
          <cell r="A326" t="str">
            <v>칠엽수R12</v>
          </cell>
          <cell r="B326" t="str">
            <v>칠엽수</v>
          </cell>
          <cell r="C326" t="str">
            <v>H3.5*R12</v>
          </cell>
          <cell r="D326">
            <v>405900</v>
          </cell>
        </row>
        <row r="327">
          <cell r="A327" t="str">
            <v>칠엽수R15</v>
          </cell>
          <cell r="B327" t="str">
            <v>칠엽수</v>
          </cell>
          <cell r="C327" t="str">
            <v>H4.0*R15</v>
          </cell>
          <cell r="D327">
            <v>743600</v>
          </cell>
        </row>
        <row r="328">
          <cell r="A328" t="str">
            <v>칠엽수R18</v>
          </cell>
          <cell r="B328" t="str">
            <v>칠엽수</v>
          </cell>
          <cell r="C328" t="str">
            <v>H4.5*R18</v>
          </cell>
          <cell r="D328">
            <v>1200000</v>
          </cell>
        </row>
        <row r="329">
          <cell r="A329" t="str">
            <v>칠엽수R20</v>
          </cell>
          <cell r="B329" t="str">
            <v>칠엽수</v>
          </cell>
          <cell r="C329" t="str">
            <v>H5.0*R20</v>
          </cell>
          <cell r="D329">
            <v>1800000</v>
          </cell>
        </row>
        <row r="330">
          <cell r="A330" t="str">
            <v>칠엽수R25</v>
          </cell>
          <cell r="B330" t="str">
            <v>칠엽수</v>
          </cell>
          <cell r="C330" t="str">
            <v>H5.0*R25</v>
          </cell>
          <cell r="D330">
            <v>2500000</v>
          </cell>
        </row>
        <row r="331">
          <cell r="A331" t="str">
            <v>목백합B4</v>
          </cell>
          <cell r="B331" t="str">
            <v>목백합</v>
          </cell>
          <cell r="C331" t="str">
            <v>H3.0*B4</v>
          </cell>
          <cell r="D331">
            <v>9600</v>
          </cell>
        </row>
        <row r="332">
          <cell r="A332" t="str">
            <v>목백합B5</v>
          </cell>
          <cell r="B332" t="str">
            <v>목백합</v>
          </cell>
          <cell r="C332" t="str">
            <v>H3.0*B5</v>
          </cell>
          <cell r="D332">
            <v>14200</v>
          </cell>
        </row>
        <row r="333">
          <cell r="A333" t="str">
            <v>목백합B6</v>
          </cell>
          <cell r="B333" t="str">
            <v>목백합</v>
          </cell>
          <cell r="C333" t="str">
            <v>H3.5*B6</v>
          </cell>
          <cell r="D333">
            <v>19500</v>
          </cell>
        </row>
        <row r="334">
          <cell r="A334" t="str">
            <v>목백합B8</v>
          </cell>
          <cell r="B334" t="str">
            <v>목백합</v>
          </cell>
          <cell r="C334" t="str">
            <v>H3.5*B8</v>
          </cell>
          <cell r="D334">
            <v>62100</v>
          </cell>
        </row>
        <row r="335">
          <cell r="A335" t="str">
            <v>목백합B10</v>
          </cell>
          <cell r="B335" t="str">
            <v>목백합</v>
          </cell>
          <cell r="C335" t="str">
            <v>H4.0*B10</v>
          </cell>
          <cell r="D335">
            <v>95900</v>
          </cell>
        </row>
        <row r="336">
          <cell r="A336" t="str">
            <v>목백합B15</v>
          </cell>
          <cell r="B336" t="str">
            <v>목백합</v>
          </cell>
          <cell r="C336" t="str">
            <v>H4.5*B15</v>
          </cell>
          <cell r="D336">
            <v>400100</v>
          </cell>
        </row>
        <row r="337">
          <cell r="A337" t="str">
            <v>팥배R6</v>
          </cell>
          <cell r="B337" t="str">
            <v>팥배나무</v>
          </cell>
          <cell r="C337" t="str">
            <v>H3.0*R6</v>
          </cell>
          <cell r="D337">
            <v>30200</v>
          </cell>
        </row>
        <row r="338">
          <cell r="A338" t="str">
            <v>팥배R8</v>
          </cell>
          <cell r="B338" t="str">
            <v>팥배나무</v>
          </cell>
          <cell r="C338" t="str">
            <v>H3.5*R8</v>
          </cell>
          <cell r="D338">
            <v>84900</v>
          </cell>
        </row>
        <row r="339">
          <cell r="A339" t="str">
            <v>팥배R10</v>
          </cell>
          <cell r="B339" t="str">
            <v>팥배나무</v>
          </cell>
          <cell r="C339" t="str">
            <v>H4.0*R10</v>
          </cell>
          <cell r="D339">
            <v>135300</v>
          </cell>
        </row>
        <row r="340">
          <cell r="A340" t="str">
            <v>팥배R16</v>
          </cell>
          <cell r="B340" t="str">
            <v>팥배나무</v>
          </cell>
          <cell r="C340" t="str">
            <v>H4.5*R16</v>
          </cell>
          <cell r="D340">
            <v>400100</v>
          </cell>
        </row>
        <row r="341">
          <cell r="A341" t="str">
            <v>팽R6</v>
          </cell>
          <cell r="B341" t="str">
            <v>팽나무</v>
          </cell>
          <cell r="C341" t="str">
            <v>H3.0*R6</v>
          </cell>
          <cell r="D341">
            <v>35800</v>
          </cell>
        </row>
        <row r="342">
          <cell r="A342" t="str">
            <v>팽R8</v>
          </cell>
          <cell r="B342" t="str">
            <v>팽나무</v>
          </cell>
          <cell r="C342" t="str">
            <v>H3.5*R8</v>
          </cell>
          <cell r="D342">
            <v>69800</v>
          </cell>
        </row>
        <row r="343">
          <cell r="A343" t="str">
            <v>팽R10</v>
          </cell>
          <cell r="B343" t="str">
            <v>팽나무</v>
          </cell>
          <cell r="C343" t="str">
            <v>H4.0*R10</v>
          </cell>
          <cell r="D343">
            <v>107000</v>
          </cell>
        </row>
        <row r="344">
          <cell r="A344" t="str">
            <v>팽R15</v>
          </cell>
          <cell r="B344" t="str">
            <v>팽나무</v>
          </cell>
          <cell r="C344" t="str">
            <v>H4.5*R15</v>
          </cell>
          <cell r="D344">
            <v>319000</v>
          </cell>
        </row>
        <row r="345">
          <cell r="A345" t="str">
            <v>버즘B4</v>
          </cell>
          <cell r="B345" t="str">
            <v>버즘나무</v>
          </cell>
          <cell r="C345" t="str">
            <v>H2.5*B4</v>
          </cell>
          <cell r="D345">
            <v>12400</v>
          </cell>
        </row>
        <row r="346">
          <cell r="A346" t="str">
            <v>버즘B5</v>
          </cell>
          <cell r="B346" t="str">
            <v>버즘나무</v>
          </cell>
          <cell r="C346" t="str">
            <v>H2.5*B5</v>
          </cell>
          <cell r="D346">
            <v>19900</v>
          </cell>
        </row>
        <row r="347">
          <cell r="A347" t="str">
            <v>버즘B6</v>
          </cell>
          <cell r="B347" t="str">
            <v>버즘나무</v>
          </cell>
          <cell r="C347" t="str">
            <v>H3.0*B6</v>
          </cell>
          <cell r="D347">
            <v>30900</v>
          </cell>
        </row>
        <row r="348">
          <cell r="A348" t="str">
            <v>버즘B8</v>
          </cell>
          <cell r="B348" t="str">
            <v>버즘나무</v>
          </cell>
          <cell r="C348" t="str">
            <v>H3.0*B8</v>
          </cell>
          <cell r="D348">
            <v>53500</v>
          </cell>
        </row>
        <row r="349">
          <cell r="A349" t="str">
            <v>버즘B10</v>
          </cell>
          <cell r="B349" t="str">
            <v>버즘나무</v>
          </cell>
          <cell r="C349" t="str">
            <v>H3.5*B10</v>
          </cell>
          <cell r="D349">
            <v>101000</v>
          </cell>
        </row>
        <row r="350">
          <cell r="A350" t="str">
            <v>버즘B12</v>
          </cell>
          <cell r="B350" t="str">
            <v>버즘나무</v>
          </cell>
          <cell r="C350" t="str">
            <v>H4.0*B12</v>
          </cell>
          <cell r="D350">
            <v>179400</v>
          </cell>
        </row>
        <row r="351">
          <cell r="A351" t="str">
            <v>버즘B15</v>
          </cell>
          <cell r="B351" t="str">
            <v>버즘나무</v>
          </cell>
          <cell r="C351" t="str">
            <v>H4.0*B15</v>
          </cell>
          <cell r="D351">
            <v>277200</v>
          </cell>
        </row>
        <row r="352">
          <cell r="A352" t="str">
            <v>버즘B20</v>
          </cell>
          <cell r="B352" t="str">
            <v>버즘나무</v>
          </cell>
          <cell r="C352" t="str">
            <v>H4.0*B20</v>
          </cell>
          <cell r="D352">
            <v>407700</v>
          </cell>
        </row>
        <row r="353">
          <cell r="A353" t="str">
            <v>피R4</v>
          </cell>
          <cell r="B353" t="str">
            <v>피나무</v>
          </cell>
          <cell r="C353" t="str">
            <v>H2.5*R4</v>
          </cell>
          <cell r="D353">
            <v>25800</v>
          </cell>
        </row>
        <row r="354">
          <cell r="A354" t="str">
            <v>피R6</v>
          </cell>
          <cell r="B354" t="str">
            <v>피나무</v>
          </cell>
          <cell r="C354" t="str">
            <v>H3.0*R6</v>
          </cell>
          <cell r="D354">
            <v>47000</v>
          </cell>
        </row>
        <row r="355">
          <cell r="A355" t="str">
            <v>피R8</v>
          </cell>
          <cell r="B355" t="str">
            <v>피나무</v>
          </cell>
          <cell r="C355" t="str">
            <v>H3.5*R8</v>
          </cell>
          <cell r="D355">
            <v>88200</v>
          </cell>
        </row>
        <row r="356">
          <cell r="A356" t="str">
            <v>피R10</v>
          </cell>
          <cell r="B356" t="str">
            <v>피나무</v>
          </cell>
          <cell r="C356" t="str">
            <v>H4.0*R10</v>
          </cell>
          <cell r="D356">
            <v>235400</v>
          </cell>
        </row>
        <row r="357">
          <cell r="A357" t="str">
            <v>홍단풍R3</v>
          </cell>
          <cell r="B357" t="str">
            <v>홍단풍</v>
          </cell>
          <cell r="C357" t="str">
            <v>H1.5*R3</v>
          </cell>
          <cell r="D357">
            <v>14800</v>
          </cell>
        </row>
        <row r="358">
          <cell r="A358" t="str">
            <v>홍단풍R4</v>
          </cell>
          <cell r="B358" t="str">
            <v>홍단풍</v>
          </cell>
          <cell r="C358" t="str">
            <v>H2.0*R4</v>
          </cell>
          <cell r="D358">
            <v>22100</v>
          </cell>
        </row>
        <row r="359">
          <cell r="A359" t="str">
            <v>홍단풍R5</v>
          </cell>
          <cell r="B359" t="str">
            <v>홍단풍</v>
          </cell>
          <cell r="C359" t="str">
            <v>H2.0*R5</v>
          </cell>
          <cell r="D359">
            <v>33800</v>
          </cell>
        </row>
        <row r="360">
          <cell r="A360" t="str">
            <v>홍단풍R6</v>
          </cell>
          <cell r="B360" t="str">
            <v>홍단풍</v>
          </cell>
          <cell r="C360" t="str">
            <v>H2.0*R6</v>
          </cell>
          <cell r="D360">
            <v>53600</v>
          </cell>
        </row>
        <row r="361">
          <cell r="A361" t="str">
            <v>홍단풍R8</v>
          </cell>
          <cell r="B361" t="str">
            <v>홍단풍</v>
          </cell>
          <cell r="C361" t="str">
            <v>H2.5*R8</v>
          </cell>
          <cell r="D361">
            <v>223000</v>
          </cell>
        </row>
        <row r="362">
          <cell r="A362" t="str">
            <v>홍단풍R10</v>
          </cell>
          <cell r="B362" t="str">
            <v>홍단풍</v>
          </cell>
          <cell r="C362" t="str">
            <v>H3.0*R10</v>
          </cell>
          <cell r="D362">
            <v>508000</v>
          </cell>
        </row>
        <row r="363">
          <cell r="A363" t="str">
            <v>홍단풍R12</v>
          </cell>
          <cell r="B363" t="str">
            <v>홍단풍</v>
          </cell>
          <cell r="C363" t="str">
            <v>H3.0*R12</v>
          </cell>
          <cell r="D363">
            <v>1050000</v>
          </cell>
        </row>
        <row r="364">
          <cell r="A364" t="str">
            <v>홍단풍R15</v>
          </cell>
          <cell r="B364" t="str">
            <v>홍단풍</v>
          </cell>
          <cell r="C364" t="str">
            <v>H3.5*R15</v>
          </cell>
          <cell r="D364">
            <v>1864000</v>
          </cell>
        </row>
        <row r="365">
          <cell r="A365" t="str">
            <v>회화R5</v>
          </cell>
          <cell r="B365" t="str">
            <v>회화나무</v>
          </cell>
          <cell r="C365" t="str">
            <v>H3.0*R5</v>
          </cell>
          <cell r="D365">
            <v>15400</v>
          </cell>
        </row>
        <row r="366">
          <cell r="A366" t="str">
            <v>회화R6</v>
          </cell>
          <cell r="B366" t="str">
            <v>회화나무</v>
          </cell>
          <cell r="C366" t="str">
            <v>H3.5*R6</v>
          </cell>
          <cell r="D366">
            <v>21600</v>
          </cell>
        </row>
        <row r="367">
          <cell r="A367" t="str">
            <v>회화R8</v>
          </cell>
          <cell r="B367" t="str">
            <v>회화나무</v>
          </cell>
          <cell r="C367" t="str">
            <v>H4.0*R8</v>
          </cell>
          <cell r="D367">
            <v>53800</v>
          </cell>
        </row>
        <row r="368">
          <cell r="A368" t="str">
            <v>회화R10</v>
          </cell>
          <cell r="B368" t="str">
            <v>회화나무</v>
          </cell>
          <cell r="C368" t="str">
            <v>H4.5*R10</v>
          </cell>
          <cell r="D368">
            <v>118000</v>
          </cell>
        </row>
        <row r="369">
          <cell r="A369" t="str">
            <v>회화R12</v>
          </cell>
          <cell r="B369" t="str">
            <v>회화나무</v>
          </cell>
          <cell r="C369" t="str">
            <v>H4.5*R12</v>
          </cell>
          <cell r="D369">
            <v>303500</v>
          </cell>
        </row>
        <row r="370">
          <cell r="A370" t="str">
            <v>회화R15</v>
          </cell>
          <cell r="B370" t="str">
            <v>회화나무</v>
          </cell>
          <cell r="C370" t="str">
            <v>H4.5*R15</v>
          </cell>
          <cell r="D370">
            <v>661700</v>
          </cell>
        </row>
        <row r="371">
          <cell r="A371" t="str">
            <v>호도R6</v>
          </cell>
          <cell r="B371" t="str">
            <v>호도나무</v>
          </cell>
          <cell r="C371" t="str">
            <v>H2.5*R6</v>
          </cell>
          <cell r="D371">
            <v>20000</v>
          </cell>
        </row>
        <row r="372">
          <cell r="A372" t="str">
            <v>호도R8</v>
          </cell>
          <cell r="B372" t="str">
            <v>호도나무</v>
          </cell>
          <cell r="C372" t="str">
            <v>H3.0*R8</v>
          </cell>
          <cell r="D372">
            <v>30000</v>
          </cell>
        </row>
        <row r="373">
          <cell r="A373" t="str">
            <v>호도R10</v>
          </cell>
          <cell r="B373" t="str">
            <v>호도나무</v>
          </cell>
          <cell r="C373" t="str">
            <v>H3.5*R10</v>
          </cell>
          <cell r="D373">
            <v>67500</v>
          </cell>
        </row>
        <row r="374">
          <cell r="A374" t="str">
            <v>호도R12</v>
          </cell>
          <cell r="B374" t="str">
            <v>호도나무</v>
          </cell>
          <cell r="C374" t="str">
            <v>H4.0*R12</v>
          </cell>
          <cell r="D374">
            <v>100000</v>
          </cell>
        </row>
        <row r="375">
          <cell r="A375" t="str">
            <v>호도R15</v>
          </cell>
          <cell r="B375" t="str">
            <v>호도나무</v>
          </cell>
          <cell r="C375" t="str">
            <v>H5.0*R15</v>
          </cell>
          <cell r="D375">
            <v>145000</v>
          </cell>
        </row>
        <row r="376">
          <cell r="A376" t="str">
            <v>흑호도B5</v>
          </cell>
          <cell r="B376" t="str">
            <v>흑호도나무</v>
          </cell>
          <cell r="C376" t="str">
            <v>H3.0*B5</v>
          </cell>
          <cell r="D376">
            <v>71600</v>
          </cell>
        </row>
        <row r="377">
          <cell r="A377" t="str">
            <v>흑호도B8</v>
          </cell>
          <cell r="B377" t="str">
            <v>흑호도나무</v>
          </cell>
          <cell r="C377" t="str">
            <v>H3.5*B8</v>
          </cell>
          <cell r="D377">
            <v>116000</v>
          </cell>
        </row>
        <row r="378">
          <cell r="A378" t="str">
            <v>흑호도B10</v>
          </cell>
          <cell r="B378" t="str">
            <v>흑호도나무</v>
          </cell>
          <cell r="C378" t="str">
            <v>H4.0*B10</v>
          </cell>
          <cell r="D378">
            <v>172000</v>
          </cell>
        </row>
        <row r="379">
          <cell r="A379" t="str">
            <v>흑호도B12</v>
          </cell>
          <cell r="B379" t="str">
            <v>흑호도나무</v>
          </cell>
          <cell r="C379" t="str">
            <v>H4.5*B12</v>
          </cell>
          <cell r="D379">
            <v>240000</v>
          </cell>
        </row>
        <row r="380">
          <cell r="A380" t="str">
            <v>흑호도B15</v>
          </cell>
          <cell r="B380" t="str">
            <v>흑호도나무</v>
          </cell>
          <cell r="C380" t="str">
            <v>H4.5*B15</v>
          </cell>
          <cell r="D380">
            <v>309000</v>
          </cell>
        </row>
        <row r="381">
          <cell r="A381" t="str">
            <v>허니아카시아R5</v>
          </cell>
          <cell r="B381" t="str">
            <v>허니아카시아</v>
          </cell>
          <cell r="C381" t="str">
            <v>H2.0*R5</v>
          </cell>
          <cell r="D381">
            <v>14300</v>
          </cell>
        </row>
        <row r="382">
          <cell r="A382" t="str">
            <v>허니아카시아R6</v>
          </cell>
          <cell r="B382" t="str">
            <v>허니아카시아</v>
          </cell>
          <cell r="C382" t="str">
            <v>H3.0*R6</v>
          </cell>
          <cell r="D382">
            <v>23900</v>
          </cell>
        </row>
        <row r="383">
          <cell r="A383" t="str">
            <v>허니아카시아R8</v>
          </cell>
          <cell r="B383" t="str">
            <v>허니아카시아</v>
          </cell>
          <cell r="C383" t="str">
            <v>H3.5*R8</v>
          </cell>
          <cell r="D383">
            <v>43000</v>
          </cell>
        </row>
        <row r="384">
          <cell r="A384" t="str">
            <v>허니아카시아R10</v>
          </cell>
          <cell r="B384" t="str">
            <v>허니아카시아</v>
          </cell>
          <cell r="C384" t="str">
            <v>H4.0*R10</v>
          </cell>
          <cell r="D384">
            <v>71000</v>
          </cell>
        </row>
        <row r="385">
          <cell r="A385" t="str">
            <v>허니아카시아R12</v>
          </cell>
          <cell r="B385" t="str">
            <v>허니아카시아</v>
          </cell>
          <cell r="C385" t="str">
            <v>H4.5*R12</v>
          </cell>
          <cell r="D385">
            <v>130000</v>
          </cell>
        </row>
        <row r="386">
          <cell r="A386" t="str">
            <v>금송H1.0</v>
          </cell>
          <cell r="B386" t="str">
            <v>금송</v>
          </cell>
          <cell r="C386" t="str">
            <v>H1.0*W0.6</v>
          </cell>
          <cell r="D386">
            <v>258900</v>
          </cell>
        </row>
        <row r="387">
          <cell r="A387" t="str">
            <v>금송H1.2</v>
          </cell>
          <cell r="B387" t="str">
            <v>금송</v>
          </cell>
          <cell r="C387" t="str">
            <v>H1.2*W0.8</v>
          </cell>
          <cell r="D387">
            <v>482500</v>
          </cell>
        </row>
        <row r="388">
          <cell r="A388" t="str">
            <v>금송H1.5</v>
          </cell>
          <cell r="B388" t="str">
            <v>금송</v>
          </cell>
          <cell r="C388" t="str">
            <v>H1.5*W1.0</v>
          </cell>
          <cell r="D388">
            <v>765000</v>
          </cell>
        </row>
        <row r="389">
          <cell r="A389" t="str">
            <v>아왜H1.5</v>
          </cell>
          <cell r="B389" t="str">
            <v>아왜나무</v>
          </cell>
          <cell r="C389" t="str">
            <v>H1.5*W1.0</v>
          </cell>
          <cell r="D389">
            <v>30000</v>
          </cell>
        </row>
        <row r="390">
          <cell r="A390" t="str">
            <v>아왜H2.0</v>
          </cell>
          <cell r="B390" t="str">
            <v>아왜나무</v>
          </cell>
          <cell r="C390" t="str">
            <v>H2.0*W1.2</v>
          </cell>
          <cell r="D390">
            <v>19700</v>
          </cell>
        </row>
        <row r="391">
          <cell r="A391" t="str">
            <v>아왜H2.5</v>
          </cell>
          <cell r="B391" t="str">
            <v>아왜나무</v>
          </cell>
          <cell r="C391" t="str">
            <v>H2.5*W1.5</v>
          </cell>
          <cell r="D391">
            <v>80000</v>
          </cell>
        </row>
        <row r="392">
          <cell r="A392" t="str">
            <v>당종려H0.6</v>
          </cell>
          <cell r="B392" t="str">
            <v>당종려</v>
          </cell>
          <cell r="C392" t="str">
            <v>H0.6</v>
          </cell>
          <cell r="D392">
            <v>48000</v>
          </cell>
        </row>
        <row r="393">
          <cell r="A393" t="str">
            <v>당종려H0.8</v>
          </cell>
          <cell r="B393" t="str">
            <v>당종려</v>
          </cell>
          <cell r="C393" t="str">
            <v>H0.8</v>
          </cell>
          <cell r="D393">
            <v>55000</v>
          </cell>
        </row>
        <row r="394">
          <cell r="A394" t="str">
            <v>당종려H1.0</v>
          </cell>
          <cell r="B394" t="str">
            <v>당종려</v>
          </cell>
          <cell r="C394" t="str">
            <v>H1.0</v>
          </cell>
          <cell r="D394">
            <v>68000</v>
          </cell>
        </row>
        <row r="395">
          <cell r="A395" t="str">
            <v>당종려H1.2</v>
          </cell>
          <cell r="B395" t="str">
            <v>당종려</v>
          </cell>
          <cell r="C395" t="str">
            <v>H1.2</v>
          </cell>
          <cell r="D395">
            <v>88000</v>
          </cell>
        </row>
        <row r="396">
          <cell r="A396" t="str">
            <v>당종려H1.5</v>
          </cell>
          <cell r="B396" t="str">
            <v>당종려</v>
          </cell>
          <cell r="C396" t="str">
            <v>H1.5</v>
          </cell>
          <cell r="D396">
            <v>112000</v>
          </cell>
        </row>
        <row r="397">
          <cell r="A397" t="str">
            <v>당종려H1.8</v>
          </cell>
          <cell r="B397" t="str">
            <v>당종려</v>
          </cell>
          <cell r="C397" t="str">
            <v>H1.8</v>
          </cell>
          <cell r="D397">
            <v>250000</v>
          </cell>
        </row>
        <row r="398">
          <cell r="A398" t="str">
            <v>당종려H2.0</v>
          </cell>
          <cell r="B398" t="str">
            <v>당종려</v>
          </cell>
          <cell r="C398" t="str">
            <v>H2.0</v>
          </cell>
          <cell r="D398">
            <v>325000</v>
          </cell>
        </row>
        <row r="399">
          <cell r="A399" t="str">
            <v>당종려H2.5</v>
          </cell>
          <cell r="B399" t="str">
            <v>당종려</v>
          </cell>
          <cell r="C399" t="str">
            <v>H2.5</v>
          </cell>
          <cell r="D399">
            <v>480000</v>
          </cell>
        </row>
        <row r="400">
          <cell r="A400" t="str">
            <v>독일가문비H1.2</v>
          </cell>
          <cell r="B400" t="str">
            <v>독일가문비</v>
          </cell>
          <cell r="C400" t="str">
            <v>H1.2*W0.6</v>
          </cell>
          <cell r="D400">
            <v>10000</v>
          </cell>
        </row>
        <row r="401">
          <cell r="A401" t="str">
            <v>독일가문비H1.5</v>
          </cell>
          <cell r="B401" t="str">
            <v>독일가문비</v>
          </cell>
          <cell r="C401" t="str">
            <v>H1.5*W0.8</v>
          </cell>
          <cell r="D401">
            <v>17800</v>
          </cell>
        </row>
        <row r="402">
          <cell r="A402" t="str">
            <v>독일가문비H2.0</v>
          </cell>
          <cell r="B402" t="str">
            <v>독일가문비</v>
          </cell>
          <cell r="C402" t="str">
            <v>H2.0*W1.0</v>
          </cell>
          <cell r="D402">
            <v>36000</v>
          </cell>
        </row>
        <row r="403">
          <cell r="A403" t="str">
            <v>독일가문비H2.5</v>
          </cell>
          <cell r="B403" t="str">
            <v>독일가문비</v>
          </cell>
          <cell r="C403" t="str">
            <v>H2.5*W1.2</v>
          </cell>
          <cell r="D403">
            <v>54700</v>
          </cell>
        </row>
        <row r="404">
          <cell r="A404" t="str">
            <v>독일가문비H3.0</v>
          </cell>
          <cell r="B404" t="str">
            <v>독일가문비</v>
          </cell>
          <cell r="C404" t="str">
            <v>H3.0*W1.5</v>
          </cell>
          <cell r="D404">
            <v>96100</v>
          </cell>
        </row>
        <row r="405">
          <cell r="A405" t="str">
            <v>독일가문비H3.5</v>
          </cell>
          <cell r="B405" t="str">
            <v>독일가문비</v>
          </cell>
          <cell r="C405" t="str">
            <v>H3.5*W1.8</v>
          </cell>
          <cell r="D405">
            <v>289060</v>
          </cell>
        </row>
        <row r="406">
          <cell r="A406" t="str">
            <v>동백H1.0</v>
          </cell>
          <cell r="B406" t="str">
            <v>동백</v>
          </cell>
          <cell r="C406" t="str">
            <v>H1.0*W0.2</v>
          </cell>
          <cell r="D406">
            <v>6300</v>
          </cell>
        </row>
        <row r="407">
          <cell r="A407" t="str">
            <v>동백H1.2</v>
          </cell>
          <cell r="B407" t="str">
            <v>동백</v>
          </cell>
          <cell r="C407" t="str">
            <v>H1.2*W0.4</v>
          </cell>
          <cell r="D407">
            <v>16800</v>
          </cell>
        </row>
        <row r="408">
          <cell r="A408" t="str">
            <v>동백H1.5</v>
          </cell>
          <cell r="B408" t="str">
            <v>동백</v>
          </cell>
          <cell r="C408" t="str">
            <v>H1.5*W0.6</v>
          </cell>
          <cell r="D408">
            <v>20300</v>
          </cell>
        </row>
        <row r="409">
          <cell r="A409" t="str">
            <v>동백H1.8</v>
          </cell>
          <cell r="B409" t="str">
            <v>동백</v>
          </cell>
          <cell r="C409" t="str">
            <v>H1.8*W0.8</v>
          </cell>
          <cell r="D409">
            <v>36300</v>
          </cell>
        </row>
        <row r="410">
          <cell r="A410" t="str">
            <v>겹동백H1.0</v>
          </cell>
          <cell r="B410" t="str">
            <v>겹동백</v>
          </cell>
          <cell r="C410" t="str">
            <v>H1.0*W0.2</v>
          </cell>
          <cell r="D410">
            <v>6300</v>
          </cell>
        </row>
        <row r="411">
          <cell r="A411" t="str">
            <v>겹동백H1.2</v>
          </cell>
          <cell r="B411" t="str">
            <v>겹동백</v>
          </cell>
          <cell r="C411" t="str">
            <v>H1.2*W0.4</v>
          </cell>
          <cell r="D411">
            <v>16800</v>
          </cell>
        </row>
        <row r="412">
          <cell r="A412" t="str">
            <v>겹동백H1.5</v>
          </cell>
          <cell r="B412" t="str">
            <v>겹동백</v>
          </cell>
          <cell r="C412" t="str">
            <v>H1.5*W0.6</v>
          </cell>
          <cell r="D412">
            <v>29400</v>
          </cell>
        </row>
        <row r="413">
          <cell r="A413" t="str">
            <v>둥근소W1.2</v>
          </cell>
          <cell r="B413" t="str">
            <v>둥근소나무</v>
          </cell>
          <cell r="C413" t="str">
            <v>H1.0*W1.2</v>
          </cell>
          <cell r="D413">
            <v>173000</v>
          </cell>
        </row>
        <row r="414">
          <cell r="A414" t="str">
            <v>둥근소W1.5</v>
          </cell>
          <cell r="B414" t="str">
            <v>둥근소나무</v>
          </cell>
          <cell r="C414" t="str">
            <v>H1.2*W1.5</v>
          </cell>
          <cell r="D414">
            <v>308700</v>
          </cell>
        </row>
        <row r="415">
          <cell r="A415" t="str">
            <v>둥근소W1.8</v>
          </cell>
          <cell r="B415" t="str">
            <v>둥근소나무</v>
          </cell>
          <cell r="C415" t="str">
            <v>H1.5*W1.8</v>
          </cell>
          <cell r="D415">
            <v>372960</v>
          </cell>
        </row>
        <row r="416">
          <cell r="A416" t="str">
            <v>둥근소W2.0</v>
          </cell>
          <cell r="B416" t="str">
            <v>둥근소나무</v>
          </cell>
          <cell r="C416" t="str">
            <v>H1.5*W2.0</v>
          </cell>
          <cell r="D416">
            <v>378000</v>
          </cell>
        </row>
        <row r="417">
          <cell r="A417" t="str">
            <v>둥근소W2.2</v>
          </cell>
          <cell r="B417" t="str">
            <v>둥근소나무</v>
          </cell>
          <cell r="C417" t="str">
            <v>H2.0*W2.2</v>
          </cell>
          <cell r="D417">
            <v>1662040</v>
          </cell>
        </row>
        <row r="418">
          <cell r="A418" t="str">
            <v>둥근주목W0.3</v>
          </cell>
          <cell r="B418" t="str">
            <v>둥근주목</v>
          </cell>
          <cell r="C418" t="str">
            <v>H0.3*W0.3</v>
          </cell>
          <cell r="D418">
            <v>10500</v>
          </cell>
        </row>
        <row r="419">
          <cell r="A419" t="str">
            <v>둥근주목W0.4</v>
          </cell>
          <cell r="B419" t="str">
            <v>둥근주목</v>
          </cell>
          <cell r="C419" t="str">
            <v>H0.4*W0.4</v>
          </cell>
          <cell r="D419">
            <v>16300</v>
          </cell>
        </row>
        <row r="420">
          <cell r="A420" t="str">
            <v>둥근주목W0.5</v>
          </cell>
          <cell r="B420" t="str">
            <v>둥근주목</v>
          </cell>
          <cell r="C420" t="str">
            <v>H0.5*W0.5</v>
          </cell>
          <cell r="D420">
            <v>17100</v>
          </cell>
        </row>
        <row r="421">
          <cell r="A421" t="str">
            <v>둥근주목W0.6</v>
          </cell>
          <cell r="B421" t="str">
            <v>둥근주목</v>
          </cell>
          <cell r="C421" t="str">
            <v>H0.5*W0.6</v>
          </cell>
          <cell r="D421">
            <v>35300</v>
          </cell>
        </row>
        <row r="422">
          <cell r="A422" t="str">
            <v>둥근주목W0.8</v>
          </cell>
          <cell r="B422" t="str">
            <v>둥근주목</v>
          </cell>
          <cell r="C422" t="str">
            <v>H0.6*W0.8</v>
          </cell>
          <cell r="D422">
            <v>58800</v>
          </cell>
        </row>
        <row r="423">
          <cell r="A423" t="str">
            <v>둥근주목W1.0</v>
          </cell>
          <cell r="B423" t="str">
            <v>둥근주목</v>
          </cell>
          <cell r="C423" t="str">
            <v>H1.0*W1.0</v>
          </cell>
          <cell r="D423">
            <v>63000</v>
          </cell>
        </row>
        <row r="424">
          <cell r="A424" t="str">
            <v>둥근주목W1.2</v>
          </cell>
          <cell r="B424" t="str">
            <v>둥근주목</v>
          </cell>
          <cell r="C424" t="str">
            <v>H1.0*W1.2</v>
          </cell>
          <cell r="D424">
            <v>102000</v>
          </cell>
        </row>
        <row r="425">
          <cell r="A425" t="str">
            <v>둥근주목W1.5</v>
          </cell>
          <cell r="B425" t="str">
            <v>둥근주목</v>
          </cell>
          <cell r="C425" t="str">
            <v>H1.2*W1.5</v>
          </cell>
          <cell r="D425">
            <v>588500</v>
          </cell>
        </row>
        <row r="426">
          <cell r="A426" t="str">
            <v>둥근향W0.6</v>
          </cell>
          <cell r="B426" t="str">
            <v>둥근향나무</v>
          </cell>
          <cell r="C426" t="str">
            <v>H0.4*W0.6</v>
          </cell>
          <cell r="D426">
            <v>8400</v>
          </cell>
        </row>
        <row r="427">
          <cell r="A427" t="str">
            <v>둥근향W0.9</v>
          </cell>
          <cell r="B427" t="str">
            <v>둥근향나무</v>
          </cell>
          <cell r="C427" t="str">
            <v>H0.6*W0.9</v>
          </cell>
          <cell r="D427">
            <v>17500</v>
          </cell>
        </row>
        <row r="428">
          <cell r="A428" t="str">
            <v>둥근향W1.2</v>
          </cell>
          <cell r="B428" t="str">
            <v>둥근향나무</v>
          </cell>
          <cell r="C428" t="str">
            <v>H0.6*W1.2</v>
          </cell>
          <cell r="D428">
            <v>39400</v>
          </cell>
        </row>
        <row r="429">
          <cell r="A429" t="str">
            <v>둥근향W1.5</v>
          </cell>
          <cell r="B429" t="str">
            <v>둥근향나무</v>
          </cell>
          <cell r="C429" t="str">
            <v>H0.8*W1.5</v>
          </cell>
          <cell r="D429">
            <v>82900</v>
          </cell>
        </row>
        <row r="430">
          <cell r="A430" t="str">
            <v>둥근향W1.8</v>
          </cell>
          <cell r="B430" t="str">
            <v>둥근향나무</v>
          </cell>
          <cell r="C430" t="str">
            <v>H1.2*W1.8</v>
          </cell>
          <cell r="D430">
            <v>155500</v>
          </cell>
        </row>
        <row r="431">
          <cell r="A431" t="str">
            <v>둥근향W2.0</v>
          </cell>
          <cell r="B431" t="str">
            <v>둥근향나무</v>
          </cell>
          <cell r="C431" t="str">
            <v>H1.5*W2.0</v>
          </cell>
          <cell r="D431">
            <v>169000</v>
          </cell>
        </row>
        <row r="432">
          <cell r="A432" t="str">
            <v>둥근향W2.5</v>
          </cell>
          <cell r="B432" t="str">
            <v>둥근향나무</v>
          </cell>
          <cell r="C432" t="str">
            <v>H2.0*W2.5</v>
          </cell>
          <cell r="D432">
            <v>947400</v>
          </cell>
        </row>
        <row r="433">
          <cell r="A433" t="str">
            <v>가시R4</v>
          </cell>
          <cell r="B433" t="str">
            <v>가시나무</v>
          </cell>
          <cell r="C433" t="str">
            <v>H2.0*R4</v>
          </cell>
          <cell r="D433">
            <v>26600</v>
          </cell>
        </row>
        <row r="434">
          <cell r="A434" t="str">
            <v>가시R5</v>
          </cell>
          <cell r="B434" t="str">
            <v>가시나무</v>
          </cell>
          <cell r="C434" t="str">
            <v>H2.5*R5</v>
          </cell>
          <cell r="D434">
            <v>44100</v>
          </cell>
        </row>
        <row r="435">
          <cell r="A435" t="str">
            <v>가시R6</v>
          </cell>
          <cell r="B435" t="str">
            <v>가시나무</v>
          </cell>
          <cell r="C435" t="str">
            <v>H3.5*R6</v>
          </cell>
          <cell r="D435">
            <v>74400</v>
          </cell>
        </row>
        <row r="436">
          <cell r="A436" t="str">
            <v>가시R8</v>
          </cell>
          <cell r="B436" t="str">
            <v>가시나무</v>
          </cell>
          <cell r="C436" t="str">
            <v>H4.0*R8</v>
          </cell>
          <cell r="D436">
            <v>123000</v>
          </cell>
        </row>
        <row r="437">
          <cell r="A437" t="str">
            <v>가이즈까H1.2</v>
          </cell>
          <cell r="B437" t="str">
            <v>가이즈까향</v>
          </cell>
          <cell r="C437" t="str">
            <v>H1.2*W0.4</v>
          </cell>
          <cell r="D437">
            <v>6300</v>
          </cell>
        </row>
        <row r="438">
          <cell r="A438" t="str">
            <v>가이즈까H1.5</v>
          </cell>
          <cell r="B438" t="str">
            <v>가이즈까향</v>
          </cell>
          <cell r="C438" t="str">
            <v>H1.5*W0.5</v>
          </cell>
          <cell r="D438">
            <v>9500</v>
          </cell>
        </row>
        <row r="439">
          <cell r="A439" t="str">
            <v>가이즈까H2.0W0.6</v>
          </cell>
          <cell r="B439" t="str">
            <v>가이즈까향</v>
          </cell>
          <cell r="C439" t="str">
            <v>H2.0*W0.6</v>
          </cell>
          <cell r="D439">
            <v>17900</v>
          </cell>
        </row>
        <row r="440">
          <cell r="A440" t="str">
            <v>가이즈까H2.0W0.8</v>
          </cell>
          <cell r="B440" t="str">
            <v>가이즈까향</v>
          </cell>
          <cell r="C440" t="str">
            <v>H2.0*W0.8</v>
          </cell>
          <cell r="D440">
            <v>31500</v>
          </cell>
        </row>
        <row r="441">
          <cell r="A441" t="str">
            <v>가이즈까H2.5</v>
          </cell>
          <cell r="B441" t="str">
            <v>가이즈까향</v>
          </cell>
          <cell r="C441" t="str">
            <v>H2.5*W1.0</v>
          </cell>
          <cell r="D441">
            <v>63000</v>
          </cell>
        </row>
        <row r="442">
          <cell r="A442" t="str">
            <v>가중B4</v>
          </cell>
          <cell r="B442" t="str">
            <v>가중나무</v>
          </cell>
          <cell r="C442" t="str">
            <v>H2.5*B4</v>
          </cell>
          <cell r="D442">
            <v>7300</v>
          </cell>
        </row>
        <row r="443">
          <cell r="A443" t="str">
            <v>가중B5</v>
          </cell>
          <cell r="B443" t="str">
            <v>가중나무</v>
          </cell>
          <cell r="C443" t="str">
            <v>H3.0*B5</v>
          </cell>
          <cell r="D443">
            <v>11200</v>
          </cell>
        </row>
        <row r="444">
          <cell r="A444" t="str">
            <v>가중B6</v>
          </cell>
          <cell r="B444" t="str">
            <v>가중나무</v>
          </cell>
          <cell r="C444" t="str">
            <v>H3.5*B6</v>
          </cell>
          <cell r="D444">
            <v>14900</v>
          </cell>
        </row>
        <row r="445">
          <cell r="A445" t="str">
            <v>가중B8</v>
          </cell>
          <cell r="B445" t="str">
            <v>가중나무</v>
          </cell>
          <cell r="C445" t="str">
            <v>H4.0*B8</v>
          </cell>
          <cell r="D445">
            <v>24300</v>
          </cell>
        </row>
        <row r="446">
          <cell r="A446" t="str">
            <v>가중B10</v>
          </cell>
          <cell r="B446" t="str">
            <v>가중나무</v>
          </cell>
          <cell r="C446" t="str">
            <v>H4.0*B10</v>
          </cell>
          <cell r="D446">
            <v>42700</v>
          </cell>
        </row>
        <row r="447">
          <cell r="A447" t="str">
            <v>감R5</v>
          </cell>
          <cell r="B447" t="str">
            <v>감나무</v>
          </cell>
          <cell r="C447" t="str">
            <v>H2.0*R5</v>
          </cell>
          <cell r="D447">
            <v>21700</v>
          </cell>
        </row>
        <row r="448">
          <cell r="A448" t="str">
            <v>감R6</v>
          </cell>
          <cell r="B448" t="str">
            <v>감나무</v>
          </cell>
          <cell r="C448" t="str">
            <v>H2.0*R6</v>
          </cell>
          <cell r="D448">
            <v>50400</v>
          </cell>
        </row>
        <row r="449">
          <cell r="A449" t="str">
            <v>감R7</v>
          </cell>
          <cell r="B449" t="str">
            <v>감나무</v>
          </cell>
          <cell r="C449" t="str">
            <v>H2.5*R7</v>
          </cell>
          <cell r="D449">
            <v>47500</v>
          </cell>
        </row>
        <row r="450">
          <cell r="A450" t="str">
            <v>감R8</v>
          </cell>
          <cell r="B450" t="str">
            <v>감나무</v>
          </cell>
          <cell r="C450" t="str">
            <v>H2.5*R8</v>
          </cell>
          <cell r="D450">
            <v>81900</v>
          </cell>
        </row>
        <row r="451">
          <cell r="A451" t="str">
            <v>감R10</v>
          </cell>
          <cell r="B451" t="str">
            <v>감나무</v>
          </cell>
          <cell r="C451" t="str">
            <v>H3.0*R10</v>
          </cell>
          <cell r="D451">
            <v>84000</v>
          </cell>
        </row>
        <row r="452">
          <cell r="A452" t="str">
            <v>감R12</v>
          </cell>
          <cell r="B452" t="str">
            <v>감나무</v>
          </cell>
          <cell r="C452" t="str">
            <v>H3.5*R12</v>
          </cell>
          <cell r="D452">
            <v>189000</v>
          </cell>
        </row>
        <row r="453">
          <cell r="A453" t="str">
            <v>감R15</v>
          </cell>
          <cell r="B453" t="str">
            <v>감나무</v>
          </cell>
          <cell r="C453" t="str">
            <v>H4.0*R15</v>
          </cell>
          <cell r="D453">
            <v>158000</v>
          </cell>
        </row>
        <row r="454">
          <cell r="A454" t="str">
            <v>구상H1.5</v>
          </cell>
          <cell r="B454" t="str">
            <v>구상나무</v>
          </cell>
          <cell r="C454" t="str">
            <v>H1.5*W0.5</v>
          </cell>
          <cell r="D454">
            <v>48200</v>
          </cell>
        </row>
        <row r="455">
          <cell r="A455" t="str">
            <v>구상H2.0</v>
          </cell>
          <cell r="B455" t="str">
            <v>구상나무</v>
          </cell>
          <cell r="C455" t="str">
            <v>H2.0*W0.8</v>
          </cell>
          <cell r="D455">
            <v>164700</v>
          </cell>
        </row>
        <row r="456">
          <cell r="A456" t="str">
            <v>구상H2.5</v>
          </cell>
          <cell r="B456" t="str">
            <v>구상나무</v>
          </cell>
          <cell r="C456" t="str">
            <v>H2.5*W1.0</v>
          </cell>
          <cell r="D456">
            <v>294200</v>
          </cell>
        </row>
        <row r="457">
          <cell r="A457" t="str">
            <v>구상H3.0</v>
          </cell>
          <cell r="B457" t="str">
            <v>구상나무</v>
          </cell>
          <cell r="C457" t="str">
            <v>H3.0*W1.2</v>
          </cell>
          <cell r="D457">
            <v>411900</v>
          </cell>
        </row>
        <row r="458">
          <cell r="A458" t="str">
            <v>해송W0.8</v>
          </cell>
          <cell r="B458" t="str">
            <v>해송</v>
          </cell>
          <cell r="C458" t="str">
            <v>H2.5*W0.8</v>
          </cell>
          <cell r="D458">
            <v>20800</v>
          </cell>
        </row>
        <row r="459">
          <cell r="A459" t="str">
            <v>해송W1.0</v>
          </cell>
          <cell r="B459" t="str">
            <v>해송</v>
          </cell>
          <cell r="C459" t="str">
            <v>H3.0*W1.0</v>
          </cell>
          <cell r="D459">
            <v>30200</v>
          </cell>
        </row>
        <row r="460">
          <cell r="A460" t="str">
            <v>해송R10</v>
          </cell>
          <cell r="B460" t="str">
            <v>해송</v>
          </cell>
          <cell r="C460" t="str">
            <v>H3.0*W1.2*R10</v>
          </cell>
          <cell r="D460">
            <v>326200</v>
          </cell>
        </row>
        <row r="461">
          <cell r="A461" t="str">
            <v>해송R12</v>
          </cell>
          <cell r="B461" t="str">
            <v>해송</v>
          </cell>
          <cell r="C461" t="str">
            <v>H3.5*W1.5*R12</v>
          </cell>
          <cell r="D461">
            <v>393000</v>
          </cell>
        </row>
        <row r="462">
          <cell r="A462" t="str">
            <v>해송R15</v>
          </cell>
          <cell r="B462" t="str">
            <v>해송</v>
          </cell>
          <cell r="C462" t="str">
            <v>H4.0*W2.0*R15</v>
          </cell>
          <cell r="D462">
            <v>513000</v>
          </cell>
        </row>
        <row r="463">
          <cell r="A463" t="str">
            <v>향W0.3</v>
          </cell>
          <cell r="B463" t="str">
            <v>향나무</v>
          </cell>
          <cell r="C463" t="str">
            <v>H1.0*W0.3</v>
          </cell>
          <cell r="D463">
            <v>2000</v>
          </cell>
        </row>
        <row r="464">
          <cell r="A464" t="str">
            <v>향W0.4</v>
          </cell>
          <cell r="B464" t="str">
            <v>향나무</v>
          </cell>
          <cell r="C464" t="str">
            <v>H1.2*W0.4</v>
          </cell>
          <cell r="D464">
            <v>3400</v>
          </cell>
        </row>
        <row r="465">
          <cell r="A465" t="str">
            <v>향W0.6</v>
          </cell>
          <cell r="B465" t="str">
            <v>향나무</v>
          </cell>
          <cell r="C465" t="str">
            <v>H1.5*W0.6</v>
          </cell>
          <cell r="D465">
            <v>9500</v>
          </cell>
        </row>
        <row r="466">
          <cell r="A466" t="str">
            <v>향W0.8</v>
          </cell>
          <cell r="B466" t="str">
            <v>향나무</v>
          </cell>
          <cell r="C466" t="str">
            <v>H2.0*W0.8</v>
          </cell>
          <cell r="D466">
            <v>26800</v>
          </cell>
        </row>
        <row r="467">
          <cell r="A467" t="str">
            <v>향W1.0</v>
          </cell>
          <cell r="B467" t="str">
            <v>향나무</v>
          </cell>
          <cell r="C467" t="str">
            <v>H3.0*W1.0</v>
          </cell>
          <cell r="D467">
            <v>65300</v>
          </cell>
        </row>
        <row r="468">
          <cell r="A468" t="str">
            <v>향W1.2</v>
          </cell>
          <cell r="B468" t="str">
            <v>향나무</v>
          </cell>
          <cell r="C468" t="str">
            <v>H3.0*W1.2</v>
          </cell>
          <cell r="D468">
            <v>91800</v>
          </cell>
        </row>
        <row r="469">
          <cell r="A469" t="str">
            <v>조형향W1.5</v>
          </cell>
          <cell r="B469" t="str">
            <v>조형향나무</v>
          </cell>
          <cell r="C469" t="str">
            <v>H3.5*W1.5</v>
          </cell>
          <cell r="D469">
            <v>473000</v>
          </cell>
        </row>
        <row r="470">
          <cell r="A470" t="str">
            <v>조형향W1.8</v>
          </cell>
          <cell r="B470" t="str">
            <v>조형향나무</v>
          </cell>
          <cell r="C470" t="str">
            <v>H4.0*W1.8</v>
          </cell>
          <cell r="D470">
            <v>947100</v>
          </cell>
        </row>
        <row r="471">
          <cell r="A471" t="str">
            <v>조형향W2.0</v>
          </cell>
          <cell r="B471" t="str">
            <v>조형향나무</v>
          </cell>
          <cell r="C471" t="str">
            <v>H4.0*W2.0</v>
          </cell>
          <cell r="D471">
            <v>1488300</v>
          </cell>
        </row>
        <row r="472">
          <cell r="A472" t="str">
            <v>화백H2.5</v>
          </cell>
          <cell r="B472" t="str">
            <v>화백</v>
          </cell>
          <cell r="C472" t="str">
            <v>H2.5*W1.0</v>
          </cell>
          <cell r="D472">
            <v>11400</v>
          </cell>
        </row>
        <row r="473">
          <cell r="A473" t="str">
            <v>화백H3.0</v>
          </cell>
          <cell r="B473" t="str">
            <v>화백</v>
          </cell>
          <cell r="C473" t="str">
            <v>H3.0*W1.2</v>
          </cell>
          <cell r="D473">
            <v>22000</v>
          </cell>
        </row>
        <row r="474">
          <cell r="A474" t="str">
            <v>화백H3.5</v>
          </cell>
          <cell r="B474" t="str">
            <v>화백</v>
          </cell>
          <cell r="C474" t="str">
            <v>H3.5*W1.5</v>
          </cell>
          <cell r="D474">
            <v>79000</v>
          </cell>
        </row>
        <row r="475">
          <cell r="A475" t="str">
            <v>화백H4.0</v>
          </cell>
          <cell r="B475" t="str">
            <v>화백</v>
          </cell>
          <cell r="C475" t="str">
            <v>H4.0*W1.8</v>
          </cell>
          <cell r="D475">
            <v>147000</v>
          </cell>
        </row>
        <row r="476">
          <cell r="A476" t="str">
            <v>후박R3</v>
          </cell>
          <cell r="B476" t="str">
            <v>후박나무</v>
          </cell>
          <cell r="C476" t="str">
            <v>H2.0*R3</v>
          </cell>
          <cell r="D476">
            <v>22400</v>
          </cell>
        </row>
        <row r="477">
          <cell r="A477" t="str">
            <v>후박R4</v>
          </cell>
          <cell r="B477" t="str">
            <v>후박나무</v>
          </cell>
          <cell r="C477" t="str">
            <v>H2.5*R4</v>
          </cell>
          <cell r="D477">
            <v>33800</v>
          </cell>
        </row>
        <row r="478">
          <cell r="A478" t="str">
            <v>후박R5</v>
          </cell>
          <cell r="B478" t="str">
            <v>후박나무</v>
          </cell>
          <cell r="C478" t="str">
            <v>H3.0*R5</v>
          </cell>
          <cell r="D478">
            <v>63800</v>
          </cell>
        </row>
        <row r="479">
          <cell r="A479" t="str">
            <v>히말라야시다H2.0</v>
          </cell>
          <cell r="B479" t="str">
            <v>히말라야시다</v>
          </cell>
          <cell r="C479" t="str">
            <v>H2.0*W0.8</v>
          </cell>
          <cell r="D479">
            <v>10000</v>
          </cell>
        </row>
        <row r="480">
          <cell r="A480" t="str">
            <v>히말라야시다H2.5</v>
          </cell>
          <cell r="B480" t="str">
            <v>히말라야시다</v>
          </cell>
          <cell r="C480" t="str">
            <v>H2.5*W1.0*B2</v>
          </cell>
          <cell r="D480">
            <v>23100</v>
          </cell>
        </row>
        <row r="481">
          <cell r="A481" t="str">
            <v>히말라야시다H3.0</v>
          </cell>
          <cell r="B481" t="str">
            <v>히말라야시다</v>
          </cell>
          <cell r="C481" t="str">
            <v>H3.0*W1.2*B3</v>
          </cell>
          <cell r="D481">
            <v>36400</v>
          </cell>
        </row>
        <row r="482">
          <cell r="A482" t="str">
            <v>히말라야시다H3.5</v>
          </cell>
          <cell r="B482" t="str">
            <v>히말라야시다</v>
          </cell>
          <cell r="C482" t="str">
            <v>H3.5*W1.5*B6</v>
          </cell>
          <cell r="D482">
            <v>66600</v>
          </cell>
        </row>
        <row r="483">
          <cell r="A483" t="str">
            <v>히말라야시다H4.0</v>
          </cell>
          <cell r="B483" t="str">
            <v>히말라야시다</v>
          </cell>
          <cell r="C483" t="str">
            <v>H4.0*W1.8*B8</v>
          </cell>
          <cell r="D483">
            <v>124000</v>
          </cell>
        </row>
        <row r="484">
          <cell r="A484" t="str">
            <v>히말라야시다H4.5</v>
          </cell>
          <cell r="B484" t="str">
            <v>히말라야시다</v>
          </cell>
          <cell r="C484" t="str">
            <v>H4.5*W2.0*B10</v>
          </cell>
          <cell r="D484">
            <v>312000</v>
          </cell>
        </row>
        <row r="485">
          <cell r="A485" t="str">
            <v>히말라야시다H5.0</v>
          </cell>
          <cell r="B485" t="str">
            <v>히말라야시다</v>
          </cell>
          <cell r="C485" t="str">
            <v>H5.0*W3.0*B15</v>
          </cell>
          <cell r="D485">
            <v>1074000</v>
          </cell>
        </row>
        <row r="486">
          <cell r="A486" t="str">
            <v>잣H1.0</v>
          </cell>
          <cell r="B486" t="str">
            <v>잣나무</v>
          </cell>
          <cell r="C486" t="str">
            <v>H1.0*W0.3</v>
          </cell>
          <cell r="D486">
            <v>2310</v>
          </cell>
        </row>
        <row r="487">
          <cell r="A487" t="str">
            <v>잣H1.5</v>
          </cell>
          <cell r="B487" t="str">
            <v>잣나무</v>
          </cell>
          <cell r="C487" t="str">
            <v>H1.5*W0.6</v>
          </cell>
          <cell r="D487">
            <v>6510</v>
          </cell>
        </row>
        <row r="488">
          <cell r="A488" t="str">
            <v>잣H2.0</v>
          </cell>
          <cell r="B488" t="str">
            <v>잣나무</v>
          </cell>
          <cell r="C488" t="str">
            <v>H2.0*W1.0</v>
          </cell>
          <cell r="D488">
            <v>9400</v>
          </cell>
        </row>
        <row r="489">
          <cell r="A489" t="str">
            <v>잣H2.5</v>
          </cell>
          <cell r="B489" t="str">
            <v>잣나무</v>
          </cell>
          <cell r="C489" t="str">
            <v>H2.5*W1.2</v>
          </cell>
          <cell r="D489">
            <v>13700</v>
          </cell>
        </row>
        <row r="490">
          <cell r="A490" t="str">
            <v>잣H3.0</v>
          </cell>
          <cell r="B490" t="str">
            <v>잣나무</v>
          </cell>
          <cell r="C490" t="str">
            <v>H3.0*W1.5</v>
          </cell>
          <cell r="D490">
            <v>19600</v>
          </cell>
        </row>
        <row r="491">
          <cell r="A491" t="str">
            <v>잣H3.5</v>
          </cell>
          <cell r="B491" t="str">
            <v>잣나무</v>
          </cell>
          <cell r="C491" t="str">
            <v>H3.5*W1.8</v>
          </cell>
          <cell r="D491">
            <v>64700</v>
          </cell>
        </row>
        <row r="492">
          <cell r="A492" t="str">
            <v>잣H4.0</v>
          </cell>
          <cell r="B492" t="str">
            <v>잣나무</v>
          </cell>
          <cell r="C492" t="str">
            <v>H4.0*W2.0</v>
          </cell>
          <cell r="D492">
            <v>131100</v>
          </cell>
        </row>
        <row r="493">
          <cell r="A493" t="str">
            <v>잣H5.0</v>
          </cell>
          <cell r="B493" t="str">
            <v>잣나무</v>
          </cell>
          <cell r="C493" t="str">
            <v>H5.0*W2.2</v>
          </cell>
          <cell r="D493">
            <v>200700</v>
          </cell>
        </row>
        <row r="494">
          <cell r="A494" t="str">
            <v>젓H1.5</v>
          </cell>
          <cell r="B494" t="str">
            <v>젓나무</v>
          </cell>
          <cell r="C494" t="str">
            <v>H1.5*W0.6</v>
          </cell>
          <cell r="D494">
            <v>6500</v>
          </cell>
        </row>
        <row r="495">
          <cell r="A495" t="str">
            <v>젓H2.0</v>
          </cell>
          <cell r="B495" t="str">
            <v>젓나무</v>
          </cell>
          <cell r="C495" t="str">
            <v>H2.0*W1.0</v>
          </cell>
          <cell r="D495">
            <v>27390</v>
          </cell>
        </row>
        <row r="496">
          <cell r="A496" t="str">
            <v>젓H2.0W1.2</v>
          </cell>
          <cell r="B496" t="str">
            <v>젓나무</v>
          </cell>
          <cell r="C496" t="str">
            <v>H2.0*W1.2</v>
          </cell>
          <cell r="D496">
            <v>25000</v>
          </cell>
        </row>
        <row r="497">
          <cell r="A497" t="str">
            <v>젓H2.5</v>
          </cell>
          <cell r="B497" t="str">
            <v>젓나무</v>
          </cell>
          <cell r="C497" t="str">
            <v>H2.5*W1.2</v>
          </cell>
          <cell r="D497">
            <v>29800</v>
          </cell>
        </row>
        <row r="498">
          <cell r="A498" t="str">
            <v>젓H3.0</v>
          </cell>
          <cell r="B498" t="str">
            <v>젓나무</v>
          </cell>
          <cell r="C498" t="str">
            <v>H3.0*W1.5</v>
          </cell>
          <cell r="D498">
            <v>104500</v>
          </cell>
        </row>
        <row r="499">
          <cell r="A499" t="str">
            <v>젓H3.5</v>
          </cell>
          <cell r="B499" t="str">
            <v>젓나무</v>
          </cell>
          <cell r="C499" t="str">
            <v>H3.5*W1.8</v>
          </cell>
          <cell r="D499">
            <v>137390</v>
          </cell>
        </row>
        <row r="500">
          <cell r="A500" t="str">
            <v>젓H4.0</v>
          </cell>
          <cell r="B500" t="str">
            <v>젓나무</v>
          </cell>
          <cell r="C500" t="str">
            <v>H4.0*W2.0</v>
          </cell>
          <cell r="D500">
            <v>242660</v>
          </cell>
        </row>
        <row r="501">
          <cell r="A501" t="str">
            <v>조형향W1.0</v>
          </cell>
          <cell r="B501" t="str">
            <v>조형가이즈까향</v>
          </cell>
          <cell r="C501" t="str">
            <v>H3.0*W1.0</v>
          </cell>
          <cell r="D501">
            <v>203800</v>
          </cell>
        </row>
        <row r="502">
          <cell r="A502" t="str">
            <v>조형향W1.2</v>
          </cell>
          <cell r="B502" t="str">
            <v>조형가이즈까향</v>
          </cell>
          <cell r="C502" t="str">
            <v>H3.0*W1.2</v>
          </cell>
          <cell r="D502">
            <v>407710</v>
          </cell>
        </row>
        <row r="503">
          <cell r="A503" t="str">
            <v>조형향W1.4</v>
          </cell>
          <cell r="B503" t="str">
            <v>조형가이즈까향</v>
          </cell>
          <cell r="C503" t="str">
            <v>H3.0*W1.4</v>
          </cell>
          <cell r="D503">
            <v>815430</v>
          </cell>
        </row>
        <row r="504">
          <cell r="A504" t="str">
            <v>조형향W1.6</v>
          </cell>
          <cell r="B504" t="str">
            <v>조형가이즈까향</v>
          </cell>
          <cell r="C504" t="str">
            <v>H3.5*W1.6</v>
          </cell>
          <cell r="D504">
            <v>1630860</v>
          </cell>
        </row>
        <row r="505">
          <cell r="A505" t="str">
            <v>섬잣H1.0</v>
          </cell>
          <cell r="B505" t="str">
            <v>섬잣나무</v>
          </cell>
          <cell r="C505" t="str">
            <v>H1.0*W0.5</v>
          </cell>
          <cell r="D505">
            <v>14700</v>
          </cell>
        </row>
        <row r="506">
          <cell r="A506" t="str">
            <v>섬잣H1.5</v>
          </cell>
          <cell r="B506" t="str">
            <v>섬잣나무</v>
          </cell>
          <cell r="C506" t="str">
            <v>H1.5*W0.8</v>
          </cell>
          <cell r="D506">
            <v>28100</v>
          </cell>
        </row>
        <row r="507">
          <cell r="A507" t="str">
            <v>섬잣H2.0</v>
          </cell>
          <cell r="B507" t="str">
            <v>섬잣나무</v>
          </cell>
          <cell r="C507" t="str">
            <v>H2.0*W1.0</v>
          </cell>
          <cell r="D507">
            <v>57700</v>
          </cell>
        </row>
        <row r="508">
          <cell r="A508" t="str">
            <v>조형섬잣H2.5</v>
          </cell>
          <cell r="B508" t="str">
            <v>조형섬잣</v>
          </cell>
          <cell r="C508" t="str">
            <v>H2.5*W1.2</v>
          </cell>
          <cell r="D508">
            <v>807800</v>
          </cell>
        </row>
        <row r="509">
          <cell r="A509" t="str">
            <v>조형섬잣H3.0</v>
          </cell>
          <cell r="B509" t="str">
            <v>조형섬잣</v>
          </cell>
          <cell r="C509" t="str">
            <v>H3.0*W1.5</v>
          </cell>
          <cell r="D509">
            <v>1631200</v>
          </cell>
        </row>
        <row r="510">
          <cell r="A510" t="str">
            <v>조형섬잣H3.5</v>
          </cell>
          <cell r="B510" t="str">
            <v>조형섬잣</v>
          </cell>
          <cell r="C510" t="str">
            <v>H3.5*W1.8</v>
          </cell>
          <cell r="D510">
            <v>3029600</v>
          </cell>
        </row>
        <row r="511">
          <cell r="A511" t="str">
            <v>조형소R6</v>
          </cell>
          <cell r="B511" t="str">
            <v>조형소나무</v>
          </cell>
          <cell r="C511" t="str">
            <v>H2.0*R6</v>
          </cell>
          <cell r="D511">
            <v>141200</v>
          </cell>
        </row>
        <row r="512">
          <cell r="A512" t="str">
            <v>조형소R8</v>
          </cell>
          <cell r="B512" t="str">
            <v>조형소나무</v>
          </cell>
          <cell r="C512" t="str">
            <v>H2.5*R8</v>
          </cell>
          <cell r="D512">
            <v>282500</v>
          </cell>
        </row>
        <row r="513">
          <cell r="A513" t="str">
            <v>조형소R10</v>
          </cell>
          <cell r="B513" t="str">
            <v>조형소나무</v>
          </cell>
          <cell r="C513" t="str">
            <v>H2.5*R10</v>
          </cell>
          <cell r="D513">
            <v>536600</v>
          </cell>
        </row>
        <row r="514">
          <cell r="A514" t="str">
            <v>조형소R12</v>
          </cell>
          <cell r="B514" t="str">
            <v>조형소나무</v>
          </cell>
          <cell r="C514" t="str">
            <v>H3.0*R12</v>
          </cell>
          <cell r="D514">
            <v>861500</v>
          </cell>
        </row>
        <row r="515">
          <cell r="A515" t="str">
            <v>조형소R15</v>
          </cell>
          <cell r="B515" t="str">
            <v>조형소나무</v>
          </cell>
          <cell r="C515" t="str">
            <v>H3.5*R15</v>
          </cell>
          <cell r="D515">
            <v>1299400</v>
          </cell>
        </row>
        <row r="516">
          <cell r="A516" t="str">
            <v>조형소R20</v>
          </cell>
          <cell r="B516" t="str">
            <v>조형소나무</v>
          </cell>
          <cell r="C516" t="str">
            <v>H4.0*R20</v>
          </cell>
          <cell r="D516">
            <v>1906700</v>
          </cell>
        </row>
        <row r="517">
          <cell r="A517" t="str">
            <v>조형소R25</v>
          </cell>
          <cell r="B517" t="str">
            <v>조형소나무</v>
          </cell>
          <cell r="C517" t="str">
            <v>H4.5*R25</v>
          </cell>
          <cell r="D517">
            <v>2683200</v>
          </cell>
        </row>
        <row r="518">
          <cell r="A518" t="str">
            <v>조형소R30</v>
          </cell>
          <cell r="B518" t="str">
            <v>조형소나무</v>
          </cell>
          <cell r="C518" t="str">
            <v>H5.0*R30</v>
          </cell>
          <cell r="D518">
            <v>3248400</v>
          </cell>
        </row>
        <row r="519">
          <cell r="A519" t="str">
            <v>조형향W1.5</v>
          </cell>
          <cell r="B519" t="str">
            <v>조형향나무</v>
          </cell>
          <cell r="C519" t="str">
            <v>H3.5*W1.5</v>
          </cell>
          <cell r="D519">
            <v>473000</v>
          </cell>
        </row>
        <row r="520">
          <cell r="A520" t="str">
            <v>조형향W1.8</v>
          </cell>
          <cell r="B520" t="str">
            <v>조형향나무</v>
          </cell>
          <cell r="C520" t="str">
            <v>H4.0*W1.8</v>
          </cell>
          <cell r="D520">
            <v>947100</v>
          </cell>
        </row>
        <row r="521">
          <cell r="A521" t="str">
            <v>조형향W2.0</v>
          </cell>
          <cell r="B521" t="str">
            <v>조형향나무</v>
          </cell>
          <cell r="C521" t="str">
            <v>H4.0*W2.0</v>
          </cell>
          <cell r="D521">
            <v>1488300</v>
          </cell>
        </row>
        <row r="522">
          <cell r="A522" t="str">
            <v>편백H1.5</v>
          </cell>
          <cell r="B522" t="str">
            <v>편백</v>
          </cell>
          <cell r="C522" t="str">
            <v>H1.5*W0.5</v>
          </cell>
          <cell r="D522">
            <v>1100</v>
          </cell>
        </row>
        <row r="523">
          <cell r="A523" t="str">
            <v>편백H2.0</v>
          </cell>
          <cell r="B523" t="str">
            <v>편백</v>
          </cell>
          <cell r="C523" t="str">
            <v>H2.0*W0.8</v>
          </cell>
          <cell r="D523">
            <v>3500</v>
          </cell>
        </row>
        <row r="524">
          <cell r="A524" t="str">
            <v>편백H2.5</v>
          </cell>
          <cell r="B524" t="str">
            <v>편백</v>
          </cell>
          <cell r="C524" t="str">
            <v>H2.5*W1.0</v>
          </cell>
          <cell r="D524">
            <v>11600</v>
          </cell>
        </row>
        <row r="525">
          <cell r="A525" t="str">
            <v>편백H3.0</v>
          </cell>
          <cell r="B525" t="str">
            <v>편백</v>
          </cell>
          <cell r="C525" t="str">
            <v>H3.0*W1.2</v>
          </cell>
          <cell r="D525">
            <v>43800</v>
          </cell>
        </row>
        <row r="526">
          <cell r="A526" t="str">
            <v>편백H3.5</v>
          </cell>
          <cell r="B526" t="str">
            <v>편백</v>
          </cell>
          <cell r="C526" t="str">
            <v>H3.5*W1.5</v>
          </cell>
          <cell r="D526">
            <v>79000</v>
          </cell>
        </row>
        <row r="527">
          <cell r="A527" t="str">
            <v>황금편백H2.0</v>
          </cell>
          <cell r="B527" t="str">
            <v>황금편백</v>
          </cell>
          <cell r="C527" t="str">
            <v>H2.0*W1.5</v>
          </cell>
          <cell r="D527">
            <v>28400</v>
          </cell>
        </row>
        <row r="528">
          <cell r="A528" t="str">
            <v>황금편백H3.0</v>
          </cell>
          <cell r="B528" t="str">
            <v>황금편백</v>
          </cell>
          <cell r="C528" t="str">
            <v>H3.0*W1.5</v>
          </cell>
          <cell r="D528">
            <v>34800</v>
          </cell>
        </row>
        <row r="529">
          <cell r="A529" t="str">
            <v>실편백H1.5</v>
          </cell>
          <cell r="B529" t="str">
            <v>실편백</v>
          </cell>
          <cell r="C529" t="str">
            <v>H1.5*W1.0</v>
          </cell>
          <cell r="D529">
            <v>15400</v>
          </cell>
        </row>
        <row r="530">
          <cell r="A530" t="str">
            <v>실편백H2.0</v>
          </cell>
          <cell r="B530" t="str">
            <v>실편백</v>
          </cell>
          <cell r="C530" t="str">
            <v>H2.0*W1.5</v>
          </cell>
          <cell r="D530">
            <v>67830</v>
          </cell>
        </row>
        <row r="531">
          <cell r="A531" t="str">
            <v>실편백H2.5</v>
          </cell>
          <cell r="B531" t="str">
            <v>실편백</v>
          </cell>
          <cell r="C531" t="str">
            <v>H2.5*W1.8</v>
          </cell>
          <cell r="D531">
            <v>111190</v>
          </cell>
        </row>
        <row r="532">
          <cell r="A532" t="str">
            <v>측백H1.2</v>
          </cell>
          <cell r="B532" t="str">
            <v>측백나무</v>
          </cell>
          <cell r="C532" t="str">
            <v>H1.2*W0.3</v>
          </cell>
          <cell r="D532">
            <v>1200</v>
          </cell>
        </row>
        <row r="533">
          <cell r="A533" t="str">
            <v>측백H1.5</v>
          </cell>
          <cell r="B533" t="str">
            <v>측백나무</v>
          </cell>
          <cell r="C533" t="str">
            <v>H1.5*W0.4</v>
          </cell>
          <cell r="D533">
            <v>2600</v>
          </cell>
        </row>
        <row r="534">
          <cell r="A534" t="str">
            <v>측백H2.0</v>
          </cell>
          <cell r="B534" t="str">
            <v>측백나무</v>
          </cell>
          <cell r="C534" t="str">
            <v>H2.0*W0.6</v>
          </cell>
          <cell r="D534">
            <v>3900</v>
          </cell>
        </row>
        <row r="535">
          <cell r="A535" t="str">
            <v>측백H2.5</v>
          </cell>
          <cell r="B535" t="str">
            <v>측백나무</v>
          </cell>
          <cell r="C535" t="str">
            <v>H2.5*W0.8</v>
          </cell>
          <cell r="D535">
            <v>35090</v>
          </cell>
        </row>
        <row r="536">
          <cell r="A536" t="str">
            <v>측백H3.0</v>
          </cell>
          <cell r="B536" t="str">
            <v>측백나무</v>
          </cell>
          <cell r="C536" t="str">
            <v>H3.0*W1.0</v>
          </cell>
          <cell r="D536">
            <v>59510</v>
          </cell>
        </row>
        <row r="537">
          <cell r="A537" t="str">
            <v>측백H3.5</v>
          </cell>
          <cell r="B537" t="str">
            <v>측백나무</v>
          </cell>
          <cell r="C537" t="str">
            <v>H3.5*W1.2</v>
          </cell>
          <cell r="D537">
            <v>119020</v>
          </cell>
        </row>
        <row r="538">
          <cell r="A538" t="str">
            <v>둥근측백H0.9</v>
          </cell>
          <cell r="B538" t="str">
            <v>둥근측백나무</v>
          </cell>
          <cell r="C538" t="str">
            <v>H0.9*W0.5</v>
          </cell>
          <cell r="D538">
            <v>2700</v>
          </cell>
        </row>
        <row r="539">
          <cell r="A539" t="str">
            <v>둥근측백H1.2</v>
          </cell>
          <cell r="B539" t="str">
            <v>둥근측백나무</v>
          </cell>
          <cell r="C539" t="str">
            <v>H1.2*W0.7</v>
          </cell>
          <cell r="D539">
            <v>12300</v>
          </cell>
        </row>
        <row r="540">
          <cell r="A540" t="str">
            <v>둥근측백H1.5</v>
          </cell>
          <cell r="B540" t="str">
            <v>둥근측백나무</v>
          </cell>
          <cell r="C540" t="str">
            <v>H1.5*W0.9</v>
          </cell>
          <cell r="D540">
            <v>16000</v>
          </cell>
        </row>
        <row r="541">
          <cell r="A541" t="str">
            <v>서양측백H1.2</v>
          </cell>
          <cell r="B541" t="str">
            <v>서양측백</v>
          </cell>
          <cell r="C541" t="str">
            <v>H1.2*W0.4</v>
          </cell>
          <cell r="D541">
            <v>7300</v>
          </cell>
        </row>
        <row r="542">
          <cell r="A542" t="str">
            <v>서양측백H1.5</v>
          </cell>
          <cell r="B542" t="str">
            <v>서양측백</v>
          </cell>
          <cell r="C542" t="str">
            <v>H1.5*W0.5</v>
          </cell>
          <cell r="D542">
            <v>10800</v>
          </cell>
        </row>
        <row r="543">
          <cell r="A543" t="str">
            <v>서양측백H2.0</v>
          </cell>
          <cell r="B543" t="str">
            <v>서양측백</v>
          </cell>
          <cell r="C543" t="str">
            <v>H2.0*W0.6</v>
          </cell>
          <cell r="D543">
            <v>19600</v>
          </cell>
        </row>
        <row r="544">
          <cell r="A544" t="str">
            <v>서양측백H2.5</v>
          </cell>
          <cell r="B544" t="str">
            <v>서양측백</v>
          </cell>
          <cell r="C544" t="str">
            <v>H2.5*W0.8</v>
          </cell>
          <cell r="D544">
            <v>23000</v>
          </cell>
        </row>
        <row r="545">
          <cell r="A545" t="str">
            <v>서양측백H3.0</v>
          </cell>
          <cell r="B545" t="str">
            <v>서양측백</v>
          </cell>
          <cell r="C545" t="str">
            <v>H3.0*W1.0</v>
          </cell>
          <cell r="D545">
            <v>54300</v>
          </cell>
        </row>
        <row r="546">
          <cell r="A546" t="str">
            <v>서양측백H3.5</v>
          </cell>
          <cell r="B546" t="str">
            <v>서양측백</v>
          </cell>
          <cell r="C546" t="str">
            <v>H3.5*W1.2</v>
          </cell>
          <cell r="D546">
            <v>170000</v>
          </cell>
        </row>
        <row r="547">
          <cell r="A547" t="str">
            <v>주목H1.0</v>
          </cell>
          <cell r="B547" t="str">
            <v>주목</v>
          </cell>
          <cell r="C547" t="str">
            <v>H1.0*W0.6</v>
          </cell>
          <cell r="D547">
            <v>56800</v>
          </cell>
        </row>
        <row r="548">
          <cell r="A548" t="str">
            <v>주목H1.5</v>
          </cell>
          <cell r="B548" t="str">
            <v>주목</v>
          </cell>
          <cell r="C548" t="str">
            <v>H1.5*W0.8</v>
          </cell>
          <cell r="D548">
            <v>154000</v>
          </cell>
        </row>
        <row r="549">
          <cell r="A549" t="str">
            <v>주목H2.0</v>
          </cell>
          <cell r="B549" t="str">
            <v>주목</v>
          </cell>
          <cell r="C549" t="str">
            <v>H2.0*W1.0</v>
          </cell>
          <cell r="D549">
            <v>210000</v>
          </cell>
        </row>
        <row r="550">
          <cell r="A550" t="str">
            <v>주목H2.5</v>
          </cell>
          <cell r="B550" t="str">
            <v>주목</v>
          </cell>
          <cell r="C550" t="str">
            <v>H2.5*W1.5</v>
          </cell>
          <cell r="D550">
            <v>880000</v>
          </cell>
        </row>
        <row r="551">
          <cell r="A551" t="str">
            <v>주목H3.0</v>
          </cell>
          <cell r="B551" t="str">
            <v>주목</v>
          </cell>
          <cell r="C551" t="str">
            <v>H3.0*W2.0</v>
          </cell>
          <cell r="D551">
            <v>1430000</v>
          </cell>
        </row>
        <row r="552">
          <cell r="A552" t="str">
            <v>소R10</v>
          </cell>
          <cell r="B552" t="str">
            <v>소나무</v>
          </cell>
          <cell r="C552" t="str">
            <v>H3.0*W1.5*R10</v>
          </cell>
          <cell r="D552">
            <v>195000</v>
          </cell>
        </row>
        <row r="553">
          <cell r="A553" t="str">
            <v>소R15</v>
          </cell>
          <cell r="B553" t="str">
            <v>소나무</v>
          </cell>
          <cell r="C553" t="str">
            <v>H4.0*W2.0*R15</v>
          </cell>
          <cell r="D553">
            <v>319000</v>
          </cell>
        </row>
        <row r="554">
          <cell r="A554" t="str">
            <v>소R20</v>
          </cell>
          <cell r="B554" t="str">
            <v>소나무</v>
          </cell>
          <cell r="C554" t="str">
            <v>H5.0*W2.5*R20</v>
          </cell>
          <cell r="D554">
            <v>465000</v>
          </cell>
        </row>
        <row r="555">
          <cell r="A555" t="str">
            <v>스트잣H2.0</v>
          </cell>
          <cell r="B555" t="str">
            <v>스트로브잣나무</v>
          </cell>
          <cell r="C555" t="str">
            <v>H2.0*W1.0</v>
          </cell>
          <cell r="D555">
            <v>17600</v>
          </cell>
        </row>
        <row r="556">
          <cell r="A556" t="str">
            <v>스트잣H2.5</v>
          </cell>
          <cell r="B556" t="str">
            <v>스트로브잣나무</v>
          </cell>
          <cell r="C556" t="str">
            <v>H2.5*W1.2</v>
          </cell>
          <cell r="D556">
            <v>25800</v>
          </cell>
        </row>
        <row r="557">
          <cell r="A557" t="str">
            <v>스트잣H3.0</v>
          </cell>
          <cell r="B557" t="str">
            <v>스트로브잣나무</v>
          </cell>
          <cell r="C557" t="str">
            <v>H3.0*W1.5</v>
          </cell>
          <cell r="D557">
            <v>36400</v>
          </cell>
        </row>
        <row r="558">
          <cell r="A558" t="str">
            <v>스트잣H4.0</v>
          </cell>
          <cell r="B558" t="str">
            <v>스트로브잣나무</v>
          </cell>
          <cell r="C558" t="str">
            <v>H4.0*W1.8</v>
          </cell>
          <cell r="D558">
            <v>124000</v>
          </cell>
        </row>
        <row r="559">
          <cell r="A559" t="str">
            <v>스트잣H5.0</v>
          </cell>
          <cell r="B559" t="str">
            <v>스트로브잣나무</v>
          </cell>
          <cell r="C559" t="str">
            <v>H5.0*W2.0</v>
          </cell>
          <cell r="D559">
            <v>235000</v>
          </cell>
        </row>
        <row r="560">
          <cell r="A560" t="str">
            <v>태산목H1.5</v>
          </cell>
          <cell r="B560" t="str">
            <v>태산목</v>
          </cell>
          <cell r="C560" t="str">
            <v>H1.5*W0.5</v>
          </cell>
          <cell r="D560">
            <v>33700</v>
          </cell>
        </row>
        <row r="561">
          <cell r="A561" t="str">
            <v>태산목H2.0</v>
          </cell>
          <cell r="B561" t="str">
            <v>태산목</v>
          </cell>
          <cell r="C561" t="str">
            <v>H2.0*W1.0</v>
          </cell>
          <cell r="D561">
            <v>77700</v>
          </cell>
        </row>
        <row r="562">
          <cell r="A562" t="str">
            <v>태산목H2.5</v>
          </cell>
          <cell r="B562" t="str">
            <v>태산목</v>
          </cell>
          <cell r="C562" t="str">
            <v>H2.5*W1.2</v>
          </cell>
          <cell r="D562">
            <v>109000</v>
          </cell>
        </row>
        <row r="563">
          <cell r="A563" t="str">
            <v>앵두W0.6</v>
          </cell>
          <cell r="B563" t="str">
            <v>앵두나무</v>
          </cell>
          <cell r="C563" t="str">
            <v>H1.2*W0.6</v>
          </cell>
          <cell r="D563">
            <v>11700</v>
          </cell>
        </row>
        <row r="564">
          <cell r="A564" t="str">
            <v>앵두W0.8</v>
          </cell>
          <cell r="B564" t="str">
            <v>앵두나무</v>
          </cell>
          <cell r="C564" t="str">
            <v>H1.5*W0.8</v>
          </cell>
          <cell r="D564">
            <v>7535</v>
          </cell>
        </row>
        <row r="565">
          <cell r="A565" t="str">
            <v>앵두W1.2</v>
          </cell>
          <cell r="B565" t="str">
            <v>앵두나무</v>
          </cell>
          <cell r="C565" t="str">
            <v>H1.8*W1.2</v>
          </cell>
          <cell r="D565">
            <v>9365</v>
          </cell>
        </row>
        <row r="566">
          <cell r="A566" t="str">
            <v>영산홍W0.3</v>
          </cell>
          <cell r="B566" t="str">
            <v>영산홍</v>
          </cell>
          <cell r="C566" t="str">
            <v>H0.3*W0.3</v>
          </cell>
          <cell r="D566">
            <v>1000</v>
          </cell>
        </row>
        <row r="567">
          <cell r="A567" t="str">
            <v>영산홍W0.4</v>
          </cell>
          <cell r="B567" t="str">
            <v>영산홍</v>
          </cell>
          <cell r="C567" t="str">
            <v>H0.3*W0.4</v>
          </cell>
          <cell r="D567">
            <v>1800</v>
          </cell>
        </row>
        <row r="568">
          <cell r="A568" t="str">
            <v>영산홍W0.5</v>
          </cell>
          <cell r="B568" t="str">
            <v>영산홍</v>
          </cell>
          <cell r="C568" t="str">
            <v>H0.4*W0.5</v>
          </cell>
          <cell r="D568">
            <v>3400</v>
          </cell>
        </row>
        <row r="569">
          <cell r="A569" t="str">
            <v>영산홍W0.6</v>
          </cell>
          <cell r="B569" t="str">
            <v>영산홍</v>
          </cell>
          <cell r="C569" t="str">
            <v>H0.5*W0.6</v>
          </cell>
          <cell r="D569">
            <v>5000</v>
          </cell>
        </row>
        <row r="570">
          <cell r="A570" t="str">
            <v>영산홍W0.8</v>
          </cell>
          <cell r="B570" t="str">
            <v>영산홍</v>
          </cell>
          <cell r="C570" t="str">
            <v>H0.5*W0.8</v>
          </cell>
          <cell r="D570">
            <v>18480</v>
          </cell>
        </row>
        <row r="571">
          <cell r="A571" t="str">
            <v>영산홍W1.0</v>
          </cell>
          <cell r="B571" t="str">
            <v>영산홍</v>
          </cell>
          <cell r="C571" t="str">
            <v>H0.8*W1.0</v>
          </cell>
          <cell r="D571">
            <v>43150</v>
          </cell>
        </row>
        <row r="572">
          <cell r="A572" t="str">
            <v>옥향W0.4</v>
          </cell>
          <cell r="B572" t="str">
            <v>옥향</v>
          </cell>
          <cell r="C572" t="str">
            <v>H0.3*W0.4</v>
          </cell>
          <cell r="D572">
            <v>7600</v>
          </cell>
        </row>
        <row r="573">
          <cell r="A573" t="str">
            <v>옥향W0.5</v>
          </cell>
          <cell r="B573" t="str">
            <v>옥향</v>
          </cell>
          <cell r="C573" t="str">
            <v>H0.3*W0.5</v>
          </cell>
          <cell r="D573">
            <v>8300</v>
          </cell>
        </row>
        <row r="574">
          <cell r="A574" t="str">
            <v>옥향W0.6</v>
          </cell>
          <cell r="B574" t="str">
            <v>옥향</v>
          </cell>
          <cell r="C574" t="str">
            <v>H0.4*W0.6</v>
          </cell>
          <cell r="D574">
            <v>18300</v>
          </cell>
        </row>
        <row r="575">
          <cell r="A575" t="str">
            <v>옥향W0.8</v>
          </cell>
          <cell r="B575" t="str">
            <v>옥향</v>
          </cell>
          <cell r="C575" t="str">
            <v>H0.5*W0.8</v>
          </cell>
          <cell r="D575">
            <v>20000</v>
          </cell>
        </row>
        <row r="576">
          <cell r="A576" t="str">
            <v>옥향W1.0</v>
          </cell>
          <cell r="B576" t="str">
            <v>옥향</v>
          </cell>
          <cell r="C576" t="str">
            <v>H0.5*W1.0</v>
          </cell>
          <cell r="D576">
            <v>29800</v>
          </cell>
        </row>
        <row r="577">
          <cell r="A577" t="str">
            <v>옥향W1.2</v>
          </cell>
          <cell r="B577" t="str">
            <v>옥향</v>
          </cell>
          <cell r="C577" t="str">
            <v>H0.8*W1.2</v>
          </cell>
          <cell r="D577">
            <v>91800</v>
          </cell>
        </row>
        <row r="578">
          <cell r="A578" t="str">
            <v>단풍철쭉W0.1</v>
          </cell>
          <cell r="B578" t="str">
            <v>단풍철쭉</v>
          </cell>
          <cell r="C578" t="str">
            <v>H0.3*W0.1</v>
          </cell>
          <cell r="D578">
            <v>1800</v>
          </cell>
        </row>
        <row r="579">
          <cell r="A579" t="str">
            <v>단풍철쭉W0.15</v>
          </cell>
          <cell r="B579" t="str">
            <v>단풍철쭉</v>
          </cell>
          <cell r="C579" t="str">
            <v>H0.4*W0.15</v>
          </cell>
          <cell r="D579">
            <v>2500</v>
          </cell>
        </row>
        <row r="580">
          <cell r="A580" t="str">
            <v>단풍철쭉W0.2</v>
          </cell>
          <cell r="B580" t="str">
            <v>단풍철쭉</v>
          </cell>
          <cell r="C580" t="str">
            <v>H0.4*W0.2</v>
          </cell>
          <cell r="D580">
            <v>3500</v>
          </cell>
        </row>
        <row r="581">
          <cell r="A581" t="str">
            <v>황철쭉W0.3</v>
          </cell>
          <cell r="B581" t="str">
            <v>황철쭉</v>
          </cell>
          <cell r="C581" t="str">
            <v>H0.3*W0.3</v>
          </cell>
          <cell r="D581">
            <v>1100</v>
          </cell>
        </row>
        <row r="582">
          <cell r="A582" t="str">
            <v>황철쭉W0.4</v>
          </cell>
          <cell r="B582" t="str">
            <v>황철쭉</v>
          </cell>
          <cell r="C582" t="str">
            <v>H0.4*W0.4</v>
          </cell>
          <cell r="D582">
            <v>1200</v>
          </cell>
        </row>
        <row r="583">
          <cell r="A583" t="str">
            <v>황철쭉W0.5</v>
          </cell>
          <cell r="B583" t="str">
            <v>황철쭉</v>
          </cell>
          <cell r="C583" t="str">
            <v>H0.5*W0.5</v>
          </cell>
          <cell r="D583">
            <v>2800</v>
          </cell>
        </row>
        <row r="584">
          <cell r="A584" t="str">
            <v>황철쭉W0.6</v>
          </cell>
          <cell r="B584" t="str">
            <v>황철쭉</v>
          </cell>
          <cell r="C584" t="str">
            <v>H0.6*W0.6</v>
          </cell>
          <cell r="D584">
            <v>5600</v>
          </cell>
        </row>
        <row r="585">
          <cell r="A585" t="str">
            <v>박태기W0.3</v>
          </cell>
          <cell r="B585" t="str">
            <v>박태기</v>
          </cell>
          <cell r="C585" t="str">
            <v>H1.0*W0.3</v>
          </cell>
          <cell r="D585">
            <v>3800</v>
          </cell>
        </row>
        <row r="586">
          <cell r="A586" t="str">
            <v>박태기W0.5</v>
          </cell>
          <cell r="B586" t="str">
            <v>박태기</v>
          </cell>
          <cell r="C586" t="str">
            <v>H1.2*W0.5</v>
          </cell>
          <cell r="D586">
            <v>4300</v>
          </cell>
        </row>
        <row r="587">
          <cell r="A587" t="str">
            <v>박태기W0.6</v>
          </cell>
          <cell r="B587" t="str">
            <v>박태기</v>
          </cell>
          <cell r="C587" t="str">
            <v>H1.5*W0.6</v>
          </cell>
          <cell r="D587">
            <v>4100</v>
          </cell>
        </row>
        <row r="588">
          <cell r="A588" t="str">
            <v>박태기W0.8</v>
          </cell>
          <cell r="B588" t="str">
            <v>박태기</v>
          </cell>
          <cell r="C588" t="str">
            <v>H1.8*W0.8</v>
          </cell>
          <cell r="D588">
            <v>7300</v>
          </cell>
        </row>
        <row r="589">
          <cell r="A589" t="str">
            <v>백철쭉W0.3</v>
          </cell>
          <cell r="B589" t="str">
            <v>백철쭉</v>
          </cell>
          <cell r="C589" t="str">
            <v>H0.3*W0.3</v>
          </cell>
          <cell r="D589">
            <v>2420</v>
          </cell>
        </row>
        <row r="590">
          <cell r="A590" t="str">
            <v>백철쭉W0.4</v>
          </cell>
          <cell r="B590" t="str">
            <v>백철쭉</v>
          </cell>
          <cell r="C590" t="str">
            <v>H0.3*W0.4</v>
          </cell>
          <cell r="D590">
            <v>2000</v>
          </cell>
        </row>
        <row r="591">
          <cell r="A591" t="str">
            <v>백철쭉W0.5</v>
          </cell>
          <cell r="B591" t="str">
            <v>백철쭉</v>
          </cell>
          <cell r="C591" t="str">
            <v>H0.4*W0.5</v>
          </cell>
          <cell r="D591">
            <v>3600</v>
          </cell>
        </row>
        <row r="592">
          <cell r="A592" t="str">
            <v>백철쭉W0.6</v>
          </cell>
          <cell r="B592" t="str">
            <v>백철쭉</v>
          </cell>
          <cell r="C592" t="str">
            <v>H0.5*W0.6</v>
          </cell>
          <cell r="D592">
            <v>9020</v>
          </cell>
        </row>
        <row r="593">
          <cell r="A593" t="str">
            <v>백철쭉W0.8</v>
          </cell>
          <cell r="B593" t="str">
            <v>백철쭉</v>
          </cell>
          <cell r="C593" t="str">
            <v>H0.6*W0.8</v>
          </cell>
          <cell r="D593">
            <v>22000</v>
          </cell>
        </row>
        <row r="594">
          <cell r="A594" t="str">
            <v>병꽃3지</v>
          </cell>
          <cell r="B594" t="str">
            <v>병꽃나무</v>
          </cell>
          <cell r="C594" t="str">
            <v>H1.0*W0.4*3가지</v>
          </cell>
          <cell r="D594">
            <v>1100</v>
          </cell>
        </row>
        <row r="595">
          <cell r="A595" t="str">
            <v>병꽃5지</v>
          </cell>
          <cell r="B595" t="str">
            <v>병꽃나무</v>
          </cell>
          <cell r="C595" t="str">
            <v>H1.2*W0.6*5가지</v>
          </cell>
          <cell r="D595">
            <v>2300</v>
          </cell>
        </row>
        <row r="596">
          <cell r="A596" t="str">
            <v>병꽃7지</v>
          </cell>
          <cell r="B596" t="str">
            <v>병꽃나무</v>
          </cell>
          <cell r="C596" t="str">
            <v>H1.2*W0.8*7가지</v>
          </cell>
          <cell r="D596">
            <v>5600</v>
          </cell>
        </row>
        <row r="597">
          <cell r="A597" t="str">
            <v>불두화w0.6</v>
          </cell>
          <cell r="B597" t="str">
            <v>불두화</v>
          </cell>
          <cell r="C597" t="str">
            <v>H1.0*W0.6</v>
          </cell>
          <cell r="D597">
            <v>6700</v>
          </cell>
        </row>
        <row r="598">
          <cell r="A598" t="str">
            <v>불두화w0.8</v>
          </cell>
          <cell r="B598" t="str">
            <v>불두화</v>
          </cell>
          <cell r="C598" t="str">
            <v>H1.2*W0.8</v>
          </cell>
          <cell r="D598">
            <v>7500</v>
          </cell>
        </row>
        <row r="599">
          <cell r="A599" t="str">
            <v>불두화w1.0</v>
          </cell>
          <cell r="B599" t="str">
            <v>불두화</v>
          </cell>
          <cell r="C599" t="str">
            <v>H1.5*W1.0</v>
          </cell>
          <cell r="D599">
            <v>7900</v>
          </cell>
        </row>
        <row r="600">
          <cell r="A600" t="str">
            <v>불두화w1.2</v>
          </cell>
          <cell r="B600" t="str">
            <v>불두화</v>
          </cell>
          <cell r="C600" t="str">
            <v>H1.8*W1.2</v>
          </cell>
          <cell r="D600">
            <v>14200</v>
          </cell>
        </row>
        <row r="601">
          <cell r="A601" t="str">
            <v>치자W0.3</v>
          </cell>
          <cell r="B601" t="str">
            <v>치자나무</v>
          </cell>
          <cell r="C601" t="str">
            <v>H0.5*W0.3</v>
          </cell>
          <cell r="D601">
            <v>7500</v>
          </cell>
        </row>
        <row r="602">
          <cell r="A602" t="str">
            <v>치자W0.5</v>
          </cell>
          <cell r="B602" t="str">
            <v>치자나무</v>
          </cell>
          <cell r="C602" t="str">
            <v>H0.8*W0.5</v>
          </cell>
          <cell r="D602">
            <v>9000</v>
          </cell>
        </row>
        <row r="603">
          <cell r="A603" t="str">
            <v>치자W0.6</v>
          </cell>
          <cell r="B603" t="str">
            <v>치자나무</v>
          </cell>
          <cell r="C603" t="str">
            <v>H1.0*W0.6</v>
          </cell>
          <cell r="D603">
            <v>11200</v>
          </cell>
        </row>
        <row r="604">
          <cell r="A604" t="str">
            <v>돈W0.4</v>
          </cell>
          <cell r="B604" t="str">
            <v>돈나무</v>
          </cell>
          <cell r="C604" t="str">
            <v>H0.5*W0.4</v>
          </cell>
          <cell r="D604">
            <v>12500</v>
          </cell>
        </row>
        <row r="605">
          <cell r="A605" t="str">
            <v>돈W0.5</v>
          </cell>
          <cell r="B605" t="str">
            <v>돈나무</v>
          </cell>
          <cell r="C605" t="str">
            <v>H0.8*W0.5</v>
          </cell>
          <cell r="D605">
            <v>23600</v>
          </cell>
        </row>
        <row r="606">
          <cell r="A606" t="str">
            <v>돈W0.7</v>
          </cell>
          <cell r="B606" t="str">
            <v>돈나무</v>
          </cell>
          <cell r="C606" t="str">
            <v>H1.0*W0.7</v>
          </cell>
          <cell r="D606">
            <v>43800</v>
          </cell>
        </row>
        <row r="607">
          <cell r="A607" t="str">
            <v>돈W1.0</v>
          </cell>
          <cell r="B607" t="str">
            <v>돈나무</v>
          </cell>
          <cell r="C607" t="str">
            <v>H1.2*W1.0</v>
          </cell>
          <cell r="D607">
            <v>81100</v>
          </cell>
        </row>
        <row r="608">
          <cell r="A608" t="str">
            <v>눈주목W0.3</v>
          </cell>
          <cell r="B608" t="str">
            <v>눈주목</v>
          </cell>
          <cell r="C608" t="str">
            <v>H0.3*W0.3</v>
          </cell>
          <cell r="D608">
            <v>10500</v>
          </cell>
        </row>
        <row r="609">
          <cell r="A609" t="str">
            <v>눈주목W0.4</v>
          </cell>
          <cell r="B609" t="str">
            <v>눈주목</v>
          </cell>
          <cell r="C609" t="str">
            <v>H0.4*W0.4</v>
          </cell>
          <cell r="D609">
            <v>16300</v>
          </cell>
        </row>
        <row r="610">
          <cell r="A610" t="str">
            <v>눈주목W0.5</v>
          </cell>
          <cell r="B610" t="str">
            <v>눈주목</v>
          </cell>
          <cell r="C610" t="str">
            <v>H0.5*W0.5</v>
          </cell>
          <cell r="D610">
            <v>17100</v>
          </cell>
        </row>
        <row r="611">
          <cell r="A611" t="str">
            <v>눈주목W0.6</v>
          </cell>
          <cell r="B611" t="str">
            <v>눈주목</v>
          </cell>
          <cell r="C611" t="str">
            <v>H0.5*W0.6</v>
          </cell>
          <cell r="D611">
            <v>35300</v>
          </cell>
        </row>
        <row r="612">
          <cell r="A612" t="str">
            <v>둥근일광W0.5</v>
          </cell>
          <cell r="B612" t="str">
            <v>둥근일광편백</v>
          </cell>
          <cell r="C612" t="str">
            <v>H0.4*W0.5</v>
          </cell>
          <cell r="D612">
            <v>11000</v>
          </cell>
        </row>
        <row r="613">
          <cell r="A613" t="str">
            <v>둥근일광W0.7</v>
          </cell>
          <cell r="B613" t="str">
            <v>둥근일광편백</v>
          </cell>
          <cell r="C613" t="str">
            <v>H0.5*W0.7</v>
          </cell>
          <cell r="D613">
            <v>23500</v>
          </cell>
        </row>
        <row r="614">
          <cell r="A614" t="str">
            <v>둥근일광W0.9</v>
          </cell>
          <cell r="B614" t="str">
            <v>둥근일광편백</v>
          </cell>
          <cell r="C614" t="str">
            <v>H0.5*W0.9</v>
          </cell>
          <cell r="D614">
            <v>36700</v>
          </cell>
        </row>
        <row r="615">
          <cell r="A615" t="str">
            <v>개나리3지</v>
          </cell>
          <cell r="B615" t="str">
            <v>개나리</v>
          </cell>
          <cell r="C615" t="str">
            <v>H1.0*W0.4*3가지</v>
          </cell>
          <cell r="D615">
            <v>540</v>
          </cell>
        </row>
        <row r="616">
          <cell r="A616" t="str">
            <v>개나리5지</v>
          </cell>
          <cell r="B616" t="str">
            <v>개나리</v>
          </cell>
          <cell r="C616" t="str">
            <v>H1.2*W0.6*5가지</v>
          </cell>
          <cell r="D616">
            <v>1100</v>
          </cell>
        </row>
        <row r="617">
          <cell r="A617" t="str">
            <v>개나리7지</v>
          </cell>
          <cell r="B617" t="str">
            <v>개나리</v>
          </cell>
          <cell r="C617" t="str">
            <v>H1.2*W0.8*7가지</v>
          </cell>
          <cell r="D617">
            <v>1500</v>
          </cell>
        </row>
        <row r="618">
          <cell r="A618" t="str">
            <v>개나리9지</v>
          </cell>
          <cell r="B618" t="str">
            <v>개나리</v>
          </cell>
          <cell r="C618" t="str">
            <v>H1.2*W1.2*9가지</v>
          </cell>
          <cell r="D618">
            <v>3500</v>
          </cell>
        </row>
        <row r="619">
          <cell r="A619" t="str">
            <v>개나리12지</v>
          </cell>
          <cell r="B619" t="str">
            <v>개나리</v>
          </cell>
          <cell r="C619" t="str">
            <v>H1.5*W1.5*12가지</v>
          </cell>
          <cell r="D619">
            <v>4100</v>
          </cell>
        </row>
        <row r="620">
          <cell r="A620" t="str">
            <v>겹철쭉W0.4</v>
          </cell>
          <cell r="B620" t="str">
            <v>겹철쭉</v>
          </cell>
          <cell r="C620" t="str">
            <v>H0.3*W0.4</v>
          </cell>
          <cell r="D620">
            <v>4070</v>
          </cell>
        </row>
        <row r="621">
          <cell r="A621" t="str">
            <v>겹철쭉W0.6</v>
          </cell>
          <cell r="B621" t="str">
            <v>겹철쭉</v>
          </cell>
          <cell r="C621" t="str">
            <v>H0.5*W0.6</v>
          </cell>
          <cell r="D621">
            <v>5000</v>
          </cell>
        </row>
        <row r="622">
          <cell r="A622" t="str">
            <v>겹철쭉W0.8</v>
          </cell>
          <cell r="B622" t="str">
            <v>겹철쭉</v>
          </cell>
          <cell r="C622" t="str">
            <v>H0.6*W0.8</v>
          </cell>
          <cell r="D622">
            <v>10000</v>
          </cell>
        </row>
        <row r="623">
          <cell r="A623" t="str">
            <v>겹철쭉W1.0</v>
          </cell>
          <cell r="B623" t="str">
            <v>겹철쭉</v>
          </cell>
          <cell r="C623" t="str">
            <v>H0.8*W1.0</v>
          </cell>
          <cell r="D623">
            <v>23300</v>
          </cell>
        </row>
        <row r="624">
          <cell r="A624" t="str">
            <v>겹철쭉W1.2</v>
          </cell>
          <cell r="B624" t="str">
            <v>겹철쭉</v>
          </cell>
          <cell r="C624" t="str">
            <v>H0.8*W1.2</v>
          </cell>
          <cell r="D624">
            <v>45400</v>
          </cell>
        </row>
        <row r="625">
          <cell r="A625" t="str">
            <v>겹산철쭉W0.3</v>
          </cell>
          <cell r="B625" t="str">
            <v>겹산철쭉</v>
          </cell>
          <cell r="C625" t="str">
            <v>H0.3*W0.3</v>
          </cell>
          <cell r="D625">
            <v>2500</v>
          </cell>
        </row>
        <row r="626">
          <cell r="A626" t="str">
            <v>겹산철쭉W0.4</v>
          </cell>
          <cell r="B626" t="str">
            <v>겹산철쭉</v>
          </cell>
          <cell r="C626" t="str">
            <v>H0.3*W0.4</v>
          </cell>
          <cell r="D626">
            <v>4000</v>
          </cell>
        </row>
        <row r="627">
          <cell r="A627" t="str">
            <v>겹산철쭉W0.6</v>
          </cell>
          <cell r="B627" t="str">
            <v>겹산철쭉</v>
          </cell>
          <cell r="C627" t="str">
            <v>H0.4*W0.6</v>
          </cell>
          <cell r="D627">
            <v>6000</v>
          </cell>
        </row>
        <row r="628">
          <cell r="A628" t="str">
            <v>겹산철쭉W0.8</v>
          </cell>
          <cell r="B628" t="str">
            <v>겹산철쭉</v>
          </cell>
          <cell r="C628" t="str">
            <v>H0.4*W0.8</v>
          </cell>
          <cell r="D628">
            <v>12000</v>
          </cell>
        </row>
        <row r="629">
          <cell r="A629" t="str">
            <v>꽝꽝W0.4</v>
          </cell>
          <cell r="B629" t="str">
            <v>꽝꽝나무</v>
          </cell>
          <cell r="C629" t="str">
            <v>H0.3*W0.4</v>
          </cell>
          <cell r="D629">
            <v>13300</v>
          </cell>
        </row>
        <row r="630">
          <cell r="A630" t="str">
            <v>꽝꽝W0.6</v>
          </cell>
          <cell r="B630" t="str">
            <v>꽝꽝나무</v>
          </cell>
          <cell r="C630" t="str">
            <v>H0.4*W0.6</v>
          </cell>
          <cell r="D630">
            <v>18800</v>
          </cell>
        </row>
        <row r="631">
          <cell r="A631" t="str">
            <v>꽝꽝W0.8</v>
          </cell>
          <cell r="B631" t="str">
            <v>꽝꽝나무</v>
          </cell>
          <cell r="C631" t="str">
            <v>H0.5*W0.8</v>
          </cell>
          <cell r="D631">
            <v>30000</v>
          </cell>
        </row>
        <row r="632">
          <cell r="A632" t="str">
            <v>꽝꽝W1.0</v>
          </cell>
          <cell r="B632" t="str">
            <v>꽝꽝나무</v>
          </cell>
          <cell r="C632" t="str">
            <v>H0.6*W1.0</v>
          </cell>
          <cell r="D632">
            <v>43300</v>
          </cell>
        </row>
        <row r="633">
          <cell r="A633" t="str">
            <v>해당화2지</v>
          </cell>
          <cell r="B633" t="str">
            <v>해당화</v>
          </cell>
          <cell r="C633" t="str">
            <v>H0.8*W0.2*2가지</v>
          </cell>
          <cell r="D633">
            <v>5900</v>
          </cell>
        </row>
        <row r="634">
          <cell r="A634" t="str">
            <v>해당화3지</v>
          </cell>
          <cell r="B634" t="str">
            <v>해당화</v>
          </cell>
          <cell r="C634" t="str">
            <v>H1.0*W0.3*3가지</v>
          </cell>
          <cell r="D634">
            <v>9900</v>
          </cell>
        </row>
        <row r="635">
          <cell r="A635" t="str">
            <v>황매화2지</v>
          </cell>
          <cell r="B635" t="str">
            <v>황매화</v>
          </cell>
          <cell r="C635" t="str">
            <v>H1.0*W0.6*2가지</v>
          </cell>
          <cell r="D635">
            <v>3000</v>
          </cell>
        </row>
        <row r="636">
          <cell r="A636" t="str">
            <v>황매화4지</v>
          </cell>
          <cell r="B636" t="str">
            <v>황매화</v>
          </cell>
          <cell r="C636" t="str">
            <v>H1.2*W0.8*4가지</v>
          </cell>
          <cell r="D636">
            <v>5600</v>
          </cell>
        </row>
        <row r="637">
          <cell r="A637" t="str">
            <v>협죽도W0.3</v>
          </cell>
          <cell r="B637" t="str">
            <v>협죽도</v>
          </cell>
          <cell r="C637" t="str">
            <v>H0.8*W0.3</v>
          </cell>
          <cell r="D637">
            <v>4300</v>
          </cell>
        </row>
        <row r="638">
          <cell r="A638" t="str">
            <v>협죽도W0.4</v>
          </cell>
          <cell r="B638" t="str">
            <v>협죽도</v>
          </cell>
          <cell r="C638" t="str">
            <v>H1.0*W0.4</v>
          </cell>
          <cell r="D638">
            <v>5800</v>
          </cell>
        </row>
        <row r="639">
          <cell r="A639" t="str">
            <v>협죽도W0.5</v>
          </cell>
          <cell r="B639" t="str">
            <v>협죽도</v>
          </cell>
          <cell r="C639" t="str">
            <v>H1.2*W0.5</v>
          </cell>
          <cell r="D639">
            <v>9800</v>
          </cell>
        </row>
        <row r="640">
          <cell r="A640" t="str">
            <v>회양목W0.15</v>
          </cell>
          <cell r="B640" t="str">
            <v>회양목</v>
          </cell>
          <cell r="C640" t="str">
            <v>H0.15*W0.15</v>
          </cell>
          <cell r="D640">
            <v>900</v>
          </cell>
        </row>
        <row r="641">
          <cell r="A641" t="str">
            <v>회양목W0.3</v>
          </cell>
          <cell r="B641" t="str">
            <v>회양목</v>
          </cell>
          <cell r="C641" t="str">
            <v>H0.3*W0.3</v>
          </cell>
          <cell r="D641">
            <v>2700</v>
          </cell>
        </row>
        <row r="642">
          <cell r="A642" t="str">
            <v>회양목W0.4</v>
          </cell>
          <cell r="B642" t="str">
            <v>회양목</v>
          </cell>
          <cell r="C642" t="str">
            <v>H0.3*W0.4</v>
          </cell>
          <cell r="D642">
            <v>6400</v>
          </cell>
        </row>
        <row r="643">
          <cell r="A643" t="str">
            <v>회양목W0.5</v>
          </cell>
          <cell r="B643" t="str">
            <v>회양목</v>
          </cell>
          <cell r="C643" t="str">
            <v>H0.4*W0.5</v>
          </cell>
          <cell r="D643">
            <v>6500</v>
          </cell>
        </row>
        <row r="644">
          <cell r="A644" t="str">
            <v>회양목W0.6</v>
          </cell>
          <cell r="B644" t="str">
            <v>회양목</v>
          </cell>
          <cell r="C644" t="str">
            <v>H0.4*W0.6</v>
          </cell>
          <cell r="D644">
            <v>12100</v>
          </cell>
        </row>
        <row r="645">
          <cell r="A645" t="str">
            <v>회양목W0.8</v>
          </cell>
          <cell r="B645" t="str">
            <v>회양목</v>
          </cell>
          <cell r="C645" t="str">
            <v>H0.5*W0.8</v>
          </cell>
          <cell r="D645">
            <v>22500</v>
          </cell>
        </row>
        <row r="646">
          <cell r="A646" t="str">
            <v>회양목W1.0</v>
          </cell>
          <cell r="B646" t="str">
            <v>회양목</v>
          </cell>
          <cell r="C646" t="str">
            <v>H0.6*W1.0</v>
          </cell>
          <cell r="D646">
            <v>40000</v>
          </cell>
        </row>
        <row r="647">
          <cell r="A647" t="str">
            <v>회양목W1.2</v>
          </cell>
          <cell r="B647" t="str">
            <v>회양목</v>
          </cell>
          <cell r="C647" t="str">
            <v>H0.8*W1.2</v>
          </cell>
          <cell r="D647">
            <v>155600</v>
          </cell>
        </row>
        <row r="648">
          <cell r="A648" t="str">
            <v>흰말채W0.4</v>
          </cell>
          <cell r="B648" t="str">
            <v>흰말채나무</v>
          </cell>
          <cell r="C648" t="str">
            <v>H1.0*W0.4</v>
          </cell>
          <cell r="D648">
            <v>1400</v>
          </cell>
        </row>
        <row r="649">
          <cell r="A649" t="str">
            <v>흰말채W0.6</v>
          </cell>
          <cell r="B649" t="str">
            <v>흰말채나무</v>
          </cell>
          <cell r="C649" t="str">
            <v>H1.2*W0.6</v>
          </cell>
          <cell r="D649">
            <v>3000</v>
          </cell>
        </row>
        <row r="650">
          <cell r="A650" t="str">
            <v>흰말채W0.8</v>
          </cell>
          <cell r="B650" t="str">
            <v>흰말채나무</v>
          </cell>
          <cell r="C650" t="str">
            <v>H1.5*W0.8</v>
          </cell>
          <cell r="D650">
            <v>7000</v>
          </cell>
        </row>
        <row r="651">
          <cell r="A651" t="str">
            <v>화살W0.4</v>
          </cell>
          <cell r="B651" t="str">
            <v>화살나무</v>
          </cell>
          <cell r="C651" t="str">
            <v>H1.0*W0.4</v>
          </cell>
          <cell r="D651">
            <v>6300</v>
          </cell>
        </row>
        <row r="652">
          <cell r="A652" t="str">
            <v>화살W0.6</v>
          </cell>
          <cell r="B652" t="str">
            <v>화살나무</v>
          </cell>
          <cell r="C652" t="str">
            <v>H1.0*W0.6</v>
          </cell>
          <cell r="D652">
            <v>16700</v>
          </cell>
        </row>
        <row r="653">
          <cell r="A653" t="str">
            <v>화살W0.8</v>
          </cell>
          <cell r="B653" t="str">
            <v>화살나무</v>
          </cell>
          <cell r="C653" t="str">
            <v>H1.0*W0.8</v>
          </cell>
          <cell r="D653">
            <v>20700</v>
          </cell>
        </row>
        <row r="654">
          <cell r="A654" t="str">
            <v>화살W1.0</v>
          </cell>
          <cell r="B654" t="str">
            <v>화살나무</v>
          </cell>
          <cell r="C654" t="str">
            <v>H1.2*W1.0</v>
          </cell>
          <cell r="D654">
            <v>30900</v>
          </cell>
        </row>
        <row r="655">
          <cell r="A655" t="str">
            <v>화살W1.2</v>
          </cell>
          <cell r="B655" t="str">
            <v>화살나무</v>
          </cell>
          <cell r="C655" t="str">
            <v>H1.8*W1.2</v>
          </cell>
          <cell r="D655">
            <v>66000</v>
          </cell>
        </row>
        <row r="656">
          <cell r="A656" t="str">
            <v>황벽R4</v>
          </cell>
          <cell r="B656" t="str">
            <v>황벽나무</v>
          </cell>
          <cell r="C656" t="str">
            <v>H2.5*R4</v>
          </cell>
          <cell r="D656">
            <v>25800</v>
          </cell>
        </row>
        <row r="657">
          <cell r="A657" t="str">
            <v>황벽R6</v>
          </cell>
          <cell r="B657" t="str">
            <v>황벽나무</v>
          </cell>
          <cell r="C657" t="str">
            <v>H3.0*R6</v>
          </cell>
          <cell r="D657">
            <v>47000</v>
          </cell>
        </row>
        <row r="658">
          <cell r="A658" t="str">
            <v>황벽R8</v>
          </cell>
          <cell r="B658" t="str">
            <v>황벽나무</v>
          </cell>
          <cell r="C658" t="str">
            <v>H3.5*R8</v>
          </cell>
          <cell r="D658">
            <v>88200</v>
          </cell>
        </row>
        <row r="659">
          <cell r="A659" t="str">
            <v>황벽R10</v>
          </cell>
          <cell r="B659" t="str">
            <v>황벽나무</v>
          </cell>
          <cell r="C659" t="str">
            <v>H4.0*R10</v>
          </cell>
          <cell r="D659">
            <v>235400</v>
          </cell>
        </row>
        <row r="660">
          <cell r="A660" t="str">
            <v>자산홍0.30.3</v>
          </cell>
          <cell r="B660" t="str">
            <v>자산홍</v>
          </cell>
          <cell r="C660" t="str">
            <v>H0.3*W0.3</v>
          </cell>
          <cell r="D660">
            <v>1940</v>
          </cell>
        </row>
        <row r="661">
          <cell r="A661" t="str">
            <v>자산홍0.40.3</v>
          </cell>
          <cell r="B661" t="str">
            <v>자산홍</v>
          </cell>
          <cell r="C661" t="str">
            <v>H0.4*W0.3</v>
          </cell>
          <cell r="D661">
            <v>1300</v>
          </cell>
        </row>
        <row r="662">
          <cell r="A662" t="str">
            <v>자산홍0.40.4</v>
          </cell>
          <cell r="B662" t="str">
            <v>자산홍</v>
          </cell>
          <cell r="C662" t="str">
            <v>H0.4*W0.4</v>
          </cell>
          <cell r="D662">
            <v>2390</v>
          </cell>
        </row>
        <row r="663">
          <cell r="A663" t="str">
            <v>자산홍0.40.5</v>
          </cell>
          <cell r="B663" t="str">
            <v>자산홍</v>
          </cell>
          <cell r="C663" t="str">
            <v>H0.4*W0.5</v>
          </cell>
          <cell r="D663">
            <v>5060</v>
          </cell>
        </row>
        <row r="664">
          <cell r="A664" t="str">
            <v>자산홍0.50.4</v>
          </cell>
          <cell r="B664" t="str">
            <v>자산홍</v>
          </cell>
          <cell r="C664" t="str">
            <v>H0.5*W0.4</v>
          </cell>
          <cell r="D664">
            <v>2300</v>
          </cell>
        </row>
        <row r="665">
          <cell r="A665" t="str">
            <v>자산홍0.50.6</v>
          </cell>
          <cell r="B665" t="str">
            <v>자산홍</v>
          </cell>
          <cell r="C665" t="str">
            <v>H0.5*W0.6</v>
          </cell>
          <cell r="D665">
            <v>7700</v>
          </cell>
        </row>
        <row r="666">
          <cell r="A666" t="str">
            <v>자산홍0.50.8</v>
          </cell>
          <cell r="B666" t="str">
            <v>자산홍</v>
          </cell>
          <cell r="C666" t="str">
            <v>H0.5*W0.8</v>
          </cell>
          <cell r="D666">
            <v>11550</v>
          </cell>
        </row>
        <row r="667">
          <cell r="A667" t="str">
            <v>자산홍0.60.8</v>
          </cell>
          <cell r="B667" t="str">
            <v>자산홍</v>
          </cell>
          <cell r="C667" t="str">
            <v>H0.6*W0.8</v>
          </cell>
          <cell r="D667">
            <v>8300</v>
          </cell>
        </row>
        <row r="668">
          <cell r="A668" t="str">
            <v>조팝W0.3</v>
          </cell>
          <cell r="B668" t="str">
            <v>조팝나무</v>
          </cell>
          <cell r="C668" t="str">
            <v>H0.5*W0.3</v>
          </cell>
          <cell r="D668">
            <v>1000</v>
          </cell>
        </row>
        <row r="669">
          <cell r="A669" t="str">
            <v>조팝W0.4</v>
          </cell>
          <cell r="B669" t="str">
            <v>조팝나무</v>
          </cell>
          <cell r="C669" t="str">
            <v>H0.8*W0.4</v>
          </cell>
          <cell r="D669">
            <v>2000</v>
          </cell>
        </row>
        <row r="670">
          <cell r="A670" t="str">
            <v>조팝W0.5</v>
          </cell>
          <cell r="B670" t="str">
            <v>조팝나무</v>
          </cell>
          <cell r="C670" t="str">
            <v>H1.0*W0.5</v>
          </cell>
          <cell r="D670">
            <v>3500</v>
          </cell>
        </row>
        <row r="671">
          <cell r="A671" t="str">
            <v>둥근조팝W0.4</v>
          </cell>
          <cell r="B671" t="str">
            <v>둥근조팝나무</v>
          </cell>
          <cell r="C671" t="str">
            <v>H0.4*W0.4</v>
          </cell>
          <cell r="D671">
            <v>3200</v>
          </cell>
        </row>
        <row r="672">
          <cell r="A672" t="str">
            <v>둥근조팝W0.5</v>
          </cell>
          <cell r="B672" t="str">
            <v>둥근조팝나무</v>
          </cell>
          <cell r="C672" t="str">
            <v>H0.4*W0.5</v>
          </cell>
          <cell r="D672">
            <v>5200</v>
          </cell>
        </row>
        <row r="673">
          <cell r="A673" t="str">
            <v>둥근조팝W0.6</v>
          </cell>
          <cell r="B673" t="str">
            <v>둥근조팝나무</v>
          </cell>
          <cell r="C673" t="str">
            <v>H0.5*W0.6</v>
          </cell>
          <cell r="D673">
            <v>9700</v>
          </cell>
        </row>
        <row r="674">
          <cell r="A674" t="str">
            <v>좀작살W0.3</v>
          </cell>
          <cell r="B674" t="str">
            <v>좀작살</v>
          </cell>
          <cell r="C674" t="str">
            <v>H1.0*W0.3</v>
          </cell>
          <cell r="D674">
            <v>2500</v>
          </cell>
        </row>
        <row r="675">
          <cell r="A675" t="str">
            <v>좀작살W0.4</v>
          </cell>
          <cell r="B675" t="str">
            <v>좀작살</v>
          </cell>
          <cell r="C675" t="str">
            <v>H1.2*W0.4</v>
          </cell>
          <cell r="D675">
            <v>2100</v>
          </cell>
        </row>
        <row r="676">
          <cell r="A676" t="str">
            <v>좀작살W0.6</v>
          </cell>
          <cell r="B676" t="str">
            <v>좀작살</v>
          </cell>
          <cell r="C676" t="str">
            <v>H1.5*W0.6</v>
          </cell>
          <cell r="D676">
            <v>5200</v>
          </cell>
        </row>
        <row r="677">
          <cell r="A677" t="str">
            <v>좀작살W0.8</v>
          </cell>
          <cell r="B677" t="str">
            <v>좀작살</v>
          </cell>
          <cell r="C677" t="str">
            <v>H1.8*W0.8</v>
          </cell>
          <cell r="D677">
            <v>12000</v>
          </cell>
        </row>
        <row r="678">
          <cell r="A678" t="str">
            <v>쥐똥1.00.3</v>
          </cell>
          <cell r="B678" t="str">
            <v>쥐똥나무</v>
          </cell>
          <cell r="C678" t="str">
            <v>H1.0*W0.3</v>
          </cell>
          <cell r="D678">
            <v>760</v>
          </cell>
        </row>
        <row r="679">
          <cell r="A679" t="str">
            <v>쥐똥1.20.3</v>
          </cell>
          <cell r="B679" t="str">
            <v>쥐똥나무</v>
          </cell>
          <cell r="C679" t="str">
            <v>H1.2*W0.3</v>
          </cell>
          <cell r="D679">
            <v>940</v>
          </cell>
        </row>
        <row r="680">
          <cell r="A680" t="str">
            <v>쥐똥W0.4</v>
          </cell>
          <cell r="B680" t="str">
            <v>쥐똥나무</v>
          </cell>
          <cell r="C680" t="str">
            <v>H1.5*W0.4</v>
          </cell>
          <cell r="D680">
            <v>2730</v>
          </cell>
        </row>
        <row r="681">
          <cell r="A681" t="str">
            <v>진달래W0.3</v>
          </cell>
          <cell r="B681" t="str">
            <v>진달래</v>
          </cell>
          <cell r="C681" t="str">
            <v>H0.3*W0.3</v>
          </cell>
          <cell r="D681">
            <v>530</v>
          </cell>
        </row>
        <row r="682">
          <cell r="A682" t="str">
            <v>진달래W0.4</v>
          </cell>
          <cell r="B682" t="str">
            <v>진달래</v>
          </cell>
          <cell r="C682" t="str">
            <v>H0.4*W0.4</v>
          </cell>
          <cell r="D682">
            <v>1200</v>
          </cell>
        </row>
        <row r="683">
          <cell r="A683" t="str">
            <v>진달래W0.5</v>
          </cell>
          <cell r="B683" t="str">
            <v>진달래</v>
          </cell>
          <cell r="C683" t="str">
            <v>H0.5*W0.5</v>
          </cell>
          <cell r="D683">
            <v>1900</v>
          </cell>
        </row>
        <row r="684">
          <cell r="A684" t="str">
            <v>진달래W0.6</v>
          </cell>
          <cell r="B684" t="str">
            <v>진달래</v>
          </cell>
          <cell r="C684" t="str">
            <v>H0.5*W0.6</v>
          </cell>
          <cell r="D684">
            <v>6300</v>
          </cell>
        </row>
        <row r="685">
          <cell r="A685" t="str">
            <v>진달래W0.8</v>
          </cell>
          <cell r="B685" t="str">
            <v>진달래</v>
          </cell>
          <cell r="C685" t="str">
            <v>H0.6*W0.8</v>
          </cell>
          <cell r="D685">
            <v>10800</v>
          </cell>
        </row>
        <row r="686">
          <cell r="A686" t="str">
            <v>말발W0.3</v>
          </cell>
          <cell r="B686" t="str">
            <v>말발도리</v>
          </cell>
          <cell r="C686" t="str">
            <v>H1.0*W0.3</v>
          </cell>
          <cell r="D686">
            <v>1300</v>
          </cell>
        </row>
        <row r="687">
          <cell r="A687" t="str">
            <v>말발W0.4</v>
          </cell>
          <cell r="B687" t="str">
            <v>말발도리</v>
          </cell>
          <cell r="C687" t="str">
            <v>H1.2*W0.4</v>
          </cell>
          <cell r="D687">
            <v>2000</v>
          </cell>
        </row>
        <row r="688">
          <cell r="A688" t="str">
            <v>말발W0.6</v>
          </cell>
          <cell r="B688" t="str">
            <v>말발도리</v>
          </cell>
          <cell r="C688" t="str">
            <v>H1.5*W0.6</v>
          </cell>
          <cell r="D688">
            <v>3900</v>
          </cell>
        </row>
        <row r="689">
          <cell r="A689" t="str">
            <v>매자W0.3</v>
          </cell>
          <cell r="B689" t="str">
            <v>매자나무</v>
          </cell>
          <cell r="C689" t="str">
            <v>H0.4*W0.3</v>
          </cell>
          <cell r="D689">
            <v>3670</v>
          </cell>
        </row>
        <row r="690">
          <cell r="A690" t="str">
            <v>매자W0.5</v>
          </cell>
          <cell r="B690" t="str">
            <v>매자나무</v>
          </cell>
          <cell r="C690" t="str">
            <v>H0.5*W0.5</v>
          </cell>
          <cell r="D690">
            <v>8820</v>
          </cell>
        </row>
        <row r="691">
          <cell r="A691" t="str">
            <v>매자W0.6</v>
          </cell>
          <cell r="B691" t="str">
            <v>매자나무</v>
          </cell>
          <cell r="C691" t="str">
            <v>H0.6*W0.6</v>
          </cell>
          <cell r="D691">
            <v>11760</v>
          </cell>
        </row>
        <row r="692">
          <cell r="A692" t="str">
            <v>매자W0.4</v>
          </cell>
          <cell r="B692" t="str">
            <v>매자나무</v>
          </cell>
          <cell r="C692" t="str">
            <v>H0.8*W0.4</v>
          </cell>
          <cell r="D692">
            <v>2400</v>
          </cell>
        </row>
        <row r="693">
          <cell r="A693" t="str">
            <v>명자W0.4</v>
          </cell>
          <cell r="B693" t="str">
            <v>명자나무</v>
          </cell>
          <cell r="C693" t="str">
            <v>H0.6*W0.4</v>
          </cell>
          <cell r="D693">
            <v>1300</v>
          </cell>
        </row>
        <row r="694">
          <cell r="A694" t="str">
            <v>명자W0.5</v>
          </cell>
          <cell r="B694" t="str">
            <v>명자나무</v>
          </cell>
          <cell r="C694" t="str">
            <v>H0.8*W0.5</v>
          </cell>
          <cell r="D694">
            <v>2600</v>
          </cell>
        </row>
        <row r="695">
          <cell r="A695" t="str">
            <v>명자W0.6</v>
          </cell>
          <cell r="B695" t="str">
            <v>명자나무</v>
          </cell>
          <cell r="C695" t="str">
            <v>H1.0*W0.6</v>
          </cell>
          <cell r="D695">
            <v>4200</v>
          </cell>
        </row>
        <row r="696">
          <cell r="A696" t="str">
            <v>명자W0.8</v>
          </cell>
          <cell r="B696" t="str">
            <v>명자나무</v>
          </cell>
          <cell r="C696" t="str">
            <v>H1.2*W0.8</v>
          </cell>
          <cell r="D696">
            <v>10500</v>
          </cell>
        </row>
        <row r="697">
          <cell r="A697" t="str">
            <v>목서W0.6</v>
          </cell>
          <cell r="B697" t="str">
            <v>목서</v>
          </cell>
          <cell r="C697" t="str">
            <v>H1.5*W0.6</v>
          </cell>
          <cell r="D697">
            <v>47700</v>
          </cell>
        </row>
        <row r="698">
          <cell r="A698" t="str">
            <v>목서W1.2</v>
          </cell>
          <cell r="B698" t="str">
            <v>목서</v>
          </cell>
          <cell r="C698" t="str">
            <v>H2.0*W1.2</v>
          </cell>
          <cell r="D698">
            <v>70600</v>
          </cell>
        </row>
        <row r="699">
          <cell r="A699" t="str">
            <v>목서W1.5</v>
          </cell>
          <cell r="B699" t="str">
            <v>목서</v>
          </cell>
          <cell r="C699" t="str">
            <v>H2.5*W1.5</v>
          </cell>
          <cell r="D699">
            <v>154700</v>
          </cell>
        </row>
        <row r="700">
          <cell r="A700" t="str">
            <v>목수국W0.6</v>
          </cell>
          <cell r="B700" t="str">
            <v>목수국</v>
          </cell>
          <cell r="C700" t="str">
            <v>H1.0*W0.6</v>
          </cell>
          <cell r="D700">
            <v>9500</v>
          </cell>
        </row>
        <row r="701">
          <cell r="A701" t="str">
            <v>목수국W0.8</v>
          </cell>
          <cell r="B701" t="str">
            <v>목수국</v>
          </cell>
          <cell r="C701" t="str">
            <v>H1.2*W0.8</v>
          </cell>
          <cell r="D701">
            <v>16000</v>
          </cell>
        </row>
        <row r="702">
          <cell r="A702" t="str">
            <v>목수국W1.0</v>
          </cell>
          <cell r="B702" t="str">
            <v>목수국</v>
          </cell>
          <cell r="C702" t="str">
            <v>H1.5*W1.0</v>
          </cell>
          <cell r="D702">
            <v>26400</v>
          </cell>
        </row>
        <row r="703">
          <cell r="A703" t="str">
            <v>무궁화W0.3</v>
          </cell>
          <cell r="B703" t="str">
            <v>무궁화</v>
          </cell>
          <cell r="C703" t="str">
            <v>H1.0*W0.3</v>
          </cell>
          <cell r="D703">
            <v>550</v>
          </cell>
        </row>
        <row r="704">
          <cell r="A704" t="str">
            <v>무궁화W0.4</v>
          </cell>
          <cell r="B704" t="str">
            <v>무궁화</v>
          </cell>
          <cell r="C704" t="str">
            <v>H1.5*W0.4</v>
          </cell>
          <cell r="D704">
            <v>1200</v>
          </cell>
        </row>
        <row r="705">
          <cell r="A705" t="str">
            <v>무궁화W0.5</v>
          </cell>
          <cell r="B705" t="str">
            <v>무궁화</v>
          </cell>
          <cell r="C705" t="str">
            <v>H1.8*W0.5</v>
          </cell>
          <cell r="D705">
            <v>2100</v>
          </cell>
        </row>
        <row r="706">
          <cell r="A706" t="str">
            <v>무궁화W0.6</v>
          </cell>
          <cell r="B706" t="str">
            <v>무궁화</v>
          </cell>
          <cell r="C706" t="str">
            <v>H2.0*W0.6</v>
          </cell>
          <cell r="D706">
            <v>5200</v>
          </cell>
        </row>
        <row r="707">
          <cell r="A707" t="str">
            <v>미선3지</v>
          </cell>
          <cell r="B707" t="str">
            <v>미선나무</v>
          </cell>
          <cell r="C707" t="str">
            <v>H0.8*3가지</v>
          </cell>
          <cell r="D707">
            <v>4000</v>
          </cell>
        </row>
        <row r="708">
          <cell r="A708" t="str">
            <v>미선4지</v>
          </cell>
          <cell r="B708" t="str">
            <v>미선나무</v>
          </cell>
          <cell r="C708" t="str">
            <v>H1.2*4가지</v>
          </cell>
          <cell r="D708">
            <v>8200</v>
          </cell>
        </row>
        <row r="709">
          <cell r="A709" t="str">
            <v>낙상홍W0.4</v>
          </cell>
          <cell r="B709" t="str">
            <v>낙상홍</v>
          </cell>
          <cell r="C709" t="str">
            <v>H1.0*W0.4</v>
          </cell>
          <cell r="D709">
            <v>5800</v>
          </cell>
        </row>
        <row r="710">
          <cell r="A710" t="str">
            <v>낙상홍W0.6</v>
          </cell>
          <cell r="B710" t="str">
            <v>낙상홍</v>
          </cell>
          <cell r="C710" t="str">
            <v>H1.5*W0.6</v>
          </cell>
          <cell r="D710">
            <v>12700</v>
          </cell>
        </row>
        <row r="711">
          <cell r="A711" t="str">
            <v>낙상홍W0.8</v>
          </cell>
          <cell r="B711" t="str">
            <v>낙상홍</v>
          </cell>
          <cell r="C711" t="str">
            <v>H1.8*W0.8</v>
          </cell>
          <cell r="D711">
            <v>29500</v>
          </cell>
        </row>
        <row r="712">
          <cell r="A712" t="str">
            <v>낙상홍W1.0</v>
          </cell>
          <cell r="B712" t="str">
            <v>낙상홍</v>
          </cell>
          <cell r="C712" t="str">
            <v>H2.0*W1.0</v>
          </cell>
          <cell r="D712">
            <v>51900</v>
          </cell>
        </row>
        <row r="713">
          <cell r="A713" t="str">
            <v>낙상홍W1.5</v>
          </cell>
          <cell r="B713" t="str">
            <v>낙상홍</v>
          </cell>
          <cell r="C713" t="str">
            <v>H2.5*W1.5</v>
          </cell>
          <cell r="D713">
            <v>91500</v>
          </cell>
        </row>
        <row r="714">
          <cell r="A714" t="str">
            <v>눈향L0.6</v>
          </cell>
          <cell r="B714" t="str">
            <v>눈향</v>
          </cell>
          <cell r="C714" t="str">
            <v>H0.2*W0.3*L0.6</v>
          </cell>
          <cell r="D714">
            <v>4500</v>
          </cell>
        </row>
        <row r="715">
          <cell r="A715" t="str">
            <v>눈향L0.8</v>
          </cell>
          <cell r="B715" t="str">
            <v>눈향</v>
          </cell>
          <cell r="C715" t="str">
            <v>H0.3*W0.4*L0.8</v>
          </cell>
          <cell r="D715">
            <v>7200</v>
          </cell>
        </row>
        <row r="716">
          <cell r="A716" t="str">
            <v>눈향L0.9</v>
          </cell>
          <cell r="B716" t="str">
            <v>눈향</v>
          </cell>
          <cell r="C716" t="str">
            <v>H0.3*W0.4*L0.9</v>
          </cell>
          <cell r="D716">
            <v>8600</v>
          </cell>
        </row>
        <row r="717">
          <cell r="A717" t="str">
            <v>눈향L1.0</v>
          </cell>
          <cell r="B717" t="str">
            <v>눈향</v>
          </cell>
          <cell r="C717" t="str">
            <v>H0.3*W0.6*L1.0</v>
          </cell>
          <cell r="D717">
            <v>12200</v>
          </cell>
        </row>
        <row r="718">
          <cell r="A718" t="str">
            <v>눈향L1.4</v>
          </cell>
          <cell r="B718" t="str">
            <v>눈향</v>
          </cell>
          <cell r="C718" t="str">
            <v>H0.4*W0.8*L1.4</v>
          </cell>
          <cell r="D718">
            <v>28900</v>
          </cell>
        </row>
        <row r="719">
          <cell r="A719" t="str">
            <v>눈향L2.0</v>
          </cell>
          <cell r="B719" t="str">
            <v>눈향</v>
          </cell>
          <cell r="C719" t="str">
            <v>H0.5*W1.5*L2.0</v>
          </cell>
          <cell r="D719">
            <v>164700</v>
          </cell>
        </row>
        <row r="720">
          <cell r="A720" t="str">
            <v>미국눈향W0.1</v>
          </cell>
          <cell r="B720" t="str">
            <v>미국눈향</v>
          </cell>
          <cell r="C720" t="str">
            <v>H0.1*W0.1*L0.3</v>
          </cell>
          <cell r="D720">
            <v>5000</v>
          </cell>
        </row>
        <row r="721">
          <cell r="A721" t="str">
            <v>미국눈향W0.15</v>
          </cell>
          <cell r="B721" t="str">
            <v>미국눈향</v>
          </cell>
          <cell r="C721" t="str">
            <v>H0.1*W0.15*L0.5</v>
          </cell>
          <cell r="D721">
            <v>8000</v>
          </cell>
        </row>
        <row r="722">
          <cell r="A722" t="str">
            <v>미국눈향W0.2</v>
          </cell>
          <cell r="B722" t="str">
            <v>미국눈향</v>
          </cell>
          <cell r="C722" t="str">
            <v>H0.1*W0.2*L0.8</v>
          </cell>
          <cell r="D722">
            <v>12000</v>
          </cell>
        </row>
        <row r="723">
          <cell r="A723" t="str">
            <v>옥매화W0.6</v>
          </cell>
          <cell r="B723" t="str">
            <v>옥매화</v>
          </cell>
          <cell r="C723" t="str">
            <v>H1.0*W0.6</v>
          </cell>
          <cell r="D723">
            <v>5700</v>
          </cell>
        </row>
        <row r="724">
          <cell r="A724" t="str">
            <v>옥매화W0.8</v>
          </cell>
          <cell r="B724" t="str">
            <v>옥매화</v>
          </cell>
          <cell r="C724" t="str">
            <v>H1.2*W0.8</v>
          </cell>
          <cell r="D724">
            <v>28200</v>
          </cell>
        </row>
        <row r="725">
          <cell r="A725" t="str">
            <v>고광3지</v>
          </cell>
          <cell r="B725" t="str">
            <v>고광나무</v>
          </cell>
          <cell r="C725" t="str">
            <v>H1.0*3가지</v>
          </cell>
          <cell r="D725">
            <v>2200</v>
          </cell>
        </row>
        <row r="726">
          <cell r="A726" t="str">
            <v>고광5지</v>
          </cell>
          <cell r="B726" t="str">
            <v>고광나무</v>
          </cell>
          <cell r="C726" t="str">
            <v>H1.2*5가지</v>
          </cell>
          <cell r="D726">
            <v>3900</v>
          </cell>
        </row>
        <row r="727">
          <cell r="A727" t="str">
            <v>개쉬땅W0.4</v>
          </cell>
          <cell r="B727" t="str">
            <v>개쉬땅나무</v>
          </cell>
          <cell r="C727" t="str">
            <v>H1.2*W0.4</v>
          </cell>
          <cell r="D727">
            <v>5300</v>
          </cell>
        </row>
        <row r="728">
          <cell r="A728" t="str">
            <v>개쉬땅W0.5</v>
          </cell>
          <cell r="B728" t="str">
            <v>개쉬땅나무</v>
          </cell>
          <cell r="C728" t="str">
            <v>H1.5*W0.5</v>
          </cell>
          <cell r="D728">
            <v>8200</v>
          </cell>
        </row>
        <row r="729">
          <cell r="A729" t="str">
            <v>개쉬땅W0.6</v>
          </cell>
          <cell r="B729" t="str">
            <v>개쉬땅나무</v>
          </cell>
          <cell r="C729" t="str">
            <v>H1.5*W0.6</v>
          </cell>
          <cell r="D729">
            <v>10300</v>
          </cell>
        </row>
        <row r="730">
          <cell r="A730" t="str">
            <v>개야광W0.3</v>
          </cell>
          <cell r="B730" t="str">
            <v>개야광나무</v>
          </cell>
          <cell r="C730" t="str">
            <v>H0.2*W0.3</v>
          </cell>
          <cell r="D730">
            <v>3500</v>
          </cell>
        </row>
        <row r="731">
          <cell r="A731" t="str">
            <v>개야광W0.4</v>
          </cell>
          <cell r="B731" t="str">
            <v>개야광나무</v>
          </cell>
          <cell r="C731" t="str">
            <v>H0.3*W0.4</v>
          </cell>
          <cell r="D731">
            <v>6200</v>
          </cell>
        </row>
        <row r="732">
          <cell r="A732" t="str">
            <v>개야광W0.8</v>
          </cell>
          <cell r="B732" t="str">
            <v>개야광나무</v>
          </cell>
          <cell r="C732" t="str">
            <v>H0.4*W0.8</v>
          </cell>
          <cell r="D732">
            <v>10000</v>
          </cell>
        </row>
        <row r="733">
          <cell r="A733" t="str">
            <v>눈섬개야광W0.4</v>
          </cell>
          <cell r="B733" t="str">
            <v>눈섬개야광</v>
          </cell>
          <cell r="C733" t="str">
            <v>H0.1*W0.4</v>
          </cell>
          <cell r="D733">
            <v>3500</v>
          </cell>
        </row>
        <row r="734">
          <cell r="A734" t="str">
            <v>눈섬개야광W0.6</v>
          </cell>
          <cell r="B734" t="str">
            <v>눈섬개야광</v>
          </cell>
          <cell r="C734" t="str">
            <v>H0.2*W0.6</v>
          </cell>
          <cell r="D734">
            <v>5000</v>
          </cell>
        </row>
        <row r="735">
          <cell r="A735" t="str">
            <v>눈섬개야광W0.8</v>
          </cell>
          <cell r="B735" t="str">
            <v>눈섬개야광</v>
          </cell>
          <cell r="C735" t="str">
            <v>H0.3*W0.8</v>
          </cell>
          <cell r="D735">
            <v>8000</v>
          </cell>
        </row>
        <row r="736">
          <cell r="A736" t="str">
            <v>광나무H1.0</v>
          </cell>
          <cell r="B736" t="str">
            <v>광나무</v>
          </cell>
          <cell r="C736" t="str">
            <v>H1.0*W0.3</v>
          </cell>
          <cell r="D736">
            <v>2100</v>
          </cell>
        </row>
        <row r="737">
          <cell r="A737" t="str">
            <v>광나무H1.2</v>
          </cell>
          <cell r="B737" t="str">
            <v>광나무</v>
          </cell>
          <cell r="C737" t="str">
            <v>H1.2*W0.3</v>
          </cell>
          <cell r="D737">
            <v>2300</v>
          </cell>
        </row>
        <row r="738">
          <cell r="A738" t="str">
            <v>광나무H1.5</v>
          </cell>
          <cell r="B738" t="str">
            <v>광나무</v>
          </cell>
          <cell r="C738" t="str">
            <v>H1.5*W0.6</v>
          </cell>
          <cell r="D738">
            <v>5700</v>
          </cell>
        </row>
        <row r="739">
          <cell r="A739" t="str">
            <v>갯버들H0.5</v>
          </cell>
          <cell r="B739" t="str">
            <v>갯버들</v>
          </cell>
          <cell r="C739" t="str">
            <v>H0.5</v>
          </cell>
          <cell r="D739">
            <v>2500</v>
          </cell>
        </row>
        <row r="740">
          <cell r="A740" t="str">
            <v>갯버들H1.0</v>
          </cell>
          <cell r="B740" t="str">
            <v>갯버들</v>
          </cell>
          <cell r="C740" t="str">
            <v>H1.0</v>
          </cell>
          <cell r="D740">
            <v>4000</v>
          </cell>
        </row>
        <row r="741">
          <cell r="A741" t="str">
            <v>갯버들W0.4</v>
          </cell>
          <cell r="B741" t="str">
            <v>갯버들</v>
          </cell>
          <cell r="C741" t="str">
            <v>H1.2*W0.4</v>
          </cell>
          <cell r="D741">
            <v>8000</v>
          </cell>
        </row>
        <row r="742">
          <cell r="A742" t="str">
            <v>갯버들W0.6</v>
          </cell>
          <cell r="B742" t="str">
            <v>갯버들</v>
          </cell>
          <cell r="C742" t="str">
            <v>H1.5*W0.6</v>
          </cell>
          <cell r="D742">
            <v>15000</v>
          </cell>
        </row>
        <row r="743">
          <cell r="A743" t="str">
            <v>갯버들W1.0</v>
          </cell>
          <cell r="B743" t="str">
            <v>갯버들</v>
          </cell>
          <cell r="C743" t="str">
            <v>H1.8*W1.0</v>
          </cell>
          <cell r="D743">
            <v>30000</v>
          </cell>
        </row>
        <row r="744">
          <cell r="A744" t="str">
            <v>팔손이W0.5</v>
          </cell>
          <cell r="B744" t="str">
            <v>팔손이나무</v>
          </cell>
          <cell r="C744" t="str">
            <v>H0.7*W0.5</v>
          </cell>
          <cell r="D744">
            <v>13900</v>
          </cell>
        </row>
        <row r="745">
          <cell r="A745" t="str">
            <v>팔손이W0.8</v>
          </cell>
          <cell r="B745" t="str">
            <v>팔손이나무</v>
          </cell>
          <cell r="C745" t="str">
            <v>H0.9*W0.8</v>
          </cell>
          <cell r="D745">
            <v>24800</v>
          </cell>
        </row>
        <row r="746">
          <cell r="A746" t="str">
            <v>팔손이W1.0</v>
          </cell>
          <cell r="B746" t="str">
            <v>팔손이나무</v>
          </cell>
          <cell r="C746" t="str">
            <v>H1.2*W1.0</v>
          </cell>
          <cell r="D746">
            <v>44100</v>
          </cell>
        </row>
        <row r="747">
          <cell r="A747" t="str">
            <v>피라칸사스H1.0</v>
          </cell>
          <cell r="B747" t="str">
            <v>피라칸사스</v>
          </cell>
          <cell r="C747" t="str">
            <v>H1.0*W0.3</v>
          </cell>
          <cell r="D747">
            <v>2900</v>
          </cell>
        </row>
        <row r="748">
          <cell r="A748" t="str">
            <v>피라칸사스W0.5</v>
          </cell>
          <cell r="B748" t="str">
            <v>피라칸사스</v>
          </cell>
          <cell r="C748" t="str">
            <v>H1.5*W0.5</v>
          </cell>
          <cell r="D748">
            <v>14000</v>
          </cell>
        </row>
        <row r="749">
          <cell r="A749" t="str">
            <v>사철W0.3*H0.5</v>
          </cell>
          <cell r="B749" t="str">
            <v>사철나무</v>
          </cell>
          <cell r="C749" t="str">
            <v>H0.5*W0.3</v>
          </cell>
          <cell r="D749">
            <v>2070</v>
          </cell>
        </row>
        <row r="750">
          <cell r="A750" t="str">
            <v>사철W0.3*H1.0</v>
          </cell>
          <cell r="B750" t="str">
            <v>사철나무</v>
          </cell>
          <cell r="C750" t="str">
            <v>H1.0*W0.3</v>
          </cell>
          <cell r="D750">
            <v>1100</v>
          </cell>
        </row>
        <row r="751">
          <cell r="A751" t="str">
            <v>사철W0.4</v>
          </cell>
          <cell r="B751" t="str">
            <v>사철나무</v>
          </cell>
          <cell r="C751" t="str">
            <v>H1.2*W0.4</v>
          </cell>
          <cell r="D751">
            <v>2200</v>
          </cell>
        </row>
        <row r="752">
          <cell r="A752" t="str">
            <v>사철W0.5</v>
          </cell>
          <cell r="B752" t="str">
            <v>사철나무</v>
          </cell>
          <cell r="C752" t="str">
            <v>H1.5*W0.5</v>
          </cell>
          <cell r="D752">
            <v>6600</v>
          </cell>
        </row>
        <row r="753">
          <cell r="A753" t="str">
            <v>사철W0.6</v>
          </cell>
          <cell r="B753" t="str">
            <v>사철나무</v>
          </cell>
          <cell r="C753" t="str">
            <v>H1.8*W0.6</v>
          </cell>
          <cell r="D753">
            <v>6300</v>
          </cell>
        </row>
        <row r="754">
          <cell r="A754" t="str">
            <v>사철W0.8</v>
          </cell>
          <cell r="B754" t="str">
            <v>사철나무</v>
          </cell>
          <cell r="C754" t="str">
            <v>H2.0*W0.8</v>
          </cell>
          <cell r="D754">
            <v>10400</v>
          </cell>
        </row>
        <row r="755">
          <cell r="A755" t="str">
            <v>둥근사철W1.2</v>
          </cell>
          <cell r="B755" t="str">
            <v>사철나무</v>
          </cell>
          <cell r="C755" t="str">
            <v>H1.2*W1.2</v>
          </cell>
          <cell r="D755">
            <v>106590</v>
          </cell>
        </row>
        <row r="756">
          <cell r="A756" t="str">
            <v>둥근사철W1.5</v>
          </cell>
          <cell r="B756" t="str">
            <v>사철나무</v>
          </cell>
          <cell r="C756" t="str">
            <v>H1.5*W1.5</v>
          </cell>
          <cell r="D756">
            <v>161040</v>
          </cell>
        </row>
        <row r="757">
          <cell r="A757" t="str">
            <v>산수국W0.4</v>
          </cell>
          <cell r="B757" t="str">
            <v>산수국</v>
          </cell>
          <cell r="C757" t="str">
            <v>H0.3*W0.4</v>
          </cell>
          <cell r="D757">
            <v>8000</v>
          </cell>
        </row>
        <row r="758">
          <cell r="A758" t="str">
            <v>산수국W0.6</v>
          </cell>
          <cell r="B758" t="str">
            <v>산수국</v>
          </cell>
          <cell r="C758" t="str">
            <v>H0.4*W0.6</v>
          </cell>
          <cell r="D758">
            <v>12000</v>
          </cell>
        </row>
        <row r="759">
          <cell r="A759" t="str">
            <v>산철쭉W0.3</v>
          </cell>
          <cell r="B759" t="str">
            <v>산철쭉</v>
          </cell>
          <cell r="C759" t="str">
            <v>H0.4*W0.3</v>
          </cell>
          <cell r="D759">
            <v>1500</v>
          </cell>
        </row>
        <row r="760">
          <cell r="A760" t="str">
            <v>산철쭉W0.4</v>
          </cell>
          <cell r="B760" t="str">
            <v>산철쭉</v>
          </cell>
          <cell r="C760" t="str">
            <v>H0.5*W0.4</v>
          </cell>
          <cell r="D760">
            <v>2700</v>
          </cell>
        </row>
        <row r="761">
          <cell r="A761" t="str">
            <v>산철쭉W0.5</v>
          </cell>
          <cell r="B761" t="str">
            <v>산철쭉</v>
          </cell>
          <cell r="C761" t="str">
            <v>H0.5*W0.5</v>
          </cell>
          <cell r="D761">
            <v>4000</v>
          </cell>
        </row>
        <row r="762">
          <cell r="A762" t="str">
            <v>산철쭉W0.5H0.6</v>
          </cell>
          <cell r="B762" t="str">
            <v>산철쭉</v>
          </cell>
          <cell r="C762" t="str">
            <v>H0.6*W0.5</v>
          </cell>
          <cell r="D762">
            <v>3200</v>
          </cell>
        </row>
        <row r="763">
          <cell r="A763" t="str">
            <v>수수꽃다리W0.5</v>
          </cell>
          <cell r="B763" t="str">
            <v>수수꽃다리</v>
          </cell>
          <cell r="C763" t="str">
            <v>H1.2*W0.5</v>
          </cell>
          <cell r="D763">
            <v>2700</v>
          </cell>
        </row>
        <row r="764">
          <cell r="A764" t="str">
            <v>수수꽃다리W0.6</v>
          </cell>
          <cell r="B764" t="str">
            <v>수수꽃다리</v>
          </cell>
          <cell r="C764" t="str">
            <v>H1.5*W0.6</v>
          </cell>
          <cell r="D764">
            <v>5800</v>
          </cell>
        </row>
        <row r="765">
          <cell r="A765" t="str">
            <v>수수꽃다리W0.8</v>
          </cell>
          <cell r="B765" t="str">
            <v>수수꽃다리</v>
          </cell>
          <cell r="C765" t="str">
            <v>H1.8*W0.8</v>
          </cell>
          <cell r="D765">
            <v>12100</v>
          </cell>
        </row>
        <row r="766">
          <cell r="A766" t="str">
            <v>수수꽃다리W1.0</v>
          </cell>
          <cell r="B766" t="str">
            <v>수수꽃다리</v>
          </cell>
          <cell r="C766" t="str">
            <v>H2.0*W1.0</v>
          </cell>
          <cell r="D766">
            <v>17400</v>
          </cell>
        </row>
        <row r="767">
          <cell r="A767" t="str">
            <v>수수꽃다리W1.5</v>
          </cell>
          <cell r="B767" t="str">
            <v>수수꽃다리</v>
          </cell>
          <cell r="C767" t="str">
            <v>H2.5*W1.5</v>
          </cell>
          <cell r="D767">
            <v>28500</v>
          </cell>
        </row>
        <row r="768">
          <cell r="A768" t="str">
            <v>수수꽃다리W2.0</v>
          </cell>
          <cell r="B768" t="str">
            <v>수수꽃다리</v>
          </cell>
          <cell r="C768" t="str">
            <v>H2.5*W2.0*R5</v>
          </cell>
          <cell r="D768">
            <v>233000</v>
          </cell>
        </row>
        <row r="769">
          <cell r="A769" t="str">
            <v>아로니아W0.2</v>
          </cell>
          <cell r="B769" t="str">
            <v>아로니아</v>
          </cell>
          <cell r="C769" t="str">
            <v>H0.6*W0.2</v>
          </cell>
          <cell r="D769">
            <v>3000</v>
          </cell>
        </row>
        <row r="770">
          <cell r="A770" t="str">
            <v>아로니아W0.3</v>
          </cell>
          <cell r="B770" t="str">
            <v>아로니아</v>
          </cell>
          <cell r="C770" t="str">
            <v>H1.0*W0.3</v>
          </cell>
          <cell r="D770">
            <v>6500</v>
          </cell>
        </row>
        <row r="771">
          <cell r="A771" t="str">
            <v>아로니아W0.4</v>
          </cell>
          <cell r="B771" t="str">
            <v>아로니아</v>
          </cell>
          <cell r="C771" t="str">
            <v>H1.2*W0.4</v>
          </cell>
          <cell r="D771">
            <v>12000</v>
          </cell>
        </row>
        <row r="772">
          <cell r="A772" t="str">
            <v>호랑가시W0.3</v>
          </cell>
          <cell r="B772" t="str">
            <v>호랑가시나무</v>
          </cell>
          <cell r="C772" t="str">
            <v>H1.0*W0.3</v>
          </cell>
          <cell r="D772">
            <v>9600</v>
          </cell>
        </row>
        <row r="773">
          <cell r="A773" t="str">
            <v>호랑가시W0.4</v>
          </cell>
          <cell r="B773" t="str">
            <v>호랑가시나무</v>
          </cell>
          <cell r="C773" t="str">
            <v>H1.2*W0.4</v>
          </cell>
          <cell r="D773">
            <v>15200</v>
          </cell>
        </row>
        <row r="774">
          <cell r="A774" t="str">
            <v>호랑가시W0.6</v>
          </cell>
          <cell r="B774" t="str">
            <v>호랑가시나무</v>
          </cell>
          <cell r="C774" t="str">
            <v>H1.5*W0.6</v>
          </cell>
          <cell r="D774">
            <v>35100</v>
          </cell>
        </row>
        <row r="775">
          <cell r="A775" t="str">
            <v>실란W0.3</v>
          </cell>
          <cell r="B775" t="str">
            <v>실란</v>
          </cell>
          <cell r="C775" t="str">
            <v>H0.3*W0.3</v>
          </cell>
          <cell r="D775">
            <v>3000</v>
          </cell>
        </row>
        <row r="776">
          <cell r="A776" t="str">
            <v>실란W0.5</v>
          </cell>
          <cell r="B776" t="str">
            <v>실란</v>
          </cell>
          <cell r="C776" t="str">
            <v>H0.5*W0.5</v>
          </cell>
          <cell r="D776">
            <v>3000</v>
          </cell>
        </row>
        <row r="777">
          <cell r="A777" t="str">
            <v>담쟁이L0.3</v>
          </cell>
          <cell r="B777" t="str">
            <v>담쟁이</v>
          </cell>
          <cell r="C777" t="str">
            <v>L=0.3</v>
          </cell>
          <cell r="D777">
            <v>600</v>
          </cell>
        </row>
        <row r="778">
          <cell r="A778" t="str">
            <v>미국담쟁이L0.3</v>
          </cell>
          <cell r="B778" t="str">
            <v>미국담쟁이</v>
          </cell>
          <cell r="C778" t="str">
            <v>L=0.3</v>
          </cell>
        </row>
        <row r="779">
          <cell r="A779" t="str">
            <v>덩굴장미3지</v>
          </cell>
          <cell r="B779" t="str">
            <v>덩굴장미</v>
          </cell>
          <cell r="C779" t="str">
            <v>H1.0*3가지</v>
          </cell>
        </row>
        <row r="780">
          <cell r="A780" t="str">
            <v>덩굴장미4지</v>
          </cell>
          <cell r="B780" t="str">
            <v>덩굴장미</v>
          </cell>
          <cell r="C780" t="str">
            <v>H1.2*4가지</v>
          </cell>
        </row>
        <row r="781">
          <cell r="A781" t="str">
            <v>덩굴장미5지</v>
          </cell>
          <cell r="B781" t="str">
            <v>덩굴장미</v>
          </cell>
          <cell r="C781" t="str">
            <v>H1.5*5가지</v>
          </cell>
        </row>
        <row r="782">
          <cell r="A782" t="str">
            <v>만리화3지</v>
          </cell>
          <cell r="B782" t="str">
            <v>만리화</v>
          </cell>
          <cell r="C782" t="str">
            <v>H1.0*W0.3*3가지</v>
          </cell>
          <cell r="D782">
            <v>1200</v>
          </cell>
        </row>
        <row r="783">
          <cell r="A783" t="str">
            <v>만리화5지</v>
          </cell>
          <cell r="B783" t="str">
            <v>만리화</v>
          </cell>
          <cell r="C783" t="str">
            <v>H1.2*W0.4*5가지</v>
          </cell>
          <cell r="D783">
            <v>1700</v>
          </cell>
        </row>
        <row r="784">
          <cell r="A784" t="str">
            <v>만리화7지</v>
          </cell>
          <cell r="B784" t="str">
            <v>만리화</v>
          </cell>
          <cell r="C784" t="str">
            <v>H1.5*W0.6*7가지</v>
          </cell>
          <cell r="D784">
            <v>3000</v>
          </cell>
        </row>
        <row r="785">
          <cell r="A785" t="str">
            <v>모란5지</v>
          </cell>
          <cell r="B785" t="str">
            <v>모란</v>
          </cell>
          <cell r="C785" t="str">
            <v>H0.6*5가지</v>
          </cell>
          <cell r="D785">
            <v>5600</v>
          </cell>
        </row>
        <row r="786">
          <cell r="A786" t="str">
            <v>모란6지</v>
          </cell>
          <cell r="B786" t="str">
            <v>모란</v>
          </cell>
          <cell r="C786" t="str">
            <v>H0.8*6가지</v>
          </cell>
          <cell r="D786">
            <v>17200</v>
          </cell>
        </row>
        <row r="787">
          <cell r="A787" t="str">
            <v>부용3</v>
          </cell>
          <cell r="B787" t="str">
            <v>부용</v>
          </cell>
          <cell r="C787" t="str">
            <v>H1.0*3분얼</v>
          </cell>
          <cell r="D787">
            <v>2300</v>
          </cell>
        </row>
        <row r="788">
          <cell r="A788" t="str">
            <v>부용5</v>
          </cell>
          <cell r="B788" t="str">
            <v>부용</v>
          </cell>
          <cell r="C788" t="str">
            <v>H1.2*5분얼</v>
          </cell>
          <cell r="D788">
            <v>5200</v>
          </cell>
        </row>
        <row r="789">
          <cell r="A789" t="str">
            <v>부용7</v>
          </cell>
          <cell r="B789" t="str">
            <v>부용</v>
          </cell>
          <cell r="C789" t="str">
            <v>7분얼</v>
          </cell>
          <cell r="D789">
            <v>7700</v>
          </cell>
        </row>
        <row r="790">
          <cell r="A790" t="str">
            <v>작약4-5</v>
          </cell>
          <cell r="B790" t="str">
            <v>작약</v>
          </cell>
          <cell r="C790" t="str">
            <v>4-5분얼</v>
          </cell>
        </row>
        <row r="791">
          <cell r="A791" t="str">
            <v>장미2지</v>
          </cell>
          <cell r="B791" t="str">
            <v>장미</v>
          </cell>
          <cell r="C791" t="str">
            <v>3년생*2가지</v>
          </cell>
          <cell r="D791">
            <v>1500</v>
          </cell>
        </row>
        <row r="792">
          <cell r="A792" t="str">
            <v>장미3지</v>
          </cell>
          <cell r="B792" t="str">
            <v>장미</v>
          </cell>
          <cell r="C792" t="str">
            <v>4년생*3가지</v>
          </cell>
          <cell r="D792">
            <v>2400</v>
          </cell>
        </row>
        <row r="793">
          <cell r="A793" t="str">
            <v>장미4지</v>
          </cell>
          <cell r="B793" t="str">
            <v>장미</v>
          </cell>
          <cell r="C793" t="str">
            <v>5년생*4가지</v>
          </cell>
          <cell r="D793">
            <v>4300</v>
          </cell>
        </row>
        <row r="794">
          <cell r="A794" t="str">
            <v>꽃창포2-3</v>
          </cell>
          <cell r="B794" t="str">
            <v>꽃창포</v>
          </cell>
          <cell r="C794" t="str">
            <v>2-3분얼</v>
          </cell>
          <cell r="D794">
            <v>2300</v>
          </cell>
        </row>
        <row r="795">
          <cell r="A795" t="str">
            <v>꽃창포4-5</v>
          </cell>
          <cell r="B795" t="str">
            <v>꽃창포</v>
          </cell>
          <cell r="C795" t="str">
            <v>4-5분얼</v>
          </cell>
          <cell r="D795">
            <v>4000</v>
          </cell>
        </row>
        <row r="796">
          <cell r="A796" t="str">
            <v>맥문동3-4</v>
          </cell>
          <cell r="B796" t="str">
            <v>맥문동</v>
          </cell>
          <cell r="C796" t="str">
            <v>3-4분얼</v>
          </cell>
          <cell r="D796">
            <v>350</v>
          </cell>
        </row>
        <row r="797">
          <cell r="A797" t="str">
            <v>맥문동3-5</v>
          </cell>
          <cell r="B797" t="str">
            <v>맥문동</v>
          </cell>
          <cell r="C797" t="str">
            <v>3-5분얼</v>
          </cell>
          <cell r="D797">
            <v>350</v>
          </cell>
        </row>
        <row r="798">
          <cell r="A798" t="str">
            <v>맥문동7-10</v>
          </cell>
          <cell r="B798" t="str">
            <v>맥문동</v>
          </cell>
          <cell r="C798" t="str">
            <v>7-10분얼</v>
          </cell>
          <cell r="D798">
            <v>770</v>
          </cell>
        </row>
        <row r="799">
          <cell r="A799" t="str">
            <v>붓드레이아3-4</v>
          </cell>
          <cell r="B799" t="str">
            <v>붓드레이아</v>
          </cell>
          <cell r="C799" t="str">
            <v>3-4분얼</v>
          </cell>
          <cell r="D799">
            <v>1500</v>
          </cell>
        </row>
        <row r="800">
          <cell r="A800" t="str">
            <v>붓드레이아5-6</v>
          </cell>
          <cell r="B800" t="str">
            <v>붓드레이아</v>
          </cell>
          <cell r="C800" t="str">
            <v>5-6분얼</v>
          </cell>
          <cell r="D800">
            <v>2300</v>
          </cell>
        </row>
        <row r="801">
          <cell r="A801" t="str">
            <v>비비추2-3</v>
          </cell>
          <cell r="B801" t="str">
            <v>비비추</v>
          </cell>
          <cell r="C801" t="str">
            <v>2-3분얼</v>
          </cell>
          <cell r="D801">
            <v>1500</v>
          </cell>
        </row>
        <row r="802">
          <cell r="A802" t="str">
            <v>비비추4-5</v>
          </cell>
          <cell r="B802" t="str">
            <v>비비추</v>
          </cell>
          <cell r="C802" t="str">
            <v>4-5분얼</v>
          </cell>
          <cell r="D802">
            <v>2900</v>
          </cell>
        </row>
        <row r="803">
          <cell r="A803" t="str">
            <v>수국3</v>
          </cell>
          <cell r="B803" t="str">
            <v>수국</v>
          </cell>
          <cell r="C803" t="str">
            <v>3촉</v>
          </cell>
          <cell r="D803">
            <v>3000</v>
          </cell>
        </row>
        <row r="804">
          <cell r="A804" t="str">
            <v>수국5</v>
          </cell>
          <cell r="B804" t="str">
            <v>수국</v>
          </cell>
          <cell r="C804" t="str">
            <v>5촉</v>
          </cell>
          <cell r="D804">
            <v>7000</v>
          </cell>
        </row>
        <row r="805">
          <cell r="A805" t="str">
            <v>수국7</v>
          </cell>
          <cell r="B805" t="str">
            <v>수국</v>
          </cell>
          <cell r="C805" t="str">
            <v>7촉</v>
          </cell>
          <cell r="D805">
            <v>15000</v>
          </cell>
        </row>
        <row r="806">
          <cell r="A806" t="str">
            <v>옥잠화2-3</v>
          </cell>
          <cell r="B806" t="str">
            <v>옥잠화</v>
          </cell>
          <cell r="C806" t="str">
            <v>2-3분얼</v>
          </cell>
          <cell r="D806">
            <v>2500</v>
          </cell>
        </row>
        <row r="807">
          <cell r="A807" t="str">
            <v>옥잠화4-5</v>
          </cell>
          <cell r="B807" t="str">
            <v>옥잠화</v>
          </cell>
          <cell r="C807" t="str">
            <v>4-5분얼</v>
          </cell>
          <cell r="D807">
            <v>4000</v>
          </cell>
        </row>
        <row r="808">
          <cell r="A808" t="str">
            <v>유카W0.4</v>
          </cell>
          <cell r="B808" t="str">
            <v>유카</v>
          </cell>
          <cell r="C808" t="str">
            <v>H0.6*W0.4</v>
          </cell>
          <cell r="D808">
            <v>10000</v>
          </cell>
        </row>
        <row r="809">
          <cell r="A809" t="str">
            <v>유카W0.5</v>
          </cell>
          <cell r="B809" t="str">
            <v>유카</v>
          </cell>
          <cell r="C809" t="str">
            <v>H1.0*W0.5</v>
          </cell>
          <cell r="D809">
            <v>16300</v>
          </cell>
        </row>
        <row r="810">
          <cell r="A810" t="str">
            <v>평떼</v>
          </cell>
          <cell r="B810" t="str">
            <v>잔디(평떼)</v>
          </cell>
          <cell r="C810" t="str">
            <v>H0.3*W0.3*0.03</v>
          </cell>
          <cell r="D810">
            <v>2640</v>
          </cell>
        </row>
        <row r="811">
          <cell r="A811" t="str">
            <v>줄떼</v>
          </cell>
          <cell r="B811" t="str">
            <v>잔디(줄떼)</v>
          </cell>
          <cell r="C811" t="str">
            <v>H0.3*W0.3</v>
          </cell>
          <cell r="D811">
            <v>1540</v>
          </cell>
        </row>
        <row r="812">
          <cell r="A812" t="str">
            <v>조릿대W0.2</v>
          </cell>
          <cell r="B812" t="str">
            <v>조릿대</v>
          </cell>
          <cell r="C812" t="str">
            <v>H0.4*W0.2</v>
          </cell>
          <cell r="D812">
            <v>2100</v>
          </cell>
        </row>
        <row r="813">
          <cell r="A813" t="str">
            <v>조릿대W0.3</v>
          </cell>
          <cell r="B813" t="str">
            <v>조릿대</v>
          </cell>
          <cell r="C813" t="str">
            <v>H0.6*W0.3</v>
          </cell>
          <cell r="D813">
            <v>3100</v>
          </cell>
        </row>
        <row r="814">
          <cell r="A814" t="str">
            <v>칡</v>
          </cell>
          <cell r="B814" t="str">
            <v>칡</v>
          </cell>
          <cell r="C814" t="str">
            <v>수간길이0.3</v>
          </cell>
          <cell r="D814">
            <v>1400</v>
          </cell>
        </row>
        <row r="815">
          <cell r="A815" t="str">
            <v>후록스2-3</v>
          </cell>
          <cell r="B815" t="str">
            <v>후록스</v>
          </cell>
          <cell r="C815" t="str">
            <v>2-3분얼</v>
          </cell>
          <cell r="D815">
            <v>1200</v>
          </cell>
        </row>
        <row r="816">
          <cell r="A816" t="str">
            <v>후록스4-5</v>
          </cell>
          <cell r="B816" t="str">
            <v>후록스</v>
          </cell>
          <cell r="C816" t="str">
            <v>4-5분얼</v>
          </cell>
          <cell r="D816">
            <v>1700</v>
          </cell>
        </row>
        <row r="817">
          <cell r="A817" t="str">
            <v>수선화</v>
          </cell>
          <cell r="B817" t="str">
            <v>수선화</v>
          </cell>
          <cell r="C817" t="str">
            <v>개화구</v>
          </cell>
        </row>
        <row r="818">
          <cell r="A818" t="str">
            <v>지주목대</v>
          </cell>
          <cell r="B818" t="str">
            <v>지주목</v>
          </cell>
          <cell r="C818" t="str">
            <v>대나무</v>
          </cell>
        </row>
        <row r="819">
          <cell r="A819" t="str">
            <v>지주목사각</v>
          </cell>
          <cell r="B819" t="str">
            <v>지주목</v>
          </cell>
          <cell r="C819" t="str">
            <v>사각</v>
          </cell>
        </row>
        <row r="820">
          <cell r="A820" t="str">
            <v>지주목삼발이대</v>
          </cell>
          <cell r="B820" t="str">
            <v>지주목</v>
          </cell>
          <cell r="C820" t="str">
            <v>삼발이 대형</v>
          </cell>
        </row>
        <row r="821">
          <cell r="A821" t="str">
            <v>지주목삼발이소</v>
          </cell>
          <cell r="B821" t="str">
            <v>지주목</v>
          </cell>
          <cell r="C821" t="str">
            <v>삼발이 소형</v>
          </cell>
        </row>
        <row r="822">
          <cell r="A822" t="str">
            <v>지주이각</v>
          </cell>
          <cell r="B822" t="str">
            <v>지주목</v>
          </cell>
          <cell r="C822" t="str">
            <v>이각</v>
          </cell>
        </row>
        <row r="823">
          <cell r="A823" t="str">
            <v>경관석대</v>
          </cell>
          <cell r="B823" t="str">
            <v>경관석</v>
          </cell>
          <cell r="C823" t="str">
            <v>100x90x60</v>
          </cell>
        </row>
        <row r="824">
          <cell r="A824" t="str">
            <v>경관석소</v>
          </cell>
          <cell r="B824" t="str">
            <v>경관석</v>
          </cell>
          <cell r="C824" t="str">
            <v>40x60x50</v>
          </cell>
        </row>
        <row r="825">
          <cell r="A825" t="str">
            <v>수목보호홀1.2</v>
          </cell>
          <cell r="B825" t="str">
            <v>수목보호홀덮개</v>
          </cell>
          <cell r="C825" t="str">
            <v>1.2*1.2</v>
          </cell>
        </row>
        <row r="826">
          <cell r="A826" t="str">
            <v>부숙톱밥퇴비</v>
          </cell>
          <cell r="B826" t="str">
            <v>부숙톱밥퇴비</v>
          </cell>
          <cell r="C826" t="str">
            <v>-</v>
          </cell>
        </row>
        <row r="827">
          <cell r="A827" t="str">
            <v>등R2</v>
          </cell>
          <cell r="B827" t="str">
            <v>등나무</v>
          </cell>
          <cell r="C827" t="str">
            <v>L2.0*R2</v>
          </cell>
          <cell r="D827">
            <v>6600</v>
          </cell>
        </row>
        <row r="828">
          <cell r="A828" t="str">
            <v>등R4</v>
          </cell>
          <cell r="B828" t="str">
            <v>등나무</v>
          </cell>
          <cell r="C828" t="str">
            <v>L2.5*R4</v>
          </cell>
          <cell r="D828">
            <v>24600</v>
          </cell>
        </row>
        <row r="829">
          <cell r="A829" t="str">
            <v>등R6</v>
          </cell>
          <cell r="B829" t="str">
            <v>등나무</v>
          </cell>
          <cell r="C829" t="str">
            <v>L3.0*R6</v>
          </cell>
          <cell r="D829">
            <v>62400</v>
          </cell>
        </row>
        <row r="830">
          <cell r="A830" t="str">
            <v>등R8</v>
          </cell>
          <cell r="B830" t="str">
            <v>등나무</v>
          </cell>
          <cell r="C830" t="str">
            <v>L4.0*R8</v>
          </cell>
          <cell r="D830">
            <v>112000</v>
          </cell>
        </row>
        <row r="831">
          <cell r="A831" t="str">
            <v>붉은인동4</v>
          </cell>
          <cell r="B831" t="str">
            <v>붉은인동</v>
          </cell>
          <cell r="C831" t="str">
            <v>4치(L=30CM)</v>
          </cell>
        </row>
        <row r="832">
          <cell r="A832" t="str">
            <v>붉은인동6</v>
          </cell>
          <cell r="B832" t="str">
            <v>붉은인동</v>
          </cell>
          <cell r="C832" t="str">
            <v>6치(L=50CM이상)</v>
          </cell>
        </row>
        <row r="833">
          <cell r="A833" t="str">
            <v>영춘화6POT</v>
          </cell>
          <cell r="B833" t="str">
            <v>영춘화</v>
          </cell>
          <cell r="C833" t="str">
            <v>6" POT</v>
          </cell>
        </row>
        <row r="834">
          <cell r="A834" t="str">
            <v>영춘화5치</v>
          </cell>
          <cell r="B834" t="str">
            <v>영춘화</v>
          </cell>
          <cell r="C834" t="str">
            <v>5치(0.5*0.2, 3가지)</v>
          </cell>
        </row>
        <row r="835">
          <cell r="A835" t="str">
            <v>영춘화7치</v>
          </cell>
          <cell r="B835" t="str">
            <v>영춘화</v>
          </cell>
          <cell r="C835" t="str">
            <v>7치(0.5*0.3,5가지이상)</v>
          </cell>
        </row>
        <row r="836">
          <cell r="A836" t="str">
            <v>상사화</v>
          </cell>
          <cell r="B836" t="str">
            <v>상사화</v>
          </cell>
          <cell r="C836" t="str">
            <v>개화구</v>
          </cell>
        </row>
        <row r="837">
          <cell r="A837" t="str">
            <v>아주가3</v>
          </cell>
          <cell r="B837" t="str">
            <v>아주가</v>
          </cell>
          <cell r="C837" t="str">
            <v>3치(1-2분얼)</v>
          </cell>
        </row>
        <row r="838">
          <cell r="A838" t="str">
            <v>아주가4</v>
          </cell>
          <cell r="B838" t="str">
            <v>아주가</v>
          </cell>
          <cell r="C838" t="str">
            <v>4치(2-3분얼)</v>
          </cell>
        </row>
        <row r="839">
          <cell r="A839" t="str">
            <v>원추리4-5</v>
          </cell>
          <cell r="B839" t="str">
            <v>원추리</v>
          </cell>
          <cell r="C839" t="str">
            <v>4-5분얼</v>
          </cell>
        </row>
        <row r="840">
          <cell r="A840" t="str">
            <v>원추리2-3</v>
          </cell>
          <cell r="B840" t="str">
            <v>원추리</v>
          </cell>
          <cell r="C840" t="str">
            <v>2-3분얼</v>
          </cell>
        </row>
        <row r="841">
          <cell r="A841" t="str">
            <v>원추리각시</v>
          </cell>
          <cell r="B841" t="str">
            <v>원추러(각시)</v>
          </cell>
          <cell r="C841" t="str">
            <v>4-5분얼</v>
          </cell>
        </row>
        <row r="842">
          <cell r="A842" t="str">
            <v>원추리왕</v>
          </cell>
          <cell r="B842" t="str">
            <v>원추리(왕)</v>
          </cell>
          <cell r="C842" t="str">
            <v>2-3분얼</v>
          </cell>
        </row>
        <row r="843">
          <cell r="A843" t="str">
            <v>원추리애기</v>
          </cell>
          <cell r="B843" t="str">
            <v>원추리(애기)</v>
          </cell>
          <cell r="C843" t="str">
            <v>2-3분얼</v>
          </cell>
        </row>
        <row r="844">
          <cell r="A844" t="str">
            <v>산국</v>
          </cell>
          <cell r="B844" t="str">
            <v>산국</v>
          </cell>
          <cell r="C844" t="str">
            <v>W0.15</v>
          </cell>
        </row>
        <row r="845">
          <cell r="A845" t="str">
            <v>감국2-3</v>
          </cell>
          <cell r="B845" t="str">
            <v>감국(산국)</v>
          </cell>
          <cell r="C845" t="str">
            <v>2-3분얼</v>
          </cell>
        </row>
        <row r="846">
          <cell r="A846" t="str">
            <v>감국3</v>
          </cell>
          <cell r="B846" t="str">
            <v>감국(산국)</v>
          </cell>
          <cell r="C846" t="str">
            <v>3치(1-2분얼)</v>
          </cell>
        </row>
        <row r="847">
          <cell r="A847" t="str">
            <v>감국4</v>
          </cell>
          <cell r="B847" t="str">
            <v>감국(산국)</v>
          </cell>
          <cell r="C847" t="str">
            <v>4치(3-5분얼)</v>
          </cell>
        </row>
        <row r="848">
          <cell r="A848" t="str">
            <v>감국5</v>
          </cell>
          <cell r="B848" t="str">
            <v>감국(산국)</v>
          </cell>
          <cell r="C848" t="str">
            <v>6치(7-10분얼)</v>
          </cell>
        </row>
        <row r="849">
          <cell r="A849" t="str">
            <v>구절초3</v>
          </cell>
          <cell r="B849" t="str">
            <v>구절초</v>
          </cell>
          <cell r="C849" t="str">
            <v>3치(1-3분얼)</v>
          </cell>
        </row>
        <row r="850">
          <cell r="A850" t="str">
            <v>구절초4</v>
          </cell>
          <cell r="B850" t="str">
            <v>구절초</v>
          </cell>
          <cell r="C850" t="str">
            <v>4치(2-5분얼)</v>
          </cell>
        </row>
        <row r="851">
          <cell r="A851" t="str">
            <v>구절초원</v>
          </cell>
          <cell r="B851" t="str">
            <v>구절초</v>
          </cell>
          <cell r="C851" t="str">
            <v>원포기(10-15분얼)</v>
          </cell>
        </row>
        <row r="852">
          <cell r="A852" t="str">
            <v>나리</v>
          </cell>
          <cell r="B852" t="str">
            <v>나리</v>
          </cell>
          <cell r="C852" t="str">
            <v>개화구</v>
          </cell>
        </row>
        <row r="853">
          <cell r="A853" t="str">
            <v>줄사철L0.6</v>
          </cell>
          <cell r="B853" t="str">
            <v>줄사철</v>
          </cell>
          <cell r="C853" t="str">
            <v>L=0.6</v>
          </cell>
          <cell r="D853">
            <v>2500</v>
          </cell>
        </row>
        <row r="854">
          <cell r="A854" t="str">
            <v>줄사철L1.0</v>
          </cell>
          <cell r="B854" t="str">
            <v>줄사철</v>
          </cell>
          <cell r="C854" t="str">
            <v>L=1.0M</v>
          </cell>
          <cell r="D854">
            <v>4000</v>
          </cell>
        </row>
        <row r="855">
          <cell r="A855" t="str">
            <v>오죽</v>
          </cell>
          <cell r="B855" t="str">
            <v>오죽</v>
          </cell>
          <cell r="C855" t="str">
            <v>10치</v>
          </cell>
        </row>
        <row r="856">
          <cell r="A856" t="str">
            <v>바위취3</v>
          </cell>
          <cell r="B856" t="str">
            <v>바위취</v>
          </cell>
          <cell r="C856" t="str">
            <v>3치(1-2분얼)</v>
          </cell>
        </row>
        <row r="857">
          <cell r="A857" t="str">
            <v>바위취4</v>
          </cell>
          <cell r="B857" t="str">
            <v>바위취</v>
          </cell>
          <cell r="C857" t="str">
            <v>4치(2-3분얼)</v>
          </cell>
        </row>
        <row r="858">
          <cell r="A858" t="str">
            <v>관중5</v>
          </cell>
          <cell r="B858" t="str">
            <v>관중</v>
          </cell>
          <cell r="C858" t="str">
            <v>5치(0.3*0.2)</v>
          </cell>
        </row>
        <row r="859">
          <cell r="A859" t="str">
            <v>관중7</v>
          </cell>
          <cell r="B859" t="str">
            <v>관중</v>
          </cell>
          <cell r="C859" t="str">
            <v>7치(0.4*0.3)</v>
          </cell>
        </row>
        <row r="860">
          <cell r="A860" t="str">
            <v>관중9</v>
          </cell>
          <cell r="B860" t="str">
            <v>관중</v>
          </cell>
          <cell r="C860" t="str">
            <v>9치(0.5*0.3)이상</v>
          </cell>
        </row>
        <row r="861">
          <cell r="A861" t="str">
            <v>왜란3</v>
          </cell>
          <cell r="B861" t="str">
            <v>왜란</v>
          </cell>
          <cell r="C861" t="str">
            <v>3치(7-10분얼)</v>
          </cell>
        </row>
        <row r="862">
          <cell r="A862" t="str">
            <v>복수초1-2</v>
          </cell>
          <cell r="B862" t="str">
            <v>복수초</v>
          </cell>
          <cell r="C862" t="str">
            <v>1-2분얼</v>
          </cell>
        </row>
        <row r="863">
          <cell r="A863" t="str">
            <v>복수초5</v>
          </cell>
          <cell r="B863" t="str">
            <v>복수초</v>
          </cell>
          <cell r="C863" t="str">
            <v>5치(2-3분얼)</v>
          </cell>
        </row>
        <row r="864">
          <cell r="A864" t="str">
            <v>노루오줌4</v>
          </cell>
          <cell r="B864" t="str">
            <v>노루오줌</v>
          </cell>
          <cell r="C864" t="str">
            <v>4치(2-3분얼)</v>
          </cell>
        </row>
        <row r="865">
          <cell r="A865" t="str">
            <v>노루오줌5</v>
          </cell>
          <cell r="B865" t="str">
            <v>노루오줌</v>
          </cell>
          <cell r="C865" t="str">
            <v>5치(3-5분얼)</v>
          </cell>
        </row>
        <row r="866">
          <cell r="A866" t="str">
            <v>노루오줌원</v>
          </cell>
          <cell r="B866" t="str">
            <v>노루오줌</v>
          </cell>
          <cell r="C866" t="str">
            <v>원포기(5-10분얼)</v>
          </cell>
        </row>
        <row r="867">
          <cell r="A867" t="str">
            <v>패랭이4</v>
          </cell>
          <cell r="B867" t="str">
            <v>패랭이</v>
          </cell>
          <cell r="C867" t="str">
            <v>4치(3-4분얼)</v>
          </cell>
        </row>
        <row r="868">
          <cell r="A868" t="str">
            <v>패랭이술3</v>
          </cell>
          <cell r="B868" t="str">
            <v>패랭이(술)</v>
          </cell>
          <cell r="C868" t="str">
            <v>3치(4-5분얼)</v>
          </cell>
        </row>
        <row r="869">
          <cell r="A869" t="str">
            <v>패랭이술4</v>
          </cell>
          <cell r="B869" t="str">
            <v>패랭이(술)</v>
          </cell>
          <cell r="C869" t="str">
            <v>4치(7-10분얼)</v>
          </cell>
        </row>
        <row r="870">
          <cell r="A870" t="str">
            <v>패랭이상록3</v>
          </cell>
          <cell r="B870" t="str">
            <v>패랭이(상록)</v>
          </cell>
          <cell r="C870" t="str">
            <v>3치(4-5분얼)</v>
          </cell>
        </row>
        <row r="871">
          <cell r="A871" t="str">
            <v>패랭이상록4</v>
          </cell>
          <cell r="B871" t="str">
            <v>패랭이(상록)</v>
          </cell>
          <cell r="C871" t="str">
            <v>4치(7-10분얼)</v>
          </cell>
        </row>
        <row r="872">
          <cell r="A872" t="str">
            <v>수호초4</v>
          </cell>
          <cell r="B872" t="str">
            <v>수호초</v>
          </cell>
          <cell r="C872" t="str">
            <v>4치(3-5분얼)</v>
          </cell>
        </row>
        <row r="873">
          <cell r="A873" t="str">
            <v>바위떡풀3</v>
          </cell>
          <cell r="B873" t="str">
            <v>바위떡풀</v>
          </cell>
          <cell r="C873" t="str">
            <v>3치(1-2분얼)</v>
          </cell>
        </row>
        <row r="874">
          <cell r="A874" t="str">
            <v>바위떡풀4</v>
          </cell>
          <cell r="B874" t="str">
            <v>바위떡풀</v>
          </cell>
          <cell r="C874" t="str">
            <v>4치(2-3분얼)</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각-old"/>
      <sheetName val="------"/>
      <sheetName val="laroux"/>
      <sheetName val="임산1교-교각1"/>
      <sheetName val="임산1교-교각2"/>
      <sheetName val="임산3교-교각1"/>
      <sheetName val="임산3교-교각2"/>
      <sheetName val="논남기교-교각1"/>
      <sheetName val="논남기교-교각2"/>
      <sheetName val="논남기교-교각3"/>
      <sheetName val="논남기교-교각4"/>
      <sheetName val="조종천교-교각1"/>
      <sheetName val="조종천교-교각2"/>
      <sheetName val="귀목1교-교각1"/>
      <sheetName val="귀목1교-교각2"/>
      <sheetName val="귀목2교-교각1"/>
      <sheetName val="귀목2교-교각2 "/>
      <sheetName val=" T형교각수량"/>
      <sheetName val="ⴭⴭⴭⴭⴭ"/>
      <sheetName val="수목데이타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설계서"/>
      <sheetName val="원가계산서"/>
      <sheetName val="총괄내역서"/>
      <sheetName val="기타경비"/>
      <sheetName val="관급내역"/>
      <sheetName val="내역서"/>
      <sheetName val="일위대가목록"/>
      <sheetName val="일위대가표"/>
      <sheetName val="노무"/>
      <sheetName val="토공기초"/>
      <sheetName val="기계경비-1"/>
      <sheetName val="기계경비-2"/>
      <sheetName val="절연바켓"/>
      <sheetName val="ⴭⴭⴭⴭⴭ"/>
      <sheetName val="품셈TAB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감리비1"/>
      <sheetName val="원가계산서"/>
      <sheetName val="총괄표"/>
      <sheetName val="총괄(원가양식)"/>
      <sheetName val="일위대가"/>
      <sheetName val="인공"/>
      <sheetName val="맨홀산출"/>
      <sheetName val="수량산출서"/>
      <sheetName val="자단"/>
      <sheetName val="총집계표"/>
      <sheetName val="전등집계"/>
      <sheetName val="전등"/>
      <sheetName val="전열집계"/>
      <sheetName val="전열"/>
      <sheetName val="피뢰설비공사"/>
      <sheetName val="간선집계"/>
      <sheetName val="전력간선"/>
      <sheetName val="노단"/>
      <sheetName val="감리비"/>
      <sheetName val="가설비"/>
      <sheetName val="노무"/>
      <sheetName val="ⴭⴭⴭⴭⴭ"/>
      <sheetName val="수목데이타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A1" t="str">
            <v xml:space="preserve"> [자재단가 비교표]  노 무 비</v>
          </cell>
        </row>
        <row r="2">
          <cell r="A2" t="str">
            <v>인                 명</v>
          </cell>
          <cell r="C2" t="str">
            <v>2003년 상반기</v>
          </cell>
          <cell r="D2" t="str">
            <v>비 고</v>
          </cell>
        </row>
        <row r="3">
          <cell r="A3">
            <v>1</v>
          </cell>
          <cell r="B3" t="str">
            <v>갱       부</v>
          </cell>
          <cell r="C3">
            <v>54463</v>
          </cell>
          <cell r="E3" t="str">
            <v>인</v>
          </cell>
        </row>
        <row r="4">
          <cell r="A4">
            <v>2</v>
          </cell>
          <cell r="B4" t="str">
            <v>건 축 목 공</v>
          </cell>
          <cell r="C4">
            <v>86872</v>
          </cell>
          <cell r="E4" t="str">
            <v>인</v>
          </cell>
        </row>
        <row r="5">
          <cell r="A5">
            <v>3</v>
          </cell>
          <cell r="B5" t="str">
            <v>형 틀 목 공</v>
          </cell>
          <cell r="C5">
            <v>91573</v>
          </cell>
          <cell r="E5" t="str">
            <v>인</v>
          </cell>
        </row>
        <row r="6">
          <cell r="A6">
            <v>4</v>
          </cell>
          <cell r="B6" t="str">
            <v>창 호 목 공</v>
          </cell>
          <cell r="C6">
            <v>74970</v>
          </cell>
          <cell r="E6" t="str">
            <v>인</v>
          </cell>
        </row>
        <row r="7">
          <cell r="A7">
            <v>5</v>
          </cell>
          <cell r="B7" t="str">
            <v>철       공</v>
          </cell>
          <cell r="C7">
            <v>79079</v>
          </cell>
          <cell r="E7" t="str">
            <v>인</v>
          </cell>
        </row>
        <row r="8">
          <cell r="A8">
            <v>6</v>
          </cell>
          <cell r="B8" t="str">
            <v>철  근  공</v>
          </cell>
          <cell r="C8">
            <v>85754</v>
          </cell>
          <cell r="E8" t="str">
            <v>인</v>
          </cell>
        </row>
        <row r="9">
          <cell r="A9">
            <v>7</v>
          </cell>
          <cell r="B9" t="str">
            <v>철  판  공</v>
          </cell>
          <cell r="C9">
            <v>93853</v>
          </cell>
          <cell r="E9" t="str">
            <v>인</v>
          </cell>
        </row>
        <row r="10">
          <cell r="A10">
            <v>8</v>
          </cell>
          <cell r="B10" t="str">
            <v>철  골  공</v>
          </cell>
          <cell r="C10">
            <v>81995</v>
          </cell>
          <cell r="E10" t="str">
            <v>인</v>
          </cell>
        </row>
        <row r="11">
          <cell r="A11">
            <v>9</v>
          </cell>
          <cell r="B11" t="str">
            <v>샤  시  공</v>
          </cell>
          <cell r="C11">
            <v>81464</v>
          </cell>
          <cell r="E11" t="str">
            <v>인</v>
          </cell>
        </row>
        <row r="12">
          <cell r="A12">
            <v>10</v>
          </cell>
          <cell r="B12" t="str">
            <v>절  단  공</v>
          </cell>
          <cell r="C12">
            <v>75064</v>
          </cell>
          <cell r="E12" t="str">
            <v>인</v>
          </cell>
        </row>
        <row r="13">
          <cell r="A13">
            <v>11</v>
          </cell>
          <cell r="B13" t="str">
            <v>석       공</v>
          </cell>
          <cell r="C13">
            <v>94158</v>
          </cell>
          <cell r="E13" t="str">
            <v>인</v>
          </cell>
        </row>
        <row r="14">
          <cell r="A14">
            <v>12</v>
          </cell>
          <cell r="B14" t="str">
            <v>특수비계공</v>
          </cell>
          <cell r="C14">
            <v>98910</v>
          </cell>
          <cell r="E14" t="str">
            <v>인</v>
          </cell>
        </row>
        <row r="15">
          <cell r="A15">
            <v>13</v>
          </cell>
          <cell r="B15" t="str">
            <v>비  계  공</v>
          </cell>
          <cell r="C15">
            <v>93650</v>
          </cell>
          <cell r="E15" t="str">
            <v>인</v>
          </cell>
        </row>
        <row r="16">
          <cell r="A16">
            <v>14</v>
          </cell>
          <cell r="B16" t="str">
            <v>동발공(터널)</v>
          </cell>
          <cell r="C16">
            <v>64424</v>
          </cell>
          <cell r="E16" t="str">
            <v>인</v>
          </cell>
        </row>
        <row r="17">
          <cell r="A17">
            <v>15</v>
          </cell>
          <cell r="B17" t="str">
            <v>조  적  공</v>
          </cell>
          <cell r="C17">
            <v>83651</v>
          </cell>
          <cell r="E17" t="str">
            <v>인</v>
          </cell>
        </row>
        <row r="18">
          <cell r="A18">
            <v>16</v>
          </cell>
          <cell r="B18" t="str">
            <v>치장벽돌공</v>
          </cell>
          <cell r="C18">
            <v>81817</v>
          </cell>
          <cell r="E18" t="str">
            <v>인</v>
          </cell>
        </row>
        <row r="19">
          <cell r="A19">
            <v>17</v>
          </cell>
          <cell r="B19" t="str">
            <v xml:space="preserve">벽돌(블록)제작공 </v>
          </cell>
          <cell r="C19">
            <v>71966</v>
          </cell>
          <cell r="E19" t="str">
            <v>인</v>
          </cell>
        </row>
        <row r="20">
          <cell r="A20">
            <v>18</v>
          </cell>
          <cell r="B20" t="str">
            <v>미  장  공</v>
          </cell>
          <cell r="C20">
            <v>89051</v>
          </cell>
          <cell r="E20" t="str">
            <v>인</v>
          </cell>
        </row>
        <row r="21">
          <cell r="A21">
            <v>19</v>
          </cell>
          <cell r="B21" t="str">
            <v>방  수  공</v>
          </cell>
          <cell r="C21">
            <v>69668</v>
          </cell>
          <cell r="E21" t="str">
            <v>인</v>
          </cell>
        </row>
        <row r="22">
          <cell r="A22">
            <v>20</v>
          </cell>
          <cell r="B22" t="str">
            <v>타  일  공</v>
          </cell>
          <cell r="C22">
            <v>97463</v>
          </cell>
          <cell r="E22" t="str">
            <v>인</v>
          </cell>
        </row>
        <row r="23">
          <cell r="A23">
            <v>21</v>
          </cell>
          <cell r="B23" t="str">
            <v>줄  눈  공</v>
          </cell>
          <cell r="C23">
            <v>77158</v>
          </cell>
          <cell r="E23" t="str">
            <v>인</v>
          </cell>
        </row>
        <row r="24">
          <cell r="A24">
            <v>22</v>
          </cell>
          <cell r="B24" t="str">
            <v>연  마  공</v>
          </cell>
          <cell r="C24">
            <v>76357</v>
          </cell>
          <cell r="E24" t="str">
            <v>인</v>
          </cell>
        </row>
        <row r="25">
          <cell r="A25">
            <v>23</v>
          </cell>
          <cell r="B25" t="str">
            <v>콘크리트공</v>
          </cell>
          <cell r="C25">
            <v>90048</v>
          </cell>
          <cell r="E25" t="str">
            <v>인</v>
          </cell>
        </row>
        <row r="26">
          <cell r="A26">
            <v>24</v>
          </cell>
          <cell r="B26" t="str">
            <v>보 일 러 공</v>
          </cell>
          <cell r="C26">
            <v>62087</v>
          </cell>
          <cell r="E26" t="str">
            <v>인</v>
          </cell>
        </row>
        <row r="27">
          <cell r="A27">
            <v>25</v>
          </cell>
          <cell r="B27" t="str">
            <v>배  관  공</v>
          </cell>
          <cell r="C27">
            <v>76823</v>
          </cell>
          <cell r="E27" t="str">
            <v>인</v>
          </cell>
        </row>
        <row r="28">
          <cell r="A28">
            <v>26</v>
          </cell>
          <cell r="B28" t="str">
            <v>위  생  공</v>
          </cell>
          <cell r="C28">
            <v>67979</v>
          </cell>
          <cell r="E28" t="str">
            <v>인</v>
          </cell>
        </row>
        <row r="29">
          <cell r="A29">
            <v>27</v>
          </cell>
          <cell r="B29" t="str">
            <v>보  온  공</v>
          </cell>
          <cell r="C29">
            <v>71545</v>
          </cell>
          <cell r="E29" t="str">
            <v>인</v>
          </cell>
        </row>
        <row r="30">
          <cell r="A30">
            <v>28</v>
          </cell>
          <cell r="B30" t="str">
            <v>도  장  공</v>
          </cell>
          <cell r="C30">
            <v>79956</v>
          </cell>
          <cell r="E30" t="str">
            <v>인</v>
          </cell>
        </row>
        <row r="31">
          <cell r="A31">
            <v>29</v>
          </cell>
          <cell r="B31" t="str">
            <v>내  장  공</v>
          </cell>
          <cell r="C31">
            <v>82336</v>
          </cell>
          <cell r="E31" t="str">
            <v>인</v>
          </cell>
        </row>
        <row r="32">
          <cell r="A32">
            <v>30</v>
          </cell>
          <cell r="B32" t="str">
            <v>도  배  공</v>
          </cell>
          <cell r="C32">
            <v>78234</v>
          </cell>
          <cell r="E32" t="str">
            <v>인</v>
          </cell>
        </row>
        <row r="33">
          <cell r="A33">
            <v>31</v>
          </cell>
          <cell r="B33" t="str">
            <v>지붕잇기공</v>
          </cell>
          <cell r="C33">
            <v>81437</v>
          </cell>
          <cell r="E33" t="str">
            <v>인</v>
          </cell>
        </row>
        <row r="34">
          <cell r="A34">
            <v>32</v>
          </cell>
          <cell r="B34" t="str">
            <v>견  출  공</v>
          </cell>
          <cell r="C34">
            <v>77536</v>
          </cell>
          <cell r="E34" t="str">
            <v>인</v>
          </cell>
        </row>
        <row r="35">
          <cell r="A35">
            <v>33</v>
          </cell>
          <cell r="B35" t="str">
            <v>판넬조립공</v>
          </cell>
          <cell r="C35">
            <v>77022</v>
          </cell>
          <cell r="E35" t="str">
            <v>인</v>
          </cell>
        </row>
        <row r="36">
          <cell r="A36">
            <v>34</v>
          </cell>
          <cell r="B36" t="str">
            <v>화약취급공</v>
          </cell>
          <cell r="C36">
            <v>88068</v>
          </cell>
          <cell r="E36" t="str">
            <v>인</v>
          </cell>
        </row>
        <row r="37">
          <cell r="A37">
            <v>35</v>
          </cell>
          <cell r="B37" t="str">
            <v>착  암  공</v>
          </cell>
          <cell r="C37">
            <v>62427</v>
          </cell>
          <cell r="E37" t="str">
            <v>인</v>
          </cell>
        </row>
        <row r="38">
          <cell r="A38">
            <v>36</v>
          </cell>
          <cell r="B38" t="str">
            <v>보  안  공</v>
          </cell>
          <cell r="C38">
            <v>40355</v>
          </cell>
          <cell r="E38" t="str">
            <v>인</v>
          </cell>
        </row>
        <row r="39">
          <cell r="A39">
            <v>37</v>
          </cell>
          <cell r="B39" t="str">
            <v>포  장  공</v>
          </cell>
          <cell r="C39">
            <v>75117</v>
          </cell>
          <cell r="E39" t="str">
            <v>인</v>
          </cell>
        </row>
        <row r="40">
          <cell r="A40">
            <v>38</v>
          </cell>
          <cell r="B40" t="str">
            <v>포  설  공</v>
          </cell>
          <cell r="C40">
            <v>69338</v>
          </cell>
          <cell r="E40" t="str">
            <v>인</v>
          </cell>
        </row>
        <row r="41">
          <cell r="A41">
            <v>39</v>
          </cell>
          <cell r="B41" t="str">
            <v>궤  도  공</v>
          </cell>
          <cell r="C41">
            <v>73763</v>
          </cell>
          <cell r="E41" t="str">
            <v>인</v>
          </cell>
        </row>
        <row r="42">
          <cell r="A42">
            <v>40</v>
          </cell>
          <cell r="B42" t="str">
            <v>용접공(철도)</v>
          </cell>
          <cell r="C42">
            <v>78637</v>
          </cell>
          <cell r="E42" t="str">
            <v>인</v>
          </cell>
        </row>
        <row r="43">
          <cell r="A43">
            <v>41</v>
          </cell>
          <cell r="B43" t="str">
            <v>잠  수  부</v>
          </cell>
          <cell r="C43">
            <v>100665</v>
          </cell>
          <cell r="E43" t="str">
            <v>인</v>
          </cell>
        </row>
        <row r="44">
          <cell r="A44">
            <v>42</v>
          </cell>
          <cell r="B44" t="str">
            <v>보링공(지질조사)</v>
          </cell>
          <cell r="C44">
            <v>65692</v>
          </cell>
          <cell r="E44" t="str">
            <v>인</v>
          </cell>
        </row>
        <row r="45">
          <cell r="A45">
            <v>43</v>
          </cell>
          <cell r="B45" t="str">
            <v>조  경  공</v>
          </cell>
          <cell r="C45">
            <v>68999</v>
          </cell>
          <cell r="E45" t="str">
            <v>인</v>
          </cell>
        </row>
        <row r="46">
          <cell r="A46">
            <v>44</v>
          </cell>
          <cell r="B46" t="str">
            <v>벌  목  부</v>
          </cell>
          <cell r="C46">
            <v>70227</v>
          </cell>
          <cell r="E46" t="str">
            <v>인</v>
          </cell>
        </row>
        <row r="47">
          <cell r="A47">
            <v>45</v>
          </cell>
          <cell r="B47" t="str">
            <v>조 림 인 부</v>
          </cell>
          <cell r="C47">
            <v>55397</v>
          </cell>
          <cell r="E47" t="str">
            <v>인</v>
          </cell>
        </row>
        <row r="48">
          <cell r="A48">
            <v>46</v>
          </cell>
          <cell r="B48" t="str">
            <v>플랜트기계설치공</v>
          </cell>
          <cell r="C48">
            <v>84725</v>
          </cell>
          <cell r="E48" t="str">
            <v>인</v>
          </cell>
        </row>
        <row r="49">
          <cell r="A49">
            <v>47</v>
          </cell>
          <cell r="B49" t="str">
            <v>플랜트특수용접공</v>
          </cell>
          <cell r="C49">
            <v>109022</v>
          </cell>
          <cell r="E49" t="str">
            <v>인</v>
          </cell>
        </row>
        <row r="50">
          <cell r="A50">
            <v>48</v>
          </cell>
          <cell r="B50" t="str">
            <v>플랜트용접공</v>
          </cell>
          <cell r="C50">
            <v>88312</v>
          </cell>
          <cell r="E50" t="str">
            <v>인</v>
          </cell>
        </row>
        <row r="51">
          <cell r="A51">
            <v>49</v>
          </cell>
          <cell r="B51" t="str">
            <v>플랜트배관공</v>
          </cell>
          <cell r="C51">
            <v>89935</v>
          </cell>
          <cell r="E51" t="str">
            <v>인</v>
          </cell>
        </row>
        <row r="52">
          <cell r="A52">
            <v>50</v>
          </cell>
          <cell r="B52" t="str">
            <v>플랜트제관공</v>
          </cell>
          <cell r="C52">
            <v>75035</v>
          </cell>
          <cell r="E52" t="str">
            <v>인</v>
          </cell>
        </row>
        <row r="53">
          <cell r="A53">
            <v>51</v>
          </cell>
          <cell r="B53" t="str">
            <v>시공측량사</v>
          </cell>
          <cell r="C53">
            <v>59021</v>
          </cell>
          <cell r="E53" t="str">
            <v>인</v>
          </cell>
        </row>
        <row r="54">
          <cell r="A54">
            <v>52</v>
          </cell>
          <cell r="B54" t="str">
            <v>시공측량사조수</v>
          </cell>
          <cell r="C54">
            <v>42620</v>
          </cell>
          <cell r="E54" t="str">
            <v>인</v>
          </cell>
        </row>
        <row r="55">
          <cell r="A55">
            <v>53</v>
          </cell>
          <cell r="B55" t="str">
            <v>측       부</v>
          </cell>
          <cell r="C55">
            <v>36149</v>
          </cell>
          <cell r="E55" t="str">
            <v>인</v>
          </cell>
        </row>
        <row r="56">
          <cell r="A56">
            <v>54</v>
          </cell>
          <cell r="B56" t="str">
            <v>송 전 전 공</v>
          </cell>
          <cell r="C56">
            <v>253222</v>
          </cell>
          <cell r="E56" t="str">
            <v>인</v>
          </cell>
        </row>
        <row r="57">
          <cell r="A57">
            <v>55</v>
          </cell>
          <cell r="B57" t="str">
            <v>송전활선전공</v>
          </cell>
          <cell r="C57">
            <v>284000</v>
          </cell>
          <cell r="E57" t="str">
            <v>인</v>
          </cell>
        </row>
        <row r="58">
          <cell r="A58">
            <v>56</v>
          </cell>
          <cell r="B58" t="str">
            <v>배 전 전 공</v>
          </cell>
          <cell r="C58">
            <v>171178</v>
          </cell>
          <cell r="E58" t="str">
            <v>인</v>
          </cell>
        </row>
        <row r="59">
          <cell r="A59">
            <v>57</v>
          </cell>
          <cell r="B59" t="str">
            <v>배전활선전공</v>
          </cell>
          <cell r="C59">
            <v>247705</v>
          </cell>
          <cell r="E59" t="str">
            <v>인</v>
          </cell>
        </row>
        <row r="60">
          <cell r="A60">
            <v>58</v>
          </cell>
          <cell r="B60" t="str">
            <v>플랜트전공</v>
          </cell>
          <cell r="C60">
            <v>77517</v>
          </cell>
          <cell r="E60" t="str">
            <v>인</v>
          </cell>
        </row>
        <row r="61">
          <cell r="A61">
            <v>59</v>
          </cell>
          <cell r="B61" t="str">
            <v>내 선 전 공</v>
          </cell>
          <cell r="C61">
            <v>72268</v>
          </cell>
          <cell r="E61" t="str">
            <v>인</v>
          </cell>
        </row>
        <row r="62">
          <cell r="A62">
            <v>60</v>
          </cell>
          <cell r="B62" t="str">
            <v>특고압케이블전공</v>
          </cell>
          <cell r="C62">
            <v>134962</v>
          </cell>
          <cell r="E62" t="str">
            <v>인</v>
          </cell>
        </row>
        <row r="63">
          <cell r="A63">
            <v>61</v>
          </cell>
          <cell r="B63" t="str">
            <v>고압케이블전공</v>
          </cell>
          <cell r="C63">
            <v>99875</v>
          </cell>
          <cell r="E63" t="str">
            <v>인</v>
          </cell>
        </row>
        <row r="64">
          <cell r="A64">
            <v>62</v>
          </cell>
          <cell r="B64" t="str">
            <v>저압케이블전공</v>
          </cell>
          <cell r="C64">
            <v>79938</v>
          </cell>
          <cell r="E64" t="str">
            <v>인</v>
          </cell>
        </row>
        <row r="65">
          <cell r="A65">
            <v>63</v>
          </cell>
          <cell r="B65" t="str">
            <v>철도신호공</v>
          </cell>
          <cell r="C65">
            <v>97162</v>
          </cell>
          <cell r="E65" t="str">
            <v>인</v>
          </cell>
        </row>
        <row r="66">
          <cell r="A66">
            <v>64</v>
          </cell>
          <cell r="B66" t="str">
            <v>계  장  공</v>
          </cell>
          <cell r="C66">
            <v>79270</v>
          </cell>
          <cell r="E66" t="str">
            <v>인</v>
          </cell>
        </row>
        <row r="67">
          <cell r="A67">
            <v>65</v>
          </cell>
          <cell r="B67" t="str">
            <v>통신외선공</v>
          </cell>
          <cell r="C67">
            <v>111743</v>
          </cell>
          <cell r="E67" t="str">
            <v>인</v>
          </cell>
        </row>
        <row r="68">
          <cell r="A68">
            <v>66</v>
          </cell>
          <cell r="B68" t="str">
            <v>통신설비공</v>
          </cell>
          <cell r="C68">
            <v>89760</v>
          </cell>
          <cell r="E68" t="str">
            <v>인</v>
          </cell>
        </row>
        <row r="69">
          <cell r="A69">
            <v>67</v>
          </cell>
          <cell r="B69" t="str">
            <v>통신내선공</v>
          </cell>
          <cell r="C69">
            <v>75957</v>
          </cell>
          <cell r="E69" t="str">
            <v>인</v>
          </cell>
        </row>
        <row r="70">
          <cell r="A70">
            <v>68</v>
          </cell>
          <cell r="B70" t="str">
            <v>통신케이블공</v>
          </cell>
          <cell r="C70">
            <v>114666</v>
          </cell>
          <cell r="E70" t="str">
            <v>인</v>
          </cell>
        </row>
        <row r="71">
          <cell r="A71">
            <v>69</v>
          </cell>
          <cell r="B71" t="str">
            <v>무선안테나공</v>
          </cell>
          <cell r="C71">
            <v>100371</v>
          </cell>
          <cell r="E71" t="str">
            <v>인</v>
          </cell>
        </row>
        <row r="72">
          <cell r="A72">
            <v>70</v>
          </cell>
          <cell r="B72" t="str">
            <v>작 업 반 장</v>
          </cell>
          <cell r="C72">
            <v>69109</v>
          </cell>
          <cell r="E72" t="str">
            <v>인</v>
          </cell>
        </row>
        <row r="73">
          <cell r="A73">
            <v>71</v>
          </cell>
          <cell r="B73" t="str">
            <v>목  도  공</v>
          </cell>
          <cell r="C73">
            <v>77076</v>
          </cell>
          <cell r="E73" t="str">
            <v>인</v>
          </cell>
        </row>
        <row r="74">
          <cell r="A74">
            <v>72</v>
          </cell>
          <cell r="B74" t="str">
            <v>조  력  공</v>
          </cell>
          <cell r="C74">
            <v>63043</v>
          </cell>
          <cell r="E74" t="str">
            <v>인</v>
          </cell>
        </row>
        <row r="75">
          <cell r="A75">
            <v>73</v>
          </cell>
          <cell r="B75" t="str">
            <v>특 별 인 부</v>
          </cell>
          <cell r="C75">
            <v>65734</v>
          </cell>
          <cell r="E75" t="str">
            <v>인</v>
          </cell>
        </row>
        <row r="76">
          <cell r="A76">
            <v>74</v>
          </cell>
          <cell r="B76" t="str">
            <v>보 통 인 부</v>
          </cell>
          <cell r="C76">
            <v>50683</v>
          </cell>
          <cell r="E76" t="str">
            <v>인</v>
          </cell>
        </row>
        <row r="77">
          <cell r="A77">
            <v>75</v>
          </cell>
          <cell r="B77" t="str">
            <v>건설기계운전기사</v>
          </cell>
          <cell r="C77">
            <v>81246</v>
          </cell>
          <cell r="E77" t="str">
            <v>인</v>
          </cell>
        </row>
        <row r="78">
          <cell r="A78">
            <v>76</v>
          </cell>
          <cell r="B78" t="str">
            <v>건설기계조장</v>
          </cell>
          <cell r="C78">
            <v>87216</v>
          </cell>
          <cell r="E78" t="str">
            <v>인</v>
          </cell>
        </row>
        <row r="79">
          <cell r="A79">
            <v>77</v>
          </cell>
          <cell r="B79" t="str">
            <v>운전사(운반차)</v>
          </cell>
          <cell r="C79">
            <v>61857</v>
          </cell>
          <cell r="E79" t="str">
            <v>인</v>
          </cell>
        </row>
        <row r="80">
          <cell r="A80">
            <v>78</v>
          </cell>
          <cell r="B80" t="str">
            <v>운전사(기계)</v>
          </cell>
          <cell r="C80">
            <v>59707</v>
          </cell>
          <cell r="E80" t="str">
            <v>인</v>
          </cell>
        </row>
        <row r="81">
          <cell r="A81">
            <v>79</v>
          </cell>
          <cell r="B81" t="str">
            <v>건설기계운전조수</v>
          </cell>
          <cell r="C81">
            <v>53719</v>
          </cell>
          <cell r="E81" t="str">
            <v>인</v>
          </cell>
        </row>
        <row r="82">
          <cell r="A82">
            <v>80</v>
          </cell>
          <cell r="B82" t="str">
            <v>고 급 선 원</v>
          </cell>
          <cell r="C82">
            <v>83989</v>
          </cell>
          <cell r="E82" t="str">
            <v>인</v>
          </cell>
        </row>
        <row r="83">
          <cell r="A83">
            <v>81</v>
          </cell>
          <cell r="B83" t="str">
            <v>보 통 선 원</v>
          </cell>
          <cell r="C83">
            <v>58642</v>
          </cell>
          <cell r="E83" t="str">
            <v>인</v>
          </cell>
        </row>
        <row r="84">
          <cell r="A84">
            <v>82</v>
          </cell>
          <cell r="B84" t="str">
            <v>선       부</v>
          </cell>
          <cell r="C84">
            <v>48000</v>
          </cell>
          <cell r="E84" t="str">
            <v>인</v>
          </cell>
        </row>
        <row r="85">
          <cell r="A85">
            <v>83</v>
          </cell>
          <cell r="B85" t="str">
            <v>준설선선장</v>
          </cell>
          <cell r="C85">
            <v>84922</v>
          </cell>
          <cell r="E85" t="str">
            <v>인</v>
          </cell>
        </row>
        <row r="86">
          <cell r="A86">
            <v>84</v>
          </cell>
          <cell r="B86" t="str">
            <v>준설선기관장</v>
          </cell>
          <cell r="C86">
            <v>77395</v>
          </cell>
          <cell r="E86" t="str">
            <v>인</v>
          </cell>
        </row>
        <row r="87">
          <cell r="A87">
            <v>85</v>
          </cell>
          <cell r="B87" t="str">
            <v>준설선기관사</v>
          </cell>
          <cell r="C87">
            <v>63014</v>
          </cell>
          <cell r="E87" t="str">
            <v>인</v>
          </cell>
        </row>
        <row r="88">
          <cell r="A88">
            <v>86</v>
          </cell>
          <cell r="B88" t="str">
            <v>준설선운전사</v>
          </cell>
          <cell r="C88">
            <v>65768</v>
          </cell>
          <cell r="E88" t="str">
            <v>인</v>
          </cell>
        </row>
        <row r="89">
          <cell r="A89">
            <v>87</v>
          </cell>
          <cell r="B89" t="str">
            <v>준설선전기사</v>
          </cell>
          <cell r="C89">
            <v>63981</v>
          </cell>
          <cell r="E89" t="str">
            <v>인</v>
          </cell>
        </row>
        <row r="90">
          <cell r="A90">
            <v>88</v>
          </cell>
          <cell r="B90" t="str">
            <v>기계설치공</v>
          </cell>
          <cell r="C90">
            <v>67007</v>
          </cell>
          <cell r="E90" t="str">
            <v>인</v>
          </cell>
        </row>
        <row r="91">
          <cell r="A91">
            <v>89</v>
          </cell>
          <cell r="B91" t="str">
            <v>기  계  공</v>
          </cell>
          <cell r="C91">
            <v>58291</v>
          </cell>
          <cell r="E91" t="str">
            <v>인</v>
          </cell>
        </row>
        <row r="92">
          <cell r="A92">
            <v>90</v>
          </cell>
          <cell r="B92" t="str">
            <v>현  도  사</v>
          </cell>
          <cell r="C92">
            <v>62247</v>
          </cell>
          <cell r="E92" t="str">
            <v>인</v>
          </cell>
        </row>
        <row r="93">
          <cell r="A93">
            <v>91</v>
          </cell>
          <cell r="B93" t="str">
            <v>제  도  사</v>
          </cell>
          <cell r="C93">
            <v>62965</v>
          </cell>
          <cell r="E93" t="str">
            <v>인</v>
          </cell>
        </row>
        <row r="94">
          <cell r="A94">
            <v>92</v>
          </cell>
          <cell r="B94" t="str">
            <v>시험사 1급</v>
          </cell>
          <cell r="C94">
            <v>57903</v>
          </cell>
          <cell r="E94" t="str">
            <v>인</v>
          </cell>
        </row>
        <row r="95">
          <cell r="A95">
            <v>93</v>
          </cell>
          <cell r="B95" t="str">
            <v>시험사 2급</v>
          </cell>
          <cell r="C95">
            <v>47331</v>
          </cell>
          <cell r="E95" t="str">
            <v>인</v>
          </cell>
        </row>
        <row r="96">
          <cell r="A96">
            <v>94</v>
          </cell>
          <cell r="B96" t="str">
            <v>시험보조수</v>
          </cell>
          <cell r="C96">
            <v>37789</v>
          </cell>
          <cell r="E96" t="str">
            <v>인</v>
          </cell>
        </row>
        <row r="97">
          <cell r="A97">
            <v>95</v>
          </cell>
          <cell r="B97" t="str">
            <v>유  리  공</v>
          </cell>
          <cell r="C97">
            <v>77104</v>
          </cell>
          <cell r="E97" t="str">
            <v>인</v>
          </cell>
        </row>
        <row r="98">
          <cell r="A98">
            <v>96</v>
          </cell>
          <cell r="B98" t="str">
            <v>함  석  공</v>
          </cell>
          <cell r="C98">
            <v>69049</v>
          </cell>
          <cell r="E98" t="str">
            <v>인</v>
          </cell>
        </row>
        <row r="99">
          <cell r="A99">
            <v>97</v>
          </cell>
          <cell r="B99" t="str">
            <v>용  접  공</v>
          </cell>
          <cell r="C99">
            <v>79947</v>
          </cell>
          <cell r="E99" t="str">
            <v>인</v>
          </cell>
        </row>
        <row r="100">
          <cell r="A100">
            <v>98</v>
          </cell>
          <cell r="B100" t="str">
            <v>덕  트  공</v>
          </cell>
          <cell r="C100">
            <v>70033</v>
          </cell>
          <cell r="E100" t="str">
            <v>인</v>
          </cell>
        </row>
        <row r="101">
          <cell r="A101">
            <v>99</v>
          </cell>
          <cell r="B101" t="str">
            <v>할  석  공</v>
          </cell>
          <cell r="C101">
            <v>86271</v>
          </cell>
          <cell r="E101" t="str">
            <v>인</v>
          </cell>
        </row>
        <row r="102">
          <cell r="A102">
            <v>100</v>
          </cell>
          <cell r="B102" t="str">
            <v>제철축로공</v>
          </cell>
          <cell r="C102">
            <v>119506</v>
          </cell>
          <cell r="E102" t="str">
            <v>인</v>
          </cell>
        </row>
        <row r="103">
          <cell r="A103">
            <v>101</v>
          </cell>
          <cell r="B103" t="str">
            <v>지적기사1급</v>
          </cell>
          <cell r="C103">
            <v>109524</v>
          </cell>
          <cell r="E103" t="str">
            <v>인</v>
          </cell>
        </row>
        <row r="104">
          <cell r="A104">
            <v>102</v>
          </cell>
          <cell r="B104" t="str">
            <v>지적기사2급</v>
          </cell>
          <cell r="C104">
            <v>91820</v>
          </cell>
          <cell r="E104" t="str">
            <v>인</v>
          </cell>
        </row>
        <row r="105">
          <cell r="A105">
            <v>103</v>
          </cell>
          <cell r="B105" t="str">
            <v>지적기능사 1급</v>
          </cell>
          <cell r="C105">
            <v>68453</v>
          </cell>
          <cell r="E105" t="str">
            <v>인</v>
          </cell>
        </row>
        <row r="106">
          <cell r="A106">
            <v>104</v>
          </cell>
          <cell r="B106" t="str">
            <v>지적기능사 2급</v>
          </cell>
          <cell r="C106">
            <v>54339</v>
          </cell>
          <cell r="E106" t="str">
            <v>인</v>
          </cell>
        </row>
        <row r="107">
          <cell r="A107">
            <v>105</v>
          </cell>
          <cell r="B107" t="str">
            <v>H/W 설치기사</v>
          </cell>
          <cell r="C107">
            <v>98174</v>
          </cell>
          <cell r="E107" t="str">
            <v>인</v>
          </cell>
        </row>
        <row r="108">
          <cell r="A108">
            <v>106</v>
          </cell>
          <cell r="B108" t="str">
            <v>H/W 시험기사</v>
          </cell>
          <cell r="C108">
            <v>115185</v>
          </cell>
          <cell r="E108" t="str">
            <v>인</v>
          </cell>
        </row>
        <row r="109">
          <cell r="A109">
            <v>107</v>
          </cell>
          <cell r="B109" t="str">
            <v>S/W 시험기사</v>
          </cell>
          <cell r="C109">
            <v>121567</v>
          </cell>
          <cell r="E109" t="str">
            <v>인</v>
          </cell>
        </row>
        <row r="110">
          <cell r="A110">
            <v>108</v>
          </cell>
          <cell r="B110" t="str">
            <v>CPU시험기사</v>
          </cell>
          <cell r="C110">
            <v>107074</v>
          </cell>
          <cell r="E110" t="str">
            <v>인</v>
          </cell>
        </row>
        <row r="111">
          <cell r="A111">
            <v>109</v>
          </cell>
          <cell r="B111" t="str">
            <v>광통신설치사</v>
          </cell>
          <cell r="C111">
            <v>122519</v>
          </cell>
          <cell r="E111" t="str">
            <v>인</v>
          </cell>
        </row>
        <row r="112">
          <cell r="A112">
            <v>110</v>
          </cell>
          <cell r="B112" t="str">
            <v>광케이블설치사</v>
          </cell>
          <cell r="C112">
            <v>119224</v>
          </cell>
          <cell r="E112" t="str">
            <v>인</v>
          </cell>
        </row>
        <row r="113">
          <cell r="A113">
            <v>111</v>
          </cell>
          <cell r="B113" t="str">
            <v>도편수</v>
          </cell>
          <cell r="C113">
            <v>137669</v>
          </cell>
          <cell r="E113" t="str">
            <v>인</v>
          </cell>
        </row>
        <row r="114">
          <cell r="A114">
            <v>112</v>
          </cell>
          <cell r="B114" t="str">
            <v>목 조 각 공</v>
          </cell>
          <cell r="C114">
            <v>107333</v>
          </cell>
          <cell r="E114" t="str">
            <v>인</v>
          </cell>
        </row>
        <row r="115">
          <cell r="A115">
            <v>113</v>
          </cell>
          <cell r="B115" t="str">
            <v>한 식 목 공</v>
          </cell>
          <cell r="C115">
            <v>109115</v>
          </cell>
          <cell r="E115" t="str">
            <v>인</v>
          </cell>
        </row>
        <row r="116">
          <cell r="A116">
            <v>114</v>
          </cell>
          <cell r="B116" t="str">
            <v>한식목공조공</v>
          </cell>
          <cell r="C116">
            <v>74172</v>
          </cell>
          <cell r="E116" t="str">
            <v>인</v>
          </cell>
        </row>
        <row r="117">
          <cell r="A117">
            <v>115</v>
          </cell>
          <cell r="B117" t="str">
            <v>드 잡 이 공</v>
          </cell>
          <cell r="C117">
            <v>117073</v>
          </cell>
          <cell r="E117" t="str">
            <v>인</v>
          </cell>
        </row>
        <row r="118">
          <cell r="A118">
            <v>116</v>
          </cell>
          <cell r="B118" t="str">
            <v>한 식 와 공</v>
          </cell>
          <cell r="C118">
            <v>156657</v>
          </cell>
          <cell r="E118" t="str">
            <v>인</v>
          </cell>
        </row>
        <row r="119">
          <cell r="A119">
            <v>117</v>
          </cell>
          <cell r="B119" t="str">
            <v>한식와공조공</v>
          </cell>
          <cell r="C119">
            <v>109827</v>
          </cell>
          <cell r="E119" t="str">
            <v>인</v>
          </cell>
        </row>
        <row r="120">
          <cell r="A120">
            <v>118</v>
          </cell>
          <cell r="B120" t="str">
            <v>석 조 각 공</v>
          </cell>
          <cell r="C120">
            <v>114286</v>
          </cell>
          <cell r="E120" t="str">
            <v>인</v>
          </cell>
        </row>
        <row r="121">
          <cell r="A121">
            <v>119</v>
          </cell>
          <cell r="B121" t="str">
            <v>특 수 화 공</v>
          </cell>
          <cell r="C121">
            <v>154545</v>
          </cell>
          <cell r="E121" t="str">
            <v>인</v>
          </cell>
        </row>
        <row r="122">
          <cell r="A122">
            <v>120</v>
          </cell>
          <cell r="B122" t="str">
            <v>화       공</v>
          </cell>
          <cell r="C122">
            <v>98512</v>
          </cell>
          <cell r="E122" t="str">
            <v>인</v>
          </cell>
        </row>
        <row r="123">
          <cell r="A123">
            <v>121</v>
          </cell>
          <cell r="B123" t="str">
            <v>한식미장공</v>
          </cell>
          <cell r="C123">
            <v>93659</v>
          </cell>
          <cell r="E123" t="str">
            <v>인</v>
          </cell>
        </row>
        <row r="124">
          <cell r="A124">
            <v>122</v>
          </cell>
          <cell r="B124" t="str">
            <v xml:space="preserve">원자력배관공 </v>
          </cell>
          <cell r="C124">
            <v>107985</v>
          </cell>
          <cell r="E124" t="str">
            <v>인</v>
          </cell>
        </row>
        <row r="125">
          <cell r="A125">
            <v>123</v>
          </cell>
          <cell r="B125" t="str">
            <v>원자력용접공</v>
          </cell>
          <cell r="C125">
            <v>109000</v>
          </cell>
          <cell r="E125" t="str">
            <v>인</v>
          </cell>
        </row>
        <row r="126">
          <cell r="A126">
            <v>124</v>
          </cell>
          <cell r="B126" t="str">
            <v>원자력기계설치공</v>
          </cell>
          <cell r="C126">
            <v>98147</v>
          </cell>
          <cell r="E126" t="str">
            <v>인</v>
          </cell>
        </row>
        <row r="127">
          <cell r="A127">
            <v>125</v>
          </cell>
          <cell r="B127" t="str">
            <v xml:space="preserve">원자력덕트공 </v>
          </cell>
          <cell r="C127">
            <v>92497</v>
          </cell>
          <cell r="E127" t="str">
            <v>인</v>
          </cell>
        </row>
        <row r="128">
          <cell r="A128">
            <v>126</v>
          </cell>
          <cell r="B128" t="str">
            <v>원자력제관공</v>
          </cell>
          <cell r="C128">
            <v>85747</v>
          </cell>
          <cell r="E128" t="str">
            <v>인</v>
          </cell>
        </row>
        <row r="129">
          <cell r="A129">
            <v>127</v>
          </cell>
          <cell r="B129" t="str">
            <v>원자력케이블전공</v>
          </cell>
          <cell r="C129">
            <v>90833</v>
          </cell>
          <cell r="E129" t="str">
            <v>인</v>
          </cell>
        </row>
        <row r="130">
          <cell r="A130">
            <v>128</v>
          </cell>
          <cell r="B130" t="str">
            <v>원자력계장공</v>
          </cell>
          <cell r="C130">
            <v>83708</v>
          </cell>
          <cell r="E130" t="str">
            <v>인</v>
          </cell>
        </row>
        <row r="131">
          <cell r="A131">
            <v>129</v>
          </cell>
          <cell r="B131" t="str">
            <v>원자력기술자</v>
          </cell>
          <cell r="C131">
            <v>75113</v>
          </cell>
          <cell r="E131" t="str">
            <v>인</v>
          </cell>
        </row>
        <row r="132">
          <cell r="A132">
            <v>130</v>
          </cell>
          <cell r="B132" t="str">
            <v>중급원자력기술자</v>
          </cell>
          <cell r="C132">
            <v>92889</v>
          </cell>
          <cell r="E132" t="str">
            <v>인</v>
          </cell>
        </row>
        <row r="133">
          <cell r="A133">
            <v>131</v>
          </cell>
          <cell r="B133" t="str">
            <v>상급원자력기술자</v>
          </cell>
          <cell r="C133">
            <v>115921</v>
          </cell>
          <cell r="E133" t="str">
            <v>인</v>
          </cell>
        </row>
        <row r="134">
          <cell r="A134">
            <v>132</v>
          </cell>
          <cell r="B134" t="str">
            <v>원자력품질관리사</v>
          </cell>
          <cell r="C134">
            <v>110937</v>
          </cell>
          <cell r="E134" t="str">
            <v>인</v>
          </cell>
        </row>
        <row r="135">
          <cell r="A135">
            <v>133</v>
          </cell>
          <cell r="B135" t="str">
            <v>원자력특별인부</v>
          </cell>
          <cell r="C135">
            <v>78611</v>
          </cell>
          <cell r="E135" t="str">
            <v>인</v>
          </cell>
        </row>
        <row r="136">
          <cell r="A136">
            <v>134</v>
          </cell>
          <cell r="B136" t="str">
            <v>원자력보온공</v>
          </cell>
          <cell r="C136">
            <v>104927</v>
          </cell>
          <cell r="E136" t="str">
            <v>인</v>
          </cell>
        </row>
        <row r="137">
          <cell r="A137">
            <v>135</v>
          </cell>
          <cell r="B137" t="str">
            <v>원자력플랜트전공</v>
          </cell>
          <cell r="C137">
            <v>96076</v>
          </cell>
          <cell r="E137" t="str">
            <v>인</v>
          </cell>
        </row>
        <row r="138">
          <cell r="A138">
            <v>136</v>
          </cell>
          <cell r="B138" t="str">
            <v>고급원자력비파괴</v>
          </cell>
          <cell r="C138">
            <v>97395</v>
          </cell>
          <cell r="E138" t="str">
            <v>인</v>
          </cell>
        </row>
        <row r="139">
          <cell r="A139">
            <v>137</v>
          </cell>
          <cell r="B139" t="str">
            <v>특급원자력비파괴</v>
          </cell>
          <cell r="C139">
            <v>138883</v>
          </cell>
          <cell r="E139" t="str">
            <v>인</v>
          </cell>
        </row>
        <row r="140">
          <cell r="A140">
            <v>138</v>
          </cell>
          <cell r="B140" t="str">
            <v>통신기사 1급</v>
          </cell>
          <cell r="C140">
            <v>110211</v>
          </cell>
          <cell r="E140" t="str">
            <v>인</v>
          </cell>
        </row>
        <row r="141">
          <cell r="A141">
            <v>139</v>
          </cell>
          <cell r="B141" t="str">
            <v>통신기사 2급</v>
          </cell>
          <cell r="C141">
            <v>101160</v>
          </cell>
          <cell r="E141" t="str">
            <v>인</v>
          </cell>
        </row>
        <row r="142">
          <cell r="A142">
            <v>140</v>
          </cell>
          <cell r="B142" t="str">
            <v>통신기능사</v>
          </cell>
          <cell r="C142">
            <v>87246</v>
          </cell>
          <cell r="E142" t="str">
            <v>인</v>
          </cell>
        </row>
        <row r="143">
          <cell r="A143">
            <v>141</v>
          </cell>
          <cell r="B143" t="str">
            <v>노  즐  공</v>
          </cell>
          <cell r="C143">
            <v>70244</v>
          </cell>
          <cell r="E143" t="str">
            <v>인</v>
          </cell>
        </row>
        <row r="144">
          <cell r="A144">
            <v>142</v>
          </cell>
          <cell r="B144" t="str">
            <v>코  킹  공</v>
          </cell>
          <cell r="C144">
            <v>78498</v>
          </cell>
          <cell r="E144" t="str">
            <v>인</v>
          </cell>
        </row>
        <row r="145">
          <cell r="A145">
            <v>143</v>
          </cell>
          <cell r="B145" t="str">
            <v>전기공사기사 1급</v>
          </cell>
          <cell r="C145">
            <v>79564</v>
          </cell>
          <cell r="E145" t="str">
            <v>인</v>
          </cell>
        </row>
        <row r="146">
          <cell r="A146">
            <v>144</v>
          </cell>
          <cell r="B146" t="str">
            <v>전기공사기사 2급</v>
          </cell>
          <cell r="C146">
            <v>73543</v>
          </cell>
          <cell r="E146" t="str">
            <v>인</v>
          </cell>
        </row>
        <row r="147">
          <cell r="A147">
            <v>145</v>
          </cell>
          <cell r="B147" t="str">
            <v>변 전 전 공</v>
          </cell>
          <cell r="C147">
            <v>105151</v>
          </cell>
          <cell r="E147" t="str">
            <v>인</v>
          </cell>
        </row>
        <row r="148">
          <cell r="E148" t="str">
            <v>인</v>
          </cell>
        </row>
        <row r="149">
          <cell r="E149" t="str">
            <v>인</v>
          </cell>
        </row>
        <row r="150">
          <cell r="E150" t="str">
            <v>인</v>
          </cell>
        </row>
        <row r="151">
          <cell r="E151" t="str">
            <v>인</v>
          </cell>
        </row>
        <row r="152">
          <cell r="E152" t="str">
            <v>인</v>
          </cell>
        </row>
      </sheetData>
      <sheetData sheetId="19"/>
      <sheetData sheetId="20"/>
      <sheetData sheetId="21" refreshError="1"/>
      <sheetData sheetId="22" refreshError="1"/>
      <sheetData sheetId="23"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건축내역"/>
      <sheetName val="노무단가"/>
      <sheetName val="단위당일위대가"/>
      <sheetName val="노단"/>
      <sheetName val="코드표"/>
      <sheetName val="견적서"/>
      <sheetName val="96노임기준"/>
      <sheetName val="설계내역(당초)"/>
      <sheetName val="변경도급"/>
      <sheetName val="겉장"/>
      <sheetName val="기성검사원"/>
      <sheetName val="표지"/>
      <sheetName val="갑지"/>
      <sheetName val="원가"/>
      <sheetName val="건축"/>
      <sheetName val="토목"/>
      <sheetName val="냉천부속동"/>
      <sheetName val="노무비"/>
      <sheetName val="실행대비"/>
      <sheetName val="노임단가"/>
      <sheetName val="공조기"/>
      <sheetName val="수목데이타 "/>
      <sheetName val="내역"/>
      <sheetName val="단가표"/>
      <sheetName val="BID"/>
      <sheetName val="공조기휀"/>
      <sheetName val="AHU집계"/>
      <sheetName val="wall"/>
      <sheetName val="Front"/>
      <sheetName val="진주방향"/>
      <sheetName val="마산방향"/>
      <sheetName val="마산방향철근집계"/>
      <sheetName val="토사(PE)"/>
      <sheetName val="일위대가"/>
      <sheetName val="입찰안"/>
      <sheetName val="비탈면보호공수량산출"/>
      <sheetName val="A"/>
      <sheetName val="시중노임(공사)"/>
      <sheetName val="업체별기성내역"/>
      <sheetName val="36단가"/>
      <sheetName val="36수량"/>
      <sheetName val="남대문빌딩"/>
      <sheetName val="경산"/>
      <sheetName val="6공구(당초)"/>
      <sheetName val="철탑"/>
      <sheetName val="제철"/>
      <sheetName val="현장관리비"/>
      <sheetName val="토공사"/>
      <sheetName val="견"/>
      <sheetName val="자재단가"/>
      <sheetName val="TRE TABLE"/>
      <sheetName val="집계표"/>
      <sheetName val="1.내역(청.하역장전등)"/>
      <sheetName val="참조자료"/>
      <sheetName val="노임이"/>
      <sheetName val="경비"/>
      <sheetName val="골조시행"/>
      <sheetName val="설계명세서"/>
      <sheetName val="품셈표"/>
      <sheetName val="공통가설"/>
      <sheetName val="주소록"/>
      <sheetName val="하수급견적대비"/>
      <sheetName val="대비"/>
      <sheetName val="납부서"/>
      <sheetName val="철콘공사"/>
      <sheetName val="개소별수량산출"/>
      <sheetName val="저수호안내역(변경예정)"/>
      <sheetName val="총괄표"/>
      <sheetName val="기초일위"/>
      <sheetName val="시설일위"/>
      <sheetName val="조명일위"/>
      <sheetName val="중기사용료산출근거"/>
      <sheetName val="단가 및 재료비"/>
      <sheetName val="비교1"/>
      <sheetName val="인부노임"/>
      <sheetName val="ⴭⴭⴭⴭⴭ"/>
      <sheetName val="수량산출"/>
      <sheetName val="을지"/>
      <sheetName val="SORCE1"/>
      <sheetName val="청천내"/>
      <sheetName val="설계서을"/>
      <sheetName val="간선계산"/>
      <sheetName val="9811"/>
      <sheetName val="종배수관면벽신"/>
      <sheetName val="적용단위길이"/>
      <sheetName val="2000년1차"/>
      <sheetName val="돈암사업"/>
      <sheetName val="대로근거"/>
      <sheetName val="중로근거"/>
      <sheetName val="데이타"/>
      <sheetName val="제출내역 (2)"/>
      <sheetName val="올림픽미술관"/>
      <sheetName val="단가산출2"/>
      <sheetName val="단가산출1"/>
      <sheetName val="토공A"/>
      <sheetName val="변경품셈총괄"/>
      <sheetName val="실행내역 "/>
      <sheetName val="구조물공1"/>
      <sheetName val="DATA 입력란"/>
      <sheetName val="1. 설계조건 2.단면가정 3. 하중계산"/>
      <sheetName val="우수받이"/>
      <sheetName val="구조물공"/>
      <sheetName val="부대공"/>
      <sheetName val="배수공"/>
      <sheetName val="토공"/>
      <sheetName val="포장공"/>
      <sheetName val="보도공제면적"/>
      <sheetName val="기계경비(시간당)"/>
      <sheetName val="램머"/>
      <sheetName val="변경1총괄"/>
      <sheetName val="일위"/>
      <sheetName val="제경비율"/>
      <sheetName val="산출금액내역"/>
      <sheetName val="49단가"/>
      <sheetName val="49산출"/>
      <sheetName val="일위대가표 "/>
      <sheetName val="기계내역"/>
      <sheetName val="Customer Databas"/>
      <sheetName val="2.냉난방설비공사"/>
      <sheetName val="7.자동제어공사"/>
      <sheetName val="종배수관(신)"/>
      <sheetName val="자료입력"/>
      <sheetName val="피벗테이블데이터분석"/>
      <sheetName val="금융비용"/>
      <sheetName val="내역서(기계)"/>
      <sheetName val="설계내역"/>
      <sheetName val="예산명세서"/>
      <sheetName val="일반관리비"/>
      <sheetName val="일위대가표"/>
      <sheetName val="Config"/>
      <sheetName val="R&amp;D"/>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토적집계"/>
      <sheetName val="내역(토목)"/>
      <sheetName val="공사요율"/>
      <sheetName val="주방"/>
      <sheetName val="터파기및재료"/>
      <sheetName val="본문"/>
      <sheetName val="2.대외공문"/>
      <sheetName val="제안서입력"/>
      <sheetName val="절감계산"/>
      <sheetName val="보할"/>
      <sheetName val="노임"/>
      <sheetName val="수금계획"/>
      <sheetName val="내역분기"/>
      <sheetName val="남양주부대"/>
      <sheetName val="소비자가"/>
      <sheetName val="경비2내역"/>
      <sheetName val="자료"/>
      <sheetName val="인건비"/>
      <sheetName val="을"/>
      <sheetName val="06 일위대가목록"/>
      <sheetName val="2003상반기노임기준"/>
      <sheetName val="날개벽"/>
      <sheetName val="단위수량"/>
      <sheetName val="중기조종사 단위단가"/>
      <sheetName val="관급자재대"/>
      <sheetName val="부대공Ⅱ"/>
      <sheetName val="지급자재"/>
      <sheetName val="#REF"/>
      <sheetName val="참고자료"/>
      <sheetName val="단가"/>
      <sheetName val="수량인공"/>
      <sheetName val="ABUT수량-A1"/>
      <sheetName val="공제구간조서"/>
      <sheetName val="노무비 "/>
      <sheetName val="내역서01"/>
      <sheetName val="b_balju_cho"/>
      <sheetName val="기초목"/>
      <sheetName val="정부노임단가"/>
      <sheetName val="투찰추정"/>
      <sheetName val="준검 내역서"/>
      <sheetName val="사급자재"/>
      <sheetName val="인원계획-미화"/>
      <sheetName val="기본DATA"/>
      <sheetName val="시실누(모) "/>
      <sheetName val="현우실적"/>
      <sheetName val="기안"/>
      <sheetName val="기본단가"/>
      <sheetName val="슬래브"/>
      <sheetName val="건설기계경비산정조견표"/>
      <sheetName val="단가산출"/>
      <sheetName val="단가산출목록표"/>
      <sheetName val="급여조견표"/>
      <sheetName val="정공공사"/>
      <sheetName val="대여현황"/>
      <sheetName val="갑지(요약)"/>
      <sheetName val="11.닥트설치공사(bm)"/>
      <sheetName val="회로내역(승인)"/>
      <sheetName val="총 괄 표"/>
      <sheetName val="단가조사"/>
      <sheetName val="노집"/>
      <sheetName val="재집"/>
      <sheetName val="수목데이타"/>
      <sheetName val="소일위대가코드표"/>
      <sheetName val="Sheet15"/>
      <sheetName val="98지급계획"/>
      <sheetName val="98수문일위"/>
      <sheetName val="Sheet1"/>
      <sheetName val="공사비증감"/>
      <sheetName val="설계"/>
      <sheetName val="토공계산서(부체도로)"/>
      <sheetName val="admin"/>
      <sheetName val="MATERIAL"/>
      <sheetName val="주공기준"/>
      <sheetName val="공사설명서외"/>
      <sheetName val="건축공사 집계표"/>
      <sheetName val="골조"/>
      <sheetName val="인건비 "/>
      <sheetName val="전산망"/>
      <sheetName val="금액내역서"/>
      <sheetName val="현장관리비 산출내역"/>
      <sheetName val="기본1"/>
      <sheetName val="수정일위대가"/>
      <sheetName val="수곡내역"/>
      <sheetName val="TEL"/>
      <sheetName val="hvac(제어동)"/>
      <sheetName val="변경내역"/>
      <sheetName val="6호기"/>
      <sheetName val="소방기계"/>
      <sheetName val="차액보증"/>
      <sheetName val="AL공사(원)"/>
      <sheetName val="공사개요"/>
      <sheetName val="현장청취복명서"/>
      <sheetName val="반응조"/>
      <sheetName val="DB"/>
      <sheetName val="1.설계기준"/>
      <sheetName val="설비"/>
      <sheetName val="열린교실"/>
      <sheetName val="FRP PIPING 일위대가"/>
      <sheetName val="상반기손익차2총괄"/>
      <sheetName val="유림골조"/>
      <sheetName val="개요"/>
      <sheetName val="현장관리"/>
      <sheetName val="건설기계사용료"/>
      <sheetName val="산출기준자료"/>
      <sheetName val="말뚝지지력산정"/>
      <sheetName val="공정집계_국별"/>
      <sheetName val="횡배수관"/>
      <sheetName val="교통대책내역"/>
      <sheetName val="2설계 (웅촌고연)"/>
      <sheetName val="연결임시"/>
      <sheetName val="참조"/>
      <sheetName val="하자항목"/>
      <sheetName val="법면"/>
      <sheetName val="배수공1"/>
      <sheetName val="중기일위대가"/>
      <sheetName val="DATE"/>
      <sheetName val="단면가정"/>
      <sheetName val="COST"/>
      <sheetName val="Sheet9"/>
      <sheetName val="원가계산서"/>
      <sheetName val="Y-WORK"/>
      <sheetName val="효성CB 1P기초"/>
      <sheetName val="설계산출표지"/>
      <sheetName val="2.1  노무비 평균단가산출"/>
      <sheetName val="내역단가"/>
      <sheetName val="일위단가"/>
      <sheetName val="자동차폐수처리장"/>
      <sheetName val="일위대가표(DEEP)"/>
      <sheetName val=" 내역"/>
      <sheetName val="99노임기준"/>
      <sheetName val="unitpric"/>
      <sheetName val="평가데이터"/>
      <sheetName val="소방"/>
      <sheetName val="원가계산서(공사)"/>
      <sheetName val="본공사"/>
      <sheetName val="슬래브산식"/>
      <sheetName val="2000전체분"/>
      <sheetName val="시점부교대"/>
      <sheetName val="단가(전기)"/>
      <sheetName val="01"/>
      <sheetName val="난간벽단위"/>
      <sheetName val="산근목록"/>
      <sheetName val="중기경비목록"/>
      <sheetName val="입력"/>
      <sheetName val="원가계산서(남측)"/>
      <sheetName val="내역1"/>
      <sheetName val="갑지(추정)"/>
      <sheetName val="APT"/>
      <sheetName val="1.설계조건"/>
      <sheetName val="steel data sheet"/>
      <sheetName val="NYS"/>
      <sheetName val="마감물량 "/>
      <sheetName val="2호맨홀공제수량"/>
      <sheetName val="조명시설"/>
      <sheetName val="건설산출"/>
      <sheetName val="21301동"/>
      <sheetName val="JUCKEYK"/>
      <sheetName val="품목납기"/>
      <sheetName val="공량산출"/>
      <sheetName val="산출기초조사서"/>
      <sheetName val="Macro1"/>
      <sheetName val="9902"/>
      <sheetName val="총괄메뉴"/>
      <sheetName val="월현황(내자)"/>
      <sheetName val="노견단위수량"/>
      <sheetName val="관로공사"/>
      <sheetName val="조명율표"/>
      <sheetName val="일위대가(가설)"/>
      <sheetName val="접지수량"/>
      <sheetName val="MOTOR"/>
      <sheetName val="고창터널(고창방향)"/>
      <sheetName val="금광1터널"/>
      <sheetName val="실행내역"/>
      <sheetName val="내역2"/>
      <sheetName val="ITEM"/>
      <sheetName val="단가비교"/>
      <sheetName val="가도공"/>
      <sheetName val="archi(본사)"/>
      <sheetName val="임대계획"/>
      <sheetName val="신림자금"/>
      <sheetName val="Sheet4"/>
      <sheetName val="XL4Poppy"/>
      <sheetName val="월별손익"/>
      <sheetName val="견적업체"/>
      <sheetName val="b_balju"/>
      <sheetName val="식재가격"/>
      <sheetName val="식재총괄"/>
      <sheetName val="일위목록"/>
      <sheetName val="Total"/>
      <sheetName val="2. 공원조도"/>
      <sheetName val="말고개터널조명전압강하"/>
      <sheetName val="22단가"/>
      <sheetName val="22산출"/>
      <sheetName val="S0"/>
      <sheetName val="세원견적서"/>
      <sheetName val="물집"/>
      <sheetName val="2004,상노임"/>
      <sheetName val="TOTAL_BOQ"/>
      <sheetName val="C3"/>
      <sheetName val="전체내역"/>
      <sheetName val="협조전"/>
      <sheetName val="예총"/>
      <sheetName val="노무비단가"/>
      <sheetName val="지주토목내역서"/>
      <sheetName val="기성내역1"/>
      <sheetName val="1.취수장"/>
      <sheetName val="2000노임기준"/>
      <sheetName val="식재일위대가"/>
      <sheetName val="OE"/>
      <sheetName val="건설기계손료"/>
      <sheetName val="현장별계약현황('98.10.31)"/>
      <sheetName val="빙설계"/>
      <sheetName val="토목주소"/>
      <sheetName val="내역서(가중치)"/>
      <sheetName val="부표총괄"/>
      <sheetName val="적용단가표"/>
      <sheetName val="노임05상"/>
      <sheetName val="H=2.0m"/>
      <sheetName val="코드"/>
      <sheetName val="경상직원"/>
      <sheetName val="횡배수관토공수량"/>
      <sheetName val="아스팔트 포장총괄집계표"/>
      <sheetName val="심사공종"/>
      <sheetName val="가압장구체수량산출서"/>
      <sheetName val="신당동집계표"/>
      <sheetName val="일위(토,포,부)"/>
      <sheetName val="기계경비"/>
      <sheetName val="산수배수"/>
      <sheetName val="노임목록"/>
      <sheetName val="File_관급"/>
      <sheetName val="공정집계"/>
      <sheetName val="급수공사"/>
      <sheetName val="투찰금액"/>
      <sheetName val="기성내역서표지"/>
      <sheetName val="보고"/>
      <sheetName val="RE9604"/>
      <sheetName val="データ"/>
      <sheetName val="관급"/>
      <sheetName val="일위대가목록"/>
      <sheetName val="수량집계"/>
      <sheetName val="2공구산출내역"/>
      <sheetName val="초기화면"/>
      <sheetName val="데이터"/>
      <sheetName val="접속도로1"/>
      <sheetName val="설계설명서"/>
      <sheetName val="기둥(원형)"/>
      <sheetName val="교각1"/>
      <sheetName val="COPING"/>
      <sheetName val="단면 (2)"/>
      <sheetName val="설계내역서"/>
      <sheetName val="기준"/>
      <sheetName val="이름표지정"/>
      <sheetName val="DATA"/>
      <sheetName val="식재품셈"/>
      <sheetName val="공주-교대(A1)"/>
      <sheetName val="교대시점"/>
      <sheetName val="직노"/>
      <sheetName val="시설물일위"/>
      <sheetName val="단위세대 개요"/>
      <sheetName val="교량하부공"/>
      <sheetName val="울산자금"/>
      <sheetName val="실행단가"/>
      <sheetName val="인사자료총집계"/>
      <sheetName val="식재일위"/>
      <sheetName val="일위집계(기존)"/>
      <sheetName val="공사설계서"/>
      <sheetName val="N賃率-職"/>
      <sheetName val="계수시트"/>
      <sheetName val="G.R300경비"/>
      <sheetName val="내역금액적용"/>
      <sheetName val="비목코드"/>
      <sheetName val="여부구분"/>
      <sheetName val="견적"/>
      <sheetName val="견적 (2)"/>
      <sheetName val="Chart1"/>
      <sheetName val="ser"/>
      <sheetName val="DATA 입력부"/>
      <sheetName val="증감대비"/>
      <sheetName val="설계명세"/>
      <sheetName val="적산산출"/>
      <sheetName val="자재비산출"/>
      <sheetName val="운용비산출"/>
      <sheetName val="노임단가표"/>
      <sheetName val="장비선정(냉난방)"/>
      <sheetName val="설계예산서"/>
      <sheetName val="도급"/>
      <sheetName val="날개벽수량표"/>
      <sheetName val="공종목록표"/>
      <sheetName val="파일의이용"/>
      <sheetName val="원두제2접속옹벽 시점쪽"/>
      <sheetName val="ECOD10"/>
      <sheetName val="기존단가 (2)"/>
      <sheetName val="공문"/>
      <sheetName val="식재인부"/>
      <sheetName val="가설"/>
      <sheetName val="별표 "/>
      <sheetName val="일위집계"/>
      <sheetName val="토공(우물통,기타) "/>
      <sheetName val="직접인건비"/>
      <sheetName val="직접경비"/>
      <sheetName val="공감비"/>
      <sheetName val="총공비"/>
      <sheetName val="석재장조사"/>
      <sheetName val="견적공통"/>
      <sheetName val="16-1"/>
      <sheetName val="진천생산"/>
      <sheetName val="분개장"/>
      <sheetName val="00년도"/>
      <sheetName val="공장"/>
      <sheetName val="회사정보"/>
      <sheetName val="매출현황"/>
      <sheetName val="메인거더-크로스빔200연결부"/>
      <sheetName val="조내역"/>
      <sheetName val="기별월별손익"/>
      <sheetName val="대가목록"/>
      <sheetName val="단위단가"/>
      <sheetName val="Instructions"/>
      <sheetName val="GLST"/>
      <sheetName val="골막이(야매)"/>
      <sheetName val="용산1(해보)"/>
      <sheetName val="SULKEA"/>
      <sheetName val="기초단가"/>
      <sheetName val="Sheet1 (2)"/>
      <sheetName val="ELECTRIC"/>
      <sheetName val="EJ"/>
      <sheetName val="내역표지"/>
      <sheetName val="JA8-4"/>
      <sheetName val="아파트"/>
      <sheetName val="재료집계표"/>
      <sheetName val="9-1차이내역"/>
      <sheetName val="BOQ건축"/>
      <sheetName val="비품(94이전)"/>
      <sheetName val="월간인력"/>
      <sheetName val="내역서2"/>
      <sheetName val="9509"/>
      <sheetName val="건축2"/>
      <sheetName val="차수"/>
      <sheetName val="982월원안"/>
      <sheetName val="기본단가표"/>
      <sheetName val="전체분"/>
      <sheetName val="설계내역2"/>
      <sheetName val="수입"/>
      <sheetName val="제잡비 산출내역(실적공사비)"/>
      <sheetName val="물량내역서"/>
      <sheetName val="지하층LOAD"/>
      <sheetName val="매입가격"/>
      <sheetName val="시설구조일위대가_2"/>
      <sheetName val="Sheet2_(4)2"/>
      <sheetName val="Sheet2_(5)2"/>
      <sheetName val="Sheet2_(6)2"/>
      <sheetName val="수목데이타_2"/>
      <sheetName val="단가_및_재료비2"/>
      <sheetName val="실행내역_"/>
      <sheetName val="1_내역(청_하역장전등)"/>
      <sheetName val="일위대가표_"/>
      <sheetName val="TRE_TABLE"/>
      <sheetName val="Customer_Databas"/>
      <sheetName val="2_냉난방설비공사"/>
      <sheetName val="7_자동제어공사"/>
      <sheetName val="제출내역_(2)"/>
      <sheetName val="준검_내역서"/>
      <sheetName val="2_대외공문"/>
      <sheetName val="시실누(모)_"/>
      <sheetName val="중기조종사_단위단가"/>
      <sheetName val="DATA_입력란"/>
      <sheetName val="1__설계조건_2_단면가정_3__하중계산"/>
      <sheetName val="건축공사_집계표"/>
      <sheetName val="공구"/>
      <sheetName val="석축설면"/>
      <sheetName val="법면단"/>
      <sheetName val="단위중량"/>
      <sheetName val="물량master"/>
      <sheetName val="COVER"/>
      <sheetName val="이름정의"/>
      <sheetName val="401"/>
      <sheetName val="요율"/>
      <sheetName val="Sheet2"/>
      <sheetName val="교각별수량"/>
      <sheetName val="토공산근"/>
      <sheetName val="건물철거"/>
      <sheetName val="기타배수구조물깨기-단위수량"/>
      <sheetName val="암거 제원표"/>
      <sheetName val="부안일위"/>
      <sheetName val="준공조서갑지"/>
      <sheetName val="※참고자료※"/>
      <sheetName val="PI"/>
      <sheetName val="존4"/>
      <sheetName val="확정설계"/>
      <sheetName val="프랜트면허"/>
      <sheetName val="플랜트 설치"/>
      <sheetName val="계정"/>
      <sheetName val="cable산출"/>
      <sheetName val="제경비"/>
      <sheetName val="명세서"/>
      <sheetName val="단위세대물량"/>
      <sheetName val="A갑지"/>
      <sheetName val="3.공통공사대비"/>
      <sheetName val="인제내역"/>
      <sheetName val="자재단가표"/>
      <sheetName val="형강단중집계"/>
      <sheetName val="내2"/>
      <sheetName val="단중표"/>
      <sheetName val="실행철강하도"/>
      <sheetName val="몸체(460×600)"/>
      <sheetName val="집계"/>
      <sheetName val="화전내"/>
      <sheetName val="단위일위"/>
      <sheetName val="첨부1-1"/>
      <sheetName val="base"/>
      <sheetName val="일위대가 (100%)"/>
      <sheetName val="국내조달(통합-1)"/>
      <sheetName val="토공(완충)"/>
      <sheetName val="XLR_NoRangeSheet"/>
      <sheetName val="일반"/>
      <sheetName val="현금"/>
      <sheetName val="Sheet5"/>
      <sheetName val="산출"/>
      <sheetName val="상가분양"/>
      <sheetName val="상부공"/>
      <sheetName val="22수량"/>
      <sheetName val="공사비명세서"/>
      <sheetName val="자단"/>
      <sheetName val="제잡비(본선)"/>
      <sheetName val="화재 탐지 설비"/>
      <sheetName val="캔개발배경"/>
      <sheetName val="시장"/>
      <sheetName val="일정표"/>
      <sheetName val="우배수"/>
      <sheetName val="내역서 제출"/>
      <sheetName val="노무"/>
      <sheetName val="(A)내역서"/>
      <sheetName val="AC포장수량"/>
      <sheetName val="암거단위-1련"/>
      <sheetName val="변경총괄표"/>
      <sheetName val="000000"/>
      <sheetName val="내역서(교량)전체"/>
      <sheetName val="본실행경비"/>
      <sheetName val="조경"/>
      <sheetName val="Sheet22"/>
      <sheetName val="첨부1"/>
      <sheetName val="가설공사"/>
      <sheetName val="단가결정"/>
      <sheetName val="내역아"/>
      <sheetName val="울타리"/>
      <sheetName val="자 110% &amp; 노 70%"/>
      <sheetName val="전통건설"/>
      <sheetName val="06_일위대가목록"/>
      <sheetName val="11_닥트설치공사(bm)"/>
      <sheetName val="FRP_PIPING_일위대가"/>
      <sheetName val="1_설계기준"/>
      <sheetName val="현장관리비_산출내역"/>
      <sheetName val="_내역"/>
      <sheetName val="효성CB_1P기초"/>
      <sheetName val="2설계_(웅촌고연)"/>
      <sheetName val="1_취수장"/>
      <sheetName val="인건비_"/>
      <sheetName val="2_1__노무비_평균단가산출"/>
      <sheetName val="노무비_"/>
      <sheetName val="2__공원조도"/>
      <sheetName val="1_설계조건"/>
      <sheetName val="steel_data_sheet"/>
      <sheetName val="아스팔트_포장총괄집계표"/>
      <sheetName val="현장별계약현황('98_10_31)"/>
      <sheetName val="G_R300경비"/>
      <sheetName val="견적_(2)"/>
      <sheetName val="총_괄_표"/>
      <sheetName val="마감물량_"/>
      <sheetName val="Sheet1_(2)"/>
      <sheetName val="원두제2접속옹벽_시점쪽"/>
      <sheetName val="단가산출서(기계)"/>
      <sheetName val="기초노무비"/>
      <sheetName val="WORK"/>
      <sheetName val="1안"/>
      <sheetName val="발주설계서(당초)"/>
      <sheetName val="수목(가-마)"/>
      <sheetName val="급탕순환펌프"/>
      <sheetName val="기자재비"/>
      <sheetName val="현장자금청구서"/>
      <sheetName val="식간식대내역서1"/>
      <sheetName val="부대내역"/>
      <sheetName val="Tool"/>
      <sheetName val="그림"/>
      <sheetName val="타견적(을)"/>
    </sheetNames>
    <sheetDataSet>
      <sheetData sheetId="0"/>
      <sheetData sheetId="1"/>
      <sheetData sheetId="2"/>
      <sheetData sheetId="3" refreshError="1">
        <row r="2">
          <cell r="J2" t="str">
            <v>금 액</v>
          </cell>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YO"/>
      <sheetName val="WON"/>
      <sheetName val="NAI-T (2)"/>
      <sheetName val="NAI-T"/>
      <sheetName val="NAI"/>
      <sheetName val="IL-L"/>
      <sheetName val="일위"/>
      <sheetName val="기초일위-L"/>
      <sheetName val="기초일위"/>
      <sheetName val="EQ-R1"/>
      <sheetName val="EQ-L"/>
      <sheetName val="EQ-기"/>
      <sheetName val="기계손료산출서"/>
      <sheetName val="BU-L"/>
      <sheetName val="BU"/>
      <sheetName val="BU-손"/>
      <sheetName val="DAN"/>
      <sheetName val="요율표"/>
      <sheetName val="백호우계수"/>
      <sheetName val="덤프트럭계수"/>
      <sheetName val="단가"/>
      <sheetName val="수목표준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서용지 (표지)"/>
      <sheetName val="목차"/>
      <sheetName val="설계서용지"/>
      <sheetName val="관급자재집계"/>
      <sheetName val="중앙제어실"/>
      <sheetName val="현장감시제어반"/>
      <sheetName val="일위대가 집계"/>
      <sheetName val="일위대가"/>
      <sheetName val="단가비교표1"/>
      <sheetName val="노임"/>
      <sheetName val="HMI &amp; PLC APPLICATUION"/>
      <sheetName val="입출력리스트"/>
      <sheetName val="예정공정표 "/>
      <sheetName val="EQ-R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B2" t="str">
            <v>갱부</v>
          </cell>
          <cell r="C2">
            <v>69527</v>
          </cell>
        </row>
        <row r="3">
          <cell r="B3" t="str">
            <v>건축목공</v>
          </cell>
          <cell r="C3">
            <v>101831</v>
          </cell>
        </row>
        <row r="4">
          <cell r="B4" t="str">
            <v>형틀목공</v>
          </cell>
          <cell r="C4">
            <v>100469</v>
          </cell>
        </row>
        <row r="5">
          <cell r="B5" t="str">
            <v>창호목공</v>
          </cell>
          <cell r="C5">
            <v>91294</v>
          </cell>
        </row>
        <row r="6">
          <cell r="B6" t="str">
            <v>철골공</v>
          </cell>
          <cell r="C6">
            <v>104340</v>
          </cell>
        </row>
        <row r="7">
          <cell r="B7" t="str">
            <v>철공</v>
          </cell>
          <cell r="C7">
            <v>111574</v>
          </cell>
        </row>
        <row r="8">
          <cell r="B8" t="str">
            <v>철근공</v>
          </cell>
          <cell r="C8">
            <v>110775</v>
          </cell>
        </row>
        <row r="9">
          <cell r="B9" t="str">
            <v>철판공</v>
          </cell>
          <cell r="C9">
            <v>98616</v>
          </cell>
        </row>
        <row r="10">
          <cell r="B10" t="str">
            <v>샷시공</v>
          </cell>
          <cell r="C10">
            <v>92773</v>
          </cell>
        </row>
        <row r="11">
          <cell r="B11" t="str">
            <v>절단공</v>
          </cell>
          <cell r="C11">
            <v>94852</v>
          </cell>
        </row>
        <row r="12">
          <cell r="B12" t="str">
            <v>석공</v>
          </cell>
          <cell r="C12">
            <v>103576</v>
          </cell>
        </row>
        <row r="13">
          <cell r="B13" t="str">
            <v>특수비계공</v>
          </cell>
          <cell r="C13">
            <v>128429</v>
          </cell>
        </row>
        <row r="14">
          <cell r="B14" t="str">
            <v>비계공</v>
          </cell>
          <cell r="C14">
            <v>116264</v>
          </cell>
        </row>
        <row r="15">
          <cell r="B15" t="str">
            <v>동발공(터널)</v>
          </cell>
          <cell r="C15">
            <v>0</v>
          </cell>
        </row>
        <row r="16">
          <cell r="B16" t="str">
            <v>조적공</v>
          </cell>
          <cell r="C16">
            <v>89437</v>
          </cell>
        </row>
        <row r="17">
          <cell r="B17" t="str">
            <v>치장벽돌공</v>
          </cell>
          <cell r="C17">
            <v>92669</v>
          </cell>
        </row>
        <row r="18">
          <cell r="B18" t="str">
            <v>벽돌(블럭)제작공</v>
          </cell>
          <cell r="C18">
            <v>91608</v>
          </cell>
        </row>
        <row r="19">
          <cell r="B19" t="str">
            <v>미장공</v>
          </cell>
          <cell r="C19">
            <v>93579</v>
          </cell>
        </row>
        <row r="20">
          <cell r="B20" t="str">
            <v>방수공</v>
          </cell>
          <cell r="C20">
            <v>75703</v>
          </cell>
        </row>
        <row r="21">
          <cell r="B21" t="str">
            <v>타일공</v>
          </cell>
          <cell r="C21">
            <v>95954</v>
          </cell>
        </row>
        <row r="22">
          <cell r="B22" t="str">
            <v>줄눈공</v>
          </cell>
          <cell r="C22">
            <v>86407</v>
          </cell>
        </row>
        <row r="23">
          <cell r="B23" t="str">
            <v>연마공</v>
          </cell>
          <cell r="C23">
            <v>83169</v>
          </cell>
        </row>
        <row r="24">
          <cell r="B24" t="str">
            <v>콘크리트공</v>
          </cell>
          <cell r="C24">
            <v>98735</v>
          </cell>
        </row>
        <row r="25">
          <cell r="B25" t="str">
            <v>보일러공</v>
          </cell>
          <cell r="C25">
            <v>90556</v>
          </cell>
        </row>
        <row r="26">
          <cell r="B26" t="str">
            <v>배관공</v>
          </cell>
          <cell r="C26">
            <v>87372</v>
          </cell>
        </row>
        <row r="27">
          <cell r="B27" t="str">
            <v>배관공(수도)</v>
          </cell>
          <cell r="C27">
            <v>114758</v>
          </cell>
        </row>
        <row r="28">
          <cell r="B28" t="str">
            <v>위생공</v>
          </cell>
          <cell r="C28">
            <v>81777</v>
          </cell>
        </row>
        <row r="29">
          <cell r="B29" t="str">
            <v>보온공</v>
          </cell>
          <cell r="C29">
            <v>85836</v>
          </cell>
        </row>
        <row r="30">
          <cell r="B30" t="str">
            <v>도장공</v>
          </cell>
          <cell r="C30">
            <v>93734</v>
          </cell>
        </row>
        <row r="31">
          <cell r="B31" t="str">
            <v>내장공</v>
          </cell>
          <cell r="C31">
            <v>95706</v>
          </cell>
        </row>
        <row r="32">
          <cell r="B32" t="str">
            <v>도배공</v>
          </cell>
          <cell r="C32">
            <v>79641</v>
          </cell>
        </row>
        <row r="33">
          <cell r="B33" t="str">
            <v>지붕잇기공</v>
          </cell>
          <cell r="C33">
            <v>96512</v>
          </cell>
        </row>
        <row r="34">
          <cell r="B34" t="str">
            <v>견출공</v>
          </cell>
          <cell r="C34">
            <v>90015</v>
          </cell>
        </row>
        <row r="35">
          <cell r="B35" t="str">
            <v>판넬조립공</v>
          </cell>
          <cell r="C35">
            <v>95224</v>
          </cell>
        </row>
        <row r="36">
          <cell r="B36" t="str">
            <v>화약취급공</v>
          </cell>
          <cell r="C36">
            <v>91390</v>
          </cell>
        </row>
        <row r="37">
          <cell r="B37" t="str">
            <v>착암공</v>
          </cell>
          <cell r="C37">
            <v>77924</v>
          </cell>
        </row>
        <row r="38">
          <cell r="B38" t="str">
            <v>보안공</v>
          </cell>
          <cell r="C38">
            <v>70848</v>
          </cell>
        </row>
      </sheetData>
      <sheetData sheetId="10" refreshError="1"/>
      <sheetData sheetId="11" refreshError="1"/>
      <sheetData sheetId="12" refreshError="1"/>
      <sheetData sheetId="13"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서"/>
      <sheetName val="총괄표"/>
      <sheetName val="제경비"/>
      <sheetName val="총괄내역"/>
      <sheetName val="관급자재"/>
      <sheetName val="내역서"/>
      <sheetName val="재료비"/>
      <sheetName val="산출집계"/>
      <sheetName val="가로등설치및철거일위대가"/>
      <sheetName val="노임단가"/>
      <sheetName val="노임"/>
      <sheetName val="EQ-R1"/>
      <sheetName val="수목표준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2">
          <cell r="A22" t="str">
            <v>조      수</v>
          </cell>
          <cell r="B22">
            <v>43082</v>
          </cell>
        </row>
        <row r="23">
          <cell r="A23" t="str">
            <v>조  종  원</v>
          </cell>
          <cell r="B23">
            <v>54064</v>
          </cell>
        </row>
      </sheetData>
      <sheetData sheetId="10" refreshError="1"/>
      <sheetData sheetId="11" refreshError="1"/>
      <sheetData sheetId="1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laroux"/>
      <sheetName val="내역서"/>
      <sheetName val="물가대비표"/>
      <sheetName val="견적대비표"/>
      <sheetName val="표지"/>
      <sheetName val="인건비"/>
      <sheetName val="배관배선"/>
      <sheetName val="방송배관"/>
      <sheetName val="노임단가"/>
      <sheetName val="실행내역 "/>
      <sheetName val="일위대가"/>
      <sheetName val="기계경비"/>
      <sheetName val="중기사용료산출근거"/>
      <sheetName val="지급자재"/>
    </sheet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변압기 및 발전기 용량"/>
      <sheetName val="간선계산"/>
      <sheetName val="MCC부하"/>
      <sheetName val="전등부하"/>
      <sheetName val="조도계산서"/>
      <sheetName val="SHEET10"/>
      <sheetName val="N賃率-職"/>
      <sheetName val="일위대가"/>
      <sheetName val="경비산출서"/>
      <sheetName val="DATA"/>
      <sheetName val="데이타"/>
      <sheetName val="파주여중계산서"/>
      <sheetName val="인건비"/>
      <sheetName val="횡배수관집현황(2공구)"/>
      <sheetName val="인건비 "/>
      <sheetName val="내역서(기계)"/>
      <sheetName val="7단가"/>
      <sheetName val="노임단가"/>
      <sheetName val="단가산출"/>
      <sheetName val="노무비"/>
      <sheetName val="MATERIAL"/>
      <sheetName val="COST"/>
      <sheetName val="코드표"/>
      <sheetName val="건축"/>
      <sheetName val="건축내역"/>
      <sheetName val="횡배수관재료-"/>
      <sheetName val="계산서(직선부)"/>
      <sheetName val="포장재료집계표"/>
      <sheetName val="콘크리트측구연장"/>
      <sheetName val="포장공"/>
      <sheetName val="-몰탈콘크리트"/>
      <sheetName val="-배수구조물공토공"/>
      <sheetName val="배선DATA"/>
      <sheetName val="1호인버트수량"/>
      <sheetName val="EQ-R1"/>
      <sheetName val="토목"/>
      <sheetName val="노무비 "/>
      <sheetName val="단가"/>
      <sheetName val="일위집계"/>
      <sheetName val="노임"/>
      <sheetName val="기계경비(시간당)"/>
      <sheetName val="램머"/>
      <sheetName val="횡배수관"/>
      <sheetName val="ITEM"/>
      <sheetName val="PBS"/>
      <sheetName val="7.3.1 전력간선 굵기"/>
      <sheetName val="4.  단락전류의 계산"/>
      <sheetName val="1.2 신설 동력설비 부하계산서"/>
      <sheetName val="1.1 부하집계표"/>
      <sheetName val="2. 공원조도(전통공원)"/>
      <sheetName val="단가조사"/>
      <sheetName val="일위"/>
      <sheetName val="일집"/>
      <sheetName val="수목표준대가"/>
      <sheetName val="중기사용료산출근거"/>
      <sheetName val="DATE"/>
      <sheetName val="비용display"/>
      <sheetName val="Y-WORK"/>
      <sheetName val="2000년1차"/>
      <sheetName val="내역"/>
      <sheetName val="산출내역"/>
      <sheetName val="기계경비"/>
      <sheetName val="LOPCALC"/>
      <sheetName val="조명율표"/>
      <sheetName val="수량산출근거(본선)"/>
      <sheetName val="금광1터널"/>
      <sheetName val="2. 공원조도"/>
      <sheetName val="첨부1-1"/>
      <sheetName val="각종장비전압강하계산"/>
      <sheetName val="Sheet1"/>
      <sheetName val="공동내역"/>
      <sheetName val="공동내역 (2)"/>
      <sheetName val="쉼터내역"/>
      <sheetName val="쉼터내역 (2)"/>
      <sheetName val="96노임기준"/>
      <sheetName val="설비비4"/>
      <sheetName val="하부철근수량"/>
      <sheetName val="수량산출"/>
      <sheetName val="1단계"/>
      <sheetName val="1.2 동력설비 부하계산서"/>
      <sheetName val="부하LOAD"/>
      <sheetName val="1.2 부하계산서"/>
      <sheetName val="조건표"/>
      <sheetName val="5. 차단기 용량계산"/>
      <sheetName val="1.3 고압 부하계산서"/>
      <sheetName val="일위대가(가설)"/>
      <sheetName val="일위대가 "/>
      <sheetName val="수량산출서"/>
      <sheetName val="DATA1"/>
      <sheetName val="가로등조도계산"/>
      <sheetName val="작업금지"/>
      <sheetName val="4.3.1 전력간선 굵기"/>
      <sheetName val="작성"/>
      <sheetName val="IMPEADENCE MAP 취수장"/>
      <sheetName val="약품공급2"/>
      <sheetName val="BID"/>
      <sheetName val="경상"/>
      <sheetName val="가설"/>
      <sheetName val="일위대가목차"/>
      <sheetName val="단가대비표"/>
      <sheetName val="2.1중기사용목차"/>
      <sheetName val="규준틀"/>
      <sheetName val="일위대가표"/>
      <sheetName val="식재인부"/>
      <sheetName val="본사업"/>
      <sheetName val="견적을지"/>
      <sheetName val="맨홀조서"/>
      <sheetName val="직접인건비"/>
      <sheetName val="기계상세"/>
      <sheetName val="data2"/>
      <sheetName val="토사(PE)"/>
      <sheetName val="공조기"/>
      <sheetName val="공조기휀"/>
      <sheetName val="AHU집계"/>
      <sheetName val="이름표지정"/>
      <sheetName val="수목데이타 "/>
      <sheetName val="IT-BAT"/>
      <sheetName val="#REF"/>
      <sheetName val="물가대비표"/>
      <sheetName val="밸브설치"/>
      <sheetName val="측량노임단가"/>
      <sheetName val="Sheet15"/>
      <sheetName val="APT"/>
      <sheetName val="발전기"/>
      <sheetName val="Sheet13"/>
      <sheetName val="DATA 입력부"/>
      <sheetName val="DATA(광속)"/>
      <sheetName val="설계서을"/>
      <sheetName val="DATA 입력란"/>
      <sheetName val="9902"/>
      <sheetName val="노단"/>
      <sheetName val="36단가"/>
      <sheetName val="36수량"/>
      <sheetName val="내역서"/>
      <sheetName val="일위목록"/>
      <sheetName val="전선(IEC)"/>
      <sheetName val="발주설계서(당초)"/>
      <sheetName val="말고개터널조명전압강하"/>
      <sheetName val="변압ꨰ 및 발전기 용량"/>
      <sheetName val="기초자료"/>
      <sheetName val="2.냉난방설비공사"/>
      <sheetName val="DATA 1"/>
      <sheetName val="DATA 5"/>
      <sheetName val="세부내역"/>
      <sheetName val="철거산출근거"/>
      <sheetName val="경산"/>
      <sheetName val="산근1"/>
      <sheetName val="장비"/>
      <sheetName val="노무"/>
      <sheetName val="자재"/>
      <sheetName val="입력"/>
      <sheetName val="대비"/>
      <sheetName val="설계예산서"/>
      <sheetName val="단가조사-예비품"/>
      <sheetName val="A갑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내역서"/>
      <sheetName val="자재단가비교표"/>
      <sheetName val="동광"/>
      <sheetName val="동화"/>
      <sheetName val="가락"/>
      <sheetName val="변압기 및 발전기 용량"/>
      <sheetName val="일위대가"/>
      <sheetName val="경비산출서"/>
      <sheetName val="인건비"/>
      <sheetName val="P-J"/>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서"/>
      <sheetName val="물가대비표"/>
      <sheetName val="견적대비표"/>
      <sheetName val="표지"/>
      <sheetName val="인건비"/>
      <sheetName val="가격조사표"/>
      <sheetName val="거래실례가"/>
      <sheetName val="원가계산서"/>
      <sheetName val="세운견적"/>
      <sheetName val="조합견적"/>
      <sheetName val="가격대비"/>
      <sheetName val="배관산출"/>
      <sheetName val="N賃率-職"/>
      <sheetName val="9811"/>
      <sheetName val="자재단가비교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통합수주_판품2K0112"/>
      <sheetName val="견적990322"/>
      <sheetName val="갑지"/>
      <sheetName val="#REF"/>
      <sheetName val="Sheet1"/>
      <sheetName val="000000"/>
      <sheetName val="100000"/>
      <sheetName val="200000"/>
      <sheetName val="300000"/>
      <sheetName val="실행예산서"/>
      <sheetName val="결산보고서"/>
      <sheetName val="원가내역서"/>
      <sheetName val="집행내역서(영업)"/>
      <sheetName val="집행내역서(지원)"/>
      <sheetName val="집행내역서(유지보수)"/>
      <sheetName val="일위_파일"/>
      <sheetName val="내역서 (4)"/>
      <sheetName val="일위집계"/>
      <sheetName val="노임단가"/>
      <sheetName val="단가조사"/>
      <sheetName val="주소록"/>
      <sheetName val="노임"/>
      <sheetName val="일위(PN)"/>
      <sheetName val="단가산출"/>
      <sheetName val="일위대가(출입)"/>
      <sheetName val="설계명세서"/>
      <sheetName val="DATA"/>
      <sheetName val="데이타"/>
      <sheetName val="R&amp;D"/>
      <sheetName val="단가비교표"/>
      <sheetName val="국내조달(통합-1)"/>
      <sheetName val="인건비(VOICE)"/>
      <sheetName val="강북라우터"/>
      <sheetName val="대목"/>
      <sheetName val="코드표"/>
      <sheetName val="48일위"/>
      <sheetName val="22수량"/>
      <sheetName val="49일위"/>
      <sheetName val="22일위"/>
      <sheetName val="49수량"/>
      <sheetName val="자재단가"/>
      <sheetName val="을지"/>
      <sheetName val="설직재-1"/>
      <sheetName val="도급정산"/>
      <sheetName val="현장관리비"/>
      <sheetName val="수목표준대가"/>
      <sheetName val="일위대가(건축)"/>
      <sheetName val="실행"/>
      <sheetName val="공사비"/>
      <sheetName val="IN"/>
      <sheetName val="물가대비표"/>
      <sheetName val="Y-WORK"/>
      <sheetName val="요율"/>
      <sheetName val="N賃率-職"/>
      <sheetName val="일위대가표"/>
      <sheetName val="JUCKEYK"/>
      <sheetName val="정공공사"/>
      <sheetName val="총(원)"/>
      <sheetName val="증감대비"/>
      <sheetName val="내역서"/>
      <sheetName val="ABUT수량-A1"/>
      <sheetName val="포장면적산출"/>
      <sheetName val="부안일위"/>
      <sheetName val="집계표"/>
      <sheetName val="Sheet4"/>
      <sheetName val="기계경비단가"/>
      <sheetName val="단가표"/>
      <sheetName val="복구경비"/>
      <sheetName val="공리공제"/>
      <sheetName val="단가"/>
      <sheetName val="98수문일위"/>
      <sheetName val="4-7.중앙전기실(노임단가)"/>
      <sheetName val="Config"/>
      <sheetName val="법면"/>
      <sheetName val="토공"/>
      <sheetName val="구조물공"/>
      <sheetName val="배수공1"/>
      <sheetName val="포장공"/>
      <sheetName val="부대공"/>
      <sheetName val="중기일위대가"/>
      <sheetName val="2.대외공문"/>
      <sheetName val="_REF"/>
      <sheetName val="남대문빌딩"/>
      <sheetName val="단가 "/>
      <sheetName val="직노"/>
      <sheetName val="동원인원"/>
      <sheetName val="COST"/>
      <sheetName val="AV시스템"/>
      <sheetName val="9GNG운반"/>
      <sheetName val="자재단가비교표"/>
      <sheetName val="넉시~922"/>
      <sheetName val="10.공통-노임단가"/>
      <sheetName val="대수산분기~LG918"/>
      <sheetName val="색달~중문"/>
      <sheetName val="중문~삼일"/>
      <sheetName val="신서귀~고근산"/>
      <sheetName val="미악분기~913"/>
      <sheetName val="공종구간"/>
      <sheetName val="노무비"/>
      <sheetName val="2.냉난방설비공사"/>
      <sheetName val="7.자동제어공사"/>
      <sheetName val="예산명세서"/>
      <sheetName val="자료입력"/>
      <sheetName val="계 (4)"/>
      <sheetName val="배수공"/>
      <sheetName val="노임9월"/>
      <sheetName val="대비"/>
      <sheetName val="내역서(기계)"/>
      <sheetName val="냉천부속동"/>
      <sheetName val="EQ-R1"/>
      <sheetName val="예산대비"/>
      <sheetName val="I一般比"/>
      <sheetName val="대공종"/>
      <sheetName val="연결임시"/>
      <sheetName val="안전장치"/>
      <sheetName val="내역"/>
      <sheetName val="단"/>
      <sheetName val="2000년1차"/>
      <sheetName val="BQ(실행)"/>
      <sheetName val="중기조종사 단위단가"/>
      <sheetName val="자  재"/>
      <sheetName val="건축외주"/>
      <sheetName val="노무비 "/>
      <sheetName val="9509"/>
      <sheetName val="본부소개"/>
      <sheetName val="일위대가 "/>
      <sheetName val="수량산출"/>
      <sheetName val="식재가격"/>
      <sheetName val="식재총괄"/>
      <sheetName val="일위목록"/>
      <sheetName val="정부노임단가"/>
      <sheetName val="변압기 및 발전기 용량"/>
      <sheetName val="DATE"/>
      <sheetName val="Total"/>
      <sheetName val="9811"/>
      <sheetName val="설비"/>
      <sheetName val="인건비"/>
      <sheetName val="노임단가(9월)"/>
      <sheetName val="순공사비"/>
      <sheetName val="대,유,램"/>
      <sheetName val="노단"/>
      <sheetName val="웅진교-S2"/>
      <sheetName val="7단가"/>
      <sheetName val="내역서(교량)전체"/>
      <sheetName val="48수량"/>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REF"/>
    </sheetNames>
    <sheetDataSet>
      <sheetData sheetId="0"/>
      <sheetData sheetId="1"/>
      <sheetData sheetId="2"/>
      <sheetData sheetId="3"/>
      <sheetData sheetId="4"/>
      <sheetData sheetId="5"/>
      <sheetData sheetId="6"/>
      <sheetData sheetId="7"/>
      <sheetData sheetId="8" refreshError="1">
        <row r="1">
          <cell r="C1" t="str">
            <v>단   가   산   출   서</v>
          </cell>
        </row>
        <row r="2">
          <cell r="C2" t="str">
            <v>공사(용역)종류</v>
          </cell>
          <cell r="D2" t="str">
            <v>규      격</v>
          </cell>
          <cell r="E2" t="str">
            <v>단위</v>
          </cell>
          <cell r="F2" t="str">
            <v>수 량</v>
          </cell>
          <cell r="G2" t="str">
            <v>재   료   비</v>
          </cell>
          <cell r="I2" t="str">
            <v>노   무   비</v>
          </cell>
          <cell r="K2" t="str">
            <v>경       비</v>
          </cell>
          <cell r="M2" t="str">
            <v>계</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C4" t="str">
            <v>49. 전력기기</v>
          </cell>
        </row>
        <row r="5">
          <cell r="A5">
            <v>49</v>
          </cell>
          <cell r="B5" t="str">
            <v>49. 배관,배선 신설</v>
          </cell>
          <cell r="C5" t="str">
            <v>49. 배관,배선 신설</v>
          </cell>
          <cell r="D5" t="str">
            <v>각  종</v>
          </cell>
          <cell r="E5" t="str">
            <v>식</v>
          </cell>
          <cell r="F5">
            <v>1</v>
          </cell>
          <cell r="G5">
            <v>0</v>
          </cell>
          <cell r="H5">
            <v>0</v>
          </cell>
          <cell r="I5">
            <v>0</v>
          </cell>
          <cell r="J5">
            <v>0</v>
          </cell>
          <cell r="K5">
            <v>0</v>
          </cell>
          <cell r="L5">
            <v>0</v>
          </cell>
          <cell r="M5">
            <v>0</v>
          </cell>
          <cell r="N5">
            <v>0</v>
          </cell>
          <cell r="O5">
            <v>1</v>
          </cell>
        </row>
        <row r="6">
          <cell r="A6">
            <v>0</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v>0</v>
          </cell>
          <cell r="B7">
            <v>224</v>
          </cell>
          <cell r="C7" t="str">
            <v xml:space="preserve"> 경질비닐전선관</v>
          </cell>
          <cell r="D7" t="str">
            <v xml:space="preserve"> HI 28C</v>
          </cell>
          <cell r="E7" t="str">
            <v>m</v>
          </cell>
          <cell r="F7">
            <v>396</v>
          </cell>
          <cell r="G7">
            <v>610</v>
          </cell>
          <cell r="H7">
            <v>241560</v>
          </cell>
          <cell r="I7">
            <v>0</v>
          </cell>
          <cell r="J7">
            <v>0</v>
          </cell>
          <cell r="K7">
            <v>0</v>
          </cell>
          <cell r="L7">
            <v>0</v>
          </cell>
          <cell r="M7">
            <v>610</v>
          </cell>
          <cell r="N7">
            <v>241560</v>
          </cell>
          <cell r="O7">
            <v>0</v>
          </cell>
        </row>
        <row r="8">
          <cell r="A8">
            <v>0</v>
          </cell>
          <cell r="B8">
            <v>201</v>
          </cell>
          <cell r="C8" t="str">
            <v xml:space="preserve"> 6.6kV 가교PE케이블</v>
          </cell>
          <cell r="D8" t="str">
            <v xml:space="preserve"> 6.9kV CV 100㎟/1C</v>
          </cell>
          <cell r="E8" t="str">
            <v>m</v>
          </cell>
          <cell r="F8">
            <v>1096</v>
          </cell>
          <cell r="G8">
            <v>0</v>
          </cell>
          <cell r="H8" t="str">
            <v>관  급</v>
          </cell>
          <cell r="I8">
            <v>0</v>
          </cell>
          <cell r="J8">
            <v>0</v>
          </cell>
          <cell r="K8">
            <v>0</v>
          </cell>
          <cell r="L8">
            <v>0</v>
          </cell>
          <cell r="M8">
            <v>0</v>
          </cell>
          <cell r="O8">
            <v>0</v>
          </cell>
        </row>
        <row r="9">
          <cell r="A9">
            <v>0</v>
          </cell>
          <cell r="B9">
            <v>207</v>
          </cell>
          <cell r="C9" t="str">
            <v xml:space="preserve"> 600V 가교PE케이블</v>
          </cell>
          <cell r="D9" t="str">
            <v xml:space="preserve"> CV 60㎟/1C</v>
          </cell>
          <cell r="E9" t="str">
            <v>m</v>
          </cell>
          <cell r="F9">
            <v>436</v>
          </cell>
          <cell r="G9">
            <v>2272</v>
          </cell>
          <cell r="H9">
            <v>990592</v>
          </cell>
          <cell r="I9">
            <v>0</v>
          </cell>
          <cell r="J9">
            <v>0</v>
          </cell>
          <cell r="K9">
            <v>0</v>
          </cell>
          <cell r="L9">
            <v>0</v>
          </cell>
          <cell r="M9">
            <v>2272</v>
          </cell>
          <cell r="N9">
            <v>990592</v>
          </cell>
          <cell r="O9">
            <v>0</v>
          </cell>
        </row>
        <row r="10">
          <cell r="A10">
            <v>0</v>
          </cell>
          <cell r="B10">
            <v>202</v>
          </cell>
          <cell r="C10" t="str">
            <v xml:space="preserve"> 600V 가교PE케이블</v>
          </cell>
          <cell r="D10" t="str">
            <v xml:space="preserve"> CV 5.5㎟/1C</v>
          </cell>
          <cell r="E10" t="str">
            <v>m</v>
          </cell>
          <cell r="F10">
            <v>133</v>
          </cell>
          <cell r="G10">
            <v>315</v>
          </cell>
          <cell r="H10">
            <v>41895</v>
          </cell>
          <cell r="I10">
            <v>0</v>
          </cell>
          <cell r="J10">
            <v>0</v>
          </cell>
          <cell r="K10">
            <v>0</v>
          </cell>
          <cell r="L10">
            <v>0</v>
          </cell>
          <cell r="M10">
            <v>315</v>
          </cell>
          <cell r="N10">
            <v>41895</v>
          </cell>
          <cell r="O10">
            <v>0</v>
          </cell>
        </row>
        <row r="11">
          <cell r="A11">
            <v>0</v>
          </cell>
          <cell r="B11">
            <v>222</v>
          </cell>
          <cell r="C11" t="str">
            <v xml:space="preserve"> 접지용전선</v>
          </cell>
          <cell r="D11" t="str">
            <v xml:space="preserve"> GV 80㎟</v>
          </cell>
          <cell r="E11" t="str">
            <v>m</v>
          </cell>
          <cell r="F11">
            <v>426</v>
          </cell>
          <cell r="G11">
            <v>3757</v>
          </cell>
          <cell r="H11">
            <v>1600482</v>
          </cell>
          <cell r="I11">
            <v>0</v>
          </cell>
          <cell r="J11">
            <v>0</v>
          </cell>
          <cell r="K11">
            <v>0</v>
          </cell>
          <cell r="L11">
            <v>0</v>
          </cell>
          <cell r="M11">
            <v>3757</v>
          </cell>
          <cell r="N11">
            <v>1600482</v>
          </cell>
          <cell r="O11">
            <v>0</v>
          </cell>
        </row>
        <row r="12">
          <cell r="A12">
            <v>0</v>
          </cell>
          <cell r="B12">
            <v>221</v>
          </cell>
          <cell r="C12" t="str">
            <v xml:space="preserve"> 접지용전선</v>
          </cell>
          <cell r="D12" t="str">
            <v xml:space="preserve"> GV 60㎟</v>
          </cell>
          <cell r="E12" t="str">
            <v>m</v>
          </cell>
          <cell r="F12">
            <v>473</v>
          </cell>
          <cell r="G12">
            <v>2357</v>
          </cell>
          <cell r="H12">
            <v>1114861</v>
          </cell>
          <cell r="I12">
            <v>0</v>
          </cell>
          <cell r="J12">
            <v>0</v>
          </cell>
          <cell r="K12">
            <v>0</v>
          </cell>
          <cell r="L12">
            <v>0</v>
          </cell>
          <cell r="M12">
            <v>2357</v>
          </cell>
          <cell r="N12">
            <v>1114861</v>
          </cell>
          <cell r="O12">
            <v>0</v>
          </cell>
        </row>
        <row r="13">
          <cell r="A13">
            <v>0</v>
          </cell>
          <cell r="B13">
            <v>220</v>
          </cell>
          <cell r="C13" t="str">
            <v xml:space="preserve"> 접지용전선</v>
          </cell>
          <cell r="D13" t="str">
            <v xml:space="preserve"> GV 38㎟</v>
          </cell>
          <cell r="E13" t="str">
            <v>m</v>
          </cell>
          <cell r="F13">
            <v>277</v>
          </cell>
          <cell r="G13">
            <v>1525</v>
          </cell>
          <cell r="H13">
            <v>422425</v>
          </cell>
          <cell r="I13">
            <v>0</v>
          </cell>
          <cell r="J13">
            <v>0</v>
          </cell>
          <cell r="K13">
            <v>0</v>
          </cell>
          <cell r="L13">
            <v>0</v>
          </cell>
          <cell r="M13">
            <v>1525</v>
          </cell>
          <cell r="N13">
            <v>422425</v>
          </cell>
          <cell r="O13">
            <v>0</v>
          </cell>
        </row>
        <row r="14">
          <cell r="A14">
            <v>0</v>
          </cell>
          <cell r="B14">
            <v>216</v>
          </cell>
          <cell r="C14" t="str">
            <v xml:space="preserve"> 접지용전선</v>
          </cell>
          <cell r="D14" t="str">
            <v xml:space="preserve"> BC 60㎟</v>
          </cell>
          <cell r="E14" t="str">
            <v>m</v>
          </cell>
          <cell r="F14">
            <v>1019</v>
          </cell>
          <cell r="G14">
            <v>1910</v>
          </cell>
          <cell r="H14">
            <v>1946290</v>
          </cell>
          <cell r="I14">
            <v>0</v>
          </cell>
          <cell r="J14">
            <v>0</v>
          </cell>
          <cell r="K14">
            <v>0</v>
          </cell>
          <cell r="L14">
            <v>0</v>
          </cell>
          <cell r="M14">
            <v>1910</v>
          </cell>
          <cell r="N14">
            <v>1946290</v>
          </cell>
          <cell r="O14">
            <v>0</v>
          </cell>
        </row>
        <row r="15">
          <cell r="A15">
            <v>0</v>
          </cell>
          <cell r="B15">
            <v>214</v>
          </cell>
          <cell r="C15" t="str">
            <v xml:space="preserve"> 통신케이블</v>
          </cell>
          <cell r="D15" t="str">
            <v xml:space="preserve"> RS 232C 4.27㎟/4C</v>
          </cell>
          <cell r="E15" t="str">
            <v>m</v>
          </cell>
          <cell r="F15">
            <v>139</v>
          </cell>
          <cell r="G15">
            <v>2500</v>
          </cell>
          <cell r="H15">
            <v>347500</v>
          </cell>
          <cell r="I15">
            <v>0</v>
          </cell>
          <cell r="J15">
            <v>0</v>
          </cell>
          <cell r="K15">
            <v>0</v>
          </cell>
          <cell r="L15">
            <v>0</v>
          </cell>
          <cell r="M15">
            <v>2500</v>
          </cell>
          <cell r="N15">
            <v>347500</v>
          </cell>
          <cell r="O15">
            <v>0</v>
          </cell>
        </row>
        <row r="16">
          <cell r="A16">
            <v>0</v>
          </cell>
          <cell r="B16">
            <v>212</v>
          </cell>
          <cell r="C16" t="str">
            <v xml:space="preserve"> 제어용케이블</v>
          </cell>
          <cell r="D16" t="str">
            <v xml:space="preserve"> CVV-SB 2.0㎟/4C</v>
          </cell>
          <cell r="E16" t="str">
            <v>m</v>
          </cell>
          <cell r="F16">
            <v>133</v>
          </cell>
          <cell r="G16">
            <v>979</v>
          </cell>
          <cell r="H16">
            <v>130207</v>
          </cell>
          <cell r="I16">
            <v>0</v>
          </cell>
          <cell r="J16">
            <v>0</v>
          </cell>
          <cell r="K16">
            <v>0</v>
          </cell>
          <cell r="L16">
            <v>0</v>
          </cell>
          <cell r="M16">
            <v>979</v>
          </cell>
          <cell r="N16">
            <v>130207</v>
          </cell>
          <cell r="O16">
            <v>0</v>
          </cell>
        </row>
        <row r="17">
          <cell r="A17">
            <v>0</v>
          </cell>
          <cell r="B17">
            <v>261</v>
          </cell>
          <cell r="C17" t="str">
            <v xml:space="preserve"> 접속장비</v>
          </cell>
          <cell r="D17" t="str">
            <v xml:space="preserve"> 6.9kV 60㎟/1C(단말)</v>
          </cell>
          <cell r="E17" t="str">
            <v>조</v>
          </cell>
          <cell r="F17">
            <v>52</v>
          </cell>
          <cell r="G17">
            <v>0</v>
          </cell>
          <cell r="H17" t="str">
            <v>관  급</v>
          </cell>
          <cell r="I17">
            <v>0</v>
          </cell>
          <cell r="J17">
            <v>0</v>
          </cell>
          <cell r="K17">
            <v>0</v>
          </cell>
          <cell r="L17">
            <v>0</v>
          </cell>
          <cell r="M17">
            <v>0</v>
          </cell>
          <cell r="O17">
            <v>0</v>
          </cell>
        </row>
        <row r="18">
          <cell r="A18">
            <v>0</v>
          </cell>
          <cell r="B18">
            <v>269</v>
          </cell>
          <cell r="C18" t="str">
            <v xml:space="preserve"> 압착터미날</v>
          </cell>
          <cell r="D18" t="str">
            <v xml:space="preserve"> 60㎟</v>
          </cell>
          <cell r="E18" t="str">
            <v>개</v>
          </cell>
          <cell r="F18">
            <v>112</v>
          </cell>
          <cell r="G18">
            <v>230</v>
          </cell>
          <cell r="H18">
            <v>25760</v>
          </cell>
          <cell r="I18">
            <v>0</v>
          </cell>
          <cell r="J18">
            <v>0</v>
          </cell>
          <cell r="K18">
            <v>0</v>
          </cell>
          <cell r="L18">
            <v>0</v>
          </cell>
          <cell r="M18">
            <v>230</v>
          </cell>
          <cell r="N18">
            <v>25760</v>
          </cell>
          <cell r="O18">
            <v>0</v>
          </cell>
        </row>
        <row r="19">
          <cell r="A19">
            <v>0</v>
          </cell>
          <cell r="B19">
            <v>268</v>
          </cell>
          <cell r="C19" t="str">
            <v xml:space="preserve"> 압착터미날</v>
          </cell>
          <cell r="D19" t="str">
            <v>38㎟</v>
          </cell>
          <cell r="E19" t="str">
            <v>개</v>
          </cell>
          <cell r="F19">
            <v>64</v>
          </cell>
          <cell r="G19">
            <v>88</v>
          </cell>
          <cell r="H19">
            <v>5632</v>
          </cell>
          <cell r="I19">
            <v>0</v>
          </cell>
          <cell r="J19">
            <v>0</v>
          </cell>
          <cell r="K19">
            <v>0</v>
          </cell>
          <cell r="L19">
            <v>0</v>
          </cell>
          <cell r="M19">
            <v>88</v>
          </cell>
          <cell r="N19">
            <v>5632</v>
          </cell>
          <cell r="O19">
            <v>0</v>
          </cell>
        </row>
        <row r="20">
          <cell r="A20">
            <v>0</v>
          </cell>
          <cell r="B20">
            <v>295</v>
          </cell>
          <cell r="C20" t="str">
            <v xml:space="preserve"> "C"TYPE 접지크램프</v>
          </cell>
          <cell r="D20" t="str">
            <v xml:space="preserve"> 100㎟x60(38)㎟</v>
          </cell>
          <cell r="E20" t="str">
            <v>개</v>
          </cell>
          <cell r="F20">
            <v>21</v>
          </cell>
          <cell r="G20">
            <v>1500</v>
          </cell>
          <cell r="H20">
            <v>31500</v>
          </cell>
          <cell r="I20">
            <v>0</v>
          </cell>
          <cell r="J20">
            <v>0</v>
          </cell>
          <cell r="K20">
            <v>0</v>
          </cell>
          <cell r="L20">
            <v>0</v>
          </cell>
          <cell r="M20">
            <v>1500</v>
          </cell>
          <cell r="N20">
            <v>31500</v>
          </cell>
          <cell r="O20">
            <v>0</v>
          </cell>
        </row>
        <row r="21">
          <cell r="A21">
            <v>0</v>
          </cell>
          <cell r="B21">
            <v>296</v>
          </cell>
          <cell r="C21" t="str">
            <v xml:space="preserve"> "C"TYPE 접지크램프</v>
          </cell>
          <cell r="D21" t="str">
            <v xml:space="preserve"> 38㎟x38(22)㎟</v>
          </cell>
          <cell r="E21" t="str">
            <v>개</v>
          </cell>
          <cell r="F21">
            <v>455</v>
          </cell>
          <cell r="G21">
            <v>1200</v>
          </cell>
          <cell r="H21">
            <v>546000</v>
          </cell>
          <cell r="I21">
            <v>0</v>
          </cell>
          <cell r="J21">
            <v>0</v>
          </cell>
          <cell r="K21">
            <v>0</v>
          </cell>
          <cell r="L21">
            <v>0</v>
          </cell>
          <cell r="M21">
            <v>1200</v>
          </cell>
          <cell r="N21">
            <v>546000</v>
          </cell>
          <cell r="O21">
            <v>0</v>
          </cell>
        </row>
        <row r="22">
          <cell r="A22">
            <v>0</v>
          </cell>
          <cell r="B22">
            <v>542</v>
          </cell>
          <cell r="C22" t="str">
            <v xml:space="preserve"> 접지분기슬리브</v>
          </cell>
          <cell r="D22" t="str">
            <v xml:space="preserve"> 100㎟</v>
          </cell>
          <cell r="E22" t="str">
            <v>개</v>
          </cell>
          <cell r="F22">
            <v>4</v>
          </cell>
          <cell r="G22">
            <v>930</v>
          </cell>
          <cell r="H22">
            <v>3720</v>
          </cell>
          <cell r="I22">
            <v>0</v>
          </cell>
          <cell r="J22">
            <v>0</v>
          </cell>
          <cell r="K22">
            <v>0</v>
          </cell>
          <cell r="L22">
            <v>0</v>
          </cell>
          <cell r="M22">
            <v>930</v>
          </cell>
          <cell r="N22">
            <v>3720</v>
          </cell>
          <cell r="O22">
            <v>0</v>
          </cell>
        </row>
        <row r="23">
          <cell r="A23">
            <v>0</v>
          </cell>
          <cell r="B23">
            <v>541</v>
          </cell>
          <cell r="C23" t="str">
            <v xml:space="preserve"> 접지분기슬리브</v>
          </cell>
          <cell r="D23" t="str">
            <v xml:space="preserve"> 60㎟</v>
          </cell>
          <cell r="E23" t="str">
            <v>개</v>
          </cell>
          <cell r="F23">
            <v>4</v>
          </cell>
          <cell r="G23">
            <v>690</v>
          </cell>
          <cell r="H23">
            <v>2760</v>
          </cell>
          <cell r="I23">
            <v>0</v>
          </cell>
          <cell r="J23">
            <v>0</v>
          </cell>
          <cell r="K23">
            <v>0</v>
          </cell>
          <cell r="L23">
            <v>0</v>
          </cell>
          <cell r="M23">
            <v>690</v>
          </cell>
          <cell r="N23">
            <v>2760</v>
          </cell>
          <cell r="O23">
            <v>0</v>
          </cell>
        </row>
        <row r="24">
          <cell r="A24">
            <v>0</v>
          </cell>
          <cell r="B24">
            <v>294</v>
          </cell>
          <cell r="C24" t="str">
            <v xml:space="preserve"> 접지동봉</v>
          </cell>
          <cell r="D24" t="str">
            <v xml:space="preserve"> 14.2Φx 1575mm</v>
          </cell>
          <cell r="E24" t="str">
            <v>개</v>
          </cell>
          <cell r="F24">
            <v>28</v>
          </cell>
          <cell r="G24">
            <v>275000</v>
          </cell>
          <cell r="H24">
            <v>7700000</v>
          </cell>
          <cell r="I24">
            <v>0</v>
          </cell>
          <cell r="J24">
            <v>0</v>
          </cell>
          <cell r="K24">
            <v>0</v>
          </cell>
          <cell r="L24">
            <v>0</v>
          </cell>
          <cell r="M24">
            <v>275000</v>
          </cell>
          <cell r="N24">
            <v>7700000</v>
          </cell>
          <cell r="O24">
            <v>0</v>
          </cell>
        </row>
        <row r="25">
          <cell r="A25">
            <v>0</v>
          </cell>
          <cell r="B25">
            <v>264</v>
          </cell>
          <cell r="C25" t="str">
            <v xml:space="preserve"> 동관단자</v>
          </cell>
          <cell r="D25" t="str">
            <v xml:space="preserve"> 60㎟(2HOLE)</v>
          </cell>
          <cell r="E25" t="str">
            <v>개</v>
          </cell>
          <cell r="F25">
            <v>56</v>
          </cell>
          <cell r="G25">
            <v>1050</v>
          </cell>
          <cell r="H25">
            <v>58800</v>
          </cell>
          <cell r="I25">
            <v>0</v>
          </cell>
          <cell r="J25">
            <v>0</v>
          </cell>
          <cell r="K25">
            <v>0</v>
          </cell>
          <cell r="L25">
            <v>0</v>
          </cell>
          <cell r="M25">
            <v>1050</v>
          </cell>
          <cell r="N25">
            <v>58800</v>
          </cell>
          <cell r="O25">
            <v>0</v>
          </cell>
        </row>
        <row r="26">
          <cell r="A26">
            <v>0</v>
          </cell>
          <cell r="B26">
            <v>557</v>
          </cell>
          <cell r="C26" t="str">
            <v xml:space="preserve"> 접지동봉</v>
          </cell>
          <cell r="D26" t="str">
            <v xml:space="preserve"> 14Φx 1000mm</v>
          </cell>
          <cell r="E26" t="str">
            <v>개</v>
          </cell>
          <cell r="F26">
            <v>7</v>
          </cell>
          <cell r="G26">
            <v>3000</v>
          </cell>
          <cell r="H26">
            <v>21000</v>
          </cell>
          <cell r="I26">
            <v>0</v>
          </cell>
          <cell r="J26">
            <v>0</v>
          </cell>
          <cell r="K26">
            <v>0</v>
          </cell>
          <cell r="L26">
            <v>0</v>
          </cell>
          <cell r="M26">
            <v>3000</v>
          </cell>
          <cell r="N26">
            <v>21000</v>
          </cell>
          <cell r="O26">
            <v>0</v>
          </cell>
        </row>
        <row r="27">
          <cell r="C27" t="str">
            <v>전선관 부속품비</v>
          </cell>
          <cell r="D27" t="str">
            <v>전선관의 15%</v>
          </cell>
          <cell r="E27" t="str">
            <v>식</v>
          </cell>
          <cell r="F27">
            <v>1</v>
          </cell>
          <cell r="G27">
            <v>36234</v>
          </cell>
          <cell r="H27">
            <v>36234</v>
          </cell>
          <cell r="M27">
            <v>36234</v>
          </cell>
          <cell r="N27">
            <v>36234</v>
          </cell>
        </row>
        <row r="28">
          <cell r="C28" t="str">
            <v>잡재료비</v>
          </cell>
          <cell r="D28" t="str">
            <v>배관배선의 2%</v>
          </cell>
          <cell r="E28" t="str">
            <v>식</v>
          </cell>
          <cell r="F28">
            <v>1</v>
          </cell>
          <cell r="G28">
            <v>136716</v>
          </cell>
          <cell r="H28">
            <v>136716</v>
          </cell>
          <cell r="M28">
            <v>136716</v>
          </cell>
          <cell r="N28">
            <v>136716</v>
          </cell>
        </row>
        <row r="30">
          <cell r="A30">
            <v>0</v>
          </cell>
          <cell r="B30">
            <v>61</v>
          </cell>
          <cell r="C30" t="str">
            <v>나) 노 무 비</v>
          </cell>
          <cell r="D30" t="str">
            <v>고압케이블전공</v>
          </cell>
          <cell r="E30" t="str">
            <v>인</v>
          </cell>
          <cell r="F30">
            <v>214.34</v>
          </cell>
          <cell r="G30">
            <v>0</v>
          </cell>
          <cell r="H30">
            <v>0</v>
          </cell>
          <cell r="I30">
            <v>89217</v>
          </cell>
          <cell r="J30">
            <v>19122771</v>
          </cell>
          <cell r="K30">
            <v>0</v>
          </cell>
          <cell r="L30">
            <v>0</v>
          </cell>
          <cell r="M30">
            <v>89217</v>
          </cell>
          <cell r="N30">
            <v>19122771</v>
          </cell>
          <cell r="O30">
            <v>0</v>
          </cell>
        </row>
        <row r="31">
          <cell r="A31">
            <v>0</v>
          </cell>
          <cell r="B31">
            <v>62</v>
          </cell>
          <cell r="C31">
            <v>0</v>
          </cell>
          <cell r="D31" t="str">
            <v>저압케이블전공</v>
          </cell>
          <cell r="E31" t="str">
            <v>인</v>
          </cell>
          <cell r="F31">
            <v>111.42</v>
          </cell>
          <cell r="G31">
            <v>0</v>
          </cell>
          <cell r="H31">
            <v>0</v>
          </cell>
          <cell r="I31">
            <v>73973</v>
          </cell>
          <cell r="J31">
            <v>8242071</v>
          </cell>
          <cell r="K31">
            <v>0</v>
          </cell>
          <cell r="L31">
            <v>0</v>
          </cell>
          <cell r="M31">
            <v>73973</v>
          </cell>
          <cell r="N31">
            <v>8242071</v>
          </cell>
          <cell r="O31">
            <v>0</v>
          </cell>
        </row>
        <row r="32">
          <cell r="A32">
            <v>0</v>
          </cell>
          <cell r="B32">
            <v>59</v>
          </cell>
          <cell r="C32">
            <v>0</v>
          </cell>
          <cell r="D32" t="str">
            <v>내 선 전 공</v>
          </cell>
          <cell r="E32" t="str">
            <v>인</v>
          </cell>
          <cell r="F32">
            <v>88.65</v>
          </cell>
          <cell r="G32">
            <v>0</v>
          </cell>
          <cell r="H32">
            <v>0</v>
          </cell>
          <cell r="I32">
            <v>56143</v>
          </cell>
          <cell r="J32">
            <v>4977076</v>
          </cell>
          <cell r="K32">
            <v>0</v>
          </cell>
          <cell r="L32">
            <v>0</v>
          </cell>
          <cell r="M32">
            <v>56143</v>
          </cell>
          <cell r="N32">
            <v>4977076</v>
          </cell>
          <cell r="O32">
            <v>0</v>
          </cell>
        </row>
        <row r="33">
          <cell r="A33">
            <v>0</v>
          </cell>
          <cell r="B33">
            <v>56</v>
          </cell>
          <cell r="C33">
            <v>0</v>
          </cell>
          <cell r="D33" t="str">
            <v>배 전 전 공</v>
          </cell>
          <cell r="E33" t="str">
            <v>인</v>
          </cell>
          <cell r="F33">
            <v>0</v>
          </cell>
          <cell r="G33">
            <v>0</v>
          </cell>
          <cell r="H33">
            <v>0</v>
          </cell>
          <cell r="I33">
            <v>156907</v>
          </cell>
          <cell r="J33">
            <v>0</v>
          </cell>
          <cell r="K33">
            <v>0</v>
          </cell>
          <cell r="L33">
            <v>0</v>
          </cell>
          <cell r="M33">
            <v>0</v>
          </cell>
          <cell r="N33">
            <v>0</v>
          </cell>
          <cell r="O33">
            <v>0</v>
          </cell>
        </row>
        <row r="34">
          <cell r="A34">
            <v>0</v>
          </cell>
          <cell r="B34">
            <v>68</v>
          </cell>
          <cell r="C34">
            <v>0</v>
          </cell>
          <cell r="D34" t="str">
            <v>통신케이블공</v>
          </cell>
          <cell r="E34" t="str">
            <v>인</v>
          </cell>
          <cell r="F34">
            <v>1.9</v>
          </cell>
          <cell r="G34">
            <v>0</v>
          </cell>
          <cell r="H34">
            <v>0</v>
          </cell>
          <cell r="I34">
            <v>95424</v>
          </cell>
          <cell r="J34">
            <v>181305</v>
          </cell>
          <cell r="K34">
            <v>0</v>
          </cell>
          <cell r="L34">
            <v>0</v>
          </cell>
          <cell r="M34">
            <v>95424</v>
          </cell>
          <cell r="N34">
            <v>181305</v>
          </cell>
          <cell r="O34">
            <v>0</v>
          </cell>
        </row>
        <row r="35">
          <cell r="A35">
            <v>0</v>
          </cell>
          <cell r="B35">
            <v>74</v>
          </cell>
          <cell r="C35">
            <v>0</v>
          </cell>
          <cell r="D35" t="str">
            <v>보 통 인 부</v>
          </cell>
          <cell r="E35" t="str">
            <v>인</v>
          </cell>
          <cell r="F35">
            <v>3.5</v>
          </cell>
          <cell r="G35">
            <v>0</v>
          </cell>
          <cell r="H35">
            <v>0</v>
          </cell>
          <cell r="I35">
            <v>40922</v>
          </cell>
          <cell r="J35">
            <v>143227</v>
          </cell>
          <cell r="K35">
            <v>0</v>
          </cell>
          <cell r="L35">
            <v>0</v>
          </cell>
          <cell r="M35">
            <v>40922</v>
          </cell>
          <cell r="N35">
            <v>143227</v>
          </cell>
          <cell r="O35">
            <v>0</v>
          </cell>
        </row>
        <row r="36">
          <cell r="A36">
            <v>0</v>
          </cell>
          <cell r="B36" t="e">
            <v>#N/A</v>
          </cell>
          <cell r="C36">
            <v>0</v>
          </cell>
          <cell r="D36">
            <v>0</v>
          </cell>
          <cell r="E36">
            <v>0</v>
          </cell>
          <cell r="F36">
            <v>0</v>
          </cell>
          <cell r="G36">
            <v>0</v>
          </cell>
          <cell r="H36">
            <v>0</v>
          </cell>
          <cell r="I36">
            <v>0</v>
          </cell>
          <cell r="J36">
            <v>0</v>
          </cell>
          <cell r="K36">
            <v>0</v>
          </cell>
          <cell r="L36">
            <v>0</v>
          </cell>
          <cell r="M36">
            <v>0</v>
          </cell>
          <cell r="N36">
            <v>0</v>
          </cell>
          <cell r="O36">
            <v>0</v>
          </cell>
        </row>
        <row r="37">
          <cell r="A37">
            <v>0</v>
          </cell>
          <cell r="B37">
            <v>61</v>
          </cell>
          <cell r="C37" t="str">
            <v>다) 공 구 손 료</v>
          </cell>
          <cell r="D37" t="str">
            <v>고압케이블전공</v>
          </cell>
          <cell r="E37" t="str">
            <v>인</v>
          </cell>
          <cell r="F37">
            <v>6.43</v>
          </cell>
          <cell r="G37">
            <v>0</v>
          </cell>
          <cell r="H37">
            <v>0</v>
          </cell>
          <cell r="J37">
            <v>0</v>
          </cell>
          <cell r="K37">
            <v>89217</v>
          </cell>
          <cell r="L37">
            <v>573665</v>
          </cell>
          <cell r="M37">
            <v>89217</v>
          </cell>
          <cell r="N37">
            <v>573665</v>
          </cell>
          <cell r="O37">
            <v>0</v>
          </cell>
        </row>
        <row r="38">
          <cell r="A38">
            <v>0</v>
          </cell>
          <cell r="B38">
            <v>62</v>
          </cell>
          <cell r="C38">
            <v>0</v>
          </cell>
          <cell r="D38" t="str">
            <v>저압케이블전공</v>
          </cell>
          <cell r="E38" t="str">
            <v>인</v>
          </cell>
          <cell r="F38">
            <v>3.34</v>
          </cell>
          <cell r="G38">
            <v>0</v>
          </cell>
          <cell r="H38">
            <v>0</v>
          </cell>
          <cell r="J38">
            <v>0</v>
          </cell>
          <cell r="K38">
            <v>73973</v>
          </cell>
          <cell r="L38">
            <v>247069</v>
          </cell>
          <cell r="M38">
            <v>73973</v>
          </cell>
          <cell r="N38">
            <v>247069</v>
          </cell>
          <cell r="O38">
            <v>0</v>
          </cell>
        </row>
        <row r="39">
          <cell r="A39">
            <v>0</v>
          </cell>
          <cell r="B39">
            <v>59</v>
          </cell>
          <cell r="C39">
            <v>0</v>
          </cell>
          <cell r="D39" t="str">
            <v>내 선 전 공</v>
          </cell>
          <cell r="E39" t="str">
            <v>인</v>
          </cell>
          <cell r="F39">
            <v>2.65</v>
          </cell>
          <cell r="G39">
            <v>0</v>
          </cell>
          <cell r="H39">
            <v>0</v>
          </cell>
          <cell r="J39">
            <v>0</v>
          </cell>
          <cell r="K39">
            <v>56143</v>
          </cell>
          <cell r="L39">
            <v>148778</v>
          </cell>
          <cell r="M39">
            <v>56143</v>
          </cell>
          <cell r="N39">
            <v>148778</v>
          </cell>
          <cell r="O39">
            <v>0</v>
          </cell>
        </row>
        <row r="40">
          <cell r="A40">
            <v>0</v>
          </cell>
          <cell r="B40">
            <v>56</v>
          </cell>
          <cell r="C40">
            <v>0</v>
          </cell>
          <cell r="D40" t="str">
            <v>배 전 전 공</v>
          </cell>
          <cell r="E40" t="str">
            <v>인</v>
          </cell>
          <cell r="F40">
            <v>0</v>
          </cell>
          <cell r="G40">
            <v>0</v>
          </cell>
          <cell r="H40">
            <v>0</v>
          </cell>
          <cell r="J40">
            <v>0</v>
          </cell>
          <cell r="K40">
            <v>156907</v>
          </cell>
          <cell r="L40">
            <v>0</v>
          </cell>
          <cell r="M40">
            <v>0</v>
          </cell>
          <cell r="N40">
            <v>0</v>
          </cell>
          <cell r="O40">
            <v>0</v>
          </cell>
        </row>
        <row r="41">
          <cell r="A41">
            <v>0</v>
          </cell>
          <cell r="B41">
            <v>68</v>
          </cell>
          <cell r="C41">
            <v>0</v>
          </cell>
          <cell r="D41" t="str">
            <v>통신케이블공</v>
          </cell>
          <cell r="E41" t="str">
            <v>인</v>
          </cell>
          <cell r="F41">
            <v>0.05</v>
          </cell>
          <cell r="G41">
            <v>0</v>
          </cell>
          <cell r="H41">
            <v>0</v>
          </cell>
          <cell r="J41">
            <v>0</v>
          </cell>
          <cell r="K41">
            <v>95424</v>
          </cell>
          <cell r="L41">
            <v>4771</v>
          </cell>
          <cell r="M41">
            <v>95424</v>
          </cell>
          <cell r="N41">
            <v>4771</v>
          </cell>
          <cell r="O41">
            <v>0</v>
          </cell>
        </row>
        <row r="42">
          <cell r="A42">
            <v>0</v>
          </cell>
          <cell r="B42">
            <v>74</v>
          </cell>
          <cell r="C42">
            <v>0</v>
          </cell>
          <cell r="D42" t="str">
            <v>보 통 인 부</v>
          </cell>
          <cell r="E42" t="str">
            <v>인</v>
          </cell>
          <cell r="F42">
            <v>0.1</v>
          </cell>
          <cell r="G42">
            <v>0</v>
          </cell>
          <cell r="H42">
            <v>0</v>
          </cell>
          <cell r="J42">
            <v>0</v>
          </cell>
          <cell r="K42">
            <v>40922</v>
          </cell>
          <cell r="L42">
            <v>4092</v>
          </cell>
          <cell r="M42">
            <v>40922</v>
          </cell>
          <cell r="N42">
            <v>4092</v>
          </cell>
          <cell r="O42">
            <v>0</v>
          </cell>
        </row>
        <row r="49">
          <cell r="A49" t="str">
            <v>49S</v>
          </cell>
          <cell r="C49" t="str">
            <v>합     계</v>
          </cell>
          <cell r="H49">
            <v>15403934</v>
          </cell>
          <cell r="J49">
            <v>32666450</v>
          </cell>
          <cell r="L49">
            <v>978375</v>
          </cell>
          <cell r="N49">
            <v>49048759</v>
          </cell>
        </row>
        <row r="50">
          <cell r="A50">
            <v>50</v>
          </cell>
          <cell r="B50" t="str">
            <v>50. 배전반 신설</v>
          </cell>
          <cell r="C50" t="str">
            <v>50. 배전반 신설</v>
          </cell>
          <cell r="D50" t="str">
            <v>LBS 24kV 3P 600A</v>
          </cell>
          <cell r="E50" t="str">
            <v>조</v>
          </cell>
          <cell r="F50">
            <v>0</v>
          </cell>
          <cell r="G50">
            <v>0</v>
          </cell>
          <cell r="H50">
            <v>0</v>
          </cell>
          <cell r="I50">
            <v>0</v>
          </cell>
          <cell r="J50">
            <v>0</v>
          </cell>
          <cell r="K50">
            <v>0</v>
          </cell>
          <cell r="L50">
            <v>0</v>
          </cell>
          <cell r="M50">
            <v>0</v>
          </cell>
          <cell r="N50">
            <v>0</v>
          </cell>
          <cell r="O50">
            <v>1</v>
          </cell>
        </row>
        <row r="51">
          <cell r="A51">
            <v>0</v>
          </cell>
          <cell r="B51">
            <v>386</v>
          </cell>
          <cell r="C51" t="str">
            <v>가) 재 료 비</v>
          </cell>
          <cell r="D51">
            <v>0</v>
          </cell>
          <cell r="E51">
            <v>0</v>
          </cell>
          <cell r="F51">
            <v>0</v>
          </cell>
          <cell r="G51">
            <v>0</v>
          </cell>
          <cell r="H51">
            <v>0</v>
          </cell>
          <cell r="I51">
            <v>0</v>
          </cell>
          <cell r="J51">
            <v>0</v>
          </cell>
          <cell r="K51">
            <v>0</v>
          </cell>
          <cell r="L51">
            <v>0</v>
          </cell>
          <cell r="M51">
            <v>0</v>
          </cell>
          <cell r="N51">
            <v>0</v>
          </cell>
          <cell r="O51">
            <v>0</v>
          </cell>
        </row>
        <row r="52">
          <cell r="A52">
            <v>0</v>
          </cell>
          <cell r="B52">
            <v>58</v>
          </cell>
          <cell r="C52" t="str">
            <v xml:space="preserve"> 배전반</v>
          </cell>
          <cell r="D52" t="str">
            <v>LBS 24kV 3P 600A</v>
          </cell>
          <cell r="E52" t="str">
            <v>조</v>
          </cell>
          <cell r="F52">
            <v>1</v>
          </cell>
          <cell r="G52">
            <v>0</v>
          </cell>
          <cell r="H52" t="str">
            <v>관  급</v>
          </cell>
          <cell r="I52">
            <v>0</v>
          </cell>
          <cell r="J52">
            <v>0</v>
          </cell>
          <cell r="K52">
            <v>0</v>
          </cell>
          <cell r="L52">
            <v>0</v>
          </cell>
          <cell r="M52">
            <v>0</v>
          </cell>
          <cell r="O52" t="str">
            <v>전 3-59</v>
          </cell>
        </row>
        <row r="53">
          <cell r="A53">
            <v>0</v>
          </cell>
          <cell r="B53">
            <v>13</v>
          </cell>
          <cell r="C53">
            <v>0</v>
          </cell>
          <cell r="D53">
            <v>0</v>
          </cell>
          <cell r="E53">
            <v>0</v>
          </cell>
          <cell r="G53">
            <v>0</v>
          </cell>
          <cell r="H53">
            <v>0</v>
          </cell>
          <cell r="I53">
            <v>0</v>
          </cell>
          <cell r="J53">
            <v>0</v>
          </cell>
          <cell r="K53">
            <v>0</v>
          </cell>
          <cell r="L53">
            <v>0</v>
          </cell>
          <cell r="M53">
            <v>0</v>
          </cell>
          <cell r="N53">
            <v>0</v>
          </cell>
          <cell r="O53">
            <v>0</v>
          </cell>
        </row>
        <row r="54">
          <cell r="A54">
            <v>0</v>
          </cell>
          <cell r="B54">
            <v>74</v>
          </cell>
          <cell r="C54">
            <v>0</v>
          </cell>
          <cell r="D54">
            <v>0</v>
          </cell>
          <cell r="E54">
            <v>0</v>
          </cell>
          <cell r="G54">
            <v>0</v>
          </cell>
          <cell r="H54">
            <v>0</v>
          </cell>
          <cell r="I54">
            <v>0</v>
          </cell>
          <cell r="J54">
            <v>0</v>
          </cell>
          <cell r="K54">
            <v>0</v>
          </cell>
          <cell r="L54">
            <v>0</v>
          </cell>
          <cell r="M54">
            <v>0</v>
          </cell>
          <cell r="N54">
            <v>0</v>
          </cell>
          <cell r="O54">
            <v>0</v>
          </cell>
        </row>
        <row r="55">
          <cell r="A55">
            <v>0</v>
          </cell>
          <cell r="B55">
            <v>58</v>
          </cell>
          <cell r="C55" t="str">
            <v>나) 노 무 비</v>
          </cell>
          <cell r="D55" t="str">
            <v>플랜트전공</v>
          </cell>
          <cell r="E55" t="str">
            <v>인</v>
          </cell>
          <cell r="F55">
            <v>6.7</v>
          </cell>
          <cell r="G55">
            <v>0</v>
          </cell>
          <cell r="H55">
            <v>0</v>
          </cell>
          <cell r="I55">
            <v>59669</v>
          </cell>
          <cell r="J55">
            <v>399782</v>
          </cell>
          <cell r="K55">
            <v>0</v>
          </cell>
          <cell r="L55">
            <v>0</v>
          </cell>
          <cell r="M55">
            <v>59669</v>
          </cell>
          <cell r="N55">
            <v>399782</v>
          </cell>
          <cell r="O55">
            <v>0</v>
          </cell>
        </row>
        <row r="56">
          <cell r="A56">
            <v>0</v>
          </cell>
          <cell r="B56">
            <v>13</v>
          </cell>
          <cell r="C56">
            <v>0</v>
          </cell>
          <cell r="D56" t="str">
            <v>비  계  공</v>
          </cell>
          <cell r="E56" t="str">
            <v>인</v>
          </cell>
          <cell r="F56">
            <v>4.7</v>
          </cell>
          <cell r="G56">
            <v>0</v>
          </cell>
          <cell r="H56">
            <v>0</v>
          </cell>
          <cell r="I56">
            <v>75140</v>
          </cell>
          <cell r="J56">
            <v>353158</v>
          </cell>
          <cell r="K56">
            <v>0</v>
          </cell>
          <cell r="L56">
            <v>0</v>
          </cell>
          <cell r="M56">
            <v>75140</v>
          </cell>
          <cell r="N56">
            <v>353158</v>
          </cell>
          <cell r="O56">
            <v>0</v>
          </cell>
        </row>
        <row r="57">
          <cell r="A57">
            <v>0</v>
          </cell>
          <cell r="B57">
            <v>74</v>
          </cell>
          <cell r="C57">
            <v>0</v>
          </cell>
          <cell r="D57" t="str">
            <v>보 통 인 부</v>
          </cell>
          <cell r="E57" t="str">
            <v>인</v>
          </cell>
          <cell r="F57">
            <v>4.7</v>
          </cell>
          <cell r="G57">
            <v>0</v>
          </cell>
          <cell r="H57">
            <v>0</v>
          </cell>
          <cell r="I57">
            <v>40922</v>
          </cell>
          <cell r="J57">
            <v>192333</v>
          </cell>
          <cell r="K57">
            <v>0</v>
          </cell>
          <cell r="L57">
            <v>0</v>
          </cell>
          <cell r="M57">
            <v>40922</v>
          </cell>
          <cell r="N57">
            <v>192333</v>
          </cell>
          <cell r="O57">
            <v>0</v>
          </cell>
        </row>
        <row r="58">
          <cell r="A58">
            <v>0</v>
          </cell>
          <cell r="B58">
            <v>0</v>
          </cell>
          <cell r="C58">
            <v>0</v>
          </cell>
          <cell r="D58">
            <v>0</v>
          </cell>
          <cell r="E58">
            <v>0</v>
          </cell>
          <cell r="F58">
            <v>0</v>
          </cell>
          <cell r="O58">
            <v>0</v>
          </cell>
        </row>
        <row r="59">
          <cell r="A59">
            <v>0</v>
          </cell>
          <cell r="B59">
            <v>58</v>
          </cell>
          <cell r="C59" t="str">
            <v>다) 공 구 손 료</v>
          </cell>
          <cell r="D59" t="str">
            <v>플랜트전공</v>
          </cell>
          <cell r="E59" t="str">
            <v>인</v>
          </cell>
          <cell r="F59">
            <v>0.2</v>
          </cell>
          <cell r="G59">
            <v>0</v>
          </cell>
          <cell r="H59">
            <v>0</v>
          </cell>
          <cell r="J59">
            <v>0</v>
          </cell>
          <cell r="K59">
            <v>59669</v>
          </cell>
          <cell r="L59">
            <v>11933</v>
          </cell>
          <cell r="M59">
            <v>59669</v>
          </cell>
          <cell r="N59">
            <v>11933</v>
          </cell>
          <cell r="O59">
            <v>0</v>
          </cell>
        </row>
        <row r="60">
          <cell r="A60">
            <v>0</v>
          </cell>
          <cell r="B60">
            <v>13</v>
          </cell>
          <cell r="C60">
            <v>0</v>
          </cell>
          <cell r="D60" t="str">
            <v>비  계  공</v>
          </cell>
          <cell r="E60" t="str">
            <v>인</v>
          </cell>
          <cell r="F60">
            <v>0.14000000000000001</v>
          </cell>
          <cell r="G60">
            <v>0</v>
          </cell>
          <cell r="H60">
            <v>0</v>
          </cell>
          <cell r="J60">
            <v>0</v>
          </cell>
          <cell r="K60">
            <v>75140</v>
          </cell>
          <cell r="L60">
            <v>10519</v>
          </cell>
          <cell r="M60">
            <v>75140</v>
          </cell>
          <cell r="N60">
            <v>10519</v>
          </cell>
          <cell r="O60">
            <v>0</v>
          </cell>
        </row>
        <row r="61">
          <cell r="A61">
            <v>0</v>
          </cell>
          <cell r="B61">
            <v>74</v>
          </cell>
          <cell r="C61">
            <v>0</v>
          </cell>
          <cell r="D61" t="str">
            <v>보 통 인 부</v>
          </cell>
          <cell r="E61" t="str">
            <v>인</v>
          </cell>
          <cell r="F61">
            <v>0.14000000000000001</v>
          </cell>
          <cell r="G61">
            <v>0</v>
          </cell>
          <cell r="H61">
            <v>0</v>
          </cell>
          <cell r="J61">
            <v>0</v>
          </cell>
          <cell r="K61">
            <v>40922</v>
          </cell>
          <cell r="L61">
            <v>5729</v>
          </cell>
          <cell r="M61">
            <v>40922</v>
          </cell>
          <cell r="N61">
            <v>5729</v>
          </cell>
          <cell r="O61">
            <v>0</v>
          </cell>
        </row>
        <row r="62">
          <cell r="B62">
            <v>0</v>
          </cell>
          <cell r="C62">
            <v>0</v>
          </cell>
          <cell r="D62">
            <v>0</v>
          </cell>
          <cell r="E62">
            <v>0</v>
          </cell>
        </row>
        <row r="63">
          <cell r="B63">
            <v>0</v>
          </cell>
          <cell r="C63">
            <v>0</v>
          </cell>
          <cell r="D63">
            <v>0</v>
          </cell>
          <cell r="E63">
            <v>0</v>
          </cell>
        </row>
        <row r="64">
          <cell r="B64">
            <v>0</v>
          </cell>
          <cell r="C64">
            <v>0</v>
          </cell>
          <cell r="D64">
            <v>0</v>
          </cell>
          <cell r="E64">
            <v>0</v>
          </cell>
        </row>
        <row r="65">
          <cell r="B65">
            <v>0</v>
          </cell>
          <cell r="C65">
            <v>0</v>
          </cell>
          <cell r="E65">
            <v>0</v>
          </cell>
        </row>
        <row r="66">
          <cell r="B66">
            <v>0</v>
          </cell>
          <cell r="E66">
            <v>0</v>
          </cell>
        </row>
        <row r="67">
          <cell r="B67">
            <v>0</v>
          </cell>
          <cell r="E67">
            <v>0</v>
          </cell>
        </row>
        <row r="72">
          <cell r="A72" t="str">
            <v>50S</v>
          </cell>
          <cell r="C72" t="str">
            <v>합     계</v>
          </cell>
          <cell r="H72">
            <v>0</v>
          </cell>
          <cell r="J72">
            <v>945273</v>
          </cell>
          <cell r="L72">
            <v>28181</v>
          </cell>
          <cell r="N72">
            <v>973454</v>
          </cell>
        </row>
        <row r="73">
          <cell r="A73">
            <v>51</v>
          </cell>
          <cell r="B73" t="str">
            <v>51. 배전반 신설</v>
          </cell>
          <cell r="C73" t="str">
            <v>51. 배전반 신설</v>
          </cell>
          <cell r="D73" t="str">
            <v>MOF 13.2kV/110V 30/5A</v>
          </cell>
          <cell r="E73" t="str">
            <v>조</v>
          </cell>
          <cell r="F73">
            <v>1</v>
          </cell>
          <cell r="G73">
            <v>0</v>
          </cell>
          <cell r="H73">
            <v>0</v>
          </cell>
          <cell r="I73">
            <v>0</v>
          </cell>
          <cell r="J73">
            <v>0</v>
          </cell>
          <cell r="K73">
            <v>0</v>
          </cell>
          <cell r="L73">
            <v>0</v>
          </cell>
          <cell r="M73">
            <v>0</v>
          </cell>
          <cell r="N73">
            <v>0</v>
          </cell>
          <cell r="O73">
            <v>1</v>
          </cell>
        </row>
        <row r="74">
          <cell r="A74">
            <v>0</v>
          </cell>
          <cell r="B74">
            <v>0</v>
          </cell>
          <cell r="C74" t="str">
            <v>가) 재 료 비</v>
          </cell>
          <cell r="D74">
            <v>0</v>
          </cell>
          <cell r="E74">
            <v>0</v>
          </cell>
          <cell r="F74">
            <v>0</v>
          </cell>
          <cell r="I74">
            <v>0</v>
          </cell>
          <cell r="J74">
            <v>0</v>
          </cell>
          <cell r="K74">
            <v>0</v>
          </cell>
          <cell r="L74">
            <v>0</v>
          </cell>
          <cell r="M74">
            <v>0</v>
          </cell>
          <cell r="N74">
            <v>0</v>
          </cell>
          <cell r="O74">
            <v>0</v>
          </cell>
        </row>
        <row r="75">
          <cell r="A75">
            <v>0</v>
          </cell>
          <cell r="B75">
            <v>1001</v>
          </cell>
          <cell r="C75" t="str">
            <v xml:space="preserve"> 배전반</v>
          </cell>
          <cell r="D75" t="str">
            <v>MOF 13.2kV/110V 30/5A</v>
          </cell>
          <cell r="E75" t="str">
            <v>조</v>
          </cell>
          <cell r="F75">
            <v>1</v>
          </cell>
          <cell r="G75">
            <v>0</v>
          </cell>
          <cell r="H75" t="str">
            <v>관  급</v>
          </cell>
          <cell r="I75">
            <v>0</v>
          </cell>
          <cell r="J75">
            <v>0</v>
          </cell>
          <cell r="K75">
            <v>0</v>
          </cell>
          <cell r="L75">
            <v>0</v>
          </cell>
          <cell r="M75">
            <v>0</v>
          </cell>
          <cell r="O75">
            <v>0</v>
          </cell>
        </row>
        <row r="76">
          <cell r="A76">
            <v>0</v>
          </cell>
          <cell r="B76">
            <v>0</v>
          </cell>
          <cell r="C76">
            <v>0</v>
          </cell>
          <cell r="E76">
            <v>0</v>
          </cell>
          <cell r="N76">
            <v>0</v>
          </cell>
          <cell r="O76">
            <v>0</v>
          </cell>
        </row>
        <row r="77">
          <cell r="A77">
            <v>0</v>
          </cell>
          <cell r="B77">
            <v>0</v>
          </cell>
          <cell r="C77">
            <v>0</v>
          </cell>
          <cell r="E77">
            <v>0</v>
          </cell>
          <cell r="N77">
            <v>0</v>
          </cell>
          <cell r="O77">
            <v>0</v>
          </cell>
        </row>
        <row r="78">
          <cell r="A78">
            <v>0</v>
          </cell>
          <cell r="B78">
            <v>0</v>
          </cell>
          <cell r="C78">
            <v>0</v>
          </cell>
          <cell r="E78">
            <v>0</v>
          </cell>
          <cell r="N78">
            <v>0</v>
          </cell>
          <cell r="O78">
            <v>0</v>
          </cell>
        </row>
        <row r="79">
          <cell r="A79">
            <v>0</v>
          </cell>
          <cell r="B79">
            <v>58</v>
          </cell>
          <cell r="C79" t="str">
            <v>나) 노 무 비</v>
          </cell>
          <cell r="D79" t="str">
            <v>플랜트전공</v>
          </cell>
          <cell r="E79" t="str">
            <v>인</v>
          </cell>
          <cell r="F79">
            <v>6.3</v>
          </cell>
          <cell r="I79">
            <v>59669</v>
          </cell>
          <cell r="J79">
            <v>375914</v>
          </cell>
          <cell r="K79">
            <v>0</v>
          </cell>
          <cell r="L79">
            <v>0</v>
          </cell>
          <cell r="M79">
            <v>59669</v>
          </cell>
          <cell r="N79">
            <v>375914</v>
          </cell>
          <cell r="O79">
            <v>0</v>
          </cell>
        </row>
        <row r="80">
          <cell r="A80">
            <v>0</v>
          </cell>
          <cell r="B80">
            <v>13</v>
          </cell>
          <cell r="C80">
            <v>0</v>
          </cell>
          <cell r="D80" t="str">
            <v>비  계  공</v>
          </cell>
          <cell r="E80" t="str">
            <v>인</v>
          </cell>
          <cell r="F80">
            <v>4.4000000000000004</v>
          </cell>
          <cell r="I80">
            <v>75140</v>
          </cell>
          <cell r="J80">
            <v>330616</v>
          </cell>
          <cell r="K80">
            <v>0</v>
          </cell>
          <cell r="L80">
            <v>0</v>
          </cell>
          <cell r="M80">
            <v>75140</v>
          </cell>
          <cell r="N80">
            <v>330616</v>
          </cell>
          <cell r="O80">
            <v>0</v>
          </cell>
        </row>
        <row r="81">
          <cell r="A81">
            <v>0</v>
          </cell>
          <cell r="B81">
            <v>74</v>
          </cell>
          <cell r="C81">
            <v>0</v>
          </cell>
          <cell r="D81" t="str">
            <v>보 통 인 부</v>
          </cell>
          <cell r="E81" t="str">
            <v>인</v>
          </cell>
          <cell r="F81">
            <v>4.4000000000000004</v>
          </cell>
          <cell r="I81">
            <v>40922</v>
          </cell>
          <cell r="J81">
            <v>180056</v>
          </cell>
          <cell r="K81">
            <v>0</v>
          </cell>
          <cell r="L81">
            <v>0</v>
          </cell>
          <cell r="M81">
            <v>40922</v>
          </cell>
          <cell r="N81">
            <v>180056</v>
          </cell>
          <cell r="O81">
            <v>0</v>
          </cell>
        </row>
        <row r="82">
          <cell r="A82">
            <v>0</v>
          </cell>
          <cell r="B82">
            <v>0</v>
          </cell>
          <cell r="C82">
            <v>0</v>
          </cell>
          <cell r="D82">
            <v>0</v>
          </cell>
          <cell r="E82">
            <v>0</v>
          </cell>
          <cell r="F82">
            <v>0</v>
          </cell>
          <cell r="N82">
            <v>0</v>
          </cell>
          <cell r="O82">
            <v>0</v>
          </cell>
        </row>
        <row r="83">
          <cell r="A83">
            <v>0</v>
          </cell>
          <cell r="B83">
            <v>58</v>
          </cell>
          <cell r="C83" t="str">
            <v>다) 공 구 손 료</v>
          </cell>
          <cell r="D83" t="str">
            <v>플랜트전공</v>
          </cell>
          <cell r="E83" t="str">
            <v>인</v>
          </cell>
          <cell r="F83">
            <v>0.18</v>
          </cell>
          <cell r="K83">
            <v>59669</v>
          </cell>
          <cell r="L83">
            <v>10740</v>
          </cell>
          <cell r="M83">
            <v>59669</v>
          </cell>
          <cell r="N83">
            <v>10740</v>
          </cell>
          <cell r="O83">
            <v>0</v>
          </cell>
        </row>
        <row r="84">
          <cell r="A84">
            <v>0</v>
          </cell>
          <cell r="B84">
            <v>13</v>
          </cell>
          <cell r="C84">
            <v>0</v>
          </cell>
          <cell r="D84" t="str">
            <v>비  계  공</v>
          </cell>
          <cell r="E84" t="str">
            <v>인</v>
          </cell>
          <cell r="F84">
            <v>0.13</v>
          </cell>
          <cell r="K84">
            <v>75140</v>
          </cell>
          <cell r="L84">
            <v>9768</v>
          </cell>
          <cell r="M84">
            <v>75140</v>
          </cell>
          <cell r="N84">
            <v>9768</v>
          </cell>
          <cell r="O84">
            <v>0</v>
          </cell>
        </row>
        <row r="85">
          <cell r="B85">
            <v>74</v>
          </cell>
          <cell r="C85">
            <v>0</v>
          </cell>
          <cell r="D85" t="str">
            <v>보 통 인 부</v>
          </cell>
          <cell r="E85" t="str">
            <v>인</v>
          </cell>
          <cell r="F85">
            <v>0.13</v>
          </cell>
          <cell r="K85">
            <v>40922</v>
          </cell>
          <cell r="L85">
            <v>5319</v>
          </cell>
          <cell r="M85">
            <v>40922</v>
          </cell>
          <cell r="N85">
            <v>5319</v>
          </cell>
        </row>
        <row r="86">
          <cell r="B86">
            <v>0</v>
          </cell>
          <cell r="C86">
            <v>0</v>
          </cell>
          <cell r="D86">
            <v>0</v>
          </cell>
          <cell r="E86">
            <v>0</v>
          </cell>
        </row>
        <row r="87">
          <cell r="B87">
            <v>0</v>
          </cell>
          <cell r="C87">
            <v>0</v>
          </cell>
          <cell r="D87">
            <v>0</v>
          </cell>
          <cell r="E87">
            <v>0</v>
          </cell>
        </row>
        <row r="88">
          <cell r="B88">
            <v>0</v>
          </cell>
          <cell r="C88">
            <v>0</v>
          </cell>
          <cell r="E88">
            <v>0</v>
          </cell>
        </row>
        <row r="89">
          <cell r="B89">
            <v>0</v>
          </cell>
          <cell r="E89">
            <v>0</v>
          </cell>
        </row>
        <row r="90">
          <cell r="B90">
            <v>0</v>
          </cell>
          <cell r="E90">
            <v>0</v>
          </cell>
        </row>
        <row r="95">
          <cell r="A95" t="str">
            <v>51S</v>
          </cell>
          <cell r="C95" t="str">
            <v>합     계</v>
          </cell>
          <cell r="H95">
            <v>0</v>
          </cell>
          <cell r="J95">
            <v>886586</v>
          </cell>
          <cell r="L95">
            <v>25827</v>
          </cell>
          <cell r="N95">
            <v>912413</v>
          </cell>
        </row>
        <row r="96">
          <cell r="A96">
            <v>52</v>
          </cell>
          <cell r="B96" t="str">
            <v>52. 배전반 신설</v>
          </cell>
          <cell r="C96" t="str">
            <v>52. 배전반 신설</v>
          </cell>
          <cell r="D96" t="str">
            <v>PT 1302kV/110V</v>
          </cell>
          <cell r="E96" t="str">
            <v>조</v>
          </cell>
          <cell r="F96">
            <v>1</v>
          </cell>
          <cell r="G96">
            <v>0</v>
          </cell>
          <cell r="H96">
            <v>0</v>
          </cell>
          <cell r="I96">
            <v>0</v>
          </cell>
          <cell r="J96">
            <v>0</v>
          </cell>
          <cell r="K96">
            <v>0</v>
          </cell>
          <cell r="L96">
            <v>0</v>
          </cell>
          <cell r="M96">
            <v>0</v>
          </cell>
          <cell r="N96">
            <v>0</v>
          </cell>
          <cell r="O96">
            <v>1</v>
          </cell>
        </row>
        <row r="97">
          <cell r="A97">
            <v>0</v>
          </cell>
          <cell r="B97">
            <v>0</v>
          </cell>
          <cell r="C97" t="str">
            <v>가) 재 료 비</v>
          </cell>
          <cell r="D97">
            <v>0</v>
          </cell>
          <cell r="E97">
            <v>0</v>
          </cell>
          <cell r="F97">
            <v>0</v>
          </cell>
          <cell r="I97">
            <v>0</v>
          </cell>
          <cell r="J97">
            <v>0</v>
          </cell>
          <cell r="K97">
            <v>0</v>
          </cell>
          <cell r="L97">
            <v>0</v>
          </cell>
          <cell r="M97">
            <v>0</v>
          </cell>
          <cell r="N97">
            <v>0</v>
          </cell>
          <cell r="O97">
            <v>0</v>
          </cell>
        </row>
        <row r="98">
          <cell r="A98">
            <v>0</v>
          </cell>
          <cell r="B98">
            <v>1002</v>
          </cell>
          <cell r="C98" t="str">
            <v xml:space="preserve"> 배전반</v>
          </cell>
          <cell r="D98" t="str">
            <v>PT 1302kV/110V</v>
          </cell>
          <cell r="E98" t="str">
            <v>조</v>
          </cell>
          <cell r="F98">
            <v>1</v>
          </cell>
          <cell r="G98">
            <v>0</v>
          </cell>
          <cell r="H98" t="str">
            <v>관  급</v>
          </cell>
          <cell r="I98">
            <v>0</v>
          </cell>
          <cell r="J98">
            <v>0</v>
          </cell>
          <cell r="K98">
            <v>0</v>
          </cell>
          <cell r="L98">
            <v>0</v>
          </cell>
          <cell r="M98">
            <v>0</v>
          </cell>
          <cell r="O98">
            <v>0</v>
          </cell>
        </row>
        <row r="99">
          <cell r="A99">
            <v>0</v>
          </cell>
          <cell r="B99">
            <v>1001</v>
          </cell>
          <cell r="C99">
            <v>0</v>
          </cell>
          <cell r="D99">
            <v>0</v>
          </cell>
          <cell r="E99">
            <v>0</v>
          </cell>
          <cell r="F99">
            <v>0</v>
          </cell>
          <cell r="N99">
            <v>0</v>
          </cell>
          <cell r="O99">
            <v>0</v>
          </cell>
        </row>
        <row r="100">
          <cell r="A100">
            <v>0</v>
          </cell>
          <cell r="B100">
            <v>58</v>
          </cell>
          <cell r="C100">
            <v>0</v>
          </cell>
          <cell r="D100">
            <v>0</v>
          </cell>
          <cell r="E100">
            <v>0</v>
          </cell>
          <cell r="F100">
            <v>0</v>
          </cell>
          <cell r="N100">
            <v>0</v>
          </cell>
        </row>
        <row r="101">
          <cell r="A101">
            <v>0</v>
          </cell>
          <cell r="B101">
            <v>13</v>
          </cell>
          <cell r="C101">
            <v>0</v>
          </cell>
          <cell r="D101">
            <v>0</v>
          </cell>
          <cell r="E101">
            <v>0</v>
          </cell>
          <cell r="F101">
            <v>0</v>
          </cell>
          <cell r="N101">
            <v>0</v>
          </cell>
          <cell r="O101">
            <v>0</v>
          </cell>
        </row>
        <row r="102">
          <cell r="A102">
            <v>0</v>
          </cell>
          <cell r="B102">
            <v>58</v>
          </cell>
          <cell r="C102" t="str">
            <v>나) 노 무 비</v>
          </cell>
          <cell r="D102" t="str">
            <v>플랜트전공</v>
          </cell>
          <cell r="E102" t="str">
            <v>인</v>
          </cell>
          <cell r="F102">
            <v>6.3</v>
          </cell>
          <cell r="I102">
            <v>59669</v>
          </cell>
          <cell r="J102">
            <v>375914</v>
          </cell>
          <cell r="K102">
            <v>0</v>
          </cell>
          <cell r="L102">
            <v>0</v>
          </cell>
          <cell r="M102">
            <v>59669</v>
          </cell>
          <cell r="N102">
            <v>375914</v>
          </cell>
          <cell r="O102">
            <v>0</v>
          </cell>
        </row>
        <row r="103">
          <cell r="A103">
            <v>0</v>
          </cell>
          <cell r="B103">
            <v>13</v>
          </cell>
          <cell r="C103">
            <v>0</v>
          </cell>
          <cell r="D103" t="str">
            <v>비  계  공</v>
          </cell>
          <cell r="E103" t="str">
            <v>인</v>
          </cell>
          <cell r="F103">
            <v>4.4000000000000004</v>
          </cell>
          <cell r="I103">
            <v>75140</v>
          </cell>
          <cell r="J103">
            <v>330616</v>
          </cell>
          <cell r="K103">
            <v>0</v>
          </cell>
          <cell r="L103">
            <v>0</v>
          </cell>
          <cell r="M103">
            <v>75140</v>
          </cell>
          <cell r="N103">
            <v>330616</v>
          </cell>
          <cell r="O103">
            <v>0</v>
          </cell>
        </row>
        <row r="104">
          <cell r="A104">
            <v>0</v>
          </cell>
          <cell r="B104">
            <v>74</v>
          </cell>
          <cell r="C104">
            <v>0</v>
          </cell>
          <cell r="D104" t="str">
            <v>보 통 인 부</v>
          </cell>
          <cell r="E104" t="str">
            <v>인</v>
          </cell>
          <cell r="F104">
            <v>4.4000000000000004</v>
          </cell>
          <cell r="I104">
            <v>40922</v>
          </cell>
          <cell r="J104">
            <v>180056</v>
          </cell>
          <cell r="K104">
            <v>0</v>
          </cell>
          <cell r="L104">
            <v>0</v>
          </cell>
          <cell r="M104">
            <v>40922</v>
          </cell>
          <cell r="N104">
            <v>180056</v>
          </cell>
          <cell r="O104">
            <v>0</v>
          </cell>
        </row>
        <row r="105">
          <cell r="A105">
            <v>0</v>
          </cell>
          <cell r="B105">
            <v>0</v>
          </cell>
          <cell r="C105">
            <v>0</v>
          </cell>
          <cell r="D105">
            <v>0</v>
          </cell>
          <cell r="E105">
            <v>0</v>
          </cell>
          <cell r="F105">
            <v>0</v>
          </cell>
          <cell r="N105">
            <v>0</v>
          </cell>
          <cell r="O105">
            <v>0</v>
          </cell>
        </row>
        <row r="106">
          <cell r="A106">
            <v>0</v>
          </cell>
          <cell r="B106">
            <v>58</v>
          </cell>
          <cell r="C106" t="str">
            <v>다) 공 구 손 료</v>
          </cell>
          <cell r="D106" t="str">
            <v>플랜트전공</v>
          </cell>
          <cell r="E106" t="str">
            <v>인</v>
          </cell>
          <cell r="F106">
            <v>0.18</v>
          </cell>
          <cell r="K106">
            <v>59669</v>
          </cell>
          <cell r="L106">
            <v>10740</v>
          </cell>
          <cell r="M106">
            <v>59669</v>
          </cell>
          <cell r="N106">
            <v>10740</v>
          </cell>
          <cell r="O106">
            <v>0</v>
          </cell>
        </row>
        <row r="107">
          <cell r="A107">
            <v>0</v>
          </cell>
          <cell r="B107">
            <v>13</v>
          </cell>
          <cell r="C107">
            <v>0</v>
          </cell>
          <cell r="D107" t="str">
            <v>비  계  공</v>
          </cell>
          <cell r="E107" t="str">
            <v>인</v>
          </cell>
          <cell r="F107">
            <v>0.13</v>
          </cell>
          <cell r="K107">
            <v>75140</v>
          </cell>
          <cell r="L107">
            <v>9768</v>
          </cell>
          <cell r="M107">
            <v>75140</v>
          </cell>
          <cell r="N107">
            <v>9768</v>
          </cell>
          <cell r="O107">
            <v>0</v>
          </cell>
        </row>
        <row r="108">
          <cell r="B108">
            <v>74</v>
          </cell>
          <cell r="C108">
            <v>0</v>
          </cell>
          <cell r="D108" t="str">
            <v>보 통 인 부</v>
          </cell>
          <cell r="E108" t="str">
            <v>인</v>
          </cell>
          <cell r="F108">
            <v>0.13</v>
          </cell>
          <cell r="K108">
            <v>40922</v>
          </cell>
          <cell r="L108">
            <v>5319</v>
          </cell>
          <cell r="M108">
            <v>40922</v>
          </cell>
          <cell r="N108">
            <v>5319</v>
          </cell>
        </row>
        <row r="109">
          <cell r="B109">
            <v>0</v>
          </cell>
          <cell r="C109">
            <v>0</v>
          </cell>
          <cell r="D109">
            <v>0</v>
          </cell>
        </row>
        <row r="110">
          <cell r="B110">
            <v>0</v>
          </cell>
          <cell r="C110">
            <v>0</v>
          </cell>
          <cell r="D110">
            <v>0</v>
          </cell>
          <cell r="E110">
            <v>0</v>
          </cell>
        </row>
        <row r="111">
          <cell r="B111">
            <v>0</v>
          </cell>
          <cell r="C111">
            <v>0</v>
          </cell>
          <cell r="E111">
            <v>0</v>
          </cell>
        </row>
        <row r="112">
          <cell r="B112">
            <v>0</v>
          </cell>
          <cell r="E112">
            <v>0</v>
          </cell>
        </row>
        <row r="113">
          <cell r="B113">
            <v>0</v>
          </cell>
          <cell r="E113">
            <v>0</v>
          </cell>
        </row>
        <row r="118">
          <cell r="A118" t="str">
            <v>52S</v>
          </cell>
          <cell r="C118" t="str">
            <v>합     계</v>
          </cell>
          <cell r="H118">
            <v>0</v>
          </cell>
          <cell r="J118">
            <v>886586</v>
          </cell>
          <cell r="L118">
            <v>25827</v>
          </cell>
          <cell r="N118">
            <v>912413</v>
          </cell>
        </row>
        <row r="119">
          <cell r="A119">
            <v>53</v>
          </cell>
          <cell r="B119" t="str">
            <v>53. 배전반 신설</v>
          </cell>
          <cell r="C119" t="str">
            <v>53. 배전반 신설</v>
          </cell>
          <cell r="D119" t="str">
            <v>VCB 24kV 3P 600A</v>
          </cell>
          <cell r="E119" t="str">
            <v>조</v>
          </cell>
          <cell r="F119">
            <v>1</v>
          </cell>
          <cell r="G119">
            <v>0</v>
          </cell>
          <cell r="H119">
            <v>0</v>
          </cell>
          <cell r="I119">
            <v>0</v>
          </cell>
          <cell r="J119">
            <v>0</v>
          </cell>
          <cell r="K119">
            <v>0</v>
          </cell>
          <cell r="L119">
            <v>0</v>
          </cell>
          <cell r="M119">
            <v>0</v>
          </cell>
          <cell r="N119">
            <v>0</v>
          </cell>
          <cell r="O119">
            <v>3</v>
          </cell>
        </row>
        <row r="120">
          <cell r="A120">
            <v>0</v>
          </cell>
          <cell r="B120">
            <v>0</v>
          </cell>
          <cell r="C120" t="str">
            <v>가) 재 료 비</v>
          </cell>
          <cell r="D120">
            <v>0</v>
          </cell>
          <cell r="E120">
            <v>0</v>
          </cell>
          <cell r="F120">
            <v>0</v>
          </cell>
          <cell r="I120">
            <v>0</v>
          </cell>
          <cell r="J120">
            <v>0</v>
          </cell>
          <cell r="K120">
            <v>0</v>
          </cell>
          <cell r="L120">
            <v>0</v>
          </cell>
          <cell r="M120">
            <v>0</v>
          </cell>
          <cell r="N120">
            <v>0</v>
          </cell>
          <cell r="O120">
            <v>0</v>
          </cell>
        </row>
        <row r="121">
          <cell r="B121">
            <v>0</v>
          </cell>
          <cell r="C121" t="str">
            <v xml:space="preserve"> 배전반</v>
          </cell>
          <cell r="D121" t="str">
            <v>VCB 24kV 3P 600A</v>
          </cell>
          <cell r="E121" t="str">
            <v>조</v>
          </cell>
          <cell r="F121">
            <v>1</v>
          </cell>
          <cell r="H121" t="str">
            <v>관  급</v>
          </cell>
          <cell r="I121">
            <v>0</v>
          </cell>
          <cell r="J121">
            <v>0</v>
          </cell>
          <cell r="K121">
            <v>0</v>
          </cell>
          <cell r="L121">
            <v>0</v>
          </cell>
          <cell r="M121">
            <v>0</v>
          </cell>
        </row>
        <row r="122">
          <cell r="A122">
            <v>0</v>
          </cell>
          <cell r="B122">
            <v>0</v>
          </cell>
          <cell r="O122">
            <v>0</v>
          </cell>
        </row>
        <row r="123">
          <cell r="A123">
            <v>0</v>
          </cell>
          <cell r="B123">
            <v>1002</v>
          </cell>
        </row>
        <row r="124">
          <cell r="A124">
            <v>0</v>
          </cell>
          <cell r="B124">
            <v>0</v>
          </cell>
          <cell r="O124">
            <v>0</v>
          </cell>
        </row>
        <row r="125">
          <cell r="A125">
            <v>0</v>
          </cell>
          <cell r="B125">
            <v>58</v>
          </cell>
          <cell r="C125" t="str">
            <v>나) 노 무 비</v>
          </cell>
          <cell r="D125" t="str">
            <v>플랜트전공</v>
          </cell>
          <cell r="E125" t="str">
            <v>인</v>
          </cell>
          <cell r="F125">
            <v>6.3</v>
          </cell>
          <cell r="I125">
            <v>59669</v>
          </cell>
          <cell r="J125">
            <v>375914</v>
          </cell>
          <cell r="K125">
            <v>0</v>
          </cell>
          <cell r="L125">
            <v>0</v>
          </cell>
          <cell r="M125">
            <v>59669</v>
          </cell>
          <cell r="N125">
            <v>375914</v>
          </cell>
          <cell r="O125">
            <v>0</v>
          </cell>
        </row>
        <row r="126">
          <cell r="A126">
            <v>0</v>
          </cell>
          <cell r="B126">
            <v>13</v>
          </cell>
          <cell r="C126">
            <v>0</v>
          </cell>
          <cell r="D126" t="str">
            <v>비  계  공</v>
          </cell>
          <cell r="E126" t="str">
            <v>인</v>
          </cell>
          <cell r="F126">
            <v>4.4000000000000004</v>
          </cell>
          <cell r="I126">
            <v>75140</v>
          </cell>
          <cell r="J126">
            <v>330616</v>
          </cell>
          <cell r="K126">
            <v>0</v>
          </cell>
          <cell r="L126">
            <v>0</v>
          </cell>
          <cell r="M126">
            <v>75140</v>
          </cell>
          <cell r="N126">
            <v>330616</v>
          </cell>
          <cell r="O126">
            <v>0</v>
          </cell>
        </row>
        <row r="127">
          <cell r="A127">
            <v>0</v>
          </cell>
          <cell r="B127">
            <v>74</v>
          </cell>
          <cell r="C127">
            <v>0</v>
          </cell>
          <cell r="D127" t="str">
            <v>보 통 인 부</v>
          </cell>
          <cell r="E127" t="str">
            <v>인</v>
          </cell>
          <cell r="F127">
            <v>4.4000000000000004</v>
          </cell>
          <cell r="I127">
            <v>40922</v>
          </cell>
          <cell r="J127">
            <v>180056</v>
          </cell>
          <cell r="K127">
            <v>0</v>
          </cell>
          <cell r="L127">
            <v>0</v>
          </cell>
          <cell r="M127">
            <v>40922</v>
          </cell>
          <cell r="N127">
            <v>180056</v>
          </cell>
          <cell r="O127">
            <v>0</v>
          </cell>
        </row>
        <row r="128">
          <cell r="A128">
            <v>0</v>
          </cell>
          <cell r="B128">
            <v>0</v>
          </cell>
          <cell r="C128">
            <v>0</v>
          </cell>
          <cell r="D128">
            <v>0</v>
          </cell>
          <cell r="E128">
            <v>0</v>
          </cell>
          <cell r="F128">
            <v>0</v>
          </cell>
          <cell r="N128">
            <v>0</v>
          </cell>
          <cell r="O128">
            <v>0</v>
          </cell>
        </row>
        <row r="129">
          <cell r="A129">
            <v>0</v>
          </cell>
          <cell r="B129">
            <v>58</v>
          </cell>
          <cell r="C129" t="str">
            <v>다) 공 구 손 료</v>
          </cell>
          <cell r="D129" t="str">
            <v>플랜트전공</v>
          </cell>
          <cell r="E129" t="str">
            <v>인</v>
          </cell>
          <cell r="F129">
            <v>0.18</v>
          </cell>
          <cell r="K129">
            <v>59669</v>
          </cell>
          <cell r="L129">
            <v>10740</v>
          </cell>
          <cell r="M129">
            <v>59669</v>
          </cell>
          <cell r="N129">
            <v>10740</v>
          </cell>
          <cell r="O129">
            <v>0</v>
          </cell>
        </row>
        <row r="130">
          <cell r="A130">
            <v>0</v>
          </cell>
          <cell r="B130">
            <v>13</v>
          </cell>
          <cell r="C130">
            <v>0</v>
          </cell>
          <cell r="D130" t="str">
            <v>비  계  공</v>
          </cell>
          <cell r="E130" t="str">
            <v>인</v>
          </cell>
          <cell r="F130">
            <v>0.13</v>
          </cell>
          <cell r="K130">
            <v>75140</v>
          </cell>
          <cell r="L130">
            <v>9768</v>
          </cell>
          <cell r="M130">
            <v>75140</v>
          </cell>
          <cell r="N130">
            <v>9768</v>
          </cell>
          <cell r="O130">
            <v>0</v>
          </cell>
        </row>
        <row r="131">
          <cell r="B131">
            <v>74</v>
          </cell>
          <cell r="C131">
            <v>0</v>
          </cell>
          <cell r="D131" t="str">
            <v>보 통 인 부</v>
          </cell>
          <cell r="E131" t="str">
            <v>인</v>
          </cell>
          <cell r="F131">
            <v>0.13</v>
          </cell>
          <cell r="K131">
            <v>40922</v>
          </cell>
          <cell r="L131">
            <v>5319</v>
          </cell>
          <cell r="M131">
            <v>40922</v>
          </cell>
          <cell r="N131">
            <v>5319</v>
          </cell>
        </row>
        <row r="132">
          <cell r="B132">
            <v>0</v>
          </cell>
          <cell r="C132">
            <v>0</v>
          </cell>
          <cell r="D132">
            <v>0</v>
          </cell>
        </row>
        <row r="133">
          <cell r="B133">
            <v>0</v>
          </cell>
          <cell r="C133">
            <v>0</v>
          </cell>
          <cell r="D133">
            <v>0</v>
          </cell>
          <cell r="E133">
            <v>0</v>
          </cell>
        </row>
        <row r="134">
          <cell r="B134">
            <v>0</v>
          </cell>
          <cell r="C134">
            <v>0</v>
          </cell>
          <cell r="E134">
            <v>0</v>
          </cell>
        </row>
        <row r="135">
          <cell r="B135">
            <v>0</v>
          </cell>
          <cell r="E135">
            <v>0</v>
          </cell>
        </row>
        <row r="136">
          <cell r="B136">
            <v>0</v>
          </cell>
          <cell r="E136">
            <v>0</v>
          </cell>
        </row>
        <row r="141">
          <cell r="A141" t="str">
            <v>53S</v>
          </cell>
          <cell r="C141" t="str">
            <v>합     계</v>
          </cell>
          <cell r="H141">
            <v>0</v>
          </cell>
          <cell r="J141">
            <v>886586</v>
          </cell>
          <cell r="L141">
            <v>25827</v>
          </cell>
          <cell r="N141">
            <v>912413</v>
          </cell>
        </row>
        <row r="142">
          <cell r="A142">
            <v>54</v>
          </cell>
          <cell r="B142">
            <v>0</v>
          </cell>
          <cell r="C142" t="str">
            <v>54. 배전반 신설</v>
          </cell>
          <cell r="D142" t="str">
            <v xml:space="preserve"> VCB 7.2KV 400A</v>
          </cell>
          <cell r="E142" t="str">
            <v>조</v>
          </cell>
          <cell r="F142">
            <v>1</v>
          </cell>
          <cell r="I142">
            <v>0</v>
          </cell>
          <cell r="J142">
            <v>0</v>
          </cell>
          <cell r="K142">
            <v>0</v>
          </cell>
          <cell r="L142">
            <v>0</v>
          </cell>
          <cell r="M142">
            <v>0</v>
          </cell>
          <cell r="N142">
            <v>0</v>
          </cell>
          <cell r="O142">
            <v>4</v>
          </cell>
        </row>
        <row r="143">
          <cell r="A143">
            <v>0</v>
          </cell>
          <cell r="B143">
            <v>0</v>
          </cell>
          <cell r="C143" t="str">
            <v>가) 재 료 비</v>
          </cell>
          <cell r="D143">
            <v>0</v>
          </cell>
          <cell r="E143">
            <v>0</v>
          </cell>
          <cell r="F143">
            <v>0</v>
          </cell>
          <cell r="I143">
            <v>0</v>
          </cell>
          <cell r="J143">
            <v>0</v>
          </cell>
          <cell r="K143">
            <v>0</v>
          </cell>
          <cell r="L143">
            <v>0</v>
          </cell>
          <cell r="M143">
            <v>0</v>
          </cell>
          <cell r="N143">
            <v>0</v>
          </cell>
          <cell r="O143">
            <v>0</v>
          </cell>
        </row>
        <row r="144">
          <cell r="C144" t="str">
            <v xml:space="preserve"> 배전반</v>
          </cell>
          <cell r="D144" t="str">
            <v xml:space="preserve"> VCB 7.2KV 400A</v>
          </cell>
          <cell r="E144" t="str">
            <v>조</v>
          </cell>
          <cell r="F144">
            <v>1</v>
          </cell>
          <cell r="H144" t="str">
            <v>관  급</v>
          </cell>
          <cell r="I144">
            <v>0</v>
          </cell>
          <cell r="J144">
            <v>0</v>
          </cell>
          <cell r="K144">
            <v>0</v>
          </cell>
          <cell r="L144">
            <v>0</v>
          </cell>
          <cell r="M144">
            <v>0</v>
          </cell>
        </row>
        <row r="145">
          <cell r="A145">
            <v>0</v>
          </cell>
          <cell r="B145">
            <v>0</v>
          </cell>
          <cell r="O145">
            <v>0</v>
          </cell>
        </row>
        <row r="146">
          <cell r="A146">
            <v>0</v>
          </cell>
          <cell r="B146">
            <v>0</v>
          </cell>
        </row>
        <row r="147">
          <cell r="A147">
            <v>0</v>
          </cell>
          <cell r="B147">
            <v>1002</v>
          </cell>
          <cell r="O147">
            <v>0</v>
          </cell>
        </row>
        <row r="148">
          <cell r="A148">
            <v>0</v>
          </cell>
          <cell r="B148">
            <v>58</v>
          </cell>
          <cell r="C148" t="str">
            <v>나) 노 무 비</v>
          </cell>
          <cell r="D148" t="str">
            <v>플랜트전공</v>
          </cell>
          <cell r="E148" t="str">
            <v>인</v>
          </cell>
          <cell r="F148">
            <v>4.3</v>
          </cell>
          <cell r="I148">
            <v>59669</v>
          </cell>
          <cell r="J148">
            <v>256576</v>
          </cell>
          <cell r="K148">
            <v>0</v>
          </cell>
          <cell r="L148">
            <v>0</v>
          </cell>
          <cell r="M148">
            <v>59669</v>
          </cell>
          <cell r="N148">
            <v>256576</v>
          </cell>
          <cell r="O148">
            <v>0</v>
          </cell>
        </row>
        <row r="149">
          <cell r="A149">
            <v>0</v>
          </cell>
          <cell r="B149">
            <v>13</v>
          </cell>
          <cell r="C149">
            <v>0</v>
          </cell>
          <cell r="D149" t="str">
            <v>비  계  공</v>
          </cell>
          <cell r="E149" t="str">
            <v>인</v>
          </cell>
          <cell r="F149">
            <v>2.9</v>
          </cell>
          <cell r="I149">
            <v>75140</v>
          </cell>
          <cell r="J149">
            <v>217906</v>
          </cell>
          <cell r="K149">
            <v>0</v>
          </cell>
          <cell r="L149">
            <v>0</v>
          </cell>
          <cell r="M149">
            <v>75140</v>
          </cell>
          <cell r="N149">
            <v>217906</v>
          </cell>
          <cell r="O149">
            <v>0</v>
          </cell>
        </row>
        <row r="150">
          <cell r="A150">
            <v>0</v>
          </cell>
          <cell r="B150">
            <v>74</v>
          </cell>
          <cell r="C150">
            <v>0</v>
          </cell>
          <cell r="D150" t="str">
            <v>보 통 인 부</v>
          </cell>
          <cell r="E150" t="str">
            <v>인</v>
          </cell>
          <cell r="F150">
            <v>2.9</v>
          </cell>
          <cell r="I150">
            <v>40922</v>
          </cell>
          <cell r="J150">
            <v>118673</v>
          </cell>
          <cell r="K150">
            <v>0</v>
          </cell>
          <cell r="L150">
            <v>0</v>
          </cell>
          <cell r="M150">
            <v>40922</v>
          </cell>
          <cell r="N150">
            <v>118673</v>
          </cell>
          <cell r="O150">
            <v>0</v>
          </cell>
        </row>
        <row r="151">
          <cell r="A151">
            <v>0</v>
          </cell>
          <cell r="B151">
            <v>0</v>
          </cell>
          <cell r="C151">
            <v>0</v>
          </cell>
          <cell r="D151">
            <v>0</v>
          </cell>
          <cell r="E151">
            <v>0</v>
          </cell>
          <cell r="F151">
            <v>0</v>
          </cell>
          <cell r="N151">
            <v>0</v>
          </cell>
          <cell r="O151">
            <v>0</v>
          </cell>
        </row>
        <row r="152">
          <cell r="A152">
            <v>0</v>
          </cell>
          <cell r="B152">
            <v>58</v>
          </cell>
          <cell r="C152" t="str">
            <v>다) 공 구 손 료</v>
          </cell>
          <cell r="D152" t="str">
            <v>플랜트전공</v>
          </cell>
          <cell r="E152" t="str">
            <v>인</v>
          </cell>
          <cell r="F152">
            <v>0.12</v>
          </cell>
          <cell r="K152">
            <v>59669</v>
          </cell>
          <cell r="L152">
            <v>7160</v>
          </cell>
          <cell r="M152">
            <v>59669</v>
          </cell>
          <cell r="N152">
            <v>7160</v>
          </cell>
          <cell r="O152">
            <v>0</v>
          </cell>
        </row>
        <row r="153">
          <cell r="A153">
            <v>0</v>
          </cell>
          <cell r="B153">
            <v>13</v>
          </cell>
          <cell r="C153">
            <v>0</v>
          </cell>
          <cell r="D153" t="str">
            <v>비  계  공</v>
          </cell>
          <cell r="E153" t="str">
            <v>인</v>
          </cell>
          <cell r="F153">
            <v>0.08</v>
          </cell>
          <cell r="K153">
            <v>75140</v>
          </cell>
          <cell r="L153">
            <v>6011</v>
          </cell>
          <cell r="M153">
            <v>75140</v>
          </cell>
          <cell r="N153">
            <v>6011</v>
          </cell>
          <cell r="O153">
            <v>0</v>
          </cell>
        </row>
        <row r="154">
          <cell r="B154">
            <v>74</v>
          </cell>
          <cell r="C154">
            <v>0</v>
          </cell>
          <cell r="D154" t="str">
            <v>보 통 인 부</v>
          </cell>
          <cell r="E154" t="str">
            <v>인</v>
          </cell>
          <cell r="F154">
            <v>0.08</v>
          </cell>
          <cell r="K154">
            <v>40922</v>
          </cell>
          <cell r="L154">
            <v>3273</v>
          </cell>
          <cell r="M154">
            <v>40922</v>
          </cell>
          <cell r="N154">
            <v>3273</v>
          </cell>
        </row>
        <row r="158">
          <cell r="B158">
            <v>0</v>
          </cell>
          <cell r="E158">
            <v>0</v>
          </cell>
        </row>
        <row r="159">
          <cell r="B159">
            <v>0</v>
          </cell>
          <cell r="E159">
            <v>0</v>
          </cell>
        </row>
        <row r="164">
          <cell r="A164" t="str">
            <v>54S</v>
          </cell>
          <cell r="C164" t="str">
            <v>합     계</v>
          </cell>
          <cell r="H164">
            <v>0</v>
          </cell>
          <cell r="J164">
            <v>593155</v>
          </cell>
          <cell r="L164">
            <v>16444</v>
          </cell>
          <cell r="N164">
            <v>609599</v>
          </cell>
        </row>
        <row r="165">
          <cell r="A165">
            <v>55</v>
          </cell>
          <cell r="B165" t="str">
            <v>55. 배전반 신설</v>
          </cell>
          <cell r="C165" t="str">
            <v>55. 배전반 신설</v>
          </cell>
          <cell r="D165" t="str">
            <v xml:space="preserve"> DS,VCB 7.2KV 400A(2단)</v>
          </cell>
          <cell r="E165" t="str">
            <v>조</v>
          </cell>
          <cell r="F165">
            <v>1</v>
          </cell>
          <cell r="I165">
            <v>0</v>
          </cell>
          <cell r="J165">
            <v>0</v>
          </cell>
          <cell r="K165">
            <v>0</v>
          </cell>
          <cell r="L165">
            <v>0</v>
          </cell>
          <cell r="M165">
            <v>0</v>
          </cell>
          <cell r="N165">
            <v>0</v>
          </cell>
          <cell r="O165">
            <v>8</v>
          </cell>
        </row>
        <row r="166">
          <cell r="A166">
            <v>0</v>
          </cell>
          <cell r="B166">
            <v>0</v>
          </cell>
          <cell r="C166" t="str">
            <v>가) 재 료 비</v>
          </cell>
          <cell r="D166">
            <v>0</v>
          </cell>
          <cell r="E166">
            <v>0</v>
          </cell>
          <cell r="F166">
            <v>0</v>
          </cell>
          <cell r="I166">
            <v>0</v>
          </cell>
          <cell r="J166">
            <v>0</v>
          </cell>
          <cell r="K166">
            <v>0</v>
          </cell>
          <cell r="L166">
            <v>0</v>
          </cell>
          <cell r="M166">
            <v>0</v>
          </cell>
          <cell r="N166">
            <v>0</v>
          </cell>
          <cell r="O166">
            <v>0</v>
          </cell>
        </row>
        <row r="167">
          <cell r="B167">
            <v>0</v>
          </cell>
          <cell r="C167" t="str">
            <v xml:space="preserve"> 배전반</v>
          </cell>
          <cell r="D167" t="str">
            <v xml:space="preserve"> DS,VCB 7.2KV 400A(2단)</v>
          </cell>
          <cell r="E167" t="str">
            <v>조</v>
          </cell>
          <cell r="F167">
            <v>1</v>
          </cell>
          <cell r="H167" t="str">
            <v>관  급</v>
          </cell>
          <cell r="I167">
            <v>0</v>
          </cell>
          <cell r="J167">
            <v>0</v>
          </cell>
          <cell r="K167">
            <v>0</v>
          </cell>
          <cell r="L167">
            <v>0</v>
          </cell>
          <cell r="M167">
            <v>0</v>
          </cell>
        </row>
        <row r="168">
          <cell r="A168">
            <v>0</v>
          </cell>
          <cell r="B168">
            <v>0</v>
          </cell>
          <cell r="O168">
            <v>0</v>
          </cell>
        </row>
        <row r="169">
          <cell r="B169" t="str">
            <v>53. 배전반 신설</v>
          </cell>
        </row>
        <row r="170">
          <cell r="A170">
            <v>0</v>
          </cell>
          <cell r="B170">
            <v>0</v>
          </cell>
          <cell r="O170">
            <v>0</v>
          </cell>
        </row>
        <row r="171">
          <cell r="A171">
            <v>0</v>
          </cell>
          <cell r="B171">
            <v>58</v>
          </cell>
          <cell r="C171" t="str">
            <v>나) 노 무 비</v>
          </cell>
          <cell r="D171" t="str">
            <v>플랜트전공</v>
          </cell>
          <cell r="E171" t="str">
            <v>인</v>
          </cell>
          <cell r="F171">
            <v>4.3</v>
          </cell>
          <cell r="I171">
            <v>59669</v>
          </cell>
          <cell r="J171">
            <v>256576</v>
          </cell>
          <cell r="K171">
            <v>0</v>
          </cell>
          <cell r="L171">
            <v>0</v>
          </cell>
          <cell r="M171">
            <v>59669</v>
          </cell>
          <cell r="N171">
            <v>256576</v>
          </cell>
          <cell r="O171">
            <v>0</v>
          </cell>
        </row>
        <row r="172">
          <cell r="A172">
            <v>0</v>
          </cell>
          <cell r="B172">
            <v>13</v>
          </cell>
          <cell r="C172">
            <v>0</v>
          </cell>
          <cell r="D172" t="str">
            <v>비  계  공</v>
          </cell>
          <cell r="E172" t="str">
            <v>인</v>
          </cell>
          <cell r="F172">
            <v>2.9</v>
          </cell>
          <cell r="I172">
            <v>75140</v>
          </cell>
          <cell r="J172">
            <v>217906</v>
          </cell>
          <cell r="K172">
            <v>0</v>
          </cell>
          <cell r="L172">
            <v>0</v>
          </cell>
          <cell r="M172">
            <v>75140</v>
          </cell>
          <cell r="N172">
            <v>217906</v>
          </cell>
          <cell r="O172">
            <v>0</v>
          </cell>
        </row>
        <row r="173">
          <cell r="A173">
            <v>0</v>
          </cell>
          <cell r="B173">
            <v>74</v>
          </cell>
          <cell r="C173">
            <v>0</v>
          </cell>
          <cell r="D173" t="str">
            <v>보 통 인 부</v>
          </cell>
          <cell r="E173" t="str">
            <v>인</v>
          </cell>
          <cell r="F173">
            <v>2.9</v>
          </cell>
          <cell r="I173">
            <v>40922</v>
          </cell>
          <cell r="J173">
            <v>118673</v>
          </cell>
          <cell r="K173">
            <v>0</v>
          </cell>
          <cell r="L173">
            <v>0</v>
          </cell>
          <cell r="M173">
            <v>40922</v>
          </cell>
          <cell r="N173">
            <v>118673</v>
          </cell>
          <cell r="O173">
            <v>0</v>
          </cell>
        </row>
        <row r="174">
          <cell r="A174">
            <v>0</v>
          </cell>
          <cell r="B174">
            <v>0</v>
          </cell>
          <cell r="C174">
            <v>0</v>
          </cell>
          <cell r="D174">
            <v>0</v>
          </cell>
          <cell r="E174">
            <v>0</v>
          </cell>
          <cell r="F174">
            <v>0</v>
          </cell>
          <cell r="N174">
            <v>0</v>
          </cell>
          <cell r="O174">
            <v>0</v>
          </cell>
        </row>
        <row r="175">
          <cell r="A175">
            <v>0</v>
          </cell>
          <cell r="B175">
            <v>58</v>
          </cell>
          <cell r="C175" t="str">
            <v>다) 공 구 손 료</v>
          </cell>
          <cell r="D175" t="str">
            <v>플랜트전공</v>
          </cell>
          <cell r="E175" t="str">
            <v>인</v>
          </cell>
          <cell r="F175">
            <v>0.12</v>
          </cell>
          <cell r="K175">
            <v>59669</v>
          </cell>
          <cell r="L175">
            <v>7160</v>
          </cell>
          <cell r="M175">
            <v>59669</v>
          </cell>
          <cell r="N175">
            <v>7160</v>
          </cell>
          <cell r="O175">
            <v>0</v>
          </cell>
        </row>
        <row r="176">
          <cell r="A176">
            <v>0</v>
          </cell>
          <cell r="B176">
            <v>13</v>
          </cell>
          <cell r="C176">
            <v>0</v>
          </cell>
          <cell r="D176" t="str">
            <v>비  계  공</v>
          </cell>
          <cell r="E176" t="str">
            <v>인</v>
          </cell>
          <cell r="F176">
            <v>0.08</v>
          </cell>
          <cell r="K176">
            <v>75140</v>
          </cell>
          <cell r="L176">
            <v>6011</v>
          </cell>
          <cell r="M176">
            <v>75140</v>
          </cell>
          <cell r="N176">
            <v>6011</v>
          </cell>
          <cell r="O176">
            <v>0</v>
          </cell>
        </row>
        <row r="177">
          <cell r="B177">
            <v>74</v>
          </cell>
          <cell r="C177">
            <v>0</v>
          </cell>
          <cell r="D177" t="str">
            <v>보 통 인 부</v>
          </cell>
          <cell r="E177" t="str">
            <v>인</v>
          </cell>
          <cell r="F177">
            <v>0.08</v>
          </cell>
          <cell r="K177">
            <v>40922</v>
          </cell>
          <cell r="L177">
            <v>3273</v>
          </cell>
          <cell r="M177">
            <v>40922</v>
          </cell>
          <cell r="N177">
            <v>3273</v>
          </cell>
        </row>
        <row r="181">
          <cell r="B181">
            <v>0</v>
          </cell>
          <cell r="E181">
            <v>0</v>
          </cell>
        </row>
        <row r="182">
          <cell r="B182">
            <v>0</v>
          </cell>
          <cell r="E182">
            <v>0</v>
          </cell>
        </row>
        <row r="187">
          <cell r="A187" t="str">
            <v>55S</v>
          </cell>
          <cell r="C187" t="str">
            <v>합     계</v>
          </cell>
          <cell r="H187">
            <v>0</v>
          </cell>
          <cell r="J187">
            <v>593155</v>
          </cell>
          <cell r="L187">
            <v>16444</v>
          </cell>
          <cell r="N187">
            <v>609599</v>
          </cell>
        </row>
        <row r="188">
          <cell r="A188">
            <v>56</v>
          </cell>
          <cell r="B188" t="str">
            <v>56. 배전반 신설</v>
          </cell>
          <cell r="C188" t="str">
            <v>56. 배전반 신설</v>
          </cell>
          <cell r="D188" t="str">
            <v xml:space="preserve"> DS, VCB 7.2kV 400A(디지탈형)</v>
          </cell>
          <cell r="E188" t="str">
            <v>조</v>
          </cell>
          <cell r="F188">
            <v>1</v>
          </cell>
          <cell r="G188">
            <v>0</v>
          </cell>
          <cell r="H188">
            <v>0</v>
          </cell>
          <cell r="I188">
            <v>0</v>
          </cell>
          <cell r="J188">
            <v>0</v>
          </cell>
          <cell r="K188">
            <v>0</v>
          </cell>
          <cell r="L188">
            <v>0</v>
          </cell>
          <cell r="M188">
            <v>0</v>
          </cell>
          <cell r="N188">
            <v>0</v>
          </cell>
          <cell r="O188">
            <v>12</v>
          </cell>
        </row>
        <row r="189">
          <cell r="A189">
            <v>0</v>
          </cell>
          <cell r="B189" t="e">
            <v>#N/A</v>
          </cell>
          <cell r="C189" t="str">
            <v>가) 재 료 비</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386</v>
          </cell>
          <cell r="C190" t="str">
            <v xml:space="preserve"> 배전반(HV-1)</v>
          </cell>
          <cell r="D190" t="str">
            <v xml:space="preserve"> DS, VCB 7.2kV 400A(디지탈형)</v>
          </cell>
          <cell r="E190" t="str">
            <v>조</v>
          </cell>
          <cell r="F190">
            <v>1</v>
          </cell>
          <cell r="G190">
            <v>0</v>
          </cell>
          <cell r="H190" t="str">
            <v>관  급</v>
          </cell>
          <cell r="I190">
            <v>0</v>
          </cell>
          <cell r="J190">
            <v>0</v>
          </cell>
          <cell r="K190">
            <v>0</v>
          </cell>
          <cell r="L190">
            <v>0</v>
          </cell>
          <cell r="M190">
            <v>0</v>
          </cell>
          <cell r="O190">
            <v>0</v>
          </cell>
        </row>
        <row r="191">
          <cell r="A191">
            <v>0</v>
          </cell>
          <cell r="B191" t="e">
            <v>#N/A</v>
          </cell>
          <cell r="C191">
            <v>0</v>
          </cell>
          <cell r="D191">
            <v>0</v>
          </cell>
          <cell r="E191">
            <v>0</v>
          </cell>
          <cell r="F191">
            <v>0</v>
          </cell>
          <cell r="G191">
            <v>0</v>
          </cell>
          <cell r="H191">
            <v>0</v>
          </cell>
          <cell r="I191">
            <v>0</v>
          </cell>
          <cell r="J191">
            <v>0</v>
          </cell>
          <cell r="K191">
            <v>0</v>
          </cell>
          <cell r="L191">
            <v>0</v>
          </cell>
          <cell r="M191">
            <v>0</v>
          </cell>
          <cell r="N191">
            <v>0</v>
          </cell>
          <cell r="O191">
            <v>0</v>
          </cell>
        </row>
        <row r="192">
          <cell r="A192">
            <v>0</v>
          </cell>
          <cell r="B192" t="e">
            <v>#N/A</v>
          </cell>
          <cell r="C192">
            <v>0</v>
          </cell>
          <cell r="D192">
            <v>0</v>
          </cell>
          <cell r="E192">
            <v>0</v>
          </cell>
          <cell r="F192">
            <v>0</v>
          </cell>
          <cell r="G192">
            <v>0</v>
          </cell>
          <cell r="H192">
            <v>0</v>
          </cell>
          <cell r="I192">
            <v>0</v>
          </cell>
          <cell r="J192">
            <v>0</v>
          </cell>
          <cell r="K192">
            <v>0</v>
          </cell>
          <cell r="L192">
            <v>0</v>
          </cell>
          <cell r="M192">
            <v>0</v>
          </cell>
          <cell r="N192">
            <v>0</v>
          </cell>
          <cell r="O192">
            <v>0</v>
          </cell>
        </row>
        <row r="193">
          <cell r="A193">
            <v>0</v>
          </cell>
          <cell r="B193">
            <v>58</v>
          </cell>
          <cell r="C193" t="str">
            <v>나) 노 무 비</v>
          </cell>
          <cell r="D193" t="str">
            <v>플랜트전공</v>
          </cell>
          <cell r="E193" t="str">
            <v>인</v>
          </cell>
          <cell r="F193">
            <v>4.3</v>
          </cell>
          <cell r="G193">
            <v>0</v>
          </cell>
          <cell r="H193">
            <v>0</v>
          </cell>
          <cell r="I193">
            <v>59669</v>
          </cell>
          <cell r="J193">
            <v>256576</v>
          </cell>
          <cell r="K193">
            <v>0</v>
          </cell>
          <cell r="L193">
            <v>0</v>
          </cell>
          <cell r="M193">
            <v>59669</v>
          </cell>
          <cell r="N193">
            <v>256576</v>
          </cell>
          <cell r="O193">
            <v>0</v>
          </cell>
        </row>
        <row r="194">
          <cell r="A194">
            <v>0</v>
          </cell>
          <cell r="B194">
            <v>13</v>
          </cell>
          <cell r="C194">
            <v>0</v>
          </cell>
          <cell r="D194" t="str">
            <v>비  계  공</v>
          </cell>
          <cell r="E194" t="str">
            <v>인</v>
          </cell>
          <cell r="F194">
            <v>2.9</v>
          </cell>
          <cell r="G194">
            <v>0</v>
          </cell>
          <cell r="H194">
            <v>0</v>
          </cell>
          <cell r="I194">
            <v>75140</v>
          </cell>
          <cell r="J194">
            <v>217906</v>
          </cell>
          <cell r="K194">
            <v>0</v>
          </cell>
          <cell r="L194">
            <v>0</v>
          </cell>
          <cell r="M194">
            <v>75140</v>
          </cell>
          <cell r="N194">
            <v>217906</v>
          </cell>
          <cell r="O194">
            <v>0</v>
          </cell>
        </row>
        <row r="195">
          <cell r="A195">
            <v>0</v>
          </cell>
          <cell r="B195">
            <v>74</v>
          </cell>
          <cell r="C195">
            <v>0</v>
          </cell>
          <cell r="D195" t="str">
            <v>보 통 인 부</v>
          </cell>
          <cell r="E195" t="str">
            <v>인</v>
          </cell>
          <cell r="F195">
            <v>2.9</v>
          </cell>
          <cell r="G195">
            <v>0</v>
          </cell>
          <cell r="H195">
            <v>0</v>
          </cell>
          <cell r="I195">
            <v>40922</v>
          </cell>
          <cell r="J195">
            <v>118673</v>
          </cell>
          <cell r="K195">
            <v>0</v>
          </cell>
          <cell r="L195">
            <v>0</v>
          </cell>
          <cell r="M195">
            <v>40922</v>
          </cell>
          <cell r="N195">
            <v>118673</v>
          </cell>
          <cell r="O195">
            <v>0</v>
          </cell>
        </row>
        <row r="196">
          <cell r="A196">
            <v>0</v>
          </cell>
          <cell r="B196" t="e">
            <v>#N/A</v>
          </cell>
          <cell r="C196">
            <v>0</v>
          </cell>
          <cell r="D196">
            <v>0</v>
          </cell>
          <cell r="E196">
            <v>0</v>
          </cell>
          <cell r="F196">
            <v>0</v>
          </cell>
          <cell r="G196">
            <v>0</v>
          </cell>
          <cell r="H196">
            <v>0</v>
          </cell>
          <cell r="I196">
            <v>0</v>
          </cell>
          <cell r="J196">
            <v>0</v>
          </cell>
          <cell r="K196">
            <v>0</v>
          </cell>
          <cell r="L196">
            <v>0</v>
          </cell>
          <cell r="M196">
            <v>0</v>
          </cell>
          <cell r="N196">
            <v>0</v>
          </cell>
          <cell r="O196">
            <v>0</v>
          </cell>
        </row>
        <row r="197">
          <cell r="A197">
            <v>0</v>
          </cell>
          <cell r="B197">
            <v>58</v>
          </cell>
          <cell r="C197" t="str">
            <v>다) 공 구 손 료</v>
          </cell>
          <cell r="D197" t="str">
            <v>플랜트전공</v>
          </cell>
          <cell r="E197" t="str">
            <v>인</v>
          </cell>
          <cell r="F197">
            <v>0.12</v>
          </cell>
          <cell r="G197">
            <v>0</v>
          </cell>
          <cell r="H197">
            <v>0</v>
          </cell>
          <cell r="J197">
            <v>0</v>
          </cell>
          <cell r="K197">
            <v>59669</v>
          </cell>
          <cell r="L197">
            <v>7160</v>
          </cell>
          <cell r="M197">
            <v>59669</v>
          </cell>
          <cell r="N197">
            <v>7160</v>
          </cell>
          <cell r="O197">
            <v>0</v>
          </cell>
        </row>
        <row r="198">
          <cell r="A198">
            <v>0</v>
          </cell>
          <cell r="B198">
            <v>13</v>
          </cell>
          <cell r="C198">
            <v>0</v>
          </cell>
          <cell r="D198" t="str">
            <v>비  계  공</v>
          </cell>
          <cell r="E198" t="str">
            <v>인</v>
          </cell>
          <cell r="F198">
            <v>0.08</v>
          </cell>
          <cell r="G198">
            <v>0</v>
          </cell>
          <cell r="H198">
            <v>0</v>
          </cell>
          <cell r="J198">
            <v>0</v>
          </cell>
          <cell r="K198">
            <v>75140</v>
          </cell>
          <cell r="L198">
            <v>6011</v>
          </cell>
          <cell r="M198">
            <v>75140</v>
          </cell>
          <cell r="N198">
            <v>6011</v>
          </cell>
          <cell r="O198">
            <v>0</v>
          </cell>
        </row>
        <row r="199">
          <cell r="A199">
            <v>0</v>
          </cell>
          <cell r="B199">
            <v>74</v>
          </cell>
          <cell r="C199">
            <v>0</v>
          </cell>
          <cell r="D199" t="str">
            <v>보 통 인 부</v>
          </cell>
          <cell r="E199" t="str">
            <v>인</v>
          </cell>
          <cell r="F199">
            <v>0.08</v>
          </cell>
          <cell r="G199">
            <v>0</v>
          </cell>
          <cell r="H199">
            <v>0</v>
          </cell>
          <cell r="J199">
            <v>0</v>
          </cell>
          <cell r="K199">
            <v>40922</v>
          </cell>
          <cell r="L199">
            <v>3273</v>
          </cell>
          <cell r="M199">
            <v>40922</v>
          </cell>
          <cell r="N199">
            <v>3273</v>
          </cell>
          <cell r="O199">
            <v>0</v>
          </cell>
        </row>
        <row r="210">
          <cell r="A210" t="str">
            <v>56S</v>
          </cell>
          <cell r="C210" t="str">
            <v>합     계</v>
          </cell>
          <cell r="H210">
            <v>0</v>
          </cell>
          <cell r="J210">
            <v>593155</v>
          </cell>
          <cell r="L210">
            <v>16444</v>
          </cell>
          <cell r="N210">
            <v>609599</v>
          </cell>
        </row>
        <row r="211">
          <cell r="A211">
            <v>57</v>
          </cell>
          <cell r="B211" t="str">
            <v>57. 배전반 신설</v>
          </cell>
          <cell r="C211" t="str">
            <v>57. 배전반 신설</v>
          </cell>
          <cell r="D211" t="str">
            <v xml:space="preserve"> VCB 7.2kV 400A(디지탈형)</v>
          </cell>
          <cell r="E211" t="str">
            <v>조</v>
          </cell>
          <cell r="F211">
            <v>1</v>
          </cell>
          <cell r="G211">
            <v>0</v>
          </cell>
          <cell r="H211">
            <v>0</v>
          </cell>
          <cell r="I211">
            <v>0</v>
          </cell>
          <cell r="J211">
            <v>0</v>
          </cell>
          <cell r="K211">
            <v>0</v>
          </cell>
          <cell r="L211">
            <v>0</v>
          </cell>
          <cell r="M211">
            <v>0</v>
          </cell>
          <cell r="N211">
            <v>0</v>
          </cell>
          <cell r="O211">
            <v>6</v>
          </cell>
        </row>
        <row r="212">
          <cell r="A212">
            <v>0</v>
          </cell>
          <cell r="B212" t="e">
            <v>#N/A</v>
          </cell>
          <cell r="C212" t="str">
            <v>가) 재 료 비</v>
          </cell>
          <cell r="D212">
            <v>0</v>
          </cell>
          <cell r="E212">
            <v>0</v>
          </cell>
          <cell r="F212">
            <v>0</v>
          </cell>
          <cell r="G212">
            <v>0</v>
          </cell>
          <cell r="H212">
            <v>0</v>
          </cell>
          <cell r="I212">
            <v>0</v>
          </cell>
          <cell r="J212">
            <v>0</v>
          </cell>
          <cell r="K212">
            <v>0</v>
          </cell>
          <cell r="L212">
            <v>0</v>
          </cell>
          <cell r="M212">
            <v>0</v>
          </cell>
          <cell r="N212">
            <v>0</v>
          </cell>
          <cell r="O212">
            <v>0</v>
          </cell>
        </row>
        <row r="213">
          <cell r="A213">
            <v>0</v>
          </cell>
          <cell r="B213">
            <v>544</v>
          </cell>
          <cell r="C213" t="str">
            <v xml:space="preserve"> 배전반(HV-3)</v>
          </cell>
          <cell r="D213" t="str">
            <v xml:space="preserve"> VCB 7.2kV 400A(디지탈형)</v>
          </cell>
          <cell r="E213" t="str">
            <v>조</v>
          </cell>
          <cell r="F213">
            <v>1</v>
          </cell>
          <cell r="G213">
            <v>0</v>
          </cell>
          <cell r="H213" t="str">
            <v>관  급</v>
          </cell>
          <cell r="I213">
            <v>0</v>
          </cell>
          <cell r="J213">
            <v>0</v>
          </cell>
          <cell r="K213">
            <v>0</v>
          </cell>
          <cell r="L213">
            <v>0</v>
          </cell>
          <cell r="M213">
            <v>0</v>
          </cell>
          <cell r="O213">
            <v>0</v>
          </cell>
        </row>
        <row r="214">
          <cell r="A214">
            <v>0</v>
          </cell>
          <cell r="B214" t="e">
            <v>#N/A</v>
          </cell>
          <cell r="C214">
            <v>0</v>
          </cell>
          <cell r="D214">
            <v>0</v>
          </cell>
          <cell r="E214">
            <v>0</v>
          </cell>
          <cell r="F214">
            <v>0</v>
          </cell>
          <cell r="G214">
            <v>0</v>
          </cell>
          <cell r="H214">
            <v>0</v>
          </cell>
          <cell r="I214">
            <v>0</v>
          </cell>
          <cell r="J214">
            <v>0</v>
          </cell>
          <cell r="K214">
            <v>0</v>
          </cell>
          <cell r="L214">
            <v>0</v>
          </cell>
          <cell r="M214">
            <v>0</v>
          </cell>
          <cell r="N214">
            <v>0</v>
          </cell>
          <cell r="O214">
            <v>0</v>
          </cell>
        </row>
        <row r="215">
          <cell r="A215">
            <v>0</v>
          </cell>
          <cell r="B215" t="e">
            <v>#N/A</v>
          </cell>
          <cell r="C215">
            <v>0</v>
          </cell>
          <cell r="D215">
            <v>0</v>
          </cell>
          <cell r="E215">
            <v>0</v>
          </cell>
          <cell r="F215">
            <v>0</v>
          </cell>
          <cell r="G215">
            <v>0</v>
          </cell>
          <cell r="H215">
            <v>0</v>
          </cell>
          <cell r="I215">
            <v>0</v>
          </cell>
          <cell r="J215">
            <v>0</v>
          </cell>
          <cell r="K215">
            <v>0</v>
          </cell>
          <cell r="L215">
            <v>0</v>
          </cell>
          <cell r="M215">
            <v>0</v>
          </cell>
          <cell r="N215">
            <v>0</v>
          </cell>
          <cell r="O215">
            <v>0</v>
          </cell>
        </row>
        <row r="216">
          <cell r="A216">
            <v>0</v>
          </cell>
          <cell r="B216">
            <v>58</v>
          </cell>
          <cell r="C216" t="str">
            <v>나) 노 무 비</v>
          </cell>
          <cell r="D216" t="str">
            <v>플랜트전공</v>
          </cell>
          <cell r="E216" t="str">
            <v>인</v>
          </cell>
          <cell r="F216">
            <v>3.7</v>
          </cell>
          <cell r="G216">
            <v>0</v>
          </cell>
          <cell r="H216">
            <v>0</v>
          </cell>
          <cell r="I216">
            <v>59669</v>
          </cell>
          <cell r="J216">
            <v>220775</v>
          </cell>
          <cell r="K216">
            <v>0</v>
          </cell>
          <cell r="L216">
            <v>0</v>
          </cell>
          <cell r="M216">
            <v>59669</v>
          </cell>
          <cell r="N216">
            <v>220775</v>
          </cell>
          <cell r="O216">
            <v>0</v>
          </cell>
        </row>
        <row r="217">
          <cell r="A217">
            <v>0</v>
          </cell>
          <cell r="B217">
            <v>13</v>
          </cell>
          <cell r="C217">
            <v>0</v>
          </cell>
          <cell r="D217" t="str">
            <v>비  계  공</v>
          </cell>
          <cell r="E217" t="str">
            <v>인</v>
          </cell>
          <cell r="F217">
            <v>2.5</v>
          </cell>
          <cell r="G217">
            <v>0</v>
          </cell>
          <cell r="H217">
            <v>0</v>
          </cell>
          <cell r="I217">
            <v>75140</v>
          </cell>
          <cell r="J217">
            <v>187850</v>
          </cell>
          <cell r="K217">
            <v>0</v>
          </cell>
          <cell r="L217">
            <v>0</v>
          </cell>
          <cell r="M217">
            <v>75140</v>
          </cell>
          <cell r="N217">
            <v>187850</v>
          </cell>
          <cell r="O217">
            <v>0</v>
          </cell>
        </row>
        <row r="218">
          <cell r="A218">
            <v>0</v>
          </cell>
          <cell r="B218">
            <v>74</v>
          </cell>
          <cell r="C218">
            <v>0</v>
          </cell>
          <cell r="D218" t="str">
            <v>보 통 인 부</v>
          </cell>
          <cell r="E218" t="str">
            <v>인</v>
          </cell>
          <cell r="F218">
            <v>2.5</v>
          </cell>
          <cell r="G218">
            <v>0</v>
          </cell>
          <cell r="H218">
            <v>0</v>
          </cell>
          <cell r="I218">
            <v>40922</v>
          </cell>
          <cell r="J218">
            <v>102305</v>
          </cell>
          <cell r="K218">
            <v>0</v>
          </cell>
          <cell r="L218">
            <v>0</v>
          </cell>
          <cell r="M218">
            <v>40922</v>
          </cell>
          <cell r="N218">
            <v>102305</v>
          </cell>
          <cell r="O218">
            <v>0</v>
          </cell>
        </row>
        <row r="219">
          <cell r="A219">
            <v>0</v>
          </cell>
          <cell r="B219" t="e">
            <v>#N/A</v>
          </cell>
          <cell r="C219">
            <v>0</v>
          </cell>
          <cell r="D219">
            <v>0</v>
          </cell>
          <cell r="E219">
            <v>0</v>
          </cell>
          <cell r="F219">
            <v>0</v>
          </cell>
          <cell r="G219">
            <v>0</v>
          </cell>
          <cell r="H219">
            <v>0</v>
          </cell>
          <cell r="I219">
            <v>0</v>
          </cell>
          <cell r="J219">
            <v>0</v>
          </cell>
          <cell r="K219">
            <v>0</v>
          </cell>
          <cell r="L219">
            <v>0</v>
          </cell>
          <cell r="M219">
            <v>0</v>
          </cell>
          <cell r="N219">
            <v>0</v>
          </cell>
          <cell r="O219">
            <v>0</v>
          </cell>
        </row>
        <row r="220">
          <cell r="A220">
            <v>0</v>
          </cell>
          <cell r="B220">
            <v>58</v>
          </cell>
          <cell r="C220" t="str">
            <v>다) 공 구 손 료</v>
          </cell>
          <cell r="D220" t="str">
            <v>플랜트전공</v>
          </cell>
          <cell r="E220" t="str">
            <v>인</v>
          </cell>
          <cell r="F220">
            <v>0.11</v>
          </cell>
          <cell r="G220">
            <v>0</v>
          </cell>
          <cell r="H220">
            <v>0</v>
          </cell>
          <cell r="J220">
            <v>0</v>
          </cell>
          <cell r="K220">
            <v>59669</v>
          </cell>
          <cell r="L220">
            <v>6563</v>
          </cell>
          <cell r="M220">
            <v>59669</v>
          </cell>
          <cell r="N220">
            <v>6563</v>
          </cell>
          <cell r="O220">
            <v>0</v>
          </cell>
        </row>
        <row r="221">
          <cell r="A221">
            <v>0</v>
          </cell>
          <cell r="B221">
            <v>13</v>
          </cell>
          <cell r="C221">
            <v>0</v>
          </cell>
          <cell r="D221" t="str">
            <v>비  계  공</v>
          </cell>
          <cell r="E221" t="str">
            <v>인</v>
          </cell>
          <cell r="F221">
            <v>7.0000000000000007E-2</v>
          </cell>
          <cell r="G221">
            <v>0</v>
          </cell>
          <cell r="H221">
            <v>0</v>
          </cell>
          <cell r="J221">
            <v>0</v>
          </cell>
          <cell r="K221">
            <v>75140</v>
          </cell>
          <cell r="L221">
            <v>5259</v>
          </cell>
          <cell r="M221">
            <v>75140</v>
          </cell>
          <cell r="N221">
            <v>5259</v>
          </cell>
          <cell r="O221">
            <v>0</v>
          </cell>
        </row>
        <row r="222">
          <cell r="A222">
            <v>0</v>
          </cell>
          <cell r="B222">
            <v>74</v>
          </cell>
          <cell r="C222">
            <v>0</v>
          </cell>
          <cell r="D222" t="str">
            <v>보 통 인 부</v>
          </cell>
          <cell r="E222" t="str">
            <v>인</v>
          </cell>
          <cell r="F222">
            <v>7.0000000000000007E-2</v>
          </cell>
          <cell r="G222">
            <v>0</v>
          </cell>
          <cell r="H222">
            <v>0</v>
          </cell>
          <cell r="J222">
            <v>0</v>
          </cell>
          <cell r="K222">
            <v>40922</v>
          </cell>
          <cell r="L222">
            <v>2864</v>
          </cell>
          <cell r="M222">
            <v>40922</v>
          </cell>
          <cell r="N222">
            <v>2864</v>
          </cell>
          <cell r="O222">
            <v>0</v>
          </cell>
        </row>
        <row r="233">
          <cell r="A233" t="str">
            <v>57S</v>
          </cell>
          <cell r="C233" t="str">
            <v>합     계</v>
          </cell>
          <cell r="H233">
            <v>0</v>
          </cell>
          <cell r="J233">
            <v>510930</v>
          </cell>
          <cell r="L233">
            <v>14686</v>
          </cell>
          <cell r="N233">
            <v>525616</v>
          </cell>
        </row>
        <row r="234">
          <cell r="A234">
            <v>58</v>
          </cell>
          <cell r="B234" t="str">
            <v>58. 배전반 신설</v>
          </cell>
          <cell r="C234" t="str">
            <v>58. 배전반 신설</v>
          </cell>
          <cell r="D234" t="str">
            <v xml:space="preserve"> 6.6kV GTR 3상 100kVAx1</v>
          </cell>
          <cell r="E234" t="str">
            <v>조</v>
          </cell>
          <cell r="F234">
            <v>1</v>
          </cell>
          <cell r="G234">
            <v>0</v>
          </cell>
          <cell r="H234">
            <v>0</v>
          </cell>
          <cell r="I234">
            <v>0</v>
          </cell>
          <cell r="J234">
            <v>0</v>
          </cell>
          <cell r="K234">
            <v>0</v>
          </cell>
          <cell r="L234">
            <v>0</v>
          </cell>
          <cell r="M234">
            <v>0</v>
          </cell>
          <cell r="N234">
            <v>0</v>
          </cell>
          <cell r="O234">
            <v>1</v>
          </cell>
        </row>
        <row r="235">
          <cell r="A235">
            <v>0</v>
          </cell>
          <cell r="B235" t="e">
            <v>#N/A</v>
          </cell>
          <cell r="C235" t="str">
            <v>가) 재 료 비</v>
          </cell>
          <cell r="D235">
            <v>0</v>
          </cell>
          <cell r="E235">
            <v>0</v>
          </cell>
          <cell r="F235">
            <v>0</v>
          </cell>
          <cell r="G235">
            <v>0</v>
          </cell>
          <cell r="H235">
            <v>0</v>
          </cell>
          <cell r="I235">
            <v>0</v>
          </cell>
          <cell r="J235">
            <v>0</v>
          </cell>
          <cell r="K235">
            <v>0</v>
          </cell>
          <cell r="L235">
            <v>0</v>
          </cell>
          <cell r="M235">
            <v>0</v>
          </cell>
          <cell r="N235">
            <v>0</v>
          </cell>
          <cell r="O235">
            <v>0</v>
          </cell>
        </row>
        <row r="236">
          <cell r="A236">
            <v>0</v>
          </cell>
          <cell r="B236">
            <v>559</v>
          </cell>
          <cell r="C236" t="str">
            <v xml:space="preserve"> 배전반</v>
          </cell>
          <cell r="D236" t="str">
            <v xml:space="preserve"> 6.6kV GTR 3상 100kVAx1</v>
          </cell>
          <cell r="E236" t="str">
            <v>조</v>
          </cell>
          <cell r="F236">
            <v>1</v>
          </cell>
          <cell r="G236">
            <v>0</v>
          </cell>
          <cell r="H236" t="str">
            <v>관  급</v>
          </cell>
          <cell r="I236">
            <v>0</v>
          </cell>
          <cell r="J236">
            <v>0</v>
          </cell>
          <cell r="K236">
            <v>0</v>
          </cell>
          <cell r="L236">
            <v>0</v>
          </cell>
          <cell r="M236">
            <v>0</v>
          </cell>
          <cell r="O236">
            <v>0</v>
          </cell>
        </row>
        <row r="237">
          <cell r="A237">
            <v>0</v>
          </cell>
          <cell r="B237" t="e">
            <v>#N/A</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t="e">
            <v>#N/A</v>
          </cell>
          <cell r="C238">
            <v>0</v>
          </cell>
          <cell r="D238">
            <v>0</v>
          </cell>
          <cell r="E238">
            <v>0</v>
          </cell>
          <cell r="F238">
            <v>0</v>
          </cell>
          <cell r="G238">
            <v>0</v>
          </cell>
          <cell r="H238">
            <v>0</v>
          </cell>
          <cell r="I238">
            <v>0</v>
          </cell>
          <cell r="J238">
            <v>0</v>
          </cell>
          <cell r="K238">
            <v>0</v>
          </cell>
          <cell r="L238">
            <v>0</v>
          </cell>
          <cell r="M238">
            <v>0</v>
          </cell>
          <cell r="N238">
            <v>0</v>
          </cell>
          <cell r="O238">
            <v>0</v>
          </cell>
        </row>
        <row r="239">
          <cell r="A239">
            <v>0</v>
          </cell>
          <cell r="B239">
            <v>58</v>
          </cell>
          <cell r="C239" t="str">
            <v>나) 노 무 비</v>
          </cell>
          <cell r="D239" t="str">
            <v>플랜트전공</v>
          </cell>
          <cell r="E239" t="str">
            <v>인</v>
          </cell>
          <cell r="F239">
            <v>5.4</v>
          </cell>
          <cell r="G239">
            <v>0</v>
          </cell>
          <cell r="H239">
            <v>0</v>
          </cell>
          <cell r="I239">
            <v>59669</v>
          </cell>
          <cell r="J239">
            <v>322212</v>
          </cell>
          <cell r="K239">
            <v>0</v>
          </cell>
          <cell r="L239">
            <v>0</v>
          </cell>
          <cell r="M239">
            <v>59669</v>
          </cell>
          <cell r="N239">
            <v>322212</v>
          </cell>
          <cell r="O239">
            <v>0</v>
          </cell>
        </row>
        <row r="240">
          <cell r="A240">
            <v>0</v>
          </cell>
          <cell r="B240">
            <v>13</v>
          </cell>
          <cell r="C240">
            <v>0</v>
          </cell>
          <cell r="D240" t="str">
            <v>비  계  공</v>
          </cell>
          <cell r="E240" t="str">
            <v>인</v>
          </cell>
          <cell r="F240">
            <v>3.6</v>
          </cell>
          <cell r="G240">
            <v>0</v>
          </cell>
          <cell r="H240">
            <v>0</v>
          </cell>
          <cell r="I240">
            <v>75140</v>
          </cell>
          <cell r="J240">
            <v>270504</v>
          </cell>
          <cell r="K240">
            <v>0</v>
          </cell>
          <cell r="L240">
            <v>0</v>
          </cell>
          <cell r="M240">
            <v>75140</v>
          </cell>
          <cell r="N240">
            <v>270504</v>
          </cell>
          <cell r="O240">
            <v>0</v>
          </cell>
        </row>
        <row r="241">
          <cell r="A241">
            <v>0</v>
          </cell>
          <cell r="B241">
            <v>74</v>
          </cell>
          <cell r="C241">
            <v>0</v>
          </cell>
          <cell r="D241" t="str">
            <v>보 통 인 부</v>
          </cell>
          <cell r="E241" t="str">
            <v>인</v>
          </cell>
          <cell r="F241">
            <v>3.6</v>
          </cell>
          <cell r="G241">
            <v>0</v>
          </cell>
          <cell r="H241">
            <v>0</v>
          </cell>
          <cell r="I241">
            <v>40922</v>
          </cell>
          <cell r="J241">
            <v>147319</v>
          </cell>
          <cell r="K241">
            <v>0</v>
          </cell>
          <cell r="L241">
            <v>0</v>
          </cell>
          <cell r="M241">
            <v>40922</v>
          </cell>
          <cell r="N241">
            <v>147319</v>
          </cell>
          <cell r="O241">
            <v>0</v>
          </cell>
        </row>
        <row r="242">
          <cell r="A242">
            <v>0</v>
          </cell>
          <cell r="B242" t="e">
            <v>#N/A</v>
          </cell>
          <cell r="C242">
            <v>0</v>
          </cell>
          <cell r="D242">
            <v>0</v>
          </cell>
          <cell r="E242">
            <v>0</v>
          </cell>
          <cell r="F242">
            <v>0</v>
          </cell>
          <cell r="G242">
            <v>0</v>
          </cell>
          <cell r="H242">
            <v>0</v>
          </cell>
          <cell r="I242">
            <v>0</v>
          </cell>
          <cell r="J242">
            <v>0</v>
          </cell>
          <cell r="K242">
            <v>0</v>
          </cell>
          <cell r="L242">
            <v>0</v>
          </cell>
          <cell r="M242">
            <v>0</v>
          </cell>
          <cell r="N242">
            <v>0</v>
          </cell>
          <cell r="O242">
            <v>0</v>
          </cell>
        </row>
        <row r="243">
          <cell r="A243">
            <v>0</v>
          </cell>
          <cell r="B243">
            <v>58</v>
          </cell>
          <cell r="C243" t="str">
            <v>다) 공 구 손 료</v>
          </cell>
          <cell r="D243" t="str">
            <v>플랜트전공</v>
          </cell>
          <cell r="E243" t="str">
            <v>인</v>
          </cell>
          <cell r="F243">
            <v>0.16</v>
          </cell>
          <cell r="G243">
            <v>0</v>
          </cell>
          <cell r="H243">
            <v>0</v>
          </cell>
          <cell r="J243">
            <v>0</v>
          </cell>
          <cell r="K243">
            <v>59669</v>
          </cell>
          <cell r="L243">
            <v>9547</v>
          </cell>
          <cell r="M243">
            <v>59669</v>
          </cell>
          <cell r="N243">
            <v>9547</v>
          </cell>
          <cell r="O243">
            <v>0</v>
          </cell>
        </row>
        <row r="244">
          <cell r="A244">
            <v>0</v>
          </cell>
          <cell r="B244">
            <v>13</v>
          </cell>
          <cell r="C244">
            <v>0</v>
          </cell>
          <cell r="D244" t="str">
            <v>비  계  공</v>
          </cell>
          <cell r="E244" t="str">
            <v>인</v>
          </cell>
          <cell r="F244">
            <v>0.1</v>
          </cell>
          <cell r="G244">
            <v>0</v>
          </cell>
          <cell r="H244">
            <v>0</v>
          </cell>
          <cell r="J244">
            <v>0</v>
          </cell>
          <cell r="K244">
            <v>75140</v>
          </cell>
          <cell r="L244">
            <v>7514</v>
          </cell>
          <cell r="M244">
            <v>75140</v>
          </cell>
          <cell r="N244">
            <v>7514</v>
          </cell>
          <cell r="O244">
            <v>0</v>
          </cell>
        </row>
        <row r="245">
          <cell r="A245">
            <v>0</v>
          </cell>
          <cell r="B245">
            <v>74</v>
          </cell>
          <cell r="C245">
            <v>0</v>
          </cell>
          <cell r="D245" t="str">
            <v>보 통 인 부</v>
          </cell>
          <cell r="E245" t="str">
            <v>인</v>
          </cell>
          <cell r="F245">
            <v>0.1</v>
          </cell>
          <cell r="G245">
            <v>0</v>
          </cell>
          <cell r="H245">
            <v>0</v>
          </cell>
          <cell r="J245">
            <v>0</v>
          </cell>
          <cell r="K245">
            <v>40922</v>
          </cell>
          <cell r="L245">
            <v>4092</v>
          </cell>
          <cell r="M245">
            <v>40922</v>
          </cell>
          <cell r="N245">
            <v>4092</v>
          </cell>
          <cell r="O245">
            <v>0</v>
          </cell>
        </row>
        <row r="256">
          <cell r="A256" t="str">
            <v>58S</v>
          </cell>
          <cell r="C256" t="str">
            <v>합     계</v>
          </cell>
          <cell r="H256">
            <v>0</v>
          </cell>
          <cell r="J256">
            <v>740035</v>
          </cell>
          <cell r="L256">
            <v>21153</v>
          </cell>
          <cell r="N256">
            <v>761188</v>
          </cell>
        </row>
        <row r="257">
          <cell r="A257">
            <v>59</v>
          </cell>
          <cell r="B257" t="str">
            <v>59. 배전반 신설</v>
          </cell>
          <cell r="C257" t="str">
            <v>59. 배전반 신설</v>
          </cell>
          <cell r="D257" t="str">
            <v xml:space="preserve"> NGR 19[Ω] 30SEC</v>
          </cell>
          <cell r="E257" t="str">
            <v>조</v>
          </cell>
          <cell r="F257">
            <v>1</v>
          </cell>
          <cell r="G257">
            <v>0</v>
          </cell>
          <cell r="H257">
            <v>0</v>
          </cell>
          <cell r="I257">
            <v>0</v>
          </cell>
          <cell r="J257">
            <v>0</v>
          </cell>
          <cell r="K257">
            <v>0</v>
          </cell>
          <cell r="L257">
            <v>0</v>
          </cell>
          <cell r="M257">
            <v>0</v>
          </cell>
          <cell r="N257">
            <v>0</v>
          </cell>
          <cell r="O257">
            <v>1</v>
          </cell>
        </row>
        <row r="258">
          <cell r="A258">
            <v>0</v>
          </cell>
          <cell r="B258" t="e">
            <v>#N/A</v>
          </cell>
          <cell r="C258" t="str">
            <v>가) 재 료 비</v>
          </cell>
          <cell r="D258">
            <v>0</v>
          </cell>
          <cell r="E258">
            <v>0</v>
          </cell>
          <cell r="F258">
            <v>0</v>
          </cell>
          <cell r="G258">
            <v>0</v>
          </cell>
          <cell r="H258">
            <v>0</v>
          </cell>
          <cell r="I258">
            <v>0</v>
          </cell>
          <cell r="J258">
            <v>0</v>
          </cell>
          <cell r="K258">
            <v>0</v>
          </cell>
          <cell r="L258">
            <v>0</v>
          </cell>
          <cell r="M258">
            <v>0</v>
          </cell>
          <cell r="N258">
            <v>0</v>
          </cell>
          <cell r="O258">
            <v>0</v>
          </cell>
        </row>
        <row r="259">
          <cell r="A259">
            <v>0</v>
          </cell>
          <cell r="B259">
            <v>560</v>
          </cell>
          <cell r="C259" t="str">
            <v xml:space="preserve"> 배전반</v>
          </cell>
          <cell r="D259" t="str">
            <v xml:space="preserve"> NGR 19[Ω] 30SEC</v>
          </cell>
          <cell r="E259" t="str">
            <v>조</v>
          </cell>
          <cell r="F259">
            <v>1</v>
          </cell>
          <cell r="G259">
            <v>0</v>
          </cell>
          <cell r="H259" t="str">
            <v>관  급</v>
          </cell>
          <cell r="I259">
            <v>0</v>
          </cell>
          <cell r="J259">
            <v>0</v>
          </cell>
          <cell r="K259">
            <v>0</v>
          </cell>
          <cell r="L259">
            <v>0</v>
          </cell>
          <cell r="M259">
            <v>0</v>
          </cell>
          <cell r="O259">
            <v>0</v>
          </cell>
        </row>
        <row r="260">
          <cell r="A260">
            <v>0</v>
          </cell>
          <cell r="B260" t="e">
            <v>#N/A</v>
          </cell>
          <cell r="C260">
            <v>0</v>
          </cell>
          <cell r="D260">
            <v>0</v>
          </cell>
          <cell r="E260">
            <v>0</v>
          </cell>
          <cell r="F260">
            <v>0</v>
          </cell>
          <cell r="G260">
            <v>0</v>
          </cell>
          <cell r="H260">
            <v>0</v>
          </cell>
          <cell r="I260">
            <v>0</v>
          </cell>
          <cell r="J260">
            <v>0</v>
          </cell>
          <cell r="K260">
            <v>0</v>
          </cell>
          <cell r="L260">
            <v>0</v>
          </cell>
          <cell r="M260">
            <v>0</v>
          </cell>
          <cell r="N260">
            <v>0</v>
          </cell>
          <cell r="O260">
            <v>0</v>
          </cell>
        </row>
        <row r="261">
          <cell r="A261">
            <v>0</v>
          </cell>
          <cell r="B261" t="e">
            <v>#N/A</v>
          </cell>
          <cell r="C261">
            <v>0</v>
          </cell>
          <cell r="D261">
            <v>0</v>
          </cell>
          <cell r="E261">
            <v>0</v>
          </cell>
          <cell r="F261">
            <v>0</v>
          </cell>
          <cell r="G261">
            <v>0</v>
          </cell>
          <cell r="H261">
            <v>0</v>
          </cell>
          <cell r="I261">
            <v>0</v>
          </cell>
          <cell r="J261">
            <v>0</v>
          </cell>
          <cell r="K261">
            <v>0</v>
          </cell>
          <cell r="L261">
            <v>0</v>
          </cell>
          <cell r="M261">
            <v>0</v>
          </cell>
          <cell r="N261">
            <v>0</v>
          </cell>
          <cell r="O261">
            <v>0</v>
          </cell>
        </row>
        <row r="262">
          <cell r="A262">
            <v>0</v>
          </cell>
          <cell r="B262">
            <v>58</v>
          </cell>
          <cell r="C262" t="str">
            <v>나) 노 무 비</v>
          </cell>
          <cell r="D262" t="str">
            <v>플랜트전공</v>
          </cell>
          <cell r="E262" t="str">
            <v>인</v>
          </cell>
          <cell r="F262">
            <v>3.9</v>
          </cell>
          <cell r="G262">
            <v>0</v>
          </cell>
          <cell r="H262">
            <v>0</v>
          </cell>
          <cell r="I262">
            <v>59669</v>
          </cell>
          <cell r="J262">
            <v>232709</v>
          </cell>
          <cell r="K262">
            <v>0</v>
          </cell>
          <cell r="L262">
            <v>0</v>
          </cell>
          <cell r="M262">
            <v>59669</v>
          </cell>
          <cell r="N262">
            <v>232709</v>
          </cell>
          <cell r="O262">
            <v>0</v>
          </cell>
        </row>
        <row r="263">
          <cell r="A263">
            <v>0</v>
          </cell>
          <cell r="B263">
            <v>13</v>
          </cell>
          <cell r="C263">
            <v>0</v>
          </cell>
          <cell r="D263" t="str">
            <v>비  계  공</v>
          </cell>
          <cell r="E263" t="str">
            <v>인</v>
          </cell>
          <cell r="F263">
            <v>2.6</v>
          </cell>
          <cell r="G263">
            <v>0</v>
          </cell>
          <cell r="H263">
            <v>0</v>
          </cell>
          <cell r="I263">
            <v>75140</v>
          </cell>
          <cell r="J263">
            <v>195364</v>
          </cell>
          <cell r="K263">
            <v>0</v>
          </cell>
          <cell r="L263">
            <v>0</v>
          </cell>
          <cell r="M263">
            <v>75140</v>
          </cell>
          <cell r="N263">
            <v>195364</v>
          </cell>
          <cell r="O263">
            <v>0</v>
          </cell>
        </row>
        <row r="264">
          <cell r="A264">
            <v>0</v>
          </cell>
          <cell r="B264">
            <v>74</v>
          </cell>
          <cell r="C264">
            <v>0</v>
          </cell>
          <cell r="D264" t="str">
            <v>보 통 인 부</v>
          </cell>
          <cell r="E264" t="str">
            <v>인</v>
          </cell>
          <cell r="F264">
            <v>2.6</v>
          </cell>
          <cell r="G264">
            <v>0</v>
          </cell>
          <cell r="H264">
            <v>0</v>
          </cell>
          <cell r="I264">
            <v>40922</v>
          </cell>
          <cell r="J264">
            <v>106397</v>
          </cell>
          <cell r="K264">
            <v>0</v>
          </cell>
          <cell r="L264">
            <v>0</v>
          </cell>
          <cell r="M264">
            <v>40922</v>
          </cell>
          <cell r="N264">
            <v>106397</v>
          </cell>
          <cell r="O264">
            <v>0</v>
          </cell>
        </row>
        <row r="265">
          <cell r="A265">
            <v>0</v>
          </cell>
          <cell r="B265" t="e">
            <v>#N/A</v>
          </cell>
          <cell r="C265">
            <v>0</v>
          </cell>
          <cell r="D265">
            <v>0</v>
          </cell>
          <cell r="E265">
            <v>0</v>
          </cell>
          <cell r="F265">
            <v>0</v>
          </cell>
          <cell r="G265">
            <v>0</v>
          </cell>
          <cell r="H265">
            <v>0</v>
          </cell>
          <cell r="I265">
            <v>0</v>
          </cell>
          <cell r="J265">
            <v>0</v>
          </cell>
          <cell r="K265">
            <v>0</v>
          </cell>
          <cell r="L265">
            <v>0</v>
          </cell>
          <cell r="M265">
            <v>0</v>
          </cell>
          <cell r="N265">
            <v>0</v>
          </cell>
          <cell r="O265">
            <v>0</v>
          </cell>
        </row>
        <row r="266">
          <cell r="A266">
            <v>0</v>
          </cell>
          <cell r="B266">
            <v>58</v>
          </cell>
          <cell r="C266" t="str">
            <v>다) 공 구 손 료</v>
          </cell>
          <cell r="D266" t="str">
            <v>플랜트전공</v>
          </cell>
          <cell r="E266" t="str">
            <v>인</v>
          </cell>
          <cell r="F266">
            <v>0.11</v>
          </cell>
          <cell r="G266">
            <v>0</v>
          </cell>
          <cell r="H266">
            <v>0</v>
          </cell>
          <cell r="J266">
            <v>0</v>
          </cell>
          <cell r="K266">
            <v>59669</v>
          </cell>
          <cell r="L266">
            <v>6563</v>
          </cell>
          <cell r="M266">
            <v>59669</v>
          </cell>
          <cell r="N266">
            <v>6563</v>
          </cell>
          <cell r="O266">
            <v>0</v>
          </cell>
        </row>
        <row r="267">
          <cell r="A267">
            <v>0</v>
          </cell>
          <cell r="B267">
            <v>13</v>
          </cell>
          <cell r="C267">
            <v>0</v>
          </cell>
          <cell r="D267" t="str">
            <v>비  계  공</v>
          </cell>
          <cell r="E267" t="str">
            <v>인</v>
          </cell>
          <cell r="F267">
            <v>7.0000000000000007E-2</v>
          </cell>
          <cell r="G267">
            <v>0</v>
          </cell>
          <cell r="H267">
            <v>0</v>
          </cell>
          <cell r="J267">
            <v>0</v>
          </cell>
          <cell r="K267">
            <v>75140</v>
          </cell>
          <cell r="L267">
            <v>5259</v>
          </cell>
          <cell r="M267">
            <v>75140</v>
          </cell>
          <cell r="N267">
            <v>5259</v>
          </cell>
          <cell r="O267">
            <v>0</v>
          </cell>
        </row>
        <row r="268">
          <cell r="A268">
            <v>0</v>
          </cell>
          <cell r="B268">
            <v>74</v>
          </cell>
          <cell r="C268">
            <v>0</v>
          </cell>
          <cell r="D268" t="str">
            <v>보 통 인 부</v>
          </cell>
          <cell r="E268" t="str">
            <v>인</v>
          </cell>
          <cell r="F268">
            <v>7.0000000000000007E-2</v>
          </cell>
          <cell r="G268">
            <v>0</v>
          </cell>
          <cell r="H268">
            <v>0</v>
          </cell>
          <cell r="J268">
            <v>0</v>
          </cell>
          <cell r="K268">
            <v>40922</v>
          </cell>
          <cell r="L268">
            <v>2864</v>
          </cell>
          <cell r="M268">
            <v>40922</v>
          </cell>
          <cell r="N268">
            <v>2864</v>
          </cell>
          <cell r="O268">
            <v>0</v>
          </cell>
        </row>
        <row r="279">
          <cell r="A279" t="str">
            <v>59S</v>
          </cell>
          <cell r="C279" t="str">
            <v>합     계</v>
          </cell>
          <cell r="H279">
            <v>0</v>
          </cell>
          <cell r="J279">
            <v>534470</v>
          </cell>
          <cell r="L279">
            <v>14686</v>
          </cell>
          <cell r="N279">
            <v>549156</v>
          </cell>
        </row>
        <row r="280">
          <cell r="A280">
            <v>60</v>
          </cell>
          <cell r="B280" t="e">
            <v>#REF!</v>
          </cell>
          <cell r="C280" t="str">
            <v>60. 배전반 신설</v>
          </cell>
          <cell r="D280" t="str">
            <v>6.6kV3상 30kVA</v>
          </cell>
          <cell r="E280" t="str">
            <v>조</v>
          </cell>
          <cell r="F280">
            <v>1</v>
          </cell>
          <cell r="H280">
            <v>0</v>
          </cell>
          <cell r="I280">
            <v>0</v>
          </cell>
          <cell r="J280">
            <v>0</v>
          </cell>
          <cell r="K280">
            <v>0</v>
          </cell>
          <cell r="L280">
            <v>0</v>
          </cell>
          <cell r="M280">
            <v>0</v>
          </cell>
          <cell r="N280">
            <v>0</v>
          </cell>
          <cell r="O280">
            <v>1</v>
          </cell>
        </row>
        <row r="281">
          <cell r="A281" t="e">
            <v>#REF!</v>
          </cell>
          <cell r="B281" t="e">
            <v>#REF!</v>
          </cell>
          <cell r="C281" t="str">
            <v>가) 재 료 비</v>
          </cell>
          <cell r="D281">
            <v>0</v>
          </cell>
          <cell r="E281">
            <v>0</v>
          </cell>
          <cell r="F281">
            <v>0</v>
          </cell>
          <cell r="H281">
            <v>0</v>
          </cell>
          <cell r="I281">
            <v>0</v>
          </cell>
          <cell r="J281">
            <v>0</v>
          </cell>
          <cell r="K281">
            <v>0</v>
          </cell>
          <cell r="L281">
            <v>0</v>
          </cell>
          <cell r="M281">
            <v>0</v>
          </cell>
          <cell r="N281">
            <v>0</v>
          </cell>
        </row>
        <row r="282">
          <cell r="A282" t="e">
            <v>#REF!</v>
          </cell>
          <cell r="B282" t="e">
            <v>#REF!</v>
          </cell>
          <cell r="C282" t="str">
            <v xml:space="preserve"> 배전반</v>
          </cell>
          <cell r="D282" t="str">
            <v>6.6kV3상 30kVA</v>
          </cell>
          <cell r="E282" t="str">
            <v>조</v>
          </cell>
          <cell r="F282">
            <v>1</v>
          </cell>
          <cell r="H282" t="str">
            <v>관  급</v>
          </cell>
        </row>
        <row r="283">
          <cell r="A283" t="e">
            <v>#REF!</v>
          </cell>
          <cell r="B283" t="e">
            <v>#REF!</v>
          </cell>
        </row>
        <row r="284">
          <cell r="A284" t="e">
            <v>#REF!</v>
          </cell>
          <cell r="B284" t="e">
            <v>#REF!</v>
          </cell>
        </row>
        <row r="285">
          <cell r="A285">
            <v>0</v>
          </cell>
          <cell r="B285">
            <v>58</v>
          </cell>
          <cell r="C285" t="str">
            <v>나) 노 무 비</v>
          </cell>
          <cell r="D285" t="str">
            <v>플랜트전공</v>
          </cell>
          <cell r="E285" t="str">
            <v>인</v>
          </cell>
          <cell r="F285">
            <v>3.9</v>
          </cell>
          <cell r="I285">
            <v>59669</v>
          </cell>
          <cell r="J285">
            <v>232709</v>
          </cell>
          <cell r="K285">
            <v>0</v>
          </cell>
          <cell r="L285">
            <v>0</v>
          </cell>
          <cell r="M285">
            <v>59669</v>
          </cell>
          <cell r="N285">
            <v>232709</v>
          </cell>
        </row>
        <row r="286">
          <cell r="A286">
            <v>0</v>
          </cell>
          <cell r="B286">
            <v>13</v>
          </cell>
          <cell r="C286">
            <v>0</v>
          </cell>
          <cell r="D286" t="str">
            <v>비  계  공</v>
          </cell>
          <cell r="E286" t="str">
            <v>인</v>
          </cell>
          <cell r="F286">
            <v>2.6</v>
          </cell>
          <cell r="G286">
            <v>0</v>
          </cell>
          <cell r="H286">
            <v>0</v>
          </cell>
          <cell r="I286">
            <v>75140</v>
          </cell>
          <cell r="J286">
            <v>195364</v>
          </cell>
          <cell r="K286">
            <v>0</v>
          </cell>
          <cell r="L286">
            <v>0</v>
          </cell>
          <cell r="M286">
            <v>75140</v>
          </cell>
          <cell r="N286">
            <v>195364</v>
          </cell>
          <cell r="O286">
            <v>0</v>
          </cell>
        </row>
        <row r="287">
          <cell r="A287">
            <v>0</v>
          </cell>
          <cell r="B287">
            <v>74</v>
          </cell>
          <cell r="C287">
            <v>0</v>
          </cell>
          <cell r="D287" t="str">
            <v>보 통 인 부</v>
          </cell>
          <cell r="E287" t="str">
            <v>인</v>
          </cell>
          <cell r="F287">
            <v>2.6</v>
          </cell>
          <cell r="G287">
            <v>0</v>
          </cell>
          <cell r="H287">
            <v>0</v>
          </cell>
          <cell r="I287">
            <v>40922</v>
          </cell>
          <cell r="J287">
            <v>106397</v>
          </cell>
          <cell r="K287">
            <v>0</v>
          </cell>
          <cell r="L287">
            <v>0</v>
          </cell>
          <cell r="M287">
            <v>40922</v>
          </cell>
          <cell r="N287">
            <v>106397</v>
          </cell>
          <cell r="O287">
            <v>0</v>
          </cell>
        </row>
        <row r="288">
          <cell r="A288">
            <v>0</v>
          </cell>
          <cell r="B288">
            <v>0</v>
          </cell>
          <cell r="C288">
            <v>0</v>
          </cell>
          <cell r="D288">
            <v>0</v>
          </cell>
          <cell r="E288">
            <v>0</v>
          </cell>
          <cell r="F288">
            <v>0</v>
          </cell>
          <cell r="I288">
            <v>0</v>
          </cell>
          <cell r="J288">
            <v>0</v>
          </cell>
          <cell r="K288">
            <v>0</v>
          </cell>
          <cell r="L288">
            <v>0</v>
          </cell>
          <cell r="M288">
            <v>0</v>
          </cell>
          <cell r="N288">
            <v>0</v>
          </cell>
          <cell r="O288">
            <v>0</v>
          </cell>
        </row>
        <row r="289">
          <cell r="A289">
            <v>0</v>
          </cell>
          <cell r="B289">
            <v>58</v>
          </cell>
          <cell r="C289" t="str">
            <v>다) 공 구 손 료</v>
          </cell>
          <cell r="D289" t="str">
            <v>플랜트전공</v>
          </cell>
          <cell r="E289" t="str">
            <v>인</v>
          </cell>
          <cell r="F289">
            <v>0.11</v>
          </cell>
          <cell r="G289">
            <v>0</v>
          </cell>
          <cell r="H289">
            <v>0</v>
          </cell>
          <cell r="J289">
            <v>0</v>
          </cell>
          <cell r="K289">
            <v>59669</v>
          </cell>
          <cell r="L289">
            <v>6563</v>
          </cell>
          <cell r="M289">
            <v>59669</v>
          </cell>
          <cell r="N289">
            <v>6563</v>
          </cell>
          <cell r="O289">
            <v>0</v>
          </cell>
        </row>
        <row r="290">
          <cell r="A290">
            <v>0</v>
          </cell>
          <cell r="B290">
            <v>13</v>
          </cell>
          <cell r="C290">
            <v>0</v>
          </cell>
          <cell r="D290" t="str">
            <v>비  계  공</v>
          </cell>
          <cell r="E290" t="str">
            <v>인</v>
          </cell>
          <cell r="F290">
            <v>7.0000000000000007E-2</v>
          </cell>
          <cell r="G290">
            <v>0</v>
          </cell>
          <cell r="H290">
            <v>0</v>
          </cell>
          <cell r="J290">
            <v>0</v>
          </cell>
          <cell r="K290">
            <v>75140</v>
          </cell>
          <cell r="L290">
            <v>5259</v>
          </cell>
          <cell r="M290">
            <v>75140</v>
          </cell>
          <cell r="N290">
            <v>5259</v>
          </cell>
          <cell r="O290">
            <v>0</v>
          </cell>
        </row>
        <row r="291">
          <cell r="A291">
            <v>0</v>
          </cell>
          <cell r="B291">
            <v>74</v>
          </cell>
          <cell r="C291">
            <v>0</v>
          </cell>
          <cell r="D291" t="str">
            <v>보 통 인 부</v>
          </cell>
          <cell r="E291" t="str">
            <v>인</v>
          </cell>
          <cell r="F291">
            <v>7.0000000000000007E-2</v>
          </cell>
          <cell r="G291">
            <v>0</v>
          </cell>
          <cell r="H291">
            <v>0</v>
          </cell>
          <cell r="J291">
            <v>0</v>
          </cell>
          <cell r="K291">
            <v>40922</v>
          </cell>
          <cell r="L291">
            <v>2864</v>
          </cell>
          <cell r="M291">
            <v>40922</v>
          </cell>
          <cell r="N291">
            <v>2864</v>
          </cell>
          <cell r="O291">
            <v>0</v>
          </cell>
        </row>
        <row r="302">
          <cell r="A302" t="str">
            <v>60S</v>
          </cell>
          <cell r="C302" t="str">
            <v>합     계</v>
          </cell>
          <cell r="H302">
            <v>0</v>
          </cell>
          <cell r="J302">
            <v>534470</v>
          </cell>
          <cell r="L302">
            <v>14686</v>
          </cell>
          <cell r="N302">
            <v>549156</v>
          </cell>
        </row>
        <row r="303">
          <cell r="A303">
            <v>61</v>
          </cell>
          <cell r="B303" t="str">
            <v>62. 변압기반몰드 신설</v>
          </cell>
          <cell r="C303" t="str">
            <v>61. 변압기반몰드 신설</v>
          </cell>
          <cell r="D303" t="str">
            <v>22.9kV/6.6kV 3상 1000kVA</v>
          </cell>
          <cell r="E303" t="str">
            <v>조</v>
          </cell>
          <cell r="F303">
            <v>1</v>
          </cell>
          <cell r="G303">
            <v>0</v>
          </cell>
          <cell r="H303">
            <v>0</v>
          </cell>
          <cell r="I303">
            <v>0</v>
          </cell>
          <cell r="J303">
            <v>0</v>
          </cell>
          <cell r="K303">
            <v>0</v>
          </cell>
          <cell r="L303">
            <v>0</v>
          </cell>
          <cell r="M303">
            <v>0</v>
          </cell>
          <cell r="N303">
            <v>0</v>
          </cell>
          <cell r="O303">
            <v>2</v>
          </cell>
        </row>
        <row r="304">
          <cell r="A304">
            <v>0</v>
          </cell>
          <cell r="B304" t="e">
            <v>#N/A</v>
          </cell>
          <cell r="C304" t="str">
            <v>가) 재 료 비</v>
          </cell>
          <cell r="D304">
            <v>0</v>
          </cell>
          <cell r="E304">
            <v>0</v>
          </cell>
          <cell r="F304">
            <v>0</v>
          </cell>
          <cell r="G304">
            <v>0</v>
          </cell>
          <cell r="H304">
            <v>0</v>
          </cell>
          <cell r="I304">
            <v>0</v>
          </cell>
          <cell r="J304">
            <v>0</v>
          </cell>
          <cell r="K304">
            <v>0</v>
          </cell>
          <cell r="L304">
            <v>0</v>
          </cell>
          <cell r="M304">
            <v>0</v>
          </cell>
          <cell r="N304">
            <v>0</v>
          </cell>
          <cell r="O304">
            <v>0</v>
          </cell>
        </row>
        <row r="305">
          <cell r="A305">
            <v>0</v>
          </cell>
          <cell r="B305">
            <v>1011</v>
          </cell>
          <cell r="C305" t="str">
            <v xml:space="preserve"> 변압기반</v>
          </cell>
          <cell r="D305" t="str">
            <v>22.9kV/6.6kV 3상 1000kVA</v>
          </cell>
          <cell r="E305" t="str">
            <v>조</v>
          </cell>
          <cell r="F305">
            <v>1</v>
          </cell>
          <cell r="G305">
            <v>0</v>
          </cell>
          <cell r="H305" t="str">
            <v>관  급</v>
          </cell>
        </row>
        <row r="306">
          <cell r="A306">
            <v>0</v>
          </cell>
          <cell r="B306" t="e">
            <v>#N/A</v>
          </cell>
          <cell r="C306">
            <v>0</v>
          </cell>
        </row>
        <row r="307">
          <cell r="A307">
            <v>0</v>
          </cell>
          <cell r="B307" t="e">
            <v>#N/A</v>
          </cell>
          <cell r="C307">
            <v>0</v>
          </cell>
        </row>
        <row r="308">
          <cell r="A308">
            <v>0</v>
          </cell>
          <cell r="B308">
            <v>58</v>
          </cell>
          <cell r="C308" t="str">
            <v>나) 노 무 비</v>
          </cell>
          <cell r="D308" t="str">
            <v>플랜트전공</v>
          </cell>
          <cell r="E308" t="str">
            <v>인</v>
          </cell>
          <cell r="F308">
            <v>7.8</v>
          </cell>
          <cell r="I308">
            <v>59669</v>
          </cell>
          <cell r="J308">
            <v>465418</v>
          </cell>
          <cell r="K308">
            <v>0</v>
          </cell>
          <cell r="L308">
            <v>0</v>
          </cell>
          <cell r="M308">
            <v>59669</v>
          </cell>
          <cell r="N308">
            <v>465418</v>
          </cell>
        </row>
        <row r="309">
          <cell r="A309">
            <v>0</v>
          </cell>
          <cell r="B309">
            <v>13</v>
          </cell>
          <cell r="C309">
            <v>0</v>
          </cell>
          <cell r="D309" t="str">
            <v>비  계  공</v>
          </cell>
          <cell r="E309" t="str">
            <v>인</v>
          </cell>
          <cell r="F309">
            <v>5.5</v>
          </cell>
          <cell r="G309">
            <v>0</v>
          </cell>
          <cell r="H309">
            <v>0</v>
          </cell>
          <cell r="I309">
            <v>75140</v>
          </cell>
          <cell r="J309">
            <v>413270</v>
          </cell>
          <cell r="K309">
            <v>0</v>
          </cell>
          <cell r="L309">
            <v>0</v>
          </cell>
          <cell r="M309">
            <v>75140</v>
          </cell>
          <cell r="N309">
            <v>413270</v>
          </cell>
          <cell r="O309">
            <v>0</v>
          </cell>
        </row>
        <row r="310">
          <cell r="A310">
            <v>0</v>
          </cell>
          <cell r="B310">
            <v>74</v>
          </cell>
          <cell r="C310">
            <v>0</v>
          </cell>
          <cell r="D310" t="str">
            <v>보 통 인 부</v>
          </cell>
          <cell r="E310" t="str">
            <v>인</v>
          </cell>
          <cell r="F310">
            <v>5.5</v>
          </cell>
          <cell r="G310">
            <v>0</v>
          </cell>
          <cell r="H310">
            <v>0</v>
          </cell>
          <cell r="I310">
            <v>40922</v>
          </cell>
          <cell r="J310">
            <v>225071</v>
          </cell>
          <cell r="K310">
            <v>0</v>
          </cell>
          <cell r="L310">
            <v>0</v>
          </cell>
          <cell r="M310">
            <v>40922</v>
          </cell>
          <cell r="N310">
            <v>225071</v>
          </cell>
          <cell r="O310">
            <v>0</v>
          </cell>
        </row>
        <row r="311">
          <cell r="A311">
            <v>0</v>
          </cell>
          <cell r="B311">
            <v>0</v>
          </cell>
          <cell r="C311">
            <v>0</v>
          </cell>
          <cell r="D311">
            <v>0</v>
          </cell>
          <cell r="E311">
            <v>0</v>
          </cell>
          <cell r="F311">
            <v>0</v>
          </cell>
          <cell r="I311">
            <v>0</v>
          </cell>
          <cell r="J311">
            <v>0</v>
          </cell>
          <cell r="K311">
            <v>0</v>
          </cell>
          <cell r="L311">
            <v>0</v>
          </cell>
          <cell r="M311">
            <v>0</v>
          </cell>
          <cell r="N311">
            <v>0</v>
          </cell>
          <cell r="O311">
            <v>0</v>
          </cell>
        </row>
        <row r="312">
          <cell r="A312">
            <v>0</v>
          </cell>
          <cell r="B312">
            <v>58</v>
          </cell>
          <cell r="C312" t="str">
            <v>다) 공 구 손 료</v>
          </cell>
          <cell r="D312" t="str">
            <v>플랜트전공</v>
          </cell>
          <cell r="E312" t="str">
            <v>인</v>
          </cell>
          <cell r="F312">
            <v>0.23</v>
          </cell>
          <cell r="G312">
            <v>0</v>
          </cell>
          <cell r="H312">
            <v>0</v>
          </cell>
          <cell r="J312">
            <v>0</v>
          </cell>
          <cell r="K312">
            <v>59669</v>
          </cell>
          <cell r="L312">
            <v>13723</v>
          </cell>
          <cell r="M312">
            <v>59669</v>
          </cell>
          <cell r="N312">
            <v>13723</v>
          </cell>
          <cell r="O312">
            <v>0</v>
          </cell>
        </row>
        <row r="313">
          <cell r="A313">
            <v>0</v>
          </cell>
          <cell r="B313">
            <v>13</v>
          </cell>
          <cell r="C313">
            <v>0</v>
          </cell>
          <cell r="D313" t="str">
            <v>비  계  공</v>
          </cell>
          <cell r="E313" t="str">
            <v>인</v>
          </cell>
          <cell r="F313">
            <v>0.16</v>
          </cell>
          <cell r="G313">
            <v>0</v>
          </cell>
          <cell r="H313">
            <v>0</v>
          </cell>
          <cell r="J313">
            <v>0</v>
          </cell>
          <cell r="K313">
            <v>75140</v>
          </cell>
          <cell r="L313">
            <v>12022</v>
          </cell>
          <cell r="M313">
            <v>75140</v>
          </cell>
          <cell r="N313">
            <v>12022</v>
          </cell>
          <cell r="O313">
            <v>0</v>
          </cell>
        </row>
        <row r="314">
          <cell r="A314">
            <v>0</v>
          </cell>
          <cell r="B314">
            <v>74</v>
          </cell>
          <cell r="C314">
            <v>0</v>
          </cell>
          <cell r="D314" t="str">
            <v>보 통 인 부</v>
          </cell>
          <cell r="E314" t="str">
            <v>인</v>
          </cell>
          <cell r="F314">
            <v>0.16</v>
          </cell>
          <cell r="G314">
            <v>0</v>
          </cell>
          <cell r="H314">
            <v>0</v>
          </cell>
          <cell r="J314">
            <v>0</v>
          </cell>
          <cell r="K314">
            <v>40922</v>
          </cell>
          <cell r="L314">
            <v>6547</v>
          </cell>
          <cell r="M314">
            <v>40922</v>
          </cell>
          <cell r="N314">
            <v>6547</v>
          </cell>
          <cell r="O314">
            <v>0</v>
          </cell>
        </row>
        <row r="325">
          <cell r="A325" t="str">
            <v>61S</v>
          </cell>
          <cell r="C325" t="str">
            <v>합     계</v>
          </cell>
          <cell r="H325">
            <v>0</v>
          </cell>
          <cell r="J325">
            <v>1103759</v>
          </cell>
          <cell r="L325">
            <v>32292</v>
          </cell>
          <cell r="N325">
            <v>1136051</v>
          </cell>
        </row>
        <row r="326">
          <cell r="A326">
            <v>62</v>
          </cell>
          <cell r="B326" t="str">
            <v>62. 변압기반몰드 신설</v>
          </cell>
          <cell r="C326" t="str">
            <v>62. 변압기반몰드 신설</v>
          </cell>
          <cell r="D326" t="str">
            <v>6.6kV/380-220V 3상 400kVA</v>
          </cell>
          <cell r="E326" t="str">
            <v>조</v>
          </cell>
          <cell r="F326">
            <v>1</v>
          </cell>
          <cell r="G326">
            <v>0</v>
          </cell>
          <cell r="H326">
            <v>0</v>
          </cell>
          <cell r="I326">
            <v>0</v>
          </cell>
          <cell r="J326">
            <v>0</v>
          </cell>
          <cell r="K326">
            <v>0</v>
          </cell>
          <cell r="L326">
            <v>0</v>
          </cell>
          <cell r="M326">
            <v>0</v>
          </cell>
          <cell r="N326">
            <v>0</v>
          </cell>
          <cell r="O326">
            <v>2</v>
          </cell>
        </row>
        <row r="327">
          <cell r="A327">
            <v>0</v>
          </cell>
          <cell r="B327" t="e">
            <v>#N/A</v>
          </cell>
          <cell r="C327" t="str">
            <v>가) 재 료 비</v>
          </cell>
          <cell r="D327">
            <v>0</v>
          </cell>
          <cell r="E327">
            <v>0</v>
          </cell>
          <cell r="F327">
            <v>0</v>
          </cell>
          <cell r="G327">
            <v>0</v>
          </cell>
          <cell r="H327">
            <v>0</v>
          </cell>
          <cell r="I327">
            <v>0</v>
          </cell>
          <cell r="J327">
            <v>0</v>
          </cell>
          <cell r="K327">
            <v>0</v>
          </cell>
          <cell r="L327">
            <v>0</v>
          </cell>
          <cell r="M327">
            <v>0</v>
          </cell>
          <cell r="N327">
            <v>0</v>
          </cell>
          <cell r="O327">
            <v>0</v>
          </cell>
        </row>
        <row r="328">
          <cell r="A328">
            <v>0</v>
          </cell>
          <cell r="B328">
            <v>1011</v>
          </cell>
          <cell r="C328" t="str">
            <v xml:space="preserve"> 변압기반</v>
          </cell>
          <cell r="D328" t="str">
            <v>6.6kV/380-220V 3상 400kVA</v>
          </cell>
          <cell r="E328" t="str">
            <v>조</v>
          </cell>
          <cell r="F328">
            <v>1</v>
          </cell>
          <cell r="G328">
            <v>0</v>
          </cell>
          <cell r="H328" t="str">
            <v>관  급</v>
          </cell>
          <cell r="I328">
            <v>0</v>
          </cell>
          <cell r="J328">
            <v>0</v>
          </cell>
          <cell r="K328">
            <v>0</v>
          </cell>
          <cell r="L328">
            <v>0</v>
          </cell>
          <cell r="M328">
            <v>0</v>
          </cell>
          <cell r="O328">
            <v>0</v>
          </cell>
        </row>
        <row r="329">
          <cell r="A329">
            <v>0</v>
          </cell>
          <cell r="B329" t="e">
            <v>#N/A</v>
          </cell>
          <cell r="C329">
            <v>0</v>
          </cell>
          <cell r="D329">
            <v>0</v>
          </cell>
          <cell r="E329">
            <v>0</v>
          </cell>
          <cell r="F329">
            <v>0</v>
          </cell>
          <cell r="G329">
            <v>0</v>
          </cell>
          <cell r="H329">
            <v>0</v>
          </cell>
          <cell r="I329">
            <v>0</v>
          </cell>
          <cell r="J329">
            <v>0</v>
          </cell>
          <cell r="K329">
            <v>0</v>
          </cell>
          <cell r="L329">
            <v>0</v>
          </cell>
          <cell r="M329">
            <v>0</v>
          </cell>
          <cell r="N329">
            <v>0</v>
          </cell>
          <cell r="O329">
            <v>0</v>
          </cell>
        </row>
        <row r="330">
          <cell r="A330">
            <v>0</v>
          </cell>
          <cell r="B330" t="e">
            <v>#N/A</v>
          </cell>
          <cell r="C330">
            <v>0</v>
          </cell>
          <cell r="D330">
            <v>0</v>
          </cell>
          <cell r="E330">
            <v>0</v>
          </cell>
          <cell r="F330">
            <v>0</v>
          </cell>
          <cell r="G330">
            <v>0</v>
          </cell>
          <cell r="H330">
            <v>0</v>
          </cell>
          <cell r="I330">
            <v>0</v>
          </cell>
          <cell r="J330">
            <v>0</v>
          </cell>
          <cell r="K330">
            <v>0</v>
          </cell>
          <cell r="L330">
            <v>0</v>
          </cell>
          <cell r="M330">
            <v>0</v>
          </cell>
          <cell r="N330">
            <v>0</v>
          </cell>
          <cell r="O330">
            <v>0</v>
          </cell>
        </row>
        <row r="331">
          <cell r="A331">
            <v>0</v>
          </cell>
          <cell r="B331">
            <v>58</v>
          </cell>
          <cell r="C331" t="str">
            <v>나) 노 무 비</v>
          </cell>
          <cell r="D331" t="str">
            <v>플랜트전공</v>
          </cell>
          <cell r="E331" t="str">
            <v>인</v>
          </cell>
          <cell r="F331">
            <v>5.0999999999999996</v>
          </cell>
          <cell r="G331">
            <v>0</v>
          </cell>
          <cell r="H331">
            <v>0</v>
          </cell>
          <cell r="I331">
            <v>59669</v>
          </cell>
          <cell r="J331">
            <v>304311</v>
          </cell>
          <cell r="K331">
            <v>0</v>
          </cell>
          <cell r="L331">
            <v>0</v>
          </cell>
          <cell r="M331">
            <v>59669</v>
          </cell>
          <cell r="N331">
            <v>304311</v>
          </cell>
          <cell r="O331">
            <v>0</v>
          </cell>
        </row>
        <row r="332">
          <cell r="A332">
            <v>0</v>
          </cell>
          <cell r="B332">
            <v>13</v>
          </cell>
          <cell r="C332">
            <v>0</v>
          </cell>
          <cell r="D332" t="str">
            <v>비  계  공</v>
          </cell>
          <cell r="E332" t="str">
            <v>인</v>
          </cell>
          <cell r="F332">
            <v>3.4</v>
          </cell>
          <cell r="G332">
            <v>0</v>
          </cell>
          <cell r="H332">
            <v>0</v>
          </cell>
          <cell r="I332">
            <v>75140</v>
          </cell>
          <cell r="J332">
            <v>255476</v>
          </cell>
          <cell r="K332">
            <v>0</v>
          </cell>
          <cell r="L332">
            <v>0</v>
          </cell>
          <cell r="M332">
            <v>75140</v>
          </cell>
          <cell r="N332">
            <v>255476</v>
          </cell>
          <cell r="O332">
            <v>0</v>
          </cell>
        </row>
        <row r="333">
          <cell r="A333">
            <v>0</v>
          </cell>
          <cell r="B333">
            <v>74</v>
          </cell>
          <cell r="C333">
            <v>0</v>
          </cell>
          <cell r="D333" t="str">
            <v>보 통 인 부</v>
          </cell>
          <cell r="E333" t="str">
            <v>인</v>
          </cell>
          <cell r="F333">
            <v>3.4</v>
          </cell>
          <cell r="G333">
            <v>0</v>
          </cell>
          <cell r="H333">
            <v>0</v>
          </cell>
          <cell r="I333">
            <v>40922</v>
          </cell>
          <cell r="J333">
            <v>139134</v>
          </cell>
          <cell r="K333">
            <v>0</v>
          </cell>
          <cell r="L333">
            <v>0</v>
          </cell>
          <cell r="M333">
            <v>40922</v>
          </cell>
          <cell r="N333">
            <v>139134</v>
          </cell>
          <cell r="O333">
            <v>0</v>
          </cell>
        </row>
        <row r="334">
          <cell r="A334">
            <v>0</v>
          </cell>
          <cell r="B334" t="e">
            <v>#N/A</v>
          </cell>
          <cell r="C334">
            <v>0</v>
          </cell>
          <cell r="D334">
            <v>0</v>
          </cell>
          <cell r="E334">
            <v>0</v>
          </cell>
          <cell r="F334">
            <v>0</v>
          </cell>
          <cell r="G334">
            <v>0</v>
          </cell>
          <cell r="H334">
            <v>0</v>
          </cell>
          <cell r="I334">
            <v>0</v>
          </cell>
          <cell r="J334">
            <v>0</v>
          </cell>
          <cell r="K334">
            <v>0</v>
          </cell>
          <cell r="L334">
            <v>0</v>
          </cell>
          <cell r="M334">
            <v>0</v>
          </cell>
          <cell r="N334">
            <v>0</v>
          </cell>
          <cell r="O334">
            <v>0</v>
          </cell>
        </row>
        <row r="335">
          <cell r="A335">
            <v>0</v>
          </cell>
          <cell r="B335">
            <v>58</v>
          </cell>
          <cell r="C335" t="str">
            <v>다) 공 구 손 료</v>
          </cell>
          <cell r="D335" t="str">
            <v>플랜트전공</v>
          </cell>
          <cell r="E335" t="str">
            <v>인</v>
          </cell>
          <cell r="F335">
            <v>0.15</v>
          </cell>
          <cell r="G335">
            <v>0</v>
          </cell>
          <cell r="H335">
            <v>0</v>
          </cell>
          <cell r="J335">
            <v>0</v>
          </cell>
          <cell r="K335">
            <v>59669</v>
          </cell>
          <cell r="L335">
            <v>8950</v>
          </cell>
          <cell r="M335">
            <v>59669</v>
          </cell>
          <cell r="N335">
            <v>8950</v>
          </cell>
          <cell r="O335">
            <v>0</v>
          </cell>
        </row>
        <row r="336">
          <cell r="A336">
            <v>0</v>
          </cell>
          <cell r="B336">
            <v>13</v>
          </cell>
          <cell r="C336">
            <v>0</v>
          </cell>
          <cell r="D336" t="str">
            <v>비  계  공</v>
          </cell>
          <cell r="E336" t="str">
            <v>인</v>
          </cell>
          <cell r="F336">
            <v>0.1</v>
          </cell>
          <cell r="G336">
            <v>0</v>
          </cell>
          <cell r="H336">
            <v>0</v>
          </cell>
          <cell r="J336">
            <v>0</v>
          </cell>
          <cell r="K336">
            <v>75140</v>
          </cell>
          <cell r="L336">
            <v>7514</v>
          </cell>
          <cell r="M336">
            <v>75140</v>
          </cell>
          <cell r="N336">
            <v>7514</v>
          </cell>
          <cell r="O336">
            <v>0</v>
          </cell>
        </row>
        <row r="337">
          <cell r="A337">
            <v>0</v>
          </cell>
          <cell r="B337">
            <v>74</v>
          </cell>
          <cell r="C337">
            <v>0</v>
          </cell>
          <cell r="D337" t="str">
            <v>보 통 인 부</v>
          </cell>
          <cell r="E337" t="str">
            <v>인</v>
          </cell>
          <cell r="F337">
            <v>0.1</v>
          </cell>
          <cell r="G337">
            <v>0</v>
          </cell>
          <cell r="H337">
            <v>0</v>
          </cell>
          <cell r="J337">
            <v>0</v>
          </cell>
          <cell r="K337">
            <v>40922</v>
          </cell>
          <cell r="L337">
            <v>4092</v>
          </cell>
          <cell r="M337">
            <v>40922</v>
          </cell>
          <cell r="N337">
            <v>4092</v>
          </cell>
          <cell r="O337">
            <v>0</v>
          </cell>
        </row>
        <row r="348">
          <cell r="A348" t="str">
            <v>62S</v>
          </cell>
          <cell r="C348" t="str">
            <v>합     계</v>
          </cell>
          <cell r="H348">
            <v>0</v>
          </cell>
          <cell r="J348">
            <v>698921</v>
          </cell>
          <cell r="L348">
            <v>20556</v>
          </cell>
          <cell r="N348">
            <v>719477</v>
          </cell>
        </row>
        <row r="349">
          <cell r="A349">
            <v>63</v>
          </cell>
          <cell r="B349" t="str">
            <v>63. 변압기반몰드 신설</v>
          </cell>
          <cell r="C349" t="str">
            <v>63. 변압기반몰드 신설</v>
          </cell>
          <cell r="D349" t="str">
            <v>6.6kV/380-220V 3상 200kVA</v>
          </cell>
          <cell r="E349" t="str">
            <v>조</v>
          </cell>
          <cell r="F349">
            <v>1</v>
          </cell>
          <cell r="G349">
            <v>0</v>
          </cell>
          <cell r="H349">
            <v>0</v>
          </cell>
          <cell r="I349">
            <v>0</v>
          </cell>
          <cell r="J349">
            <v>0</v>
          </cell>
          <cell r="K349">
            <v>0</v>
          </cell>
          <cell r="L349">
            <v>0</v>
          </cell>
          <cell r="M349">
            <v>0</v>
          </cell>
          <cell r="N349">
            <v>0</v>
          </cell>
          <cell r="O349">
            <v>2</v>
          </cell>
        </row>
        <row r="350">
          <cell r="A350">
            <v>0</v>
          </cell>
          <cell r="B350" t="e">
            <v>#N/A</v>
          </cell>
          <cell r="C350" t="str">
            <v>가) 재 료 비</v>
          </cell>
          <cell r="D350">
            <v>0</v>
          </cell>
          <cell r="E350">
            <v>0</v>
          </cell>
          <cell r="F350">
            <v>0</v>
          </cell>
          <cell r="G350">
            <v>0</v>
          </cell>
          <cell r="H350">
            <v>0</v>
          </cell>
          <cell r="I350">
            <v>0</v>
          </cell>
          <cell r="J350">
            <v>0</v>
          </cell>
          <cell r="K350">
            <v>0</v>
          </cell>
          <cell r="L350">
            <v>0</v>
          </cell>
          <cell r="M350">
            <v>0</v>
          </cell>
          <cell r="N350">
            <v>0</v>
          </cell>
          <cell r="O350">
            <v>0</v>
          </cell>
        </row>
        <row r="351">
          <cell r="A351">
            <v>0</v>
          </cell>
          <cell r="B351">
            <v>1008</v>
          </cell>
          <cell r="C351" t="str">
            <v xml:space="preserve"> 변압기반</v>
          </cell>
          <cell r="D351" t="str">
            <v>6.6kV/380-220V 3상 200kVA</v>
          </cell>
          <cell r="E351" t="str">
            <v>조</v>
          </cell>
          <cell r="F351">
            <v>1</v>
          </cell>
          <cell r="G351">
            <v>0</v>
          </cell>
          <cell r="H351" t="str">
            <v>관  급</v>
          </cell>
          <cell r="I351">
            <v>0</v>
          </cell>
          <cell r="J351">
            <v>0</v>
          </cell>
          <cell r="K351">
            <v>0</v>
          </cell>
          <cell r="L351">
            <v>0</v>
          </cell>
          <cell r="M351">
            <v>0</v>
          </cell>
          <cell r="O351">
            <v>0</v>
          </cell>
        </row>
        <row r="352">
          <cell r="A352">
            <v>0</v>
          </cell>
          <cell r="B352" t="e">
            <v>#N/A</v>
          </cell>
          <cell r="C352">
            <v>0</v>
          </cell>
          <cell r="D352">
            <v>0</v>
          </cell>
          <cell r="E352">
            <v>0</v>
          </cell>
          <cell r="F352">
            <v>0</v>
          </cell>
          <cell r="G352">
            <v>0</v>
          </cell>
          <cell r="H352">
            <v>0</v>
          </cell>
          <cell r="I352">
            <v>0</v>
          </cell>
          <cell r="J352">
            <v>0</v>
          </cell>
          <cell r="K352">
            <v>0</v>
          </cell>
          <cell r="L352">
            <v>0</v>
          </cell>
          <cell r="M352">
            <v>0</v>
          </cell>
          <cell r="N352">
            <v>0</v>
          </cell>
          <cell r="O352">
            <v>0</v>
          </cell>
        </row>
        <row r="353">
          <cell r="A353">
            <v>0</v>
          </cell>
          <cell r="B353" t="e">
            <v>#N/A</v>
          </cell>
          <cell r="C353">
            <v>0</v>
          </cell>
          <cell r="D353">
            <v>0</v>
          </cell>
          <cell r="E353">
            <v>0</v>
          </cell>
          <cell r="F353">
            <v>0</v>
          </cell>
          <cell r="G353">
            <v>0</v>
          </cell>
          <cell r="H353">
            <v>0</v>
          </cell>
          <cell r="I353">
            <v>0</v>
          </cell>
          <cell r="J353">
            <v>0</v>
          </cell>
          <cell r="K353">
            <v>0</v>
          </cell>
          <cell r="L353">
            <v>0</v>
          </cell>
          <cell r="M353">
            <v>0</v>
          </cell>
          <cell r="N353">
            <v>0</v>
          </cell>
          <cell r="O353">
            <v>0</v>
          </cell>
        </row>
        <row r="354">
          <cell r="A354">
            <v>0</v>
          </cell>
          <cell r="B354">
            <v>58</v>
          </cell>
          <cell r="C354" t="str">
            <v>나) 노 무 비</v>
          </cell>
          <cell r="D354" t="str">
            <v>플랜트전공</v>
          </cell>
          <cell r="E354" t="str">
            <v>인</v>
          </cell>
          <cell r="F354">
            <v>5.7</v>
          </cell>
          <cell r="G354">
            <v>0</v>
          </cell>
          <cell r="H354">
            <v>0</v>
          </cell>
          <cell r="I354">
            <v>59669</v>
          </cell>
          <cell r="J354">
            <v>340113</v>
          </cell>
          <cell r="K354">
            <v>0</v>
          </cell>
          <cell r="L354">
            <v>0</v>
          </cell>
          <cell r="M354">
            <v>59669</v>
          </cell>
          <cell r="N354">
            <v>340113</v>
          </cell>
          <cell r="O354">
            <v>0</v>
          </cell>
        </row>
        <row r="355">
          <cell r="A355">
            <v>0</v>
          </cell>
          <cell r="B355">
            <v>13</v>
          </cell>
          <cell r="C355">
            <v>0</v>
          </cell>
          <cell r="D355" t="str">
            <v>비  계  공</v>
          </cell>
          <cell r="E355" t="str">
            <v>인</v>
          </cell>
          <cell r="F355">
            <v>3.8</v>
          </cell>
          <cell r="G355">
            <v>0</v>
          </cell>
          <cell r="H355">
            <v>0</v>
          </cell>
          <cell r="I355">
            <v>75140</v>
          </cell>
          <cell r="J355">
            <v>285532</v>
          </cell>
          <cell r="K355">
            <v>0</v>
          </cell>
          <cell r="L355">
            <v>0</v>
          </cell>
          <cell r="M355">
            <v>75140</v>
          </cell>
          <cell r="N355">
            <v>285532</v>
          </cell>
          <cell r="O355">
            <v>0</v>
          </cell>
        </row>
        <row r="356">
          <cell r="A356">
            <v>0</v>
          </cell>
          <cell r="B356">
            <v>74</v>
          </cell>
          <cell r="C356">
            <v>0</v>
          </cell>
          <cell r="D356" t="str">
            <v>보 통 인 부</v>
          </cell>
          <cell r="E356" t="str">
            <v>인</v>
          </cell>
          <cell r="F356">
            <v>3.8</v>
          </cell>
          <cell r="G356">
            <v>0</v>
          </cell>
          <cell r="H356">
            <v>0</v>
          </cell>
          <cell r="I356">
            <v>40922</v>
          </cell>
          <cell r="J356">
            <v>155503</v>
          </cell>
          <cell r="K356">
            <v>0</v>
          </cell>
          <cell r="L356">
            <v>0</v>
          </cell>
          <cell r="M356">
            <v>40922</v>
          </cell>
          <cell r="N356">
            <v>155503</v>
          </cell>
          <cell r="O356">
            <v>0</v>
          </cell>
        </row>
        <row r="357">
          <cell r="A357">
            <v>0</v>
          </cell>
          <cell r="B357" t="e">
            <v>#N/A</v>
          </cell>
          <cell r="C357">
            <v>0</v>
          </cell>
          <cell r="D357">
            <v>0</v>
          </cell>
          <cell r="E357">
            <v>0</v>
          </cell>
          <cell r="F357">
            <v>0</v>
          </cell>
          <cell r="G357">
            <v>0</v>
          </cell>
          <cell r="H357">
            <v>0</v>
          </cell>
          <cell r="I357">
            <v>0</v>
          </cell>
          <cell r="J357">
            <v>0</v>
          </cell>
          <cell r="K357">
            <v>0</v>
          </cell>
          <cell r="L357">
            <v>0</v>
          </cell>
          <cell r="M357">
            <v>0</v>
          </cell>
          <cell r="N357">
            <v>0</v>
          </cell>
          <cell r="O357">
            <v>0</v>
          </cell>
        </row>
        <row r="358">
          <cell r="A358">
            <v>0</v>
          </cell>
          <cell r="B358">
            <v>58</v>
          </cell>
          <cell r="C358" t="str">
            <v>다) 공 구 손 료</v>
          </cell>
          <cell r="D358" t="str">
            <v>플랜트전공</v>
          </cell>
          <cell r="E358" t="str">
            <v>인</v>
          </cell>
          <cell r="F358">
            <v>0.17</v>
          </cell>
          <cell r="G358">
            <v>0</v>
          </cell>
          <cell r="H358">
            <v>0</v>
          </cell>
          <cell r="K358">
            <v>59669</v>
          </cell>
          <cell r="L358">
            <v>10143</v>
          </cell>
          <cell r="M358">
            <v>59669</v>
          </cell>
          <cell r="N358">
            <v>10143</v>
          </cell>
          <cell r="O358">
            <v>0</v>
          </cell>
        </row>
        <row r="359">
          <cell r="A359">
            <v>0</v>
          </cell>
          <cell r="B359">
            <v>13</v>
          </cell>
          <cell r="C359">
            <v>0</v>
          </cell>
          <cell r="D359" t="str">
            <v>비  계  공</v>
          </cell>
          <cell r="E359" t="str">
            <v>인</v>
          </cell>
          <cell r="F359">
            <v>0.11</v>
          </cell>
          <cell r="G359">
            <v>0</v>
          </cell>
          <cell r="H359">
            <v>0</v>
          </cell>
          <cell r="K359">
            <v>75140</v>
          </cell>
          <cell r="L359">
            <v>8265</v>
          </cell>
          <cell r="M359">
            <v>75140</v>
          </cell>
          <cell r="N359">
            <v>8265</v>
          </cell>
          <cell r="O359">
            <v>0</v>
          </cell>
        </row>
        <row r="360">
          <cell r="A360">
            <v>0</v>
          </cell>
          <cell r="B360">
            <v>74</v>
          </cell>
          <cell r="C360">
            <v>0</v>
          </cell>
          <cell r="D360" t="str">
            <v>보 통 인 부</v>
          </cell>
          <cell r="E360" t="str">
            <v>인</v>
          </cell>
          <cell r="F360">
            <v>0.11</v>
          </cell>
          <cell r="G360">
            <v>0</v>
          </cell>
          <cell r="H360">
            <v>0</v>
          </cell>
          <cell r="K360">
            <v>40922</v>
          </cell>
          <cell r="L360">
            <v>4501</v>
          </cell>
          <cell r="M360">
            <v>40922</v>
          </cell>
          <cell r="N360">
            <v>4501</v>
          </cell>
          <cell r="O360">
            <v>0</v>
          </cell>
        </row>
        <row r="361">
          <cell r="I361">
            <v>0</v>
          </cell>
          <cell r="J361">
            <v>0</v>
          </cell>
          <cell r="M361">
            <v>0</v>
          </cell>
          <cell r="N361">
            <v>0</v>
          </cell>
        </row>
        <row r="362">
          <cell r="I362">
            <v>0</v>
          </cell>
          <cell r="J362">
            <v>0</v>
          </cell>
          <cell r="N362">
            <v>0</v>
          </cell>
        </row>
        <row r="363">
          <cell r="N363">
            <v>0</v>
          </cell>
        </row>
        <row r="371">
          <cell r="A371" t="str">
            <v>63S</v>
          </cell>
          <cell r="C371" t="str">
            <v>합     계</v>
          </cell>
          <cell r="H371">
            <v>0</v>
          </cell>
          <cell r="J371">
            <v>781148</v>
          </cell>
          <cell r="L371">
            <v>22909</v>
          </cell>
          <cell r="N371">
            <v>804057</v>
          </cell>
        </row>
        <row r="372">
          <cell r="A372">
            <v>64</v>
          </cell>
          <cell r="B372" t="str">
            <v>64. 변압기반몰드 신설</v>
          </cell>
          <cell r="C372" t="str">
            <v>64. 변압기반몰드 신설</v>
          </cell>
          <cell r="D372" t="str">
            <v>6.6kV/380-220V 3상 100kVA</v>
          </cell>
          <cell r="E372" t="str">
            <v>조</v>
          </cell>
          <cell r="F372">
            <v>1</v>
          </cell>
          <cell r="G372">
            <v>0</v>
          </cell>
          <cell r="H372">
            <v>0</v>
          </cell>
          <cell r="I372">
            <v>0</v>
          </cell>
          <cell r="J372">
            <v>0</v>
          </cell>
          <cell r="K372">
            <v>0</v>
          </cell>
          <cell r="L372">
            <v>0</v>
          </cell>
          <cell r="M372">
            <v>0</v>
          </cell>
          <cell r="N372">
            <v>0</v>
          </cell>
          <cell r="O372">
            <v>2</v>
          </cell>
        </row>
        <row r="373">
          <cell r="C373" t="str">
            <v>가) 재 료 비</v>
          </cell>
          <cell r="D373">
            <v>0</v>
          </cell>
          <cell r="E373">
            <v>0</v>
          </cell>
          <cell r="F373">
            <v>0</v>
          </cell>
          <cell r="H373">
            <v>0</v>
          </cell>
          <cell r="I373">
            <v>0</v>
          </cell>
          <cell r="J373">
            <v>0</v>
          </cell>
          <cell r="K373">
            <v>0</v>
          </cell>
          <cell r="L373">
            <v>0</v>
          </cell>
          <cell r="M373">
            <v>0</v>
          </cell>
          <cell r="N373">
            <v>0</v>
          </cell>
        </row>
        <row r="374">
          <cell r="C374" t="str">
            <v xml:space="preserve"> 변압기반</v>
          </cell>
          <cell r="D374" t="str">
            <v>6.6kV/380-220V 3상 100kVA</v>
          </cell>
          <cell r="E374" t="str">
            <v>조</v>
          </cell>
          <cell r="F374">
            <v>1</v>
          </cell>
          <cell r="H374" t="str">
            <v>관  급</v>
          </cell>
          <cell r="I374">
            <v>0</v>
          </cell>
          <cell r="J374">
            <v>0</v>
          </cell>
          <cell r="K374">
            <v>0</v>
          </cell>
          <cell r="L374">
            <v>0</v>
          </cell>
          <cell r="M374">
            <v>0</v>
          </cell>
        </row>
        <row r="375">
          <cell r="C375">
            <v>0</v>
          </cell>
          <cell r="D375">
            <v>0</v>
          </cell>
          <cell r="E375">
            <v>0</v>
          </cell>
          <cell r="F375">
            <v>0</v>
          </cell>
          <cell r="H375">
            <v>0</v>
          </cell>
          <cell r="I375">
            <v>0</v>
          </cell>
          <cell r="J375">
            <v>0</v>
          </cell>
          <cell r="K375">
            <v>0</v>
          </cell>
          <cell r="L375">
            <v>0</v>
          </cell>
          <cell r="M375">
            <v>0</v>
          </cell>
          <cell r="N375">
            <v>0</v>
          </cell>
        </row>
        <row r="377">
          <cell r="A377">
            <v>0</v>
          </cell>
          <cell r="B377">
            <v>58</v>
          </cell>
          <cell r="C377" t="str">
            <v>나) 노 무 비</v>
          </cell>
          <cell r="D377" t="str">
            <v>플랜트전공</v>
          </cell>
          <cell r="E377" t="str">
            <v>인</v>
          </cell>
          <cell r="F377">
            <v>5.7</v>
          </cell>
          <cell r="G377">
            <v>0</v>
          </cell>
          <cell r="H377">
            <v>0</v>
          </cell>
          <cell r="I377">
            <v>59669</v>
          </cell>
          <cell r="J377">
            <v>340113</v>
          </cell>
          <cell r="K377">
            <v>0</v>
          </cell>
          <cell r="L377">
            <v>0</v>
          </cell>
          <cell r="M377">
            <v>59669</v>
          </cell>
          <cell r="N377">
            <v>340113</v>
          </cell>
          <cell r="O377">
            <v>0</v>
          </cell>
        </row>
        <row r="378">
          <cell r="A378">
            <v>0</v>
          </cell>
          <cell r="B378">
            <v>13</v>
          </cell>
          <cell r="C378">
            <v>0</v>
          </cell>
          <cell r="D378" t="str">
            <v>비  계  공</v>
          </cell>
          <cell r="E378" t="str">
            <v>인</v>
          </cell>
          <cell r="F378">
            <v>3.8</v>
          </cell>
          <cell r="G378">
            <v>0</v>
          </cell>
          <cell r="H378">
            <v>0</v>
          </cell>
          <cell r="I378">
            <v>75140</v>
          </cell>
          <cell r="J378">
            <v>285532</v>
          </cell>
          <cell r="K378">
            <v>0</v>
          </cell>
          <cell r="L378">
            <v>0</v>
          </cell>
          <cell r="M378">
            <v>75140</v>
          </cell>
          <cell r="N378">
            <v>285532</v>
          </cell>
          <cell r="O378">
            <v>0</v>
          </cell>
        </row>
        <row r="379">
          <cell r="A379">
            <v>0</v>
          </cell>
          <cell r="B379">
            <v>74</v>
          </cell>
          <cell r="C379">
            <v>0</v>
          </cell>
          <cell r="D379" t="str">
            <v>보 통 인 부</v>
          </cell>
          <cell r="E379" t="str">
            <v>인</v>
          </cell>
          <cell r="F379">
            <v>3.8</v>
          </cell>
          <cell r="G379">
            <v>0</v>
          </cell>
          <cell r="H379">
            <v>0</v>
          </cell>
          <cell r="I379">
            <v>40922</v>
          </cell>
          <cell r="J379">
            <v>155503</v>
          </cell>
          <cell r="K379">
            <v>0</v>
          </cell>
          <cell r="L379">
            <v>0</v>
          </cell>
          <cell r="M379">
            <v>40922</v>
          </cell>
          <cell r="N379">
            <v>155503</v>
          </cell>
          <cell r="O379">
            <v>0</v>
          </cell>
        </row>
        <row r="380">
          <cell r="A380">
            <v>0</v>
          </cell>
          <cell r="B380">
            <v>0</v>
          </cell>
          <cell r="C380">
            <v>0</v>
          </cell>
          <cell r="D380">
            <v>0</v>
          </cell>
          <cell r="E380">
            <v>0</v>
          </cell>
          <cell r="F380">
            <v>0</v>
          </cell>
          <cell r="I380">
            <v>0</v>
          </cell>
          <cell r="J380">
            <v>0</v>
          </cell>
          <cell r="K380">
            <v>0</v>
          </cell>
          <cell r="L380">
            <v>0</v>
          </cell>
          <cell r="M380">
            <v>0</v>
          </cell>
          <cell r="N380">
            <v>0</v>
          </cell>
          <cell r="O380">
            <v>0</v>
          </cell>
        </row>
        <row r="381">
          <cell r="A381">
            <v>0</v>
          </cell>
          <cell r="B381">
            <v>58</v>
          </cell>
          <cell r="C381" t="str">
            <v>다) 공 구 손 료</v>
          </cell>
          <cell r="D381" t="str">
            <v>플랜트전공</v>
          </cell>
          <cell r="E381" t="str">
            <v>인</v>
          </cell>
          <cell r="F381">
            <v>0.17</v>
          </cell>
          <cell r="G381">
            <v>0</v>
          </cell>
          <cell r="H381">
            <v>0</v>
          </cell>
          <cell r="J381">
            <v>0</v>
          </cell>
          <cell r="K381">
            <v>59669</v>
          </cell>
          <cell r="L381">
            <v>10143</v>
          </cell>
          <cell r="M381">
            <v>59669</v>
          </cell>
          <cell r="N381">
            <v>10143</v>
          </cell>
          <cell r="O381">
            <v>0</v>
          </cell>
        </row>
        <row r="382">
          <cell r="A382">
            <v>0</v>
          </cell>
          <cell r="B382">
            <v>13</v>
          </cell>
          <cell r="C382">
            <v>0</v>
          </cell>
          <cell r="D382" t="str">
            <v>비  계  공</v>
          </cell>
          <cell r="E382" t="str">
            <v>인</v>
          </cell>
          <cell r="F382">
            <v>0.11</v>
          </cell>
          <cell r="G382">
            <v>0</v>
          </cell>
          <cell r="H382">
            <v>0</v>
          </cell>
          <cell r="J382">
            <v>0</v>
          </cell>
          <cell r="K382">
            <v>75140</v>
          </cell>
          <cell r="L382">
            <v>8265</v>
          </cell>
          <cell r="M382">
            <v>75140</v>
          </cell>
          <cell r="N382">
            <v>8265</v>
          </cell>
          <cell r="O382">
            <v>0</v>
          </cell>
        </row>
        <row r="383">
          <cell r="A383">
            <v>0</v>
          </cell>
          <cell r="B383">
            <v>74</v>
          </cell>
          <cell r="C383">
            <v>0</v>
          </cell>
          <cell r="D383" t="str">
            <v>보 통 인 부</v>
          </cell>
          <cell r="E383" t="str">
            <v>인</v>
          </cell>
          <cell r="F383">
            <v>0.11</v>
          </cell>
          <cell r="G383">
            <v>0</v>
          </cell>
          <cell r="H383">
            <v>0</v>
          </cell>
          <cell r="J383">
            <v>0</v>
          </cell>
          <cell r="K383">
            <v>40922</v>
          </cell>
          <cell r="L383">
            <v>4501</v>
          </cell>
          <cell r="M383">
            <v>40922</v>
          </cell>
          <cell r="N383">
            <v>4501</v>
          </cell>
          <cell r="O383">
            <v>0</v>
          </cell>
        </row>
        <row r="394">
          <cell r="A394" t="str">
            <v>64S</v>
          </cell>
          <cell r="C394" t="str">
            <v>합     계</v>
          </cell>
          <cell r="H394">
            <v>0</v>
          </cell>
          <cell r="J394">
            <v>781148</v>
          </cell>
          <cell r="L394">
            <v>22909</v>
          </cell>
          <cell r="N394">
            <v>804057</v>
          </cell>
        </row>
        <row r="395">
          <cell r="A395">
            <v>65</v>
          </cell>
          <cell r="B395" t="str">
            <v>65. 변압기반몰드 신설</v>
          </cell>
          <cell r="C395" t="str">
            <v>65. 변압기반몰드 신설</v>
          </cell>
          <cell r="D395" t="str">
            <v>6.6kV/380-220V 3상 50kVAx2</v>
          </cell>
          <cell r="E395" t="str">
            <v>조</v>
          </cell>
          <cell r="F395">
            <v>1</v>
          </cell>
          <cell r="G395">
            <v>0</v>
          </cell>
          <cell r="H395">
            <v>0</v>
          </cell>
          <cell r="I395">
            <v>0</v>
          </cell>
          <cell r="J395">
            <v>0</v>
          </cell>
          <cell r="K395">
            <v>0</v>
          </cell>
          <cell r="L395">
            <v>0</v>
          </cell>
          <cell r="M395">
            <v>0</v>
          </cell>
          <cell r="N395">
            <v>0</v>
          </cell>
          <cell r="O395">
            <v>1</v>
          </cell>
        </row>
        <row r="396">
          <cell r="A396" t="e">
            <v>#REF!</v>
          </cell>
          <cell r="B396" t="e">
            <v>#REF!</v>
          </cell>
          <cell r="C396" t="str">
            <v>가) 재 료 비</v>
          </cell>
          <cell r="D396">
            <v>0</v>
          </cell>
          <cell r="E396">
            <v>0</v>
          </cell>
          <cell r="F396">
            <v>0</v>
          </cell>
          <cell r="I396">
            <v>0</v>
          </cell>
          <cell r="J396">
            <v>0</v>
          </cell>
          <cell r="K396">
            <v>0</v>
          </cell>
          <cell r="L396">
            <v>0</v>
          </cell>
          <cell r="M396">
            <v>0</v>
          </cell>
          <cell r="N396">
            <v>0</v>
          </cell>
        </row>
        <row r="397">
          <cell r="A397" t="e">
            <v>#REF!</v>
          </cell>
          <cell r="B397" t="e">
            <v>#REF!</v>
          </cell>
          <cell r="C397" t="str">
            <v xml:space="preserve"> 변압기반</v>
          </cell>
          <cell r="D397" t="str">
            <v>6.6kV/380-220V 3상 50kVAx2</v>
          </cell>
          <cell r="E397" t="str">
            <v>조</v>
          </cell>
          <cell r="F397">
            <v>1</v>
          </cell>
          <cell r="H397" t="str">
            <v>관  급</v>
          </cell>
          <cell r="I397">
            <v>0</v>
          </cell>
          <cell r="J397">
            <v>0</v>
          </cell>
          <cell r="K397">
            <v>0</v>
          </cell>
          <cell r="L397">
            <v>0</v>
          </cell>
          <cell r="M397">
            <v>0</v>
          </cell>
        </row>
        <row r="398">
          <cell r="A398" t="e">
            <v>#REF!</v>
          </cell>
          <cell r="B398" t="e">
            <v>#REF!</v>
          </cell>
        </row>
        <row r="399">
          <cell r="A399" t="e">
            <v>#REF!</v>
          </cell>
          <cell r="B399" t="e">
            <v>#REF!</v>
          </cell>
        </row>
        <row r="400">
          <cell r="A400">
            <v>0</v>
          </cell>
          <cell r="B400">
            <v>58</v>
          </cell>
          <cell r="C400" t="str">
            <v>나) 노 무 비</v>
          </cell>
          <cell r="D400" t="str">
            <v>플랜트전공</v>
          </cell>
          <cell r="E400" t="str">
            <v>인</v>
          </cell>
          <cell r="F400">
            <v>5.4</v>
          </cell>
          <cell r="G400">
            <v>0</v>
          </cell>
          <cell r="H400">
            <v>0</v>
          </cell>
          <cell r="I400">
            <v>59669</v>
          </cell>
          <cell r="J400">
            <v>322212</v>
          </cell>
          <cell r="K400">
            <v>0</v>
          </cell>
          <cell r="L400">
            <v>0</v>
          </cell>
          <cell r="M400">
            <v>59669</v>
          </cell>
          <cell r="N400">
            <v>322212</v>
          </cell>
          <cell r="O400">
            <v>0</v>
          </cell>
        </row>
        <row r="401">
          <cell r="A401">
            <v>0</v>
          </cell>
          <cell r="B401">
            <v>13</v>
          </cell>
          <cell r="C401">
            <v>0</v>
          </cell>
          <cell r="D401" t="str">
            <v>비  계  공</v>
          </cell>
          <cell r="E401" t="str">
            <v>인</v>
          </cell>
          <cell r="F401">
            <v>3.6</v>
          </cell>
          <cell r="G401">
            <v>0</v>
          </cell>
          <cell r="H401">
            <v>0</v>
          </cell>
          <cell r="I401">
            <v>75140</v>
          </cell>
          <cell r="J401">
            <v>270504</v>
          </cell>
          <cell r="K401">
            <v>0</v>
          </cell>
          <cell r="L401">
            <v>0</v>
          </cell>
          <cell r="M401">
            <v>75140</v>
          </cell>
          <cell r="N401">
            <v>270504</v>
          </cell>
          <cell r="O401">
            <v>0</v>
          </cell>
        </row>
        <row r="402">
          <cell r="A402">
            <v>0</v>
          </cell>
          <cell r="B402">
            <v>74</v>
          </cell>
          <cell r="C402">
            <v>0</v>
          </cell>
          <cell r="D402" t="str">
            <v>보 통 인 부</v>
          </cell>
          <cell r="E402" t="str">
            <v>인</v>
          </cell>
          <cell r="F402">
            <v>3.6</v>
          </cell>
          <cell r="G402">
            <v>0</v>
          </cell>
          <cell r="H402">
            <v>0</v>
          </cell>
          <cell r="I402">
            <v>40922</v>
          </cell>
          <cell r="J402">
            <v>147319</v>
          </cell>
          <cell r="K402">
            <v>0</v>
          </cell>
          <cell r="L402">
            <v>0</v>
          </cell>
          <cell r="M402">
            <v>40922</v>
          </cell>
          <cell r="N402">
            <v>147319</v>
          </cell>
          <cell r="O402">
            <v>0</v>
          </cell>
        </row>
        <row r="403">
          <cell r="A403">
            <v>0</v>
          </cell>
          <cell r="B403">
            <v>0</v>
          </cell>
          <cell r="C403">
            <v>0</v>
          </cell>
          <cell r="D403">
            <v>0</v>
          </cell>
          <cell r="E403">
            <v>0</v>
          </cell>
          <cell r="F403">
            <v>0</v>
          </cell>
          <cell r="I403">
            <v>0</v>
          </cell>
          <cell r="J403">
            <v>0</v>
          </cell>
          <cell r="K403">
            <v>0</v>
          </cell>
          <cell r="L403">
            <v>0</v>
          </cell>
          <cell r="M403">
            <v>0</v>
          </cell>
          <cell r="N403">
            <v>0</v>
          </cell>
          <cell r="O403">
            <v>0</v>
          </cell>
        </row>
        <row r="404">
          <cell r="A404">
            <v>0</v>
          </cell>
          <cell r="B404">
            <v>58</v>
          </cell>
          <cell r="C404" t="str">
            <v>다) 공 구 손 료</v>
          </cell>
          <cell r="D404" t="str">
            <v>플랜트전공</v>
          </cell>
          <cell r="E404" t="str">
            <v>인</v>
          </cell>
          <cell r="F404">
            <v>0.16</v>
          </cell>
          <cell r="G404">
            <v>0</v>
          </cell>
          <cell r="H404">
            <v>0</v>
          </cell>
          <cell r="J404">
            <v>0</v>
          </cell>
          <cell r="K404">
            <v>59669</v>
          </cell>
          <cell r="L404">
            <v>9547</v>
          </cell>
          <cell r="M404">
            <v>59669</v>
          </cell>
          <cell r="N404">
            <v>9547</v>
          </cell>
          <cell r="O404">
            <v>0</v>
          </cell>
        </row>
        <row r="405">
          <cell r="A405">
            <v>0</v>
          </cell>
          <cell r="B405">
            <v>13</v>
          </cell>
          <cell r="C405">
            <v>0</v>
          </cell>
          <cell r="D405" t="str">
            <v>비  계  공</v>
          </cell>
          <cell r="E405" t="str">
            <v>인</v>
          </cell>
          <cell r="F405">
            <v>0.1</v>
          </cell>
          <cell r="G405">
            <v>0</v>
          </cell>
          <cell r="H405">
            <v>0</v>
          </cell>
          <cell r="J405">
            <v>0</v>
          </cell>
          <cell r="K405">
            <v>75140</v>
          </cell>
          <cell r="L405">
            <v>7514</v>
          </cell>
          <cell r="M405">
            <v>75140</v>
          </cell>
          <cell r="N405">
            <v>7514</v>
          </cell>
          <cell r="O405">
            <v>0</v>
          </cell>
        </row>
        <row r="406">
          <cell r="A406">
            <v>0</v>
          </cell>
          <cell r="B406">
            <v>74</v>
          </cell>
          <cell r="C406">
            <v>0</v>
          </cell>
          <cell r="D406" t="str">
            <v>보 통 인 부</v>
          </cell>
          <cell r="E406" t="str">
            <v>인</v>
          </cell>
          <cell r="F406">
            <v>0.1</v>
          </cell>
          <cell r="G406">
            <v>0</v>
          </cell>
          <cell r="H406">
            <v>0</v>
          </cell>
          <cell r="J406">
            <v>0</v>
          </cell>
          <cell r="K406">
            <v>40922</v>
          </cell>
          <cell r="L406">
            <v>4092</v>
          </cell>
          <cell r="M406">
            <v>40922</v>
          </cell>
          <cell r="N406">
            <v>4092</v>
          </cell>
          <cell r="O406">
            <v>0</v>
          </cell>
        </row>
        <row r="407">
          <cell r="B407">
            <v>0</v>
          </cell>
          <cell r="C407">
            <v>0</v>
          </cell>
          <cell r="D407">
            <v>0</v>
          </cell>
        </row>
        <row r="417">
          <cell r="A417" t="str">
            <v>65S</v>
          </cell>
          <cell r="C417" t="str">
            <v>합     계</v>
          </cell>
          <cell r="H417">
            <v>0</v>
          </cell>
          <cell r="J417">
            <v>740035</v>
          </cell>
          <cell r="L417">
            <v>21153</v>
          </cell>
          <cell r="N417">
            <v>761188</v>
          </cell>
        </row>
        <row r="418">
          <cell r="A418">
            <v>66</v>
          </cell>
          <cell r="B418" t="str">
            <v>66. 변압기반몰드 신설</v>
          </cell>
          <cell r="C418" t="str">
            <v>66. 변압기반몰드 신설</v>
          </cell>
          <cell r="D418" t="str">
            <v>6.6kV/380-220V 3상50kVA1상75kVA</v>
          </cell>
          <cell r="E418" t="str">
            <v>조</v>
          </cell>
          <cell r="F418">
            <v>1</v>
          </cell>
          <cell r="G418">
            <v>0</v>
          </cell>
          <cell r="H418">
            <v>0</v>
          </cell>
          <cell r="I418">
            <v>0</v>
          </cell>
          <cell r="J418">
            <v>0</v>
          </cell>
          <cell r="K418">
            <v>0</v>
          </cell>
          <cell r="L418">
            <v>0</v>
          </cell>
          <cell r="M418">
            <v>0</v>
          </cell>
          <cell r="N418">
            <v>0</v>
          </cell>
          <cell r="O418">
            <v>4</v>
          </cell>
        </row>
        <row r="419">
          <cell r="A419">
            <v>0</v>
          </cell>
          <cell r="B419" t="e">
            <v>#N/A</v>
          </cell>
          <cell r="C419" t="str">
            <v>가) 재 료 비</v>
          </cell>
          <cell r="D419">
            <v>0</v>
          </cell>
          <cell r="E419">
            <v>0</v>
          </cell>
          <cell r="F419">
            <v>0</v>
          </cell>
          <cell r="G419">
            <v>0</v>
          </cell>
          <cell r="H419">
            <v>0</v>
          </cell>
          <cell r="I419">
            <v>0</v>
          </cell>
          <cell r="J419">
            <v>0</v>
          </cell>
          <cell r="K419">
            <v>0</v>
          </cell>
          <cell r="L419">
            <v>0</v>
          </cell>
          <cell r="M419">
            <v>0</v>
          </cell>
          <cell r="N419">
            <v>0</v>
          </cell>
          <cell r="O419">
            <v>0</v>
          </cell>
        </row>
        <row r="420">
          <cell r="A420">
            <v>0</v>
          </cell>
          <cell r="B420">
            <v>1010</v>
          </cell>
          <cell r="C420" t="str">
            <v xml:space="preserve"> 변압기반</v>
          </cell>
          <cell r="D420" t="str">
            <v>6.6kV/380-220V 3상50kVA1상75kVA</v>
          </cell>
          <cell r="E420" t="str">
            <v>조</v>
          </cell>
          <cell r="F420">
            <v>1</v>
          </cell>
          <cell r="G420">
            <v>0</v>
          </cell>
          <cell r="H420" t="str">
            <v>관  급</v>
          </cell>
          <cell r="I420">
            <v>0</v>
          </cell>
          <cell r="J420">
            <v>0</v>
          </cell>
          <cell r="K420">
            <v>0</v>
          </cell>
          <cell r="L420">
            <v>0</v>
          </cell>
          <cell r="M420">
            <v>0</v>
          </cell>
          <cell r="O420">
            <v>0</v>
          </cell>
        </row>
        <row r="421">
          <cell r="A421">
            <v>0</v>
          </cell>
          <cell r="B421" t="e">
            <v>#N/A</v>
          </cell>
          <cell r="C421">
            <v>0</v>
          </cell>
          <cell r="D421">
            <v>0</v>
          </cell>
          <cell r="E421">
            <v>0</v>
          </cell>
          <cell r="F421">
            <v>0</v>
          </cell>
          <cell r="G421">
            <v>0</v>
          </cell>
          <cell r="H421">
            <v>0</v>
          </cell>
          <cell r="I421">
            <v>0</v>
          </cell>
          <cell r="J421">
            <v>0</v>
          </cell>
          <cell r="K421">
            <v>0</v>
          </cell>
          <cell r="L421">
            <v>0</v>
          </cell>
          <cell r="M421">
            <v>0</v>
          </cell>
          <cell r="N421">
            <v>0</v>
          </cell>
          <cell r="O421">
            <v>0</v>
          </cell>
        </row>
        <row r="422">
          <cell r="A422">
            <v>0</v>
          </cell>
          <cell r="B422" t="e">
            <v>#N/A</v>
          </cell>
          <cell r="C422">
            <v>0</v>
          </cell>
          <cell r="D422">
            <v>0</v>
          </cell>
          <cell r="E422">
            <v>0</v>
          </cell>
          <cell r="F422">
            <v>0</v>
          </cell>
          <cell r="G422">
            <v>0</v>
          </cell>
          <cell r="H422">
            <v>0</v>
          </cell>
          <cell r="I422">
            <v>0</v>
          </cell>
          <cell r="J422">
            <v>0</v>
          </cell>
          <cell r="K422">
            <v>0</v>
          </cell>
          <cell r="L422">
            <v>0</v>
          </cell>
          <cell r="M422">
            <v>0</v>
          </cell>
          <cell r="N422">
            <v>0</v>
          </cell>
          <cell r="O422">
            <v>0</v>
          </cell>
        </row>
        <row r="423">
          <cell r="A423">
            <v>0</v>
          </cell>
          <cell r="B423">
            <v>58</v>
          </cell>
          <cell r="C423" t="str">
            <v>나) 노 무 비</v>
          </cell>
          <cell r="D423" t="str">
            <v>플랜트전공</v>
          </cell>
          <cell r="E423" t="str">
            <v>인</v>
          </cell>
          <cell r="F423">
            <v>7.1</v>
          </cell>
          <cell r="G423">
            <v>0</v>
          </cell>
          <cell r="H423">
            <v>0</v>
          </cell>
          <cell r="I423">
            <v>59669</v>
          </cell>
          <cell r="J423">
            <v>423649</v>
          </cell>
          <cell r="K423">
            <v>0</v>
          </cell>
          <cell r="L423">
            <v>0</v>
          </cell>
          <cell r="M423">
            <v>59669</v>
          </cell>
          <cell r="N423">
            <v>423649</v>
          </cell>
          <cell r="O423">
            <v>0</v>
          </cell>
        </row>
        <row r="424">
          <cell r="A424">
            <v>0</v>
          </cell>
          <cell r="B424">
            <v>13</v>
          </cell>
          <cell r="C424">
            <v>0</v>
          </cell>
          <cell r="D424" t="str">
            <v>비  계  공</v>
          </cell>
          <cell r="E424" t="str">
            <v>인</v>
          </cell>
          <cell r="F424">
            <v>4.7</v>
          </cell>
          <cell r="G424">
            <v>0</v>
          </cell>
          <cell r="H424">
            <v>0</v>
          </cell>
          <cell r="I424">
            <v>75140</v>
          </cell>
          <cell r="J424">
            <v>353158</v>
          </cell>
          <cell r="K424">
            <v>0</v>
          </cell>
          <cell r="L424">
            <v>0</v>
          </cell>
          <cell r="M424">
            <v>75140</v>
          </cell>
          <cell r="N424">
            <v>353158</v>
          </cell>
          <cell r="O424">
            <v>0</v>
          </cell>
        </row>
        <row r="425">
          <cell r="A425">
            <v>0</v>
          </cell>
          <cell r="B425">
            <v>74</v>
          </cell>
          <cell r="C425">
            <v>0</v>
          </cell>
          <cell r="D425" t="str">
            <v>보 통 인 부</v>
          </cell>
          <cell r="E425" t="str">
            <v>인</v>
          </cell>
          <cell r="F425">
            <v>4.7</v>
          </cell>
          <cell r="G425">
            <v>0</v>
          </cell>
          <cell r="H425">
            <v>0</v>
          </cell>
          <cell r="I425">
            <v>40922</v>
          </cell>
          <cell r="J425">
            <v>192333</v>
          </cell>
          <cell r="K425">
            <v>0</v>
          </cell>
          <cell r="L425">
            <v>0</v>
          </cell>
          <cell r="M425">
            <v>40922</v>
          </cell>
          <cell r="N425">
            <v>192333</v>
          </cell>
          <cell r="O425">
            <v>0</v>
          </cell>
        </row>
        <row r="426">
          <cell r="A426">
            <v>0</v>
          </cell>
          <cell r="B426" t="e">
            <v>#N/A</v>
          </cell>
          <cell r="C426">
            <v>0</v>
          </cell>
          <cell r="D426">
            <v>0</v>
          </cell>
          <cell r="E426">
            <v>0</v>
          </cell>
          <cell r="F426">
            <v>0</v>
          </cell>
          <cell r="G426">
            <v>0</v>
          </cell>
          <cell r="H426">
            <v>0</v>
          </cell>
          <cell r="I426">
            <v>0</v>
          </cell>
          <cell r="J426">
            <v>0</v>
          </cell>
          <cell r="K426">
            <v>0</v>
          </cell>
          <cell r="L426">
            <v>0</v>
          </cell>
          <cell r="M426">
            <v>0</v>
          </cell>
          <cell r="N426">
            <v>0</v>
          </cell>
          <cell r="O426">
            <v>0</v>
          </cell>
        </row>
        <row r="427">
          <cell r="A427">
            <v>0</v>
          </cell>
          <cell r="B427">
            <v>58</v>
          </cell>
          <cell r="C427" t="str">
            <v>다) 공 구 손 료</v>
          </cell>
          <cell r="D427" t="str">
            <v>플랜트전공</v>
          </cell>
          <cell r="E427" t="str">
            <v>인</v>
          </cell>
          <cell r="F427">
            <v>0.21</v>
          </cell>
          <cell r="G427">
            <v>0</v>
          </cell>
          <cell r="H427">
            <v>0</v>
          </cell>
          <cell r="J427">
            <v>0</v>
          </cell>
          <cell r="K427">
            <v>59669</v>
          </cell>
          <cell r="L427">
            <v>12530</v>
          </cell>
          <cell r="M427">
            <v>59669</v>
          </cell>
          <cell r="N427">
            <v>12530</v>
          </cell>
          <cell r="O427">
            <v>0</v>
          </cell>
        </row>
        <row r="428">
          <cell r="A428">
            <v>0</v>
          </cell>
          <cell r="B428">
            <v>13</v>
          </cell>
          <cell r="C428">
            <v>0</v>
          </cell>
          <cell r="D428" t="str">
            <v>비  계  공</v>
          </cell>
          <cell r="E428" t="str">
            <v>인</v>
          </cell>
          <cell r="F428">
            <v>0.14000000000000001</v>
          </cell>
          <cell r="G428">
            <v>0</v>
          </cell>
          <cell r="H428">
            <v>0</v>
          </cell>
          <cell r="J428">
            <v>0</v>
          </cell>
          <cell r="K428">
            <v>75140</v>
          </cell>
          <cell r="L428">
            <v>10519</v>
          </cell>
          <cell r="M428">
            <v>75140</v>
          </cell>
          <cell r="N428">
            <v>10519</v>
          </cell>
          <cell r="O428">
            <v>0</v>
          </cell>
        </row>
        <row r="429">
          <cell r="A429">
            <v>0</v>
          </cell>
          <cell r="B429">
            <v>74</v>
          </cell>
          <cell r="C429">
            <v>0</v>
          </cell>
          <cell r="D429" t="str">
            <v>보 통 인 부</v>
          </cell>
          <cell r="E429" t="str">
            <v>인</v>
          </cell>
          <cell r="F429">
            <v>0.14000000000000001</v>
          </cell>
          <cell r="G429">
            <v>0</v>
          </cell>
          <cell r="H429">
            <v>0</v>
          </cell>
          <cell r="J429">
            <v>0</v>
          </cell>
          <cell r="K429">
            <v>40922</v>
          </cell>
          <cell r="L429">
            <v>5729</v>
          </cell>
          <cell r="M429">
            <v>40922</v>
          </cell>
          <cell r="N429">
            <v>5729</v>
          </cell>
          <cell r="O429">
            <v>0</v>
          </cell>
        </row>
        <row r="440">
          <cell r="A440" t="str">
            <v>66S</v>
          </cell>
          <cell r="C440" t="str">
            <v>합     계</v>
          </cell>
          <cell r="H440">
            <v>0</v>
          </cell>
          <cell r="J440">
            <v>969140</v>
          </cell>
          <cell r="L440">
            <v>28778</v>
          </cell>
          <cell r="N440">
            <v>997918</v>
          </cell>
        </row>
        <row r="441">
          <cell r="A441">
            <v>67</v>
          </cell>
          <cell r="B441" t="str">
            <v>67. 변압기반몰드 신설</v>
          </cell>
          <cell r="C441" t="str">
            <v>67. 변압기반몰드 신설</v>
          </cell>
          <cell r="D441" t="str">
            <v xml:space="preserve"> 6.6kV 3상 50kVA</v>
          </cell>
          <cell r="E441" t="str">
            <v>대</v>
          </cell>
          <cell r="F441">
            <v>1</v>
          </cell>
          <cell r="G441">
            <v>0</v>
          </cell>
          <cell r="H441">
            <v>0</v>
          </cell>
          <cell r="I441">
            <v>0</v>
          </cell>
          <cell r="J441">
            <v>0</v>
          </cell>
          <cell r="K441">
            <v>0</v>
          </cell>
          <cell r="L441">
            <v>0</v>
          </cell>
          <cell r="M441">
            <v>0</v>
          </cell>
          <cell r="N441">
            <v>0</v>
          </cell>
          <cell r="O441">
            <v>6</v>
          </cell>
        </row>
        <row r="442">
          <cell r="A442">
            <v>0</v>
          </cell>
          <cell r="B442" t="e">
            <v>#N/A</v>
          </cell>
          <cell r="C442" t="str">
            <v>가) 재 료 비</v>
          </cell>
          <cell r="D442">
            <v>0</v>
          </cell>
          <cell r="E442">
            <v>0</v>
          </cell>
          <cell r="F442">
            <v>0</v>
          </cell>
          <cell r="G442">
            <v>0</v>
          </cell>
          <cell r="H442">
            <v>0</v>
          </cell>
          <cell r="I442">
            <v>0</v>
          </cell>
          <cell r="J442">
            <v>0</v>
          </cell>
          <cell r="K442">
            <v>0</v>
          </cell>
          <cell r="L442">
            <v>0</v>
          </cell>
          <cell r="M442">
            <v>0</v>
          </cell>
          <cell r="N442">
            <v>0</v>
          </cell>
          <cell r="O442">
            <v>0</v>
          </cell>
        </row>
        <row r="443">
          <cell r="A443">
            <v>0</v>
          </cell>
          <cell r="B443">
            <v>404</v>
          </cell>
          <cell r="C443" t="str">
            <v xml:space="preserve"> 변압기몰드</v>
          </cell>
          <cell r="D443" t="str">
            <v xml:space="preserve"> 6.6kV 3상 50kVA</v>
          </cell>
          <cell r="E443" t="str">
            <v>대</v>
          </cell>
          <cell r="F443">
            <v>1</v>
          </cell>
          <cell r="G443">
            <v>0</v>
          </cell>
          <cell r="H443" t="str">
            <v>관  급</v>
          </cell>
          <cell r="I443">
            <v>0</v>
          </cell>
          <cell r="J443">
            <v>0</v>
          </cell>
          <cell r="K443">
            <v>0</v>
          </cell>
          <cell r="L443">
            <v>0</v>
          </cell>
          <cell r="M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t="e">
            <v>#N/A</v>
          </cell>
          <cell r="C445">
            <v>0</v>
          </cell>
          <cell r="D445">
            <v>0</v>
          </cell>
          <cell r="E445">
            <v>0</v>
          </cell>
          <cell r="F445">
            <v>0</v>
          </cell>
          <cell r="G445">
            <v>0</v>
          </cell>
          <cell r="H445">
            <v>0</v>
          </cell>
          <cell r="I445">
            <v>0</v>
          </cell>
          <cell r="J445">
            <v>0</v>
          </cell>
          <cell r="K445">
            <v>0</v>
          </cell>
          <cell r="L445">
            <v>0</v>
          </cell>
          <cell r="M445">
            <v>0</v>
          </cell>
          <cell r="N445">
            <v>0</v>
          </cell>
          <cell r="O445">
            <v>0</v>
          </cell>
        </row>
        <row r="446">
          <cell r="A446">
            <v>0</v>
          </cell>
          <cell r="B446">
            <v>58</v>
          </cell>
          <cell r="C446" t="str">
            <v>나) 노 무 비</v>
          </cell>
          <cell r="D446" t="str">
            <v>플랜트전공</v>
          </cell>
          <cell r="E446" t="str">
            <v>인</v>
          </cell>
          <cell r="F446">
            <v>5.4</v>
          </cell>
          <cell r="G446">
            <v>0</v>
          </cell>
          <cell r="H446">
            <v>0</v>
          </cell>
          <cell r="I446">
            <v>59669</v>
          </cell>
          <cell r="J446">
            <v>322212</v>
          </cell>
          <cell r="K446">
            <v>0</v>
          </cell>
          <cell r="L446">
            <v>0</v>
          </cell>
          <cell r="M446">
            <v>59669</v>
          </cell>
          <cell r="N446">
            <v>322212</v>
          </cell>
          <cell r="O446">
            <v>0</v>
          </cell>
        </row>
        <row r="447">
          <cell r="A447">
            <v>0</v>
          </cell>
          <cell r="B447">
            <v>13</v>
          </cell>
          <cell r="C447">
            <v>0</v>
          </cell>
          <cell r="D447" t="str">
            <v>비  계  공</v>
          </cell>
          <cell r="E447" t="str">
            <v>인</v>
          </cell>
          <cell r="F447">
            <v>3.6</v>
          </cell>
          <cell r="G447">
            <v>0</v>
          </cell>
          <cell r="H447">
            <v>0</v>
          </cell>
          <cell r="I447">
            <v>75140</v>
          </cell>
          <cell r="J447">
            <v>270504</v>
          </cell>
          <cell r="K447">
            <v>0</v>
          </cell>
          <cell r="L447">
            <v>0</v>
          </cell>
          <cell r="M447">
            <v>75140</v>
          </cell>
          <cell r="N447">
            <v>270504</v>
          </cell>
          <cell r="O447">
            <v>0</v>
          </cell>
        </row>
        <row r="448">
          <cell r="A448">
            <v>0</v>
          </cell>
          <cell r="B448">
            <v>74</v>
          </cell>
          <cell r="C448">
            <v>0</v>
          </cell>
          <cell r="D448" t="str">
            <v>보 통 인 부</v>
          </cell>
          <cell r="E448" t="str">
            <v>인</v>
          </cell>
          <cell r="F448">
            <v>3.6</v>
          </cell>
          <cell r="G448">
            <v>0</v>
          </cell>
          <cell r="H448">
            <v>0</v>
          </cell>
          <cell r="I448">
            <v>40922</v>
          </cell>
          <cell r="J448">
            <v>147319</v>
          </cell>
          <cell r="K448">
            <v>0</v>
          </cell>
          <cell r="L448">
            <v>0</v>
          </cell>
          <cell r="M448">
            <v>40922</v>
          </cell>
          <cell r="N448">
            <v>147319</v>
          </cell>
          <cell r="O448">
            <v>0</v>
          </cell>
        </row>
        <row r="449">
          <cell r="A449">
            <v>0</v>
          </cell>
          <cell r="B449" t="e">
            <v>#N/A</v>
          </cell>
          <cell r="C449">
            <v>0</v>
          </cell>
          <cell r="D449">
            <v>0</v>
          </cell>
          <cell r="E449">
            <v>0</v>
          </cell>
          <cell r="F449">
            <v>0</v>
          </cell>
          <cell r="G449">
            <v>0</v>
          </cell>
          <cell r="H449">
            <v>0</v>
          </cell>
          <cell r="I449">
            <v>0</v>
          </cell>
          <cell r="J449">
            <v>0</v>
          </cell>
          <cell r="K449">
            <v>0</v>
          </cell>
          <cell r="L449">
            <v>0</v>
          </cell>
          <cell r="M449">
            <v>0</v>
          </cell>
          <cell r="N449">
            <v>0</v>
          </cell>
          <cell r="O449">
            <v>0</v>
          </cell>
        </row>
        <row r="450">
          <cell r="A450">
            <v>0</v>
          </cell>
          <cell r="B450">
            <v>58</v>
          </cell>
          <cell r="C450" t="str">
            <v>다) 공 구 손 료</v>
          </cell>
          <cell r="D450" t="str">
            <v>플랜트전공</v>
          </cell>
          <cell r="E450" t="str">
            <v>인</v>
          </cell>
          <cell r="F450">
            <v>0.16</v>
          </cell>
          <cell r="G450">
            <v>0</v>
          </cell>
          <cell r="H450">
            <v>0</v>
          </cell>
          <cell r="J450">
            <v>0</v>
          </cell>
          <cell r="K450">
            <v>59669</v>
          </cell>
          <cell r="L450">
            <v>9547</v>
          </cell>
          <cell r="M450">
            <v>59669</v>
          </cell>
          <cell r="N450">
            <v>9547</v>
          </cell>
          <cell r="O450">
            <v>0</v>
          </cell>
        </row>
        <row r="451">
          <cell r="A451">
            <v>0</v>
          </cell>
          <cell r="B451">
            <v>13</v>
          </cell>
          <cell r="C451">
            <v>0</v>
          </cell>
          <cell r="D451" t="str">
            <v>비  계  공</v>
          </cell>
          <cell r="E451" t="str">
            <v>인</v>
          </cell>
          <cell r="F451">
            <v>0.1</v>
          </cell>
          <cell r="G451">
            <v>0</v>
          </cell>
          <cell r="H451">
            <v>0</v>
          </cell>
          <cell r="J451">
            <v>0</v>
          </cell>
          <cell r="K451">
            <v>75140</v>
          </cell>
          <cell r="L451">
            <v>7514</v>
          </cell>
          <cell r="M451">
            <v>75140</v>
          </cell>
          <cell r="N451">
            <v>7514</v>
          </cell>
          <cell r="O451">
            <v>0</v>
          </cell>
        </row>
        <row r="452">
          <cell r="A452">
            <v>0</v>
          </cell>
          <cell r="B452">
            <v>74</v>
          </cell>
          <cell r="C452">
            <v>0</v>
          </cell>
          <cell r="D452" t="str">
            <v>보 통 인 부</v>
          </cell>
          <cell r="E452" t="str">
            <v>인</v>
          </cell>
          <cell r="F452">
            <v>0.1</v>
          </cell>
          <cell r="G452">
            <v>0</v>
          </cell>
          <cell r="H452">
            <v>0</v>
          </cell>
          <cell r="J452">
            <v>0</v>
          </cell>
          <cell r="K452">
            <v>40922</v>
          </cell>
          <cell r="L452">
            <v>4092</v>
          </cell>
          <cell r="M452">
            <v>40922</v>
          </cell>
          <cell r="N452">
            <v>4092</v>
          </cell>
          <cell r="O452">
            <v>0</v>
          </cell>
        </row>
        <row r="463">
          <cell r="A463" t="str">
            <v>67S</v>
          </cell>
          <cell r="C463" t="str">
            <v>합     계</v>
          </cell>
          <cell r="H463">
            <v>0</v>
          </cell>
          <cell r="J463">
            <v>740035</v>
          </cell>
          <cell r="L463">
            <v>21153</v>
          </cell>
          <cell r="N463">
            <v>761188</v>
          </cell>
        </row>
        <row r="464">
          <cell r="A464">
            <v>68</v>
          </cell>
          <cell r="B464" t="str">
            <v>68. 변압기반몰드 신설</v>
          </cell>
          <cell r="C464" t="str">
            <v>68. 변압기반몰드 신설</v>
          </cell>
          <cell r="D464" t="str">
            <v>6.6kV/380-220V 3상 75kVAx2</v>
          </cell>
          <cell r="E464" t="str">
            <v>조</v>
          </cell>
          <cell r="F464">
            <v>1</v>
          </cell>
          <cell r="G464">
            <v>0</v>
          </cell>
          <cell r="H464">
            <v>0</v>
          </cell>
          <cell r="I464">
            <v>0</v>
          </cell>
          <cell r="J464">
            <v>0</v>
          </cell>
          <cell r="K464">
            <v>0</v>
          </cell>
          <cell r="L464">
            <v>0</v>
          </cell>
          <cell r="M464">
            <v>0</v>
          </cell>
          <cell r="N464">
            <v>0</v>
          </cell>
          <cell r="O464">
            <v>1</v>
          </cell>
        </row>
        <row r="465">
          <cell r="A465">
            <v>0</v>
          </cell>
          <cell r="B465" t="e">
            <v>#N/A</v>
          </cell>
          <cell r="C465" t="str">
            <v>가) 재 료 비</v>
          </cell>
          <cell r="D465">
            <v>0</v>
          </cell>
          <cell r="E465">
            <v>0</v>
          </cell>
          <cell r="F465">
            <v>0</v>
          </cell>
          <cell r="G465">
            <v>0</v>
          </cell>
          <cell r="H465">
            <v>0</v>
          </cell>
          <cell r="I465">
            <v>0</v>
          </cell>
          <cell r="J465">
            <v>0</v>
          </cell>
          <cell r="K465">
            <v>0</v>
          </cell>
          <cell r="L465">
            <v>0</v>
          </cell>
          <cell r="M465">
            <v>0</v>
          </cell>
          <cell r="N465">
            <v>0</v>
          </cell>
          <cell r="O465">
            <v>0</v>
          </cell>
        </row>
        <row r="466">
          <cell r="A466">
            <v>0</v>
          </cell>
          <cell r="B466">
            <v>1009</v>
          </cell>
          <cell r="C466" t="str">
            <v xml:space="preserve"> 변압기반</v>
          </cell>
          <cell r="D466" t="str">
            <v>6.6kV/380-220V 3상 75kVAx2</v>
          </cell>
          <cell r="E466" t="str">
            <v>조</v>
          </cell>
          <cell r="F466">
            <v>1</v>
          </cell>
          <cell r="G466">
            <v>0</v>
          </cell>
          <cell r="H466" t="str">
            <v>관  급</v>
          </cell>
          <cell r="I466">
            <v>0</v>
          </cell>
          <cell r="J466">
            <v>0</v>
          </cell>
          <cell r="K466">
            <v>0</v>
          </cell>
          <cell r="L466">
            <v>0</v>
          </cell>
          <cell r="M466">
            <v>0</v>
          </cell>
          <cell r="O466">
            <v>0</v>
          </cell>
        </row>
        <row r="467">
          <cell r="A467">
            <v>0</v>
          </cell>
          <cell r="B467" t="e">
            <v>#N/A</v>
          </cell>
          <cell r="C467">
            <v>0</v>
          </cell>
          <cell r="D467">
            <v>0</v>
          </cell>
          <cell r="E467">
            <v>0</v>
          </cell>
          <cell r="F467">
            <v>0</v>
          </cell>
          <cell r="G467">
            <v>0</v>
          </cell>
          <cell r="H467">
            <v>0</v>
          </cell>
          <cell r="I467">
            <v>0</v>
          </cell>
          <cell r="J467">
            <v>0</v>
          </cell>
          <cell r="K467">
            <v>0</v>
          </cell>
          <cell r="L467">
            <v>0</v>
          </cell>
          <cell r="M467">
            <v>0</v>
          </cell>
          <cell r="N467">
            <v>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58</v>
          </cell>
          <cell r="C469" t="str">
            <v>나) 노 무 비</v>
          </cell>
          <cell r="D469" t="str">
            <v>플랜트전공</v>
          </cell>
          <cell r="E469" t="str">
            <v>인</v>
          </cell>
          <cell r="F469">
            <v>7.1</v>
          </cell>
          <cell r="G469">
            <v>0</v>
          </cell>
          <cell r="H469">
            <v>0</v>
          </cell>
          <cell r="I469">
            <v>59669</v>
          </cell>
          <cell r="J469">
            <v>423649</v>
          </cell>
          <cell r="K469">
            <v>0</v>
          </cell>
          <cell r="L469">
            <v>0</v>
          </cell>
          <cell r="M469">
            <v>59669</v>
          </cell>
          <cell r="N469">
            <v>423649</v>
          </cell>
          <cell r="O469">
            <v>0</v>
          </cell>
        </row>
        <row r="470">
          <cell r="A470">
            <v>0</v>
          </cell>
          <cell r="B470">
            <v>13</v>
          </cell>
          <cell r="C470">
            <v>0</v>
          </cell>
          <cell r="D470" t="str">
            <v>비  계  공</v>
          </cell>
          <cell r="E470" t="str">
            <v>인</v>
          </cell>
          <cell r="F470">
            <v>4.7</v>
          </cell>
          <cell r="G470">
            <v>0</v>
          </cell>
          <cell r="H470">
            <v>0</v>
          </cell>
          <cell r="I470">
            <v>75140</v>
          </cell>
          <cell r="J470">
            <v>353158</v>
          </cell>
          <cell r="K470">
            <v>0</v>
          </cell>
          <cell r="L470">
            <v>0</v>
          </cell>
          <cell r="M470">
            <v>75140</v>
          </cell>
          <cell r="N470">
            <v>353158</v>
          </cell>
          <cell r="O470">
            <v>0</v>
          </cell>
        </row>
        <row r="471">
          <cell r="A471">
            <v>0</v>
          </cell>
          <cell r="B471">
            <v>74</v>
          </cell>
          <cell r="C471">
            <v>0</v>
          </cell>
          <cell r="D471" t="str">
            <v>보 통 인 부</v>
          </cell>
          <cell r="E471" t="str">
            <v>인</v>
          </cell>
          <cell r="F471">
            <v>4.7</v>
          </cell>
          <cell r="G471">
            <v>0</v>
          </cell>
          <cell r="H471">
            <v>0</v>
          </cell>
          <cell r="I471">
            <v>40922</v>
          </cell>
          <cell r="J471">
            <v>192333</v>
          </cell>
          <cell r="K471">
            <v>0</v>
          </cell>
          <cell r="L471">
            <v>0</v>
          </cell>
          <cell r="M471">
            <v>40922</v>
          </cell>
          <cell r="N471">
            <v>192333</v>
          </cell>
          <cell r="O471">
            <v>0</v>
          </cell>
        </row>
        <row r="472">
          <cell r="A472">
            <v>0</v>
          </cell>
          <cell r="B472" t="e">
            <v>#N/A</v>
          </cell>
          <cell r="C472">
            <v>0</v>
          </cell>
          <cell r="D472">
            <v>0</v>
          </cell>
          <cell r="E472">
            <v>0</v>
          </cell>
          <cell r="F472">
            <v>0</v>
          </cell>
          <cell r="G472">
            <v>0</v>
          </cell>
          <cell r="H472">
            <v>0</v>
          </cell>
          <cell r="I472">
            <v>0</v>
          </cell>
          <cell r="J472">
            <v>0</v>
          </cell>
          <cell r="K472">
            <v>0</v>
          </cell>
          <cell r="L472">
            <v>0</v>
          </cell>
          <cell r="M472">
            <v>0</v>
          </cell>
          <cell r="N472">
            <v>0</v>
          </cell>
          <cell r="O472">
            <v>0</v>
          </cell>
        </row>
        <row r="473">
          <cell r="A473">
            <v>0</v>
          </cell>
          <cell r="B473">
            <v>58</v>
          </cell>
          <cell r="C473" t="str">
            <v>다) 공 구 손 료</v>
          </cell>
          <cell r="D473" t="str">
            <v>플랜트전공</v>
          </cell>
          <cell r="E473" t="str">
            <v>인</v>
          </cell>
          <cell r="F473">
            <v>0.21</v>
          </cell>
          <cell r="G473">
            <v>0</v>
          </cell>
          <cell r="H473">
            <v>0</v>
          </cell>
          <cell r="J473">
            <v>0</v>
          </cell>
          <cell r="K473">
            <v>59669</v>
          </cell>
          <cell r="L473">
            <v>12530</v>
          </cell>
          <cell r="M473">
            <v>59669</v>
          </cell>
          <cell r="N473">
            <v>12530</v>
          </cell>
          <cell r="O473">
            <v>0</v>
          </cell>
        </row>
        <row r="474">
          <cell r="A474">
            <v>0</v>
          </cell>
          <cell r="B474">
            <v>13</v>
          </cell>
          <cell r="C474">
            <v>0</v>
          </cell>
          <cell r="D474" t="str">
            <v>비  계  공</v>
          </cell>
          <cell r="E474" t="str">
            <v>인</v>
          </cell>
          <cell r="F474">
            <v>0.14000000000000001</v>
          </cell>
          <cell r="G474">
            <v>0</v>
          </cell>
          <cell r="H474">
            <v>0</v>
          </cell>
          <cell r="J474">
            <v>0</v>
          </cell>
          <cell r="K474">
            <v>75140</v>
          </cell>
          <cell r="L474">
            <v>10519</v>
          </cell>
          <cell r="M474">
            <v>75140</v>
          </cell>
          <cell r="N474">
            <v>10519</v>
          </cell>
          <cell r="O474">
            <v>0</v>
          </cell>
        </row>
        <row r="475">
          <cell r="A475">
            <v>0</v>
          </cell>
          <cell r="B475">
            <v>74</v>
          </cell>
          <cell r="C475">
            <v>0</v>
          </cell>
          <cell r="D475" t="str">
            <v>보 통 인 부</v>
          </cell>
          <cell r="E475" t="str">
            <v>인</v>
          </cell>
          <cell r="F475">
            <v>0.14000000000000001</v>
          </cell>
          <cell r="G475">
            <v>0</v>
          </cell>
          <cell r="H475">
            <v>0</v>
          </cell>
          <cell r="J475">
            <v>0</v>
          </cell>
          <cell r="K475">
            <v>40922</v>
          </cell>
          <cell r="L475">
            <v>5729</v>
          </cell>
          <cell r="M475">
            <v>40922</v>
          </cell>
          <cell r="N475">
            <v>5729</v>
          </cell>
          <cell r="O475">
            <v>0</v>
          </cell>
        </row>
        <row r="486">
          <cell r="A486" t="str">
            <v>68S</v>
          </cell>
          <cell r="C486" t="str">
            <v>합     계</v>
          </cell>
          <cell r="H486">
            <v>0</v>
          </cell>
          <cell r="J486">
            <v>969140</v>
          </cell>
          <cell r="L486">
            <v>28778</v>
          </cell>
          <cell r="N486">
            <v>997918</v>
          </cell>
        </row>
        <row r="487">
          <cell r="A487">
            <v>69</v>
          </cell>
          <cell r="B487" t="str">
            <v>69. 변압기반몰드 신설</v>
          </cell>
          <cell r="C487" t="str">
            <v>69. 변압기반몰드 신설</v>
          </cell>
          <cell r="D487" t="str">
            <v>6.6kV/380-220V 3상 50kVAx2</v>
          </cell>
          <cell r="E487" t="str">
            <v>조</v>
          </cell>
          <cell r="F487">
            <v>1</v>
          </cell>
          <cell r="G487">
            <v>0</v>
          </cell>
          <cell r="H487">
            <v>0</v>
          </cell>
          <cell r="I487">
            <v>0</v>
          </cell>
          <cell r="J487">
            <v>0</v>
          </cell>
          <cell r="K487">
            <v>0</v>
          </cell>
          <cell r="L487">
            <v>0</v>
          </cell>
          <cell r="M487">
            <v>0</v>
          </cell>
          <cell r="N487">
            <v>0</v>
          </cell>
          <cell r="O487">
            <v>2</v>
          </cell>
        </row>
        <row r="488">
          <cell r="A488">
            <v>0</v>
          </cell>
          <cell r="B488" t="e">
            <v>#N/A</v>
          </cell>
          <cell r="C488" t="str">
            <v>가) 재 료 비</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t="e">
            <v>#N/A</v>
          </cell>
          <cell r="C489" t="str">
            <v xml:space="preserve"> 변압기반</v>
          </cell>
          <cell r="D489" t="str">
            <v>6.6kV/380-220V 3상 50kVAx2</v>
          </cell>
          <cell r="E489" t="str">
            <v>조</v>
          </cell>
          <cell r="F489">
            <v>1</v>
          </cell>
          <cell r="G489">
            <v>0</v>
          </cell>
          <cell r="H489" t="str">
            <v>관  급</v>
          </cell>
          <cell r="I489">
            <v>0</v>
          </cell>
          <cell r="J489">
            <v>0</v>
          </cell>
          <cell r="K489">
            <v>0</v>
          </cell>
          <cell r="L489">
            <v>0</v>
          </cell>
          <cell r="M489">
            <v>0</v>
          </cell>
          <cell r="O489">
            <v>0</v>
          </cell>
        </row>
        <row r="490">
          <cell r="A490">
            <v>0</v>
          </cell>
          <cell r="B490">
            <v>1009</v>
          </cell>
        </row>
        <row r="491">
          <cell r="A491">
            <v>0</v>
          </cell>
          <cell r="B491">
            <v>58</v>
          </cell>
        </row>
        <row r="492">
          <cell r="A492">
            <v>0</v>
          </cell>
          <cell r="B492">
            <v>58</v>
          </cell>
          <cell r="C492" t="str">
            <v>나) 노 무 비</v>
          </cell>
          <cell r="D492" t="str">
            <v>플랜트전공</v>
          </cell>
          <cell r="E492" t="str">
            <v>인</v>
          </cell>
          <cell r="F492">
            <v>9.1</v>
          </cell>
          <cell r="G492">
            <v>0</v>
          </cell>
          <cell r="H492">
            <v>0</v>
          </cell>
          <cell r="I492">
            <v>59669</v>
          </cell>
          <cell r="J492">
            <v>542987</v>
          </cell>
          <cell r="K492">
            <v>0</v>
          </cell>
          <cell r="L492">
            <v>0</v>
          </cell>
          <cell r="M492">
            <v>59669</v>
          </cell>
          <cell r="N492">
            <v>542987</v>
          </cell>
          <cell r="O492">
            <v>0</v>
          </cell>
        </row>
        <row r="493">
          <cell r="A493">
            <v>0</v>
          </cell>
          <cell r="B493">
            <v>13</v>
          </cell>
          <cell r="C493">
            <v>0</v>
          </cell>
          <cell r="D493" t="str">
            <v>비  계  공</v>
          </cell>
          <cell r="E493" t="str">
            <v>인</v>
          </cell>
          <cell r="F493">
            <v>6.4</v>
          </cell>
          <cell r="G493">
            <v>0</v>
          </cell>
          <cell r="H493">
            <v>0</v>
          </cell>
          <cell r="I493">
            <v>75140</v>
          </cell>
          <cell r="J493">
            <v>480896</v>
          </cell>
          <cell r="K493">
            <v>0</v>
          </cell>
          <cell r="L493">
            <v>0</v>
          </cell>
          <cell r="M493">
            <v>75140</v>
          </cell>
          <cell r="N493">
            <v>480896</v>
          </cell>
          <cell r="O493">
            <v>0</v>
          </cell>
        </row>
        <row r="494">
          <cell r="A494">
            <v>0</v>
          </cell>
          <cell r="B494">
            <v>74</v>
          </cell>
          <cell r="C494">
            <v>0</v>
          </cell>
          <cell r="D494" t="str">
            <v>보 통 인 부</v>
          </cell>
          <cell r="E494" t="str">
            <v>인</v>
          </cell>
          <cell r="F494">
            <v>6.4</v>
          </cell>
          <cell r="G494">
            <v>0</v>
          </cell>
          <cell r="H494">
            <v>0</v>
          </cell>
          <cell r="I494">
            <v>40922</v>
          </cell>
          <cell r="J494">
            <v>261900</v>
          </cell>
          <cell r="K494">
            <v>0</v>
          </cell>
          <cell r="L494">
            <v>0</v>
          </cell>
          <cell r="M494">
            <v>40922</v>
          </cell>
          <cell r="N494">
            <v>261900</v>
          </cell>
          <cell r="O494">
            <v>0</v>
          </cell>
        </row>
        <row r="495">
          <cell r="A495">
            <v>0</v>
          </cell>
          <cell r="B495">
            <v>0</v>
          </cell>
          <cell r="C495">
            <v>0</v>
          </cell>
          <cell r="D495">
            <v>0</v>
          </cell>
          <cell r="E495">
            <v>0</v>
          </cell>
          <cell r="F495">
            <v>0</v>
          </cell>
          <cell r="I495">
            <v>0</v>
          </cell>
          <cell r="J495">
            <v>0</v>
          </cell>
          <cell r="K495">
            <v>0</v>
          </cell>
          <cell r="L495">
            <v>0</v>
          </cell>
          <cell r="M495">
            <v>0</v>
          </cell>
          <cell r="N495">
            <v>0</v>
          </cell>
          <cell r="O495">
            <v>0</v>
          </cell>
        </row>
        <row r="496">
          <cell r="A496">
            <v>0</v>
          </cell>
          <cell r="B496">
            <v>58</v>
          </cell>
          <cell r="C496" t="str">
            <v>다) 공 구 손 료</v>
          </cell>
          <cell r="D496" t="str">
            <v>플랜트전공</v>
          </cell>
          <cell r="E496" t="str">
            <v>인</v>
          </cell>
          <cell r="F496">
            <v>0.27</v>
          </cell>
          <cell r="G496">
            <v>0</v>
          </cell>
          <cell r="H496">
            <v>0</v>
          </cell>
          <cell r="J496">
            <v>0</v>
          </cell>
          <cell r="K496">
            <v>59669</v>
          </cell>
          <cell r="L496">
            <v>16110</v>
          </cell>
          <cell r="M496">
            <v>59669</v>
          </cell>
          <cell r="N496">
            <v>16110</v>
          </cell>
          <cell r="O496">
            <v>0</v>
          </cell>
        </row>
        <row r="497">
          <cell r="A497">
            <v>0</v>
          </cell>
          <cell r="B497">
            <v>13</v>
          </cell>
          <cell r="C497">
            <v>0</v>
          </cell>
          <cell r="D497" t="str">
            <v>비  계  공</v>
          </cell>
          <cell r="E497" t="str">
            <v>인</v>
          </cell>
          <cell r="F497">
            <v>0.19</v>
          </cell>
          <cell r="G497">
            <v>0</v>
          </cell>
          <cell r="H497">
            <v>0</v>
          </cell>
          <cell r="J497">
            <v>0</v>
          </cell>
          <cell r="K497">
            <v>75140</v>
          </cell>
          <cell r="L497">
            <v>14276</v>
          </cell>
          <cell r="M497">
            <v>75140</v>
          </cell>
          <cell r="N497">
            <v>14276</v>
          </cell>
          <cell r="O497">
            <v>0</v>
          </cell>
        </row>
        <row r="498">
          <cell r="A498">
            <v>0</v>
          </cell>
          <cell r="B498">
            <v>74</v>
          </cell>
          <cell r="C498">
            <v>0</v>
          </cell>
          <cell r="D498" t="str">
            <v>보 통 인 부</v>
          </cell>
          <cell r="E498" t="str">
            <v>인</v>
          </cell>
          <cell r="F498">
            <v>0.19</v>
          </cell>
          <cell r="G498">
            <v>0</v>
          </cell>
          <cell r="H498">
            <v>0</v>
          </cell>
          <cell r="J498">
            <v>0</v>
          </cell>
          <cell r="K498">
            <v>40922</v>
          </cell>
          <cell r="L498">
            <v>7775</v>
          </cell>
          <cell r="M498">
            <v>40922</v>
          </cell>
          <cell r="N498">
            <v>7775</v>
          </cell>
          <cell r="O498">
            <v>0</v>
          </cell>
        </row>
        <row r="509">
          <cell r="A509" t="str">
            <v>69S</v>
          </cell>
          <cell r="C509" t="str">
            <v>합     계</v>
          </cell>
          <cell r="H509">
            <v>0</v>
          </cell>
          <cell r="J509">
            <v>1285783</v>
          </cell>
          <cell r="L509">
            <v>38161</v>
          </cell>
          <cell r="N509">
            <v>1323944</v>
          </cell>
        </row>
        <row r="510">
          <cell r="A510">
            <v>70</v>
          </cell>
          <cell r="B510" t="str">
            <v>70. 배전반 신설</v>
          </cell>
          <cell r="C510" t="str">
            <v>70. 배전반 신설</v>
          </cell>
          <cell r="D510" t="str">
            <v xml:space="preserve"> LV-1</v>
          </cell>
          <cell r="E510" t="str">
            <v>조</v>
          </cell>
          <cell r="F510">
            <v>1</v>
          </cell>
          <cell r="G510">
            <v>0</v>
          </cell>
          <cell r="H510">
            <v>0</v>
          </cell>
          <cell r="I510">
            <v>0</v>
          </cell>
          <cell r="J510">
            <v>0</v>
          </cell>
          <cell r="K510">
            <v>0</v>
          </cell>
          <cell r="L510">
            <v>0</v>
          </cell>
          <cell r="M510">
            <v>0</v>
          </cell>
          <cell r="N510">
            <v>0</v>
          </cell>
          <cell r="O510">
            <v>7</v>
          </cell>
        </row>
        <row r="511">
          <cell r="A511">
            <v>0</v>
          </cell>
          <cell r="B511" t="e">
            <v>#N/A</v>
          </cell>
          <cell r="C511" t="str">
            <v>가) 재 료 비</v>
          </cell>
          <cell r="D511">
            <v>0</v>
          </cell>
          <cell r="E511">
            <v>0</v>
          </cell>
          <cell r="F511">
            <v>0</v>
          </cell>
          <cell r="G511">
            <v>0</v>
          </cell>
          <cell r="H511">
            <v>0</v>
          </cell>
          <cell r="I511">
            <v>0</v>
          </cell>
          <cell r="J511">
            <v>0</v>
          </cell>
          <cell r="K511">
            <v>0</v>
          </cell>
          <cell r="L511">
            <v>0</v>
          </cell>
          <cell r="M511">
            <v>0</v>
          </cell>
          <cell r="N511">
            <v>0</v>
          </cell>
          <cell r="O511">
            <v>0</v>
          </cell>
        </row>
        <row r="512">
          <cell r="A512">
            <v>0</v>
          </cell>
          <cell r="B512">
            <v>395</v>
          </cell>
          <cell r="C512" t="str">
            <v xml:space="preserve"> 배전반</v>
          </cell>
          <cell r="D512" t="str">
            <v xml:space="preserve"> LV-1</v>
          </cell>
          <cell r="E512" t="str">
            <v>조</v>
          </cell>
          <cell r="F512">
            <v>1</v>
          </cell>
          <cell r="G512">
            <v>0</v>
          </cell>
          <cell r="H512" t="str">
            <v>관  급</v>
          </cell>
          <cell r="I512">
            <v>0</v>
          </cell>
          <cell r="J512">
            <v>0</v>
          </cell>
          <cell r="K512">
            <v>0</v>
          </cell>
          <cell r="L512">
            <v>0</v>
          </cell>
          <cell r="M512">
            <v>0</v>
          </cell>
          <cell r="O512">
            <v>0</v>
          </cell>
        </row>
        <row r="513">
          <cell r="A513">
            <v>0</v>
          </cell>
          <cell r="B513" t="e">
            <v>#N/A</v>
          </cell>
          <cell r="C513">
            <v>0</v>
          </cell>
          <cell r="D513">
            <v>0</v>
          </cell>
          <cell r="E513">
            <v>0</v>
          </cell>
          <cell r="F513">
            <v>0</v>
          </cell>
          <cell r="G513">
            <v>0</v>
          </cell>
          <cell r="H513">
            <v>0</v>
          </cell>
          <cell r="I513">
            <v>0</v>
          </cell>
          <cell r="J513">
            <v>0</v>
          </cell>
          <cell r="K513">
            <v>0</v>
          </cell>
          <cell r="L513">
            <v>0</v>
          </cell>
          <cell r="M513">
            <v>0</v>
          </cell>
          <cell r="N513">
            <v>0</v>
          </cell>
          <cell r="O513">
            <v>0</v>
          </cell>
        </row>
        <row r="514">
          <cell r="A514">
            <v>0</v>
          </cell>
          <cell r="B514" t="e">
            <v>#N/A</v>
          </cell>
          <cell r="C514">
            <v>0</v>
          </cell>
          <cell r="D514">
            <v>0</v>
          </cell>
          <cell r="E514">
            <v>0</v>
          </cell>
          <cell r="F514">
            <v>0</v>
          </cell>
          <cell r="G514">
            <v>0</v>
          </cell>
          <cell r="H514">
            <v>0</v>
          </cell>
          <cell r="I514">
            <v>0</v>
          </cell>
          <cell r="J514">
            <v>0</v>
          </cell>
          <cell r="K514">
            <v>0</v>
          </cell>
          <cell r="L514">
            <v>0</v>
          </cell>
          <cell r="M514">
            <v>0</v>
          </cell>
          <cell r="N514">
            <v>0</v>
          </cell>
          <cell r="O514">
            <v>0</v>
          </cell>
        </row>
        <row r="515">
          <cell r="A515">
            <v>0</v>
          </cell>
          <cell r="B515">
            <v>58</v>
          </cell>
          <cell r="C515" t="str">
            <v>나) 노 무 비</v>
          </cell>
          <cell r="D515" t="str">
            <v>플랜트전공</v>
          </cell>
          <cell r="E515" t="str">
            <v>인</v>
          </cell>
          <cell r="F515">
            <v>3.9</v>
          </cell>
          <cell r="G515">
            <v>0</v>
          </cell>
          <cell r="H515">
            <v>0</v>
          </cell>
          <cell r="I515">
            <v>59669</v>
          </cell>
          <cell r="J515">
            <v>232709</v>
          </cell>
          <cell r="K515">
            <v>0</v>
          </cell>
          <cell r="L515">
            <v>0</v>
          </cell>
          <cell r="M515">
            <v>59669</v>
          </cell>
          <cell r="N515">
            <v>232709</v>
          </cell>
          <cell r="O515">
            <v>0</v>
          </cell>
        </row>
        <row r="516">
          <cell r="A516">
            <v>0</v>
          </cell>
          <cell r="B516">
            <v>13</v>
          </cell>
          <cell r="C516">
            <v>0</v>
          </cell>
          <cell r="D516" t="str">
            <v>비  계  공</v>
          </cell>
          <cell r="E516" t="str">
            <v>인</v>
          </cell>
          <cell r="F516">
            <v>1.4</v>
          </cell>
          <cell r="G516">
            <v>0</v>
          </cell>
          <cell r="H516">
            <v>0</v>
          </cell>
          <cell r="I516">
            <v>75140</v>
          </cell>
          <cell r="J516">
            <v>105196</v>
          </cell>
          <cell r="K516">
            <v>0</v>
          </cell>
          <cell r="L516">
            <v>0</v>
          </cell>
          <cell r="M516">
            <v>75140</v>
          </cell>
          <cell r="N516">
            <v>105196</v>
          </cell>
          <cell r="O516">
            <v>0</v>
          </cell>
        </row>
        <row r="517">
          <cell r="A517">
            <v>0</v>
          </cell>
          <cell r="B517">
            <v>74</v>
          </cell>
          <cell r="C517">
            <v>0</v>
          </cell>
          <cell r="D517" t="str">
            <v>보 통 인 부</v>
          </cell>
          <cell r="E517" t="str">
            <v>인</v>
          </cell>
          <cell r="F517">
            <v>2.5</v>
          </cell>
          <cell r="G517">
            <v>0</v>
          </cell>
          <cell r="H517">
            <v>0</v>
          </cell>
          <cell r="I517">
            <v>40922</v>
          </cell>
          <cell r="J517">
            <v>102305</v>
          </cell>
          <cell r="K517">
            <v>0</v>
          </cell>
          <cell r="L517">
            <v>0</v>
          </cell>
          <cell r="M517">
            <v>40922</v>
          </cell>
          <cell r="N517">
            <v>102305</v>
          </cell>
          <cell r="O517">
            <v>0</v>
          </cell>
        </row>
        <row r="518">
          <cell r="A518">
            <v>0</v>
          </cell>
          <cell r="B518" t="e">
            <v>#N/A</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58</v>
          </cell>
          <cell r="C519" t="str">
            <v>다) 공 구 손 료</v>
          </cell>
          <cell r="D519" t="str">
            <v>플랜트전공</v>
          </cell>
          <cell r="E519" t="str">
            <v>인</v>
          </cell>
          <cell r="F519">
            <v>0.11</v>
          </cell>
          <cell r="G519">
            <v>0</v>
          </cell>
          <cell r="H519">
            <v>0</v>
          </cell>
          <cell r="J519">
            <v>0</v>
          </cell>
          <cell r="K519">
            <v>59669</v>
          </cell>
          <cell r="L519">
            <v>6563</v>
          </cell>
          <cell r="M519">
            <v>59669</v>
          </cell>
          <cell r="N519">
            <v>6563</v>
          </cell>
          <cell r="O519">
            <v>0</v>
          </cell>
        </row>
        <row r="520">
          <cell r="A520">
            <v>0</v>
          </cell>
          <cell r="B520">
            <v>13</v>
          </cell>
          <cell r="C520">
            <v>0</v>
          </cell>
          <cell r="D520" t="str">
            <v>비  계  공</v>
          </cell>
          <cell r="E520" t="str">
            <v>인</v>
          </cell>
          <cell r="F520">
            <v>0.04</v>
          </cell>
          <cell r="G520">
            <v>0</v>
          </cell>
          <cell r="H520">
            <v>0</v>
          </cell>
          <cell r="J520">
            <v>0</v>
          </cell>
          <cell r="K520">
            <v>75140</v>
          </cell>
          <cell r="L520">
            <v>3005</v>
          </cell>
          <cell r="M520">
            <v>75140</v>
          </cell>
          <cell r="N520">
            <v>3005</v>
          </cell>
          <cell r="O520">
            <v>0</v>
          </cell>
        </row>
        <row r="521">
          <cell r="A521">
            <v>0</v>
          </cell>
          <cell r="B521">
            <v>74</v>
          </cell>
          <cell r="C521">
            <v>0</v>
          </cell>
          <cell r="D521" t="str">
            <v>보 통 인 부</v>
          </cell>
          <cell r="E521" t="str">
            <v>인</v>
          </cell>
          <cell r="F521">
            <v>7.0000000000000007E-2</v>
          </cell>
          <cell r="G521">
            <v>0</v>
          </cell>
          <cell r="H521">
            <v>0</v>
          </cell>
          <cell r="J521">
            <v>0</v>
          </cell>
          <cell r="K521">
            <v>40922</v>
          </cell>
          <cell r="L521">
            <v>2864</v>
          </cell>
          <cell r="M521">
            <v>40922</v>
          </cell>
          <cell r="N521">
            <v>2864</v>
          </cell>
          <cell r="O521">
            <v>0</v>
          </cell>
        </row>
        <row r="532">
          <cell r="A532" t="str">
            <v>70S</v>
          </cell>
          <cell r="C532" t="str">
            <v>합     계</v>
          </cell>
          <cell r="H532">
            <v>0</v>
          </cell>
          <cell r="J532">
            <v>440210</v>
          </cell>
          <cell r="L532">
            <v>12432</v>
          </cell>
          <cell r="N532">
            <v>452642</v>
          </cell>
        </row>
        <row r="533">
          <cell r="A533">
            <v>71</v>
          </cell>
          <cell r="B533" t="e">
            <v>#N/A</v>
          </cell>
          <cell r="C533" t="str">
            <v>71. 배전반 신설</v>
          </cell>
          <cell r="D533" t="str">
            <v xml:space="preserve"> LV-2</v>
          </cell>
          <cell r="E533" t="str">
            <v>조</v>
          </cell>
          <cell r="F533">
            <v>1</v>
          </cell>
          <cell r="G533">
            <v>0</v>
          </cell>
          <cell r="H533">
            <v>0</v>
          </cell>
          <cell r="I533">
            <v>0</v>
          </cell>
          <cell r="J533">
            <v>0</v>
          </cell>
          <cell r="K533">
            <v>0</v>
          </cell>
          <cell r="L533">
            <v>0</v>
          </cell>
          <cell r="M533">
            <v>0</v>
          </cell>
          <cell r="N533">
            <v>0</v>
          </cell>
          <cell r="O533">
            <v>1</v>
          </cell>
        </row>
        <row r="534">
          <cell r="A534">
            <v>0</v>
          </cell>
          <cell r="B534" t="e">
            <v>#N/A</v>
          </cell>
          <cell r="C534" t="str">
            <v>가) 재 료 비</v>
          </cell>
          <cell r="D534">
            <v>0</v>
          </cell>
          <cell r="E534">
            <v>0</v>
          </cell>
          <cell r="F534">
            <v>0</v>
          </cell>
          <cell r="G534">
            <v>0</v>
          </cell>
          <cell r="H534">
            <v>0</v>
          </cell>
          <cell r="I534">
            <v>0</v>
          </cell>
          <cell r="J534">
            <v>0</v>
          </cell>
          <cell r="K534">
            <v>0</v>
          </cell>
          <cell r="L534">
            <v>0</v>
          </cell>
          <cell r="M534">
            <v>0</v>
          </cell>
          <cell r="N534">
            <v>0</v>
          </cell>
          <cell r="O534">
            <v>0</v>
          </cell>
        </row>
        <row r="535">
          <cell r="A535">
            <v>0</v>
          </cell>
          <cell r="B535" t="e">
            <v>#N/A</v>
          </cell>
          <cell r="C535" t="str">
            <v xml:space="preserve"> 배전반</v>
          </cell>
          <cell r="D535" t="str">
            <v xml:space="preserve"> LV-2</v>
          </cell>
          <cell r="E535" t="str">
            <v>조</v>
          </cell>
          <cell r="F535">
            <v>1</v>
          </cell>
          <cell r="G535">
            <v>0</v>
          </cell>
          <cell r="H535" t="str">
            <v>관  급</v>
          </cell>
          <cell r="I535">
            <v>0</v>
          </cell>
          <cell r="J535">
            <v>0</v>
          </cell>
          <cell r="K535">
            <v>0</v>
          </cell>
          <cell r="L535">
            <v>0</v>
          </cell>
          <cell r="M535">
            <v>0</v>
          </cell>
          <cell r="O535">
            <v>0</v>
          </cell>
        </row>
        <row r="536">
          <cell r="A536">
            <v>0</v>
          </cell>
          <cell r="B536">
            <v>395</v>
          </cell>
        </row>
        <row r="537">
          <cell r="A537">
            <v>0</v>
          </cell>
          <cell r="B537">
            <v>58</v>
          </cell>
        </row>
        <row r="538">
          <cell r="A538">
            <v>0</v>
          </cell>
          <cell r="B538">
            <v>58</v>
          </cell>
          <cell r="C538" t="str">
            <v>나) 노 무 비</v>
          </cell>
          <cell r="D538" t="str">
            <v>플랜트전공</v>
          </cell>
          <cell r="E538" t="str">
            <v>인</v>
          </cell>
          <cell r="F538">
            <v>3.9</v>
          </cell>
          <cell r="G538">
            <v>0</v>
          </cell>
          <cell r="H538">
            <v>0</v>
          </cell>
          <cell r="I538">
            <v>59669</v>
          </cell>
          <cell r="J538">
            <v>232709</v>
          </cell>
          <cell r="K538">
            <v>0</v>
          </cell>
          <cell r="L538">
            <v>0</v>
          </cell>
          <cell r="M538">
            <v>59669</v>
          </cell>
          <cell r="N538">
            <v>232709</v>
          </cell>
          <cell r="O538">
            <v>0</v>
          </cell>
        </row>
        <row r="539">
          <cell r="A539">
            <v>0</v>
          </cell>
          <cell r="B539">
            <v>13</v>
          </cell>
          <cell r="C539">
            <v>0</v>
          </cell>
          <cell r="D539" t="str">
            <v>비  계  공</v>
          </cell>
          <cell r="E539" t="str">
            <v>인</v>
          </cell>
          <cell r="F539">
            <v>1.4</v>
          </cell>
          <cell r="G539">
            <v>0</v>
          </cell>
          <cell r="H539">
            <v>0</v>
          </cell>
          <cell r="I539">
            <v>75140</v>
          </cell>
          <cell r="J539">
            <v>105196</v>
          </cell>
          <cell r="K539">
            <v>0</v>
          </cell>
          <cell r="L539">
            <v>0</v>
          </cell>
          <cell r="M539">
            <v>75140</v>
          </cell>
          <cell r="N539">
            <v>105196</v>
          </cell>
          <cell r="O539">
            <v>0</v>
          </cell>
        </row>
        <row r="540">
          <cell r="A540">
            <v>0</v>
          </cell>
          <cell r="B540">
            <v>74</v>
          </cell>
          <cell r="C540">
            <v>0</v>
          </cell>
          <cell r="D540" t="str">
            <v>보 통 인 부</v>
          </cell>
          <cell r="E540" t="str">
            <v>인</v>
          </cell>
          <cell r="F540">
            <v>2.5</v>
          </cell>
          <cell r="G540">
            <v>0</v>
          </cell>
          <cell r="H540">
            <v>0</v>
          </cell>
          <cell r="I540">
            <v>40922</v>
          </cell>
          <cell r="J540">
            <v>102305</v>
          </cell>
          <cell r="K540">
            <v>0</v>
          </cell>
          <cell r="L540">
            <v>0</v>
          </cell>
          <cell r="M540">
            <v>40922</v>
          </cell>
          <cell r="N540">
            <v>102305</v>
          </cell>
          <cell r="O540">
            <v>0</v>
          </cell>
        </row>
        <row r="541">
          <cell r="A541">
            <v>0</v>
          </cell>
          <cell r="B541">
            <v>0</v>
          </cell>
          <cell r="C541">
            <v>0</v>
          </cell>
          <cell r="D541">
            <v>0</v>
          </cell>
          <cell r="E541">
            <v>0</v>
          </cell>
          <cell r="F541">
            <v>0</v>
          </cell>
          <cell r="I541">
            <v>0</v>
          </cell>
          <cell r="J541">
            <v>0</v>
          </cell>
          <cell r="K541">
            <v>0</v>
          </cell>
          <cell r="L541">
            <v>0</v>
          </cell>
          <cell r="M541">
            <v>0</v>
          </cell>
          <cell r="N541">
            <v>0</v>
          </cell>
          <cell r="O541">
            <v>0</v>
          </cell>
        </row>
        <row r="542">
          <cell r="A542">
            <v>0</v>
          </cell>
          <cell r="B542">
            <v>58</v>
          </cell>
          <cell r="C542" t="str">
            <v>다) 공 구 손 료</v>
          </cell>
          <cell r="D542" t="str">
            <v>플랜트전공</v>
          </cell>
          <cell r="E542" t="str">
            <v>인</v>
          </cell>
          <cell r="F542">
            <v>0.11</v>
          </cell>
          <cell r="G542">
            <v>0</v>
          </cell>
          <cell r="H542">
            <v>0</v>
          </cell>
          <cell r="J542">
            <v>0</v>
          </cell>
          <cell r="K542">
            <v>59669</v>
          </cell>
          <cell r="L542">
            <v>6563</v>
          </cell>
          <cell r="M542">
            <v>59669</v>
          </cell>
          <cell r="N542">
            <v>6563</v>
          </cell>
          <cell r="O542">
            <v>0</v>
          </cell>
        </row>
        <row r="543">
          <cell r="A543">
            <v>0</v>
          </cell>
          <cell r="B543">
            <v>13</v>
          </cell>
          <cell r="C543">
            <v>0</v>
          </cell>
          <cell r="D543" t="str">
            <v>비  계  공</v>
          </cell>
          <cell r="E543" t="str">
            <v>인</v>
          </cell>
          <cell r="F543">
            <v>0.04</v>
          </cell>
          <cell r="G543">
            <v>0</v>
          </cell>
          <cell r="H543">
            <v>0</v>
          </cell>
          <cell r="J543">
            <v>0</v>
          </cell>
          <cell r="K543">
            <v>75140</v>
          </cell>
          <cell r="L543">
            <v>3005</v>
          </cell>
          <cell r="M543">
            <v>75140</v>
          </cell>
          <cell r="N543">
            <v>3005</v>
          </cell>
          <cell r="O543">
            <v>0</v>
          </cell>
        </row>
        <row r="544">
          <cell r="A544">
            <v>0</v>
          </cell>
          <cell r="B544">
            <v>74</v>
          </cell>
          <cell r="C544">
            <v>0</v>
          </cell>
          <cell r="D544" t="str">
            <v>보 통 인 부</v>
          </cell>
          <cell r="E544" t="str">
            <v>인</v>
          </cell>
          <cell r="F544">
            <v>7.0000000000000007E-2</v>
          </cell>
          <cell r="G544">
            <v>0</v>
          </cell>
          <cell r="H544">
            <v>0</v>
          </cell>
          <cell r="J544">
            <v>0</v>
          </cell>
          <cell r="K544">
            <v>40922</v>
          </cell>
          <cell r="L544">
            <v>2864</v>
          </cell>
          <cell r="M544">
            <v>40922</v>
          </cell>
          <cell r="N544">
            <v>2864</v>
          </cell>
          <cell r="O544">
            <v>0</v>
          </cell>
        </row>
        <row r="555">
          <cell r="A555" t="str">
            <v>71S</v>
          </cell>
          <cell r="C555" t="str">
            <v>합     계</v>
          </cell>
          <cell r="H555">
            <v>0</v>
          </cell>
          <cell r="J555">
            <v>440210</v>
          </cell>
          <cell r="L555">
            <v>12432</v>
          </cell>
          <cell r="N555">
            <v>452642</v>
          </cell>
        </row>
        <row r="556">
          <cell r="A556">
            <v>72</v>
          </cell>
          <cell r="B556" t="str">
            <v>72.배전반 신설</v>
          </cell>
          <cell r="C556" t="str">
            <v>72.배전반 신설</v>
          </cell>
          <cell r="D556" t="str">
            <v>REC-1</v>
          </cell>
          <cell r="E556" t="str">
            <v>조</v>
          </cell>
          <cell r="F556">
            <v>1</v>
          </cell>
          <cell r="G556">
            <v>0</v>
          </cell>
          <cell r="H556">
            <v>0</v>
          </cell>
          <cell r="I556">
            <v>0</v>
          </cell>
          <cell r="J556">
            <v>0</v>
          </cell>
          <cell r="K556">
            <v>0</v>
          </cell>
          <cell r="L556">
            <v>0</v>
          </cell>
          <cell r="M556">
            <v>0</v>
          </cell>
          <cell r="N556">
            <v>0</v>
          </cell>
          <cell r="O556">
            <v>7</v>
          </cell>
        </row>
        <row r="557">
          <cell r="A557">
            <v>0</v>
          </cell>
          <cell r="B557" t="e">
            <v>#N/A</v>
          </cell>
          <cell r="C557" t="str">
            <v>가) 재 료 비</v>
          </cell>
          <cell r="D557">
            <v>0</v>
          </cell>
          <cell r="E557">
            <v>0</v>
          </cell>
          <cell r="F557">
            <v>0</v>
          </cell>
          <cell r="G557">
            <v>0</v>
          </cell>
          <cell r="H557">
            <v>0</v>
          </cell>
          <cell r="I557">
            <v>0</v>
          </cell>
          <cell r="J557">
            <v>0</v>
          </cell>
          <cell r="K557">
            <v>0</v>
          </cell>
          <cell r="L557">
            <v>0</v>
          </cell>
          <cell r="M557">
            <v>0</v>
          </cell>
          <cell r="N557">
            <v>0</v>
          </cell>
          <cell r="O557">
            <v>0</v>
          </cell>
        </row>
        <row r="558">
          <cell r="A558">
            <v>0</v>
          </cell>
          <cell r="B558">
            <v>398</v>
          </cell>
          <cell r="C558" t="str">
            <v xml:space="preserve"> 정류기반</v>
          </cell>
          <cell r="D558" t="str">
            <v>REC-1</v>
          </cell>
          <cell r="E558" t="str">
            <v>조</v>
          </cell>
          <cell r="F558">
            <v>1</v>
          </cell>
          <cell r="G558">
            <v>0</v>
          </cell>
          <cell r="H558" t="str">
            <v>관  급</v>
          </cell>
          <cell r="I558">
            <v>0</v>
          </cell>
          <cell r="J558">
            <v>0</v>
          </cell>
          <cell r="K558">
            <v>0</v>
          </cell>
          <cell r="L558">
            <v>0</v>
          </cell>
          <cell r="M558">
            <v>0</v>
          </cell>
          <cell r="O558">
            <v>0</v>
          </cell>
        </row>
        <row r="559">
          <cell r="A559">
            <v>0</v>
          </cell>
          <cell r="B559" t="e">
            <v>#N/A</v>
          </cell>
          <cell r="C559">
            <v>0</v>
          </cell>
          <cell r="D559">
            <v>0</v>
          </cell>
          <cell r="E559">
            <v>0</v>
          </cell>
          <cell r="F559">
            <v>0</v>
          </cell>
          <cell r="G559">
            <v>0</v>
          </cell>
          <cell r="H559">
            <v>0</v>
          </cell>
          <cell r="I559">
            <v>0</v>
          </cell>
          <cell r="J559">
            <v>0</v>
          </cell>
          <cell r="K559">
            <v>0</v>
          </cell>
          <cell r="L559">
            <v>0</v>
          </cell>
          <cell r="M559">
            <v>0</v>
          </cell>
          <cell r="N559">
            <v>0</v>
          </cell>
          <cell r="O559">
            <v>0</v>
          </cell>
        </row>
        <row r="560">
          <cell r="A560">
            <v>0</v>
          </cell>
          <cell r="B560" t="e">
            <v>#N/A</v>
          </cell>
          <cell r="C560">
            <v>0</v>
          </cell>
          <cell r="D560">
            <v>0</v>
          </cell>
          <cell r="E560">
            <v>0</v>
          </cell>
          <cell r="F560">
            <v>0</v>
          </cell>
          <cell r="G560">
            <v>0</v>
          </cell>
          <cell r="H560">
            <v>0</v>
          </cell>
          <cell r="I560">
            <v>0</v>
          </cell>
          <cell r="J560">
            <v>0</v>
          </cell>
          <cell r="K560">
            <v>0</v>
          </cell>
          <cell r="L560">
            <v>0</v>
          </cell>
          <cell r="M560">
            <v>0</v>
          </cell>
          <cell r="N560">
            <v>0</v>
          </cell>
          <cell r="O560">
            <v>0</v>
          </cell>
        </row>
        <row r="561">
          <cell r="A561">
            <v>0</v>
          </cell>
          <cell r="B561">
            <v>58</v>
          </cell>
          <cell r="C561" t="str">
            <v>나) 노 무 비</v>
          </cell>
          <cell r="D561" t="str">
            <v>플랜트전공</v>
          </cell>
          <cell r="E561" t="str">
            <v>인</v>
          </cell>
          <cell r="F561">
            <v>3.9</v>
          </cell>
          <cell r="G561">
            <v>0</v>
          </cell>
          <cell r="H561">
            <v>0</v>
          </cell>
          <cell r="I561">
            <v>59669</v>
          </cell>
          <cell r="J561">
            <v>232709</v>
          </cell>
          <cell r="K561">
            <v>0</v>
          </cell>
          <cell r="L561">
            <v>0</v>
          </cell>
          <cell r="M561">
            <v>59669</v>
          </cell>
          <cell r="N561">
            <v>232709</v>
          </cell>
          <cell r="O561">
            <v>0</v>
          </cell>
        </row>
        <row r="562">
          <cell r="A562">
            <v>0</v>
          </cell>
          <cell r="B562">
            <v>13</v>
          </cell>
          <cell r="C562">
            <v>0</v>
          </cell>
          <cell r="D562" t="str">
            <v>비  계  공</v>
          </cell>
          <cell r="E562" t="str">
            <v>인</v>
          </cell>
          <cell r="F562">
            <v>1.4</v>
          </cell>
          <cell r="G562">
            <v>0</v>
          </cell>
          <cell r="H562">
            <v>0</v>
          </cell>
          <cell r="I562">
            <v>75140</v>
          </cell>
          <cell r="J562">
            <v>105196</v>
          </cell>
          <cell r="K562">
            <v>0</v>
          </cell>
          <cell r="L562">
            <v>0</v>
          </cell>
          <cell r="M562">
            <v>75140</v>
          </cell>
          <cell r="N562">
            <v>105196</v>
          </cell>
          <cell r="O562">
            <v>0</v>
          </cell>
        </row>
        <row r="563">
          <cell r="A563">
            <v>0</v>
          </cell>
          <cell r="B563">
            <v>74</v>
          </cell>
          <cell r="C563">
            <v>0</v>
          </cell>
          <cell r="D563" t="str">
            <v>보 통 인 부</v>
          </cell>
          <cell r="E563" t="str">
            <v>인</v>
          </cell>
          <cell r="F563">
            <v>2.5</v>
          </cell>
          <cell r="G563">
            <v>0</v>
          </cell>
          <cell r="H563">
            <v>0</v>
          </cell>
          <cell r="I563">
            <v>40922</v>
          </cell>
          <cell r="J563">
            <v>102305</v>
          </cell>
          <cell r="K563">
            <v>0</v>
          </cell>
          <cell r="L563">
            <v>0</v>
          </cell>
          <cell r="M563">
            <v>40922</v>
          </cell>
          <cell r="N563">
            <v>102305</v>
          </cell>
          <cell r="O563">
            <v>0</v>
          </cell>
        </row>
        <row r="564">
          <cell r="A564">
            <v>0</v>
          </cell>
          <cell r="B564" t="e">
            <v>#N/A</v>
          </cell>
          <cell r="C564">
            <v>0</v>
          </cell>
          <cell r="D564">
            <v>0</v>
          </cell>
          <cell r="E564">
            <v>0</v>
          </cell>
          <cell r="F564">
            <v>0</v>
          </cell>
          <cell r="G564">
            <v>0</v>
          </cell>
          <cell r="H564">
            <v>0</v>
          </cell>
          <cell r="I564">
            <v>0</v>
          </cell>
          <cell r="J564">
            <v>0</v>
          </cell>
          <cell r="K564">
            <v>0</v>
          </cell>
          <cell r="L564">
            <v>0</v>
          </cell>
          <cell r="M564">
            <v>0</v>
          </cell>
          <cell r="N564">
            <v>0</v>
          </cell>
          <cell r="O564">
            <v>0</v>
          </cell>
        </row>
        <row r="565">
          <cell r="A565">
            <v>0</v>
          </cell>
          <cell r="B565">
            <v>61</v>
          </cell>
          <cell r="C565" t="str">
            <v>다) 공 구 손 료</v>
          </cell>
          <cell r="D565" t="str">
            <v>고압케이블전공</v>
          </cell>
          <cell r="E565" t="str">
            <v>인</v>
          </cell>
          <cell r="F565">
            <v>0</v>
          </cell>
          <cell r="G565">
            <v>0</v>
          </cell>
          <cell r="H565">
            <v>0</v>
          </cell>
          <cell r="J565">
            <v>0</v>
          </cell>
          <cell r="K565">
            <v>89217</v>
          </cell>
          <cell r="L565">
            <v>0</v>
          </cell>
          <cell r="M565">
            <v>0</v>
          </cell>
          <cell r="N565">
            <v>0</v>
          </cell>
          <cell r="O565">
            <v>0</v>
          </cell>
        </row>
        <row r="566">
          <cell r="A566">
            <v>0</v>
          </cell>
          <cell r="B566">
            <v>56</v>
          </cell>
          <cell r="C566">
            <v>0</v>
          </cell>
          <cell r="D566" t="str">
            <v>배 전 전 공</v>
          </cell>
          <cell r="E566" t="str">
            <v>인</v>
          </cell>
          <cell r="F566">
            <v>0</v>
          </cell>
          <cell r="G566">
            <v>0</v>
          </cell>
          <cell r="H566">
            <v>0</v>
          </cell>
          <cell r="J566">
            <v>0</v>
          </cell>
          <cell r="K566">
            <v>156907</v>
          </cell>
          <cell r="L566">
            <v>0</v>
          </cell>
          <cell r="M566">
            <v>0</v>
          </cell>
          <cell r="N566">
            <v>0</v>
          </cell>
          <cell r="O566">
            <v>0</v>
          </cell>
        </row>
        <row r="567">
          <cell r="A567">
            <v>0</v>
          </cell>
          <cell r="B567">
            <v>74</v>
          </cell>
          <cell r="C567">
            <v>0</v>
          </cell>
          <cell r="D567" t="str">
            <v>보 통 인 부</v>
          </cell>
          <cell r="E567" t="str">
            <v>인</v>
          </cell>
          <cell r="F567">
            <v>7.0000000000000007E-2</v>
          </cell>
          <cell r="G567">
            <v>0</v>
          </cell>
          <cell r="H567">
            <v>0</v>
          </cell>
          <cell r="J567">
            <v>0</v>
          </cell>
          <cell r="K567">
            <v>40922</v>
          </cell>
          <cell r="L567">
            <v>2864</v>
          </cell>
          <cell r="M567">
            <v>40922</v>
          </cell>
          <cell r="N567">
            <v>2864</v>
          </cell>
          <cell r="O567">
            <v>0</v>
          </cell>
        </row>
        <row r="578">
          <cell r="A578" t="str">
            <v>72S</v>
          </cell>
          <cell r="C578" t="str">
            <v>합     계</v>
          </cell>
          <cell r="H578">
            <v>0</v>
          </cell>
          <cell r="J578">
            <v>440210</v>
          </cell>
          <cell r="L578">
            <v>2864</v>
          </cell>
          <cell r="N578">
            <v>443074</v>
          </cell>
        </row>
        <row r="579">
          <cell r="A579">
            <v>73</v>
          </cell>
          <cell r="B579" t="str">
            <v>73.배전반 신설</v>
          </cell>
          <cell r="C579" t="str">
            <v>73.배전반 신설</v>
          </cell>
          <cell r="D579" t="str">
            <v>BAT-1</v>
          </cell>
          <cell r="E579" t="str">
            <v>조</v>
          </cell>
          <cell r="F579">
            <v>1</v>
          </cell>
          <cell r="G579">
            <v>0</v>
          </cell>
          <cell r="H579">
            <v>0</v>
          </cell>
          <cell r="I579">
            <v>0</v>
          </cell>
          <cell r="J579">
            <v>0</v>
          </cell>
          <cell r="K579">
            <v>0</v>
          </cell>
          <cell r="L579">
            <v>0</v>
          </cell>
          <cell r="M579">
            <v>0</v>
          </cell>
          <cell r="N579">
            <v>0</v>
          </cell>
          <cell r="O579">
            <v>7</v>
          </cell>
        </row>
        <row r="580">
          <cell r="A580">
            <v>0</v>
          </cell>
          <cell r="B580" t="e">
            <v>#N/A</v>
          </cell>
          <cell r="C580" t="str">
            <v>가) 재 료 비</v>
          </cell>
          <cell r="D580">
            <v>0</v>
          </cell>
          <cell r="E580">
            <v>0</v>
          </cell>
          <cell r="F580">
            <v>0</v>
          </cell>
          <cell r="G580">
            <v>0</v>
          </cell>
          <cell r="H580">
            <v>0</v>
          </cell>
          <cell r="I580">
            <v>0</v>
          </cell>
          <cell r="J580">
            <v>0</v>
          </cell>
          <cell r="K580">
            <v>0</v>
          </cell>
          <cell r="L580">
            <v>0</v>
          </cell>
          <cell r="M580">
            <v>0</v>
          </cell>
          <cell r="N580">
            <v>0</v>
          </cell>
          <cell r="O580">
            <v>0</v>
          </cell>
        </row>
        <row r="581">
          <cell r="A581">
            <v>0</v>
          </cell>
          <cell r="B581">
            <v>397</v>
          </cell>
          <cell r="C581" t="str">
            <v xml:space="preserve"> 밧데리반</v>
          </cell>
          <cell r="D581" t="str">
            <v>BAT-1</v>
          </cell>
          <cell r="E581" t="str">
            <v>조</v>
          </cell>
          <cell r="F581">
            <v>1</v>
          </cell>
          <cell r="G581">
            <v>0</v>
          </cell>
          <cell r="H581" t="str">
            <v>관  급</v>
          </cell>
          <cell r="I581">
            <v>0</v>
          </cell>
          <cell r="J581">
            <v>0</v>
          </cell>
          <cell r="K581">
            <v>0</v>
          </cell>
          <cell r="L581">
            <v>0</v>
          </cell>
          <cell r="M581">
            <v>0</v>
          </cell>
          <cell r="O581">
            <v>0</v>
          </cell>
        </row>
        <row r="582">
          <cell r="A582">
            <v>0</v>
          </cell>
          <cell r="B582" t="e">
            <v>#N/A</v>
          </cell>
          <cell r="C582">
            <v>0</v>
          </cell>
          <cell r="D582">
            <v>0</v>
          </cell>
          <cell r="E582">
            <v>0</v>
          </cell>
          <cell r="F582">
            <v>0</v>
          </cell>
          <cell r="G582">
            <v>0</v>
          </cell>
          <cell r="H582">
            <v>0</v>
          </cell>
          <cell r="I582">
            <v>0</v>
          </cell>
          <cell r="J582">
            <v>0</v>
          </cell>
          <cell r="K582">
            <v>0</v>
          </cell>
          <cell r="L582">
            <v>0</v>
          </cell>
          <cell r="M582">
            <v>0</v>
          </cell>
          <cell r="N582">
            <v>0</v>
          </cell>
          <cell r="O582">
            <v>0</v>
          </cell>
        </row>
        <row r="583">
          <cell r="A583">
            <v>0</v>
          </cell>
          <cell r="B583" t="e">
            <v>#N/A</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58</v>
          </cell>
          <cell r="C584" t="str">
            <v>나) 노 무 비</v>
          </cell>
          <cell r="D584" t="str">
            <v>플랜트전공</v>
          </cell>
          <cell r="E584" t="str">
            <v>인</v>
          </cell>
          <cell r="F584">
            <v>3.9</v>
          </cell>
          <cell r="G584">
            <v>0</v>
          </cell>
          <cell r="H584">
            <v>0</v>
          </cell>
          <cell r="I584">
            <v>59669</v>
          </cell>
          <cell r="J584">
            <v>232709</v>
          </cell>
          <cell r="K584">
            <v>0</v>
          </cell>
          <cell r="L584">
            <v>0</v>
          </cell>
          <cell r="M584">
            <v>59669</v>
          </cell>
          <cell r="N584">
            <v>232709</v>
          </cell>
          <cell r="O584">
            <v>0</v>
          </cell>
        </row>
        <row r="585">
          <cell r="A585">
            <v>0</v>
          </cell>
          <cell r="B585">
            <v>13</v>
          </cell>
          <cell r="C585">
            <v>0</v>
          </cell>
          <cell r="D585" t="str">
            <v>비  계  공</v>
          </cell>
          <cell r="E585" t="str">
            <v>인</v>
          </cell>
          <cell r="F585">
            <v>1.4</v>
          </cell>
          <cell r="G585">
            <v>0</v>
          </cell>
          <cell r="H585">
            <v>0</v>
          </cell>
          <cell r="I585">
            <v>75140</v>
          </cell>
          <cell r="J585">
            <v>105196</v>
          </cell>
          <cell r="K585">
            <v>0</v>
          </cell>
          <cell r="L585">
            <v>0</v>
          </cell>
          <cell r="M585">
            <v>75140</v>
          </cell>
          <cell r="N585">
            <v>105196</v>
          </cell>
          <cell r="O585">
            <v>0</v>
          </cell>
        </row>
        <row r="586">
          <cell r="A586">
            <v>0</v>
          </cell>
          <cell r="B586">
            <v>74</v>
          </cell>
          <cell r="C586">
            <v>0</v>
          </cell>
          <cell r="D586" t="str">
            <v>보 통 인 부</v>
          </cell>
          <cell r="E586" t="str">
            <v>인</v>
          </cell>
          <cell r="F586">
            <v>2.5</v>
          </cell>
          <cell r="G586">
            <v>0</v>
          </cell>
          <cell r="H586">
            <v>0</v>
          </cell>
          <cell r="I586">
            <v>40922</v>
          </cell>
          <cell r="J586">
            <v>102305</v>
          </cell>
          <cell r="K586">
            <v>0</v>
          </cell>
          <cell r="L586">
            <v>0</v>
          </cell>
          <cell r="M586">
            <v>40922</v>
          </cell>
          <cell r="N586">
            <v>102305</v>
          </cell>
          <cell r="O586">
            <v>0</v>
          </cell>
        </row>
        <row r="587">
          <cell r="A587">
            <v>0</v>
          </cell>
          <cell r="B587" t="e">
            <v>#N/A</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61</v>
          </cell>
          <cell r="C588" t="str">
            <v>다) 공 구 손 료</v>
          </cell>
          <cell r="D588" t="str">
            <v>고압케이블전공</v>
          </cell>
          <cell r="E588" t="str">
            <v>인</v>
          </cell>
          <cell r="F588">
            <v>0</v>
          </cell>
          <cell r="G588">
            <v>0</v>
          </cell>
          <cell r="H588">
            <v>0</v>
          </cell>
          <cell r="J588">
            <v>0</v>
          </cell>
          <cell r="K588">
            <v>89217</v>
          </cell>
          <cell r="L588">
            <v>0</v>
          </cell>
          <cell r="M588">
            <v>0</v>
          </cell>
          <cell r="N588">
            <v>0</v>
          </cell>
          <cell r="O588">
            <v>0</v>
          </cell>
        </row>
        <row r="589">
          <cell r="A589">
            <v>0</v>
          </cell>
          <cell r="B589">
            <v>56</v>
          </cell>
          <cell r="C589">
            <v>0</v>
          </cell>
          <cell r="D589" t="str">
            <v>배 전 전 공</v>
          </cell>
          <cell r="E589" t="str">
            <v>인</v>
          </cell>
          <cell r="F589">
            <v>0</v>
          </cell>
          <cell r="G589">
            <v>0</v>
          </cell>
          <cell r="H589">
            <v>0</v>
          </cell>
          <cell r="J589">
            <v>0</v>
          </cell>
          <cell r="K589">
            <v>156907</v>
          </cell>
          <cell r="L589">
            <v>0</v>
          </cell>
          <cell r="M589">
            <v>0</v>
          </cell>
          <cell r="N589">
            <v>0</v>
          </cell>
          <cell r="O589">
            <v>0</v>
          </cell>
        </row>
        <row r="590">
          <cell r="A590">
            <v>0</v>
          </cell>
          <cell r="B590">
            <v>74</v>
          </cell>
          <cell r="C590">
            <v>0</v>
          </cell>
          <cell r="D590" t="str">
            <v>보 통 인 부</v>
          </cell>
          <cell r="E590" t="str">
            <v>인</v>
          </cell>
          <cell r="F590">
            <v>7.0000000000000007E-2</v>
          </cell>
          <cell r="G590">
            <v>0</v>
          </cell>
          <cell r="H590">
            <v>0</v>
          </cell>
          <cell r="J590">
            <v>0</v>
          </cell>
          <cell r="K590">
            <v>40922</v>
          </cell>
          <cell r="L590">
            <v>2864</v>
          </cell>
          <cell r="M590">
            <v>40922</v>
          </cell>
          <cell r="N590">
            <v>2864</v>
          </cell>
          <cell r="O590">
            <v>0</v>
          </cell>
        </row>
        <row r="601">
          <cell r="A601" t="str">
            <v>73S</v>
          </cell>
          <cell r="C601" t="str">
            <v>합     계</v>
          </cell>
          <cell r="H601">
            <v>0</v>
          </cell>
          <cell r="J601">
            <v>440210</v>
          </cell>
          <cell r="L601">
            <v>2864</v>
          </cell>
          <cell r="N601">
            <v>443074</v>
          </cell>
        </row>
        <row r="602">
          <cell r="A602">
            <v>74</v>
          </cell>
          <cell r="B602" t="str">
            <v>74.배전반 철거</v>
          </cell>
          <cell r="C602" t="str">
            <v>74.배전반 철거</v>
          </cell>
          <cell r="D602" t="str">
            <v xml:space="preserve"> VCB 7.2KV 400Ax1</v>
          </cell>
          <cell r="E602" t="str">
            <v>조</v>
          </cell>
          <cell r="F602">
            <v>1</v>
          </cell>
          <cell r="G602">
            <v>0</v>
          </cell>
          <cell r="H602">
            <v>0</v>
          </cell>
          <cell r="I602">
            <v>0</v>
          </cell>
          <cell r="J602">
            <v>0</v>
          </cell>
          <cell r="K602">
            <v>0</v>
          </cell>
          <cell r="L602">
            <v>0</v>
          </cell>
          <cell r="M602">
            <v>0</v>
          </cell>
          <cell r="N602">
            <v>0</v>
          </cell>
          <cell r="O602">
            <v>8</v>
          </cell>
        </row>
        <row r="603">
          <cell r="A603">
            <v>0</v>
          </cell>
          <cell r="B603" t="e">
            <v>#N/A</v>
          </cell>
          <cell r="C603" t="str">
            <v>가) 재 료 비</v>
          </cell>
          <cell r="D603">
            <v>0</v>
          </cell>
          <cell r="E603">
            <v>0</v>
          </cell>
          <cell r="F603">
            <v>0</v>
          </cell>
          <cell r="G603">
            <v>0</v>
          </cell>
          <cell r="H603">
            <v>0</v>
          </cell>
          <cell r="I603">
            <v>0</v>
          </cell>
          <cell r="J603">
            <v>0</v>
          </cell>
          <cell r="K603">
            <v>0</v>
          </cell>
          <cell r="L603">
            <v>0</v>
          </cell>
          <cell r="M603">
            <v>0</v>
          </cell>
          <cell r="N603">
            <v>0</v>
          </cell>
          <cell r="O603">
            <v>0</v>
          </cell>
        </row>
        <row r="604">
          <cell r="A604">
            <v>0</v>
          </cell>
          <cell r="B604">
            <v>800</v>
          </cell>
          <cell r="C604" t="str">
            <v xml:space="preserve"> 배전반</v>
          </cell>
          <cell r="D604" t="str">
            <v xml:space="preserve"> VCB 7.2KV 400A</v>
          </cell>
          <cell r="E604" t="str">
            <v>조</v>
          </cell>
          <cell r="F604">
            <v>1</v>
          </cell>
          <cell r="G604">
            <v>0</v>
          </cell>
          <cell r="H604" t="str">
            <v>병  종</v>
          </cell>
          <cell r="I604">
            <v>0</v>
          </cell>
          <cell r="J604">
            <v>0</v>
          </cell>
          <cell r="K604">
            <v>0</v>
          </cell>
          <cell r="L604">
            <v>0</v>
          </cell>
          <cell r="M604">
            <v>0</v>
          </cell>
          <cell r="O604">
            <v>0</v>
          </cell>
        </row>
        <row r="605">
          <cell r="A605">
            <v>0</v>
          </cell>
          <cell r="B605" t="e">
            <v>#N/A</v>
          </cell>
          <cell r="C605">
            <v>0</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e">
            <v>#N/A</v>
          </cell>
          <cell r="C606">
            <v>0</v>
          </cell>
          <cell r="D606">
            <v>0</v>
          </cell>
          <cell r="E606">
            <v>0</v>
          </cell>
          <cell r="F606">
            <v>0</v>
          </cell>
          <cell r="G606">
            <v>0</v>
          </cell>
          <cell r="H606">
            <v>0</v>
          </cell>
          <cell r="I606">
            <v>0</v>
          </cell>
          <cell r="J606">
            <v>0</v>
          </cell>
          <cell r="K606">
            <v>0</v>
          </cell>
          <cell r="L606">
            <v>0</v>
          </cell>
          <cell r="M606">
            <v>0</v>
          </cell>
          <cell r="N606">
            <v>0</v>
          </cell>
          <cell r="O606">
            <v>0</v>
          </cell>
        </row>
        <row r="607">
          <cell r="A607">
            <v>0</v>
          </cell>
          <cell r="B607">
            <v>58</v>
          </cell>
          <cell r="C607" t="str">
            <v>나) 노 무 비</v>
          </cell>
          <cell r="D607" t="str">
            <v>플랜트전공</v>
          </cell>
          <cell r="E607" t="str">
            <v>인</v>
          </cell>
          <cell r="F607">
            <v>1.1399999999999999</v>
          </cell>
          <cell r="G607">
            <v>0</v>
          </cell>
          <cell r="H607">
            <v>0</v>
          </cell>
          <cell r="I607">
            <v>59669</v>
          </cell>
          <cell r="J607">
            <v>68022</v>
          </cell>
          <cell r="K607">
            <v>0</v>
          </cell>
          <cell r="L607">
            <v>0</v>
          </cell>
          <cell r="M607">
            <v>59669</v>
          </cell>
          <cell r="N607">
            <v>68022</v>
          </cell>
          <cell r="O607">
            <v>0</v>
          </cell>
        </row>
        <row r="608">
          <cell r="A608">
            <v>0</v>
          </cell>
          <cell r="B608">
            <v>13</v>
          </cell>
          <cell r="C608">
            <v>0</v>
          </cell>
          <cell r="D608" t="str">
            <v>비  계  공</v>
          </cell>
          <cell r="E608" t="str">
            <v>인</v>
          </cell>
          <cell r="F608">
            <v>0.75</v>
          </cell>
          <cell r="G608">
            <v>0</v>
          </cell>
          <cell r="H608">
            <v>0</v>
          </cell>
          <cell r="I608">
            <v>75140</v>
          </cell>
          <cell r="J608">
            <v>56355</v>
          </cell>
          <cell r="K608">
            <v>0</v>
          </cell>
          <cell r="L608">
            <v>0</v>
          </cell>
          <cell r="M608">
            <v>75140</v>
          </cell>
          <cell r="N608">
            <v>56355</v>
          </cell>
          <cell r="O608">
            <v>0</v>
          </cell>
        </row>
        <row r="609">
          <cell r="A609">
            <v>0</v>
          </cell>
          <cell r="B609">
            <v>74</v>
          </cell>
          <cell r="C609">
            <v>0</v>
          </cell>
          <cell r="D609" t="str">
            <v>보 통 인 부</v>
          </cell>
          <cell r="E609" t="str">
            <v>인</v>
          </cell>
          <cell r="F609">
            <v>0.75</v>
          </cell>
          <cell r="G609">
            <v>0</v>
          </cell>
          <cell r="H609">
            <v>0</v>
          </cell>
          <cell r="I609">
            <v>40922</v>
          </cell>
          <cell r="J609">
            <v>30691</v>
          </cell>
          <cell r="K609">
            <v>0</v>
          </cell>
          <cell r="L609">
            <v>0</v>
          </cell>
          <cell r="M609">
            <v>40922</v>
          </cell>
          <cell r="N609">
            <v>30691</v>
          </cell>
          <cell r="O609">
            <v>0</v>
          </cell>
        </row>
        <row r="610">
          <cell r="A610">
            <v>0</v>
          </cell>
          <cell r="B610" t="e">
            <v>#N/A</v>
          </cell>
          <cell r="C610">
            <v>0</v>
          </cell>
          <cell r="D610">
            <v>0</v>
          </cell>
          <cell r="E610">
            <v>0</v>
          </cell>
          <cell r="F610">
            <v>0</v>
          </cell>
          <cell r="G610">
            <v>0</v>
          </cell>
          <cell r="H610">
            <v>0</v>
          </cell>
          <cell r="I610">
            <v>0</v>
          </cell>
          <cell r="J610">
            <v>0</v>
          </cell>
          <cell r="K610">
            <v>0</v>
          </cell>
          <cell r="L610">
            <v>0</v>
          </cell>
          <cell r="M610">
            <v>0</v>
          </cell>
          <cell r="N610">
            <v>0</v>
          </cell>
          <cell r="O610">
            <v>0</v>
          </cell>
        </row>
        <row r="611">
          <cell r="A611">
            <v>0</v>
          </cell>
          <cell r="B611">
            <v>58</v>
          </cell>
          <cell r="C611" t="str">
            <v>다) 공 구 손 료</v>
          </cell>
          <cell r="D611" t="str">
            <v>플랜트전공</v>
          </cell>
          <cell r="E611" t="str">
            <v>인</v>
          </cell>
          <cell r="F611">
            <v>0.03</v>
          </cell>
          <cell r="G611">
            <v>0</v>
          </cell>
          <cell r="H611">
            <v>0</v>
          </cell>
          <cell r="J611">
            <v>0</v>
          </cell>
          <cell r="K611">
            <v>59669</v>
          </cell>
          <cell r="L611">
            <v>1790</v>
          </cell>
          <cell r="M611">
            <v>59669</v>
          </cell>
          <cell r="N611">
            <v>1790</v>
          </cell>
          <cell r="O611">
            <v>0</v>
          </cell>
        </row>
        <row r="612">
          <cell r="A612">
            <v>0</v>
          </cell>
          <cell r="B612">
            <v>13</v>
          </cell>
          <cell r="C612">
            <v>0</v>
          </cell>
          <cell r="D612" t="str">
            <v>비  계  공</v>
          </cell>
          <cell r="E612" t="str">
            <v>인</v>
          </cell>
          <cell r="F612">
            <v>0.02</v>
          </cell>
          <cell r="G612">
            <v>0</v>
          </cell>
          <cell r="H612">
            <v>0</v>
          </cell>
          <cell r="J612">
            <v>0</v>
          </cell>
          <cell r="K612">
            <v>75140</v>
          </cell>
          <cell r="L612">
            <v>1502</v>
          </cell>
          <cell r="M612">
            <v>75140</v>
          </cell>
          <cell r="N612">
            <v>1502</v>
          </cell>
          <cell r="O612">
            <v>0</v>
          </cell>
        </row>
        <row r="613">
          <cell r="A613">
            <v>0</v>
          </cell>
          <cell r="B613">
            <v>74</v>
          </cell>
          <cell r="C613">
            <v>0</v>
          </cell>
          <cell r="D613" t="str">
            <v>보 통 인 부</v>
          </cell>
          <cell r="E613" t="str">
            <v>인</v>
          </cell>
          <cell r="F613">
            <v>0.02</v>
          </cell>
          <cell r="G613">
            <v>0</v>
          </cell>
          <cell r="H613">
            <v>0</v>
          </cell>
          <cell r="J613">
            <v>0</v>
          </cell>
          <cell r="K613">
            <v>40922</v>
          </cell>
          <cell r="L613">
            <v>818</v>
          </cell>
          <cell r="M613">
            <v>40922</v>
          </cell>
          <cell r="N613">
            <v>818</v>
          </cell>
          <cell r="O613">
            <v>0</v>
          </cell>
        </row>
        <row r="624">
          <cell r="A624" t="str">
            <v>74S</v>
          </cell>
          <cell r="C624" t="str">
            <v>합     계</v>
          </cell>
          <cell r="H624">
            <v>0</v>
          </cell>
          <cell r="J624">
            <v>155068</v>
          </cell>
          <cell r="L624">
            <v>4110</v>
          </cell>
          <cell r="N624">
            <v>159178</v>
          </cell>
        </row>
        <row r="625">
          <cell r="A625">
            <v>75</v>
          </cell>
          <cell r="B625" t="str">
            <v>75.배전반 철거</v>
          </cell>
          <cell r="C625" t="str">
            <v>75.배전반 철거</v>
          </cell>
          <cell r="D625" t="str">
            <v xml:space="preserve"> VCB 7.2KV 400A(2단)</v>
          </cell>
          <cell r="E625" t="str">
            <v>조</v>
          </cell>
          <cell r="F625">
            <v>1</v>
          </cell>
          <cell r="G625">
            <v>0</v>
          </cell>
          <cell r="H625">
            <v>0</v>
          </cell>
          <cell r="I625">
            <v>0</v>
          </cell>
          <cell r="J625">
            <v>0</v>
          </cell>
          <cell r="K625">
            <v>0</v>
          </cell>
          <cell r="L625">
            <v>0</v>
          </cell>
          <cell r="M625">
            <v>0</v>
          </cell>
          <cell r="N625">
            <v>0</v>
          </cell>
          <cell r="O625">
            <v>7</v>
          </cell>
        </row>
        <row r="626">
          <cell r="A626">
            <v>0</v>
          </cell>
          <cell r="B626" t="e">
            <v>#N/A</v>
          </cell>
          <cell r="C626" t="str">
            <v>가) 재 료 비</v>
          </cell>
          <cell r="D626">
            <v>0</v>
          </cell>
          <cell r="E626">
            <v>0</v>
          </cell>
          <cell r="F626">
            <v>0</v>
          </cell>
          <cell r="G626">
            <v>0</v>
          </cell>
          <cell r="H626">
            <v>0</v>
          </cell>
          <cell r="I626">
            <v>0</v>
          </cell>
          <cell r="J626">
            <v>0</v>
          </cell>
          <cell r="K626">
            <v>0</v>
          </cell>
          <cell r="L626">
            <v>0</v>
          </cell>
          <cell r="M626">
            <v>0</v>
          </cell>
          <cell r="N626">
            <v>0</v>
          </cell>
          <cell r="O626">
            <v>0</v>
          </cell>
        </row>
        <row r="627">
          <cell r="A627">
            <v>0</v>
          </cell>
          <cell r="B627">
            <v>801</v>
          </cell>
          <cell r="C627" t="str">
            <v xml:space="preserve"> 배전반</v>
          </cell>
          <cell r="D627" t="str">
            <v xml:space="preserve"> VCB 7.2KV 400A(2단)</v>
          </cell>
          <cell r="E627" t="str">
            <v>조</v>
          </cell>
          <cell r="F627">
            <v>1</v>
          </cell>
          <cell r="G627">
            <v>0</v>
          </cell>
          <cell r="H627" t="str">
            <v>병  종</v>
          </cell>
          <cell r="I627">
            <v>0</v>
          </cell>
          <cell r="J627">
            <v>0</v>
          </cell>
          <cell r="K627">
            <v>0</v>
          </cell>
          <cell r="L627">
            <v>0</v>
          </cell>
          <cell r="M627">
            <v>0</v>
          </cell>
          <cell r="O627">
            <v>0</v>
          </cell>
        </row>
        <row r="628">
          <cell r="A628">
            <v>0</v>
          </cell>
          <cell r="B628" t="e">
            <v>#N/A</v>
          </cell>
          <cell r="C628">
            <v>0</v>
          </cell>
          <cell r="D628">
            <v>0</v>
          </cell>
          <cell r="E628">
            <v>0</v>
          </cell>
          <cell r="F628">
            <v>0</v>
          </cell>
          <cell r="G628">
            <v>0</v>
          </cell>
          <cell r="H628">
            <v>0</v>
          </cell>
          <cell r="I628">
            <v>0</v>
          </cell>
          <cell r="J628">
            <v>0</v>
          </cell>
          <cell r="K628">
            <v>0</v>
          </cell>
          <cell r="L628">
            <v>0</v>
          </cell>
          <cell r="M628">
            <v>0</v>
          </cell>
          <cell r="N628">
            <v>0</v>
          </cell>
          <cell r="O628">
            <v>0</v>
          </cell>
        </row>
        <row r="629">
          <cell r="A629">
            <v>0</v>
          </cell>
          <cell r="B629" t="e">
            <v>#N/A</v>
          </cell>
          <cell r="C629">
            <v>0</v>
          </cell>
          <cell r="D629">
            <v>0</v>
          </cell>
          <cell r="E629">
            <v>0</v>
          </cell>
          <cell r="F629">
            <v>0</v>
          </cell>
          <cell r="G629">
            <v>0</v>
          </cell>
          <cell r="H629">
            <v>0</v>
          </cell>
          <cell r="I629">
            <v>0</v>
          </cell>
          <cell r="J629">
            <v>0</v>
          </cell>
          <cell r="K629">
            <v>0</v>
          </cell>
          <cell r="L629">
            <v>0</v>
          </cell>
          <cell r="M629">
            <v>0</v>
          </cell>
          <cell r="N629">
            <v>0</v>
          </cell>
          <cell r="O629">
            <v>0</v>
          </cell>
        </row>
        <row r="630">
          <cell r="A630">
            <v>0</v>
          </cell>
          <cell r="B630">
            <v>58</v>
          </cell>
          <cell r="C630" t="str">
            <v>나) 노 무 비</v>
          </cell>
          <cell r="D630" t="str">
            <v>플랜트전공</v>
          </cell>
          <cell r="E630" t="str">
            <v>인</v>
          </cell>
          <cell r="F630">
            <v>0.27</v>
          </cell>
          <cell r="G630">
            <v>0</v>
          </cell>
          <cell r="H630">
            <v>0</v>
          </cell>
          <cell r="I630">
            <v>59669</v>
          </cell>
          <cell r="J630">
            <v>16110</v>
          </cell>
          <cell r="K630">
            <v>0</v>
          </cell>
          <cell r="L630">
            <v>0</v>
          </cell>
          <cell r="M630">
            <v>59669</v>
          </cell>
          <cell r="N630">
            <v>16110</v>
          </cell>
          <cell r="O630">
            <v>0</v>
          </cell>
        </row>
        <row r="631">
          <cell r="A631">
            <v>0</v>
          </cell>
          <cell r="B631">
            <v>13</v>
          </cell>
          <cell r="C631">
            <v>0</v>
          </cell>
          <cell r="D631" t="str">
            <v>비  계  공</v>
          </cell>
          <cell r="E631" t="str">
            <v>인</v>
          </cell>
          <cell r="F631">
            <v>0.78</v>
          </cell>
          <cell r="G631">
            <v>0</v>
          </cell>
          <cell r="H631">
            <v>0</v>
          </cell>
          <cell r="I631">
            <v>75140</v>
          </cell>
          <cell r="J631">
            <v>58609</v>
          </cell>
          <cell r="K631">
            <v>0</v>
          </cell>
          <cell r="L631">
            <v>0</v>
          </cell>
          <cell r="M631">
            <v>75140</v>
          </cell>
          <cell r="N631">
            <v>58609</v>
          </cell>
          <cell r="O631">
            <v>0</v>
          </cell>
        </row>
        <row r="632">
          <cell r="A632">
            <v>0</v>
          </cell>
          <cell r="B632">
            <v>74</v>
          </cell>
          <cell r="C632">
            <v>0</v>
          </cell>
          <cell r="D632" t="str">
            <v>보 통 인 부</v>
          </cell>
          <cell r="E632" t="str">
            <v>인</v>
          </cell>
          <cell r="F632">
            <v>0.78</v>
          </cell>
          <cell r="G632">
            <v>0</v>
          </cell>
          <cell r="H632">
            <v>0</v>
          </cell>
          <cell r="I632">
            <v>40922</v>
          </cell>
          <cell r="J632">
            <v>31919</v>
          </cell>
          <cell r="K632">
            <v>0</v>
          </cell>
          <cell r="L632">
            <v>0</v>
          </cell>
          <cell r="M632">
            <v>40922</v>
          </cell>
          <cell r="N632">
            <v>31919</v>
          </cell>
          <cell r="O632">
            <v>0</v>
          </cell>
        </row>
        <row r="633">
          <cell r="A633">
            <v>0</v>
          </cell>
          <cell r="B633" t="e">
            <v>#N/A</v>
          </cell>
          <cell r="C633">
            <v>0</v>
          </cell>
          <cell r="D633">
            <v>0</v>
          </cell>
          <cell r="E633">
            <v>0</v>
          </cell>
          <cell r="F633">
            <v>0</v>
          </cell>
          <cell r="G633">
            <v>0</v>
          </cell>
          <cell r="H633">
            <v>0</v>
          </cell>
          <cell r="I633">
            <v>0</v>
          </cell>
          <cell r="J633">
            <v>0</v>
          </cell>
          <cell r="K633">
            <v>0</v>
          </cell>
          <cell r="L633">
            <v>0</v>
          </cell>
          <cell r="M633">
            <v>0</v>
          </cell>
          <cell r="N633">
            <v>0</v>
          </cell>
          <cell r="O633">
            <v>0</v>
          </cell>
        </row>
        <row r="634">
          <cell r="A634">
            <v>0</v>
          </cell>
          <cell r="B634">
            <v>58</v>
          </cell>
          <cell r="C634" t="str">
            <v>다) 공 구 손 료</v>
          </cell>
          <cell r="D634" t="str">
            <v>플랜트전공</v>
          </cell>
          <cell r="E634" t="str">
            <v>인</v>
          </cell>
          <cell r="F634">
            <v>0</v>
          </cell>
          <cell r="G634">
            <v>0</v>
          </cell>
          <cell r="H634">
            <v>0</v>
          </cell>
          <cell r="J634">
            <v>0</v>
          </cell>
          <cell r="K634">
            <v>59669</v>
          </cell>
          <cell r="L634">
            <v>0</v>
          </cell>
          <cell r="M634">
            <v>0</v>
          </cell>
          <cell r="N634">
            <v>0</v>
          </cell>
          <cell r="O634">
            <v>0</v>
          </cell>
        </row>
        <row r="635">
          <cell r="A635">
            <v>0</v>
          </cell>
          <cell r="B635">
            <v>13</v>
          </cell>
          <cell r="C635">
            <v>0</v>
          </cell>
          <cell r="D635" t="str">
            <v>비  계  공</v>
          </cell>
          <cell r="E635" t="str">
            <v>인</v>
          </cell>
          <cell r="F635">
            <v>0.02</v>
          </cell>
          <cell r="G635">
            <v>0</v>
          </cell>
          <cell r="H635">
            <v>0</v>
          </cell>
          <cell r="J635">
            <v>0</v>
          </cell>
          <cell r="K635">
            <v>75140</v>
          </cell>
          <cell r="L635">
            <v>1502</v>
          </cell>
          <cell r="M635">
            <v>75140</v>
          </cell>
          <cell r="N635">
            <v>1502</v>
          </cell>
          <cell r="O635">
            <v>0</v>
          </cell>
        </row>
        <row r="636">
          <cell r="A636">
            <v>0</v>
          </cell>
          <cell r="B636">
            <v>74</v>
          </cell>
          <cell r="C636">
            <v>0</v>
          </cell>
          <cell r="D636" t="str">
            <v>보 통 인 부</v>
          </cell>
          <cell r="E636" t="str">
            <v>인</v>
          </cell>
          <cell r="F636">
            <v>0.02</v>
          </cell>
          <cell r="G636">
            <v>0</v>
          </cell>
          <cell r="H636">
            <v>0</v>
          </cell>
          <cell r="J636">
            <v>0</v>
          </cell>
          <cell r="K636">
            <v>40922</v>
          </cell>
          <cell r="L636">
            <v>818</v>
          </cell>
          <cell r="M636">
            <v>40922</v>
          </cell>
          <cell r="N636">
            <v>818</v>
          </cell>
          <cell r="O636">
            <v>0</v>
          </cell>
        </row>
        <row r="647">
          <cell r="A647" t="str">
            <v>75S</v>
          </cell>
          <cell r="C647" t="str">
            <v>합     계</v>
          </cell>
          <cell r="H647">
            <v>0</v>
          </cell>
          <cell r="J647">
            <v>106638</v>
          </cell>
          <cell r="L647">
            <v>2320</v>
          </cell>
          <cell r="N647">
            <v>108958</v>
          </cell>
        </row>
        <row r="648">
          <cell r="A648">
            <v>76</v>
          </cell>
          <cell r="B648" t="str">
            <v>76.배전반 철거</v>
          </cell>
          <cell r="C648" t="str">
            <v>76.배전반 철거</v>
          </cell>
          <cell r="D648" t="str">
            <v xml:space="preserve"> MCCB 3P 400/300 (10CCT)</v>
          </cell>
          <cell r="E648" t="str">
            <v>대</v>
          </cell>
          <cell r="F648">
            <v>1</v>
          </cell>
          <cell r="G648">
            <v>0</v>
          </cell>
          <cell r="H648">
            <v>0</v>
          </cell>
          <cell r="I648">
            <v>0</v>
          </cell>
          <cell r="J648">
            <v>0</v>
          </cell>
          <cell r="K648">
            <v>0</v>
          </cell>
          <cell r="L648">
            <v>0</v>
          </cell>
          <cell r="M648">
            <v>0</v>
          </cell>
          <cell r="N648">
            <v>0</v>
          </cell>
          <cell r="O648">
            <v>3</v>
          </cell>
        </row>
        <row r="649">
          <cell r="A649">
            <v>0</v>
          </cell>
          <cell r="B649" t="e">
            <v>#N/A</v>
          </cell>
          <cell r="C649" t="str">
            <v>가) 재 료 비</v>
          </cell>
          <cell r="D649">
            <v>0</v>
          </cell>
          <cell r="E649">
            <v>0</v>
          </cell>
          <cell r="F649">
            <v>0</v>
          </cell>
          <cell r="G649">
            <v>0</v>
          </cell>
          <cell r="H649">
            <v>0</v>
          </cell>
          <cell r="I649">
            <v>0</v>
          </cell>
          <cell r="J649">
            <v>0</v>
          </cell>
          <cell r="K649">
            <v>0</v>
          </cell>
          <cell r="L649">
            <v>0</v>
          </cell>
          <cell r="M649">
            <v>0</v>
          </cell>
          <cell r="N649">
            <v>0</v>
          </cell>
          <cell r="O649">
            <v>0</v>
          </cell>
        </row>
        <row r="650">
          <cell r="A650">
            <v>0</v>
          </cell>
          <cell r="B650">
            <v>808</v>
          </cell>
          <cell r="C650" t="str">
            <v xml:space="preserve"> 배전반</v>
          </cell>
          <cell r="D650" t="str">
            <v xml:space="preserve"> MCCB 3P 400/300 (10CCT)</v>
          </cell>
          <cell r="E650" t="str">
            <v>대</v>
          </cell>
          <cell r="F650">
            <v>1</v>
          </cell>
          <cell r="G650">
            <v>0</v>
          </cell>
          <cell r="H650" t="str">
            <v>병  종</v>
          </cell>
          <cell r="I650">
            <v>0</v>
          </cell>
          <cell r="J650">
            <v>0</v>
          </cell>
          <cell r="K650">
            <v>0</v>
          </cell>
          <cell r="L650">
            <v>0</v>
          </cell>
          <cell r="M650">
            <v>0</v>
          </cell>
          <cell r="O650">
            <v>0</v>
          </cell>
        </row>
        <row r="651">
          <cell r="A651">
            <v>0</v>
          </cell>
          <cell r="B651" t="e">
            <v>#N/A</v>
          </cell>
          <cell r="C651">
            <v>0</v>
          </cell>
          <cell r="D651">
            <v>0</v>
          </cell>
          <cell r="E651">
            <v>0</v>
          </cell>
          <cell r="F651">
            <v>0</v>
          </cell>
          <cell r="G651">
            <v>0</v>
          </cell>
          <cell r="H651">
            <v>0</v>
          </cell>
          <cell r="I651">
            <v>0</v>
          </cell>
          <cell r="J651">
            <v>0</v>
          </cell>
          <cell r="K651">
            <v>0</v>
          </cell>
          <cell r="L651">
            <v>0</v>
          </cell>
          <cell r="M651">
            <v>0</v>
          </cell>
          <cell r="N651">
            <v>0</v>
          </cell>
          <cell r="O651">
            <v>0</v>
          </cell>
        </row>
        <row r="652">
          <cell r="A652">
            <v>0</v>
          </cell>
          <cell r="B652" t="e">
            <v>#N/A</v>
          </cell>
          <cell r="C652">
            <v>0</v>
          </cell>
          <cell r="D652">
            <v>0</v>
          </cell>
          <cell r="E652">
            <v>0</v>
          </cell>
          <cell r="F652">
            <v>0</v>
          </cell>
          <cell r="G652">
            <v>0</v>
          </cell>
          <cell r="H652">
            <v>0</v>
          </cell>
          <cell r="I652">
            <v>0</v>
          </cell>
          <cell r="J652">
            <v>0</v>
          </cell>
          <cell r="K652">
            <v>0</v>
          </cell>
          <cell r="L652">
            <v>0</v>
          </cell>
          <cell r="M652">
            <v>0</v>
          </cell>
          <cell r="N652">
            <v>0</v>
          </cell>
          <cell r="O652">
            <v>0</v>
          </cell>
        </row>
        <row r="653">
          <cell r="A653">
            <v>0</v>
          </cell>
          <cell r="B653">
            <v>58</v>
          </cell>
          <cell r="C653" t="str">
            <v>나) 노 무 비</v>
          </cell>
          <cell r="D653" t="str">
            <v>플랜트전공</v>
          </cell>
          <cell r="E653" t="str">
            <v>인</v>
          </cell>
          <cell r="F653">
            <v>1.17</v>
          </cell>
          <cell r="G653">
            <v>0</v>
          </cell>
          <cell r="H653">
            <v>0</v>
          </cell>
          <cell r="I653">
            <v>59669</v>
          </cell>
          <cell r="J653">
            <v>69812</v>
          </cell>
          <cell r="K653">
            <v>0</v>
          </cell>
          <cell r="L653">
            <v>0</v>
          </cell>
          <cell r="M653">
            <v>59669</v>
          </cell>
          <cell r="N653">
            <v>69812</v>
          </cell>
          <cell r="O653">
            <v>0</v>
          </cell>
        </row>
        <row r="654">
          <cell r="A654">
            <v>0</v>
          </cell>
          <cell r="B654">
            <v>13</v>
          </cell>
          <cell r="C654">
            <v>0</v>
          </cell>
          <cell r="D654" t="str">
            <v>비  계  공</v>
          </cell>
          <cell r="E654" t="str">
            <v>인</v>
          </cell>
          <cell r="F654">
            <v>0.42</v>
          </cell>
          <cell r="G654">
            <v>0</v>
          </cell>
          <cell r="H654">
            <v>0</v>
          </cell>
          <cell r="I654">
            <v>75140</v>
          </cell>
          <cell r="J654">
            <v>31558</v>
          </cell>
          <cell r="K654">
            <v>0</v>
          </cell>
          <cell r="L654">
            <v>0</v>
          </cell>
          <cell r="M654">
            <v>75140</v>
          </cell>
          <cell r="N654">
            <v>31558</v>
          </cell>
          <cell r="O654">
            <v>0</v>
          </cell>
        </row>
        <row r="655">
          <cell r="A655">
            <v>0</v>
          </cell>
          <cell r="B655">
            <v>74</v>
          </cell>
          <cell r="C655">
            <v>0</v>
          </cell>
          <cell r="D655" t="str">
            <v>보 통 인 부</v>
          </cell>
          <cell r="E655" t="str">
            <v>인</v>
          </cell>
          <cell r="F655">
            <v>0.75</v>
          </cell>
          <cell r="G655">
            <v>0</v>
          </cell>
          <cell r="H655">
            <v>0</v>
          </cell>
          <cell r="I655">
            <v>40922</v>
          </cell>
          <cell r="J655">
            <v>30691</v>
          </cell>
          <cell r="K655">
            <v>0</v>
          </cell>
          <cell r="L655">
            <v>0</v>
          </cell>
          <cell r="M655">
            <v>40922</v>
          </cell>
          <cell r="N655">
            <v>30691</v>
          </cell>
          <cell r="O655">
            <v>0</v>
          </cell>
        </row>
        <row r="656">
          <cell r="A656">
            <v>0</v>
          </cell>
          <cell r="B656" t="e">
            <v>#N/A</v>
          </cell>
          <cell r="C656">
            <v>0</v>
          </cell>
          <cell r="D656">
            <v>0</v>
          </cell>
          <cell r="E656">
            <v>0</v>
          </cell>
          <cell r="F656">
            <v>0</v>
          </cell>
          <cell r="G656">
            <v>0</v>
          </cell>
          <cell r="H656">
            <v>0</v>
          </cell>
          <cell r="I656">
            <v>0</v>
          </cell>
          <cell r="J656">
            <v>0</v>
          </cell>
          <cell r="K656">
            <v>0</v>
          </cell>
          <cell r="L656">
            <v>0</v>
          </cell>
          <cell r="M656">
            <v>0</v>
          </cell>
          <cell r="N656">
            <v>0</v>
          </cell>
          <cell r="O656">
            <v>0</v>
          </cell>
        </row>
        <row r="657">
          <cell r="A657">
            <v>0</v>
          </cell>
          <cell r="B657">
            <v>58</v>
          </cell>
          <cell r="C657" t="str">
            <v>다) 공 구 손 료</v>
          </cell>
          <cell r="D657" t="str">
            <v>플랜트전공</v>
          </cell>
          <cell r="E657" t="str">
            <v>인</v>
          </cell>
          <cell r="F657">
            <v>0.03</v>
          </cell>
          <cell r="G657">
            <v>0</v>
          </cell>
          <cell r="H657">
            <v>0</v>
          </cell>
          <cell r="J657">
            <v>0</v>
          </cell>
          <cell r="K657">
            <v>59669</v>
          </cell>
          <cell r="L657">
            <v>1790</v>
          </cell>
          <cell r="M657">
            <v>59669</v>
          </cell>
          <cell r="N657">
            <v>1790</v>
          </cell>
          <cell r="O657">
            <v>0</v>
          </cell>
        </row>
        <row r="658">
          <cell r="A658">
            <v>0</v>
          </cell>
          <cell r="B658">
            <v>13</v>
          </cell>
          <cell r="C658">
            <v>0</v>
          </cell>
          <cell r="D658" t="str">
            <v>비  계  공</v>
          </cell>
          <cell r="E658" t="str">
            <v>인</v>
          </cell>
          <cell r="F658">
            <v>0.01</v>
          </cell>
          <cell r="G658">
            <v>0</v>
          </cell>
          <cell r="H658">
            <v>0</v>
          </cell>
          <cell r="J658">
            <v>0</v>
          </cell>
          <cell r="K658">
            <v>75140</v>
          </cell>
          <cell r="L658">
            <v>751</v>
          </cell>
          <cell r="M658">
            <v>75140</v>
          </cell>
          <cell r="N658">
            <v>751</v>
          </cell>
          <cell r="O658">
            <v>0</v>
          </cell>
        </row>
        <row r="659">
          <cell r="A659">
            <v>0</v>
          </cell>
          <cell r="B659">
            <v>74</v>
          </cell>
          <cell r="C659">
            <v>0</v>
          </cell>
          <cell r="D659" t="str">
            <v>보 통 인 부</v>
          </cell>
          <cell r="E659" t="str">
            <v>인</v>
          </cell>
          <cell r="F659">
            <v>0.02</v>
          </cell>
          <cell r="G659">
            <v>0</v>
          </cell>
          <cell r="H659">
            <v>0</v>
          </cell>
          <cell r="J659">
            <v>0</v>
          </cell>
          <cell r="K659">
            <v>40922</v>
          </cell>
          <cell r="L659">
            <v>818</v>
          </cell>
          <cell r="M659">
            <v>40922</v>
          </cell>
          <cell r="N659">
            <v>818</v>
          </cell>
          <cell r="O659">
            <v>0</v>
          </cell>
        </row>
        <row r="670">
          <cell r="A670" t="str">
            <v>76S</v>
          </cell>
          <cell r="C670" t="str">
            <v>합     계</v>
          </cell>
          <cell r="H670">
            <v>0</v>
          </cell>
          <cell r="J670">
            <v>132061</v>
          </cell>
          <cell r="L670">
            <v>3359</v>
          </cell>
          <cell r="N670">
            <v>135420</v>
          </cell>
        </row>
        <row r="671">
          <cell r="A671">
            <v>77</v>
          </cell>
          <cell r="B671" t="str">
            <v>77.변압기몰드 철거</v>
          </cell>
          <cell r="C671" t="str">
            <v>77.변압기몰드 철거</v>
          </cell>
          <cell r="D671" t="str">
            <v xml:space="preserve"> 6.6KV 1Φ30KVA + 1Φ10KVA</v>
          </cell>
          <cell r="E671" t="str">
            <v>대</v>
          </cell>
          <cell r="F671">
            <v>1</v>
          </cell>
          <cell r="G671">
            <v>0</v>
          </cell>
          <cell r="H671">
            <v>0</v>
          </cell>
          <cell r="I671">
            <v>0</v>
          </cell>
          <cell r="J671">
            <v>0</v>
          </cell>
          <cell r="K671">
            <v>0</v>
          </cell>
          <cell r="L671">
            <v>0</v>
          </cell>
          <cell r="M671">
            <v>0</v>
          </cell>
          <cell r="N671">
            <v>0</v>
          </cell>
          <cell r="O671">
            <v>4</v>
          </cell>
        </row>
        <row r="672">
          <cell r="A672">
            <v>0</v>
          </cell>
          <cell r="B672" t="e">
            <v>#N/A</v>
          </cell>
          <cell r="C672" t="str">
            <v>가) 재 료 비</v>
          </cell>
          <cell r="D672">
            <v>0</v>
          </cell>
          <cell r="E672">
            <v>0</v>
          </cell>
          <cell r="F672">
            <v>0</v>
          </cell>
          <cell r="G672">
            <v>0</v>
          </cell>
          <cell r="H672">
            <v>0</v>
          </cell>
          <cell r="I672">
            <v>0</v>
          </cell>
          <cell r="J672">
            <v>0</v>
          </cell>
          <cell r="K672">
            <v>0</v>
          </cell>
          <cell r="L672">
            <v>0</v>
          </cell>
          <cell r="M672">
            <v>0</v>
          </cell>
          <cell r="N672">
            <v>0</v>
          </cell>
          <cell r="O672">
            <v>0</v>
          </cell>
        </row>
        <row r="673">
          <cell r="A673">
            <v>0</v>
          </cell>
          <cell r="B673">
            <v>814</v>
          </cell>
          <cell r="C673" t="str">
            <v xml:space="preserve"> 변압기반</v>
          </cell>
          <cell r="D673" t="str">
            <v xml:space="preserve"> 6.6KV 1Φ30KVA + 1Φ10KVA</v>
          </cell>
          <cell r="E673" t="str">
            <v>대</v>
          </cell>
          <cell r="F673">
            <v>1</v>
          </cell>
          <cell r="G673">
            <v>0</v>
          </cell>
          <cell r="H673" t="str">
            <v>병  종</v>
          </cell>
          <cell r="I673">
            <v>0</v>
          </cell>
          <cell r="J673">
            <v>0</v>
          </cell>
          <cell r="K673">
            <v>0</v>
          </cell>
          <cell r="L673">
            <v>0</v>
          </cell>
          <cell r="M673">
            <v>0</v>
          </cell>
          <cell r="O673">
            <v>0</v>
          </cell>
        </row>
        <row r="674">
          <cell r="A674">
            <v>0</v>
          </cell>
          <cell r="B674" t="e">
            <v>#N/A</v>
          </cell>
          <cell r="C674">
            <v>0</v>
          </cell>
          <cell r="D674">
            <v>0</v>
          </cell>
          <cell r="E674">
            <v>0</v>
          </cell>
          <cell r="F674">
            <v>0</v>
          </cell>
          <cell r="G674">
            <v>0</v>
          </cell>
          <cell r="H674">
            <v>0</v>
          </cell>
          <cell r="I674">
            <v>0</v>
          </cell>
          <cell r="J674">
            <v>0</v>
          </cell>
          <cell r="K674">
            <v>0</v>
          </cell>
          <cell r="L674">
            <v>0</v>
          </cell>
          <cell r="M674">
            <v>0</v>
          </cell>
          <cell r="N674">
            <v>0</v>
          </cell>
          <cell r="O674">
            <v>0</v>
          </cell>
        </row>
        <row r="675">
          <cell r="A675">
            <v>0</v>
          </cell>
          <cell r="B675" t="e">
            <v>#N/A</v>
          </cell>
          <cell r="C675">
            <v>0</v>
          </cell>
          <cell r="D675">
            <v>0</v>
          </cell>
          <cell r="E675">
            <v>0</v>
          </cell>
          <cell r="F675">
            <v>0</v>
          </cell>
          <cell r="G675">
            <v>0</v>
          </cell>
          <cell r="H675">
            <v>0</v>
          </cell>
          <cell r="I675">
            <v>0</v>
          </cell>
          <cell r="J675">
            <v>0</v>
          </cell>
          <cell r="K675">
            <v>0</v>
          </cell>
          <cell r="L675">
            <v>0</v>
          </cell>
          <cell r="M675">
            <v>0</v>
          </cell>
          <cell r="N675">
            <v>0</v>
          </cell>
          <cell r="O675">
            <v>0</v>
          </cell>
        </row>
        <row r="676">
          <cell r="A676">
            <v>0</v>
          </cell>
          <cell r="B676">
            <v>58</v>
          </cell>
          <cell r="C676" t="str">
            <v>나) 노 무 비</v>
          </cell>
          <cell r="D676" t="str">
            <v>플랜트전공</v>
          </cell>
          <cell r="E676" t="str">
            <v>인</v>
          </cell>
          <cell r="F676">
            <v>1.23</v>
          </cell>
          <cell r="G676">
            <v>0</v>
          </cell>
          <cell r="H676">
            <v>0</v>
          </cell>
          <cell r="I676">
            <v>59669</v>
          </cell>
          <cell r="J676">
            <v>73392</v>
          </cell>
          <cell r="K676">
            <v>0</v>
          </cell>
          <cell r="L676">
            <v>0</v>
          </cell>
          <cell r="M676">
            <v>59669</v>
          </cell>
          <cell r="N676">
            <v>73392</v>
          </cell>
          <cell r="O676">
            <v>0</v>
          </cell>
        </row>
        <row r="677">
          <cell r="A677">
            <v>0</v>
          </cell>
          <cell r="B677">
            <v>13</v>
          </cell>
          <cell r="C677">
            <v>0</v>
          </cell>
          <cell r="D677" t="str">
            <v>비  계  공</v>
          </cell>
          <cell r="E677" t="str">
            <v>인</v>
          </cell>
          <cell r="F677">
            <v>0.81</v>
          </cell>
          <cell r="G677">
            <v>0</v>
          </cell>
          <cell r="H677">
            <v>0</v>
          </cell>
          <cell r="I677">
            <v>75140</v>
          </cell>
          <cell r="J677">
            <v>60863</v>
          </cell>
          <cell r="K677">
            <v>0</v>
          </cell>
          <cell r="L677">
            <v>0</v>
          </cell>
          <cell r="M677">
            <v>75140</v>
          </cell>
          <cell r="N677">
            <v>60863</v>
          </cell>
          <cell r="O677">
            <v>0</v>
          </cell>
        </row>
        <row r="678">
          <cell r="A678">
            <v>0</v>
          </cell>
          <cell r="B678">
            <v>74</v>
          </cell>
          <cell r="C678">
            <v>0</v>
          </cell>
          <cell r="D678" t="str">
            <v>보 통 인 부</v>
          </cell>
          <cell r="E678" t="str">
            <v>인</v>
          </cell>
          <cell r="F678">
            <v>0.81</v>
          </cell>
          <cell r="G678">
            <v>0</v>
          </cell>
          <cell r="H678">
            <v>0</v>
          </cell>
          <cell r="I678">
            <v>40922</v>
          </cell>
          <cell r="J678">
            <v>33146</v>
          </cell>
          <cell r="K678">
            <v>0</v>
          </cell>
          <cell r="L678">
            <v>0</v>
          </cell>
          <cell r="M678">
            <v>40922</v>
          </cell>
          <cell r="N678">
            <v>33146</v>
          </cell>
          <cell r="O678">
            <v>0</v>
          </cell>
        </row>
        <row r="679">
          <cell r="A679">
            <v>0</v>
          </cell>
          <cell r="B679" t="e">
            <v>#N/A</v>
          </cell>
          <cell r="C679">
            <v>0</v>
          </cell>
          <cell r="D679">
            <v>0</v>
          </cell>
          <cell r="E679">
            <v>0</v>
          </cell>
          <cell r="F679">
            <v>0</v>
          </cell>
          <cell r="G679">
            <v>0</v>
          </cell>
          <cell r="H679">
            <v>0</v>
          </cell>
          <cell r="I679">
            <v>0</v>
          </cell>
          <cell r="J679">
            <v>0</v>
          </cell>
          <cell r="K679">
            <v>0</v>
          </cell>
          <cell r="L679">
            <v>0</v>
          </cell>
          <cell r="M679">
            <v>0</v>
          </cell>
          <cell r="N679">
            <v>0</v>
          </cell>
          <cell r="O679">
            <v>0</v>
          </cell>
        </row>
        <row r="680">
          <cell r="A680">
            <v>0</v>
          </cell>
          <cell r="B680">
            <v>58</v>
          </cell>
          <cell r="C680" t="str">
            <v>다) 공 구 손 료</v>
          </cell>
          <cell r="D680" t="str">
            <v>플랜트전공</v>
          </cell>
          <cell r="E680" t="str">
            <v>인</v>
          </cell>
          <cell r="F680">
            <v>0.03</v>
          </cell>
          <cell r="G680">
            <v>0</v>
          </cell>
          <cell r="H680">
            <v>0</v>
          </cell>
          <cell r="J680">
            <v>0</v>
          </cell>
          <cell r="K680">
            <v>59669</v>
          </cell>
          <cell r="L680">
            <v>1790</v>
          </cell>
          <cell r="M680">
            <v>59669</v>
          </cell>
          <cell r="N680">
            <v>1790</v>
          </cell>
          <cell r="O680">
            <v>0</v>
          </cell>
        </row>
        <row r="681">
          <cell r="A681">
            <v>0</v>
          </cell>
          <cell r="B681">
            <v>13</v>
          </cell>
          <cell r="C681">
            <v>0</v>
          </cell>
          <cell r="D681" t="str">
            <v>비  계  공</v>
          </cell>
          <cell r="E681" t="str">
            <v>인</v>
          </cell>
          <cell r="F681">
            <v>0.02</v>
          </cell>
          <cell r="G681">
            <v>0</v>
          </cell>
          <cell r="H681">
            <v>0</v>
          </cell>
          <cell r="J681">
            <v>0</v>
          </cell>
          <cell r="K681">
            <v>75140</v>
          </cell>
          <cell r="L681">
            <v>1502</v>
          </cell>
          <cell r="M681">
            <v>75140</v>
          </cell>
          <cell r="N681">
            <v>1502</v>
          </cell>
          <cell r="O681">
            <v>0</v>
          </cell>
        </row>
        <row r="682">
          <cell r="A682">
            <v>0</v>
          </cell>
          <cell r="B682">
            <v>74</v>
          </cell>
          <cell r="C682">
            <v>0</v>
          </cell>
          <cell r="D682" t="str">
            <v>보 통 인 부</v>
          </cell>
          <cell r="E682" t="str">
            <v>인</v>
          </cell>
          <cell r="F682">
            <v>0.02</v>
          </cell>
          <cell r="G682">
            <v>0</v>
          </cell>
          <cell r="H682">
            <v>0</v>
          </cell>
          <cell r="J682">
            <v>0</v>
          </cell>
          <cell r="K682">
            <v>40922</v>
          </cell>
          <cell r="L682">
            <v>818</v>
          </cell>
          <cell r="M682">
            <v>40922</v>
          </cell>
          <cell r="N682">
            <v>818</v>
          </cell>
          <cell r="O682">
            <v>0</v>
          </cell>
        </row>
        <row r="693">
          <cell r="A693" t="str">
            <v>77S</v>
          </cell>
          <cell r="C693" t="str">
            <v>합     계</v>
          </cell>
          <cell r="H693">
            <v>0</v>
          </cell>
          <cell r="J693">
            <v>167401</v>
          </cell>
          <cell r="L693">
            <v>4110</v>
          </cell>
          <cell r="N693">
            <v>171511</v>
          </cell>
        </row>
        <row r="694">
          <cell r="A694">
            <v>78</v>
          </cell>
          <cell r="B694" t="str">
            <v>78.휀스 철거</v>
          </cell>
          <cell r="C694" t="str">
            <v>78.휀스 철거</v>
          </cell>
          <cell r="D694" t="str">
            <v xml:space="preserve"> 1100x1100</v>
          </cell>
          <cell r="E694" t="str">
            <v>개소</v>
          </cell>
          <cell r="F694">
            <v>1</v>
          </cell>
          <cell r="G694">
            <v>0</v>
          </cell>
          <cell r="H694">
            <v>0</v>
          </cell>
          <cell r="I694">
            <v>0</v>
          </cell>
          <cell r="J694">
            <v>0</v>
          </cell>
          <cell r="K694">
            <v>0</v>
          </cell>
          <cell r="L694">
            <v>0</v>
          </cell>
          <cell r="M694">
            <v>0</v>
          </cell>
          <cell r="N694">
            <v>0</v>
          </cell>
          <cell r="O694">
            <v>6</v>
          </cell>
        </row>
        <row r="695">
          <cell r="A695">
            <v>0</v>
          </cell>
          <cell r="B695" t="e">
            <v>#N/A</v>
          </cell>
          <cell r="C695" t="str">
            <v>가) 재 료 비</v>
          </cell>
          <cell r="D695">
            <v>0</v>
          </cell>
          <cell r="E695">
            <v>0</v>
          </cell>
          <cell r="F695">
            <v>0</v>
          </cell>
          <cell r="G695">
            <v>0</v>
          </cell>
          <cell r="H695">
            <v>0</v>
          </cell>
          <cell r="I695">
            <v>0</v>
          </cell>
          <cell r="J695">
            <v>0</v>
          </cell>
          <cell r="K695">
            <v>0</v>
          </cell>
          <cell r="L695">
            <v>0</v>
          </cell>
          <cell r="M695">
            <v>0</v>
          </cell>
          <cell r="N695">
            <v>0</v>
          </cell>
          <cell r="O695">
            <v>0</v>
          </cell>
        </row>
        <row r="696">
          <cell r="A696">
            <v>0</v>
          </cell>
          <cell r="B696">
            <v>741</v>
          </cell>
          <cell r="C696" t="str">
            <v xml:space="preserve"> 휀    스</v>
          </cell>
          <cell r="D696" t="str">
            <v xml:space="preserve"> 1100x1100</v>
          </cell>
          <cell r="E696" t="str">
            <v>개소</v>
          </cell>
          <cell r="F696">
            <v>1</v>
          </cell>
          <cell r="G696">
            <v>0</v>
          </cell>
          <cell r="H696" t="str">
            <v>병  종</v>
          </cell>
          <cell r="I696">
            <v>0</v>
          </cell>
          <cell r="J696">
            <v>0</v>
          </cell>
          <cell r="K696">
            <v>0</v>
          </cell>
          <cell r="L696">
            <v>0</v>
          </cell>
          <cell r="M696">
            <v>0</v>
          </cell>
          <cell r="O696">
            <v>0</v>
          </cell>
        </row>
        <row r="697">
          <cell r="A697">
            <v>0</v>
          </cell>
          <cell r="B697">
            <v>742</v>
          </cell>
          <cell r="C697" t="str">
            <v xml:space="preserve"> ㄱ 형 강</v>
          </cell>
          <cell r="D697" t="str">
            <v xml:space="preserve"> 50x50x5t</v>
          </cell>
          <cell r="E697" t="str">
            <v>개</v>
          </cell>
          <cell r="F697">
            <v>4</v>
          </cell>
          <cell r="G697">
            <v>0</v>
          </cell>
          <cell r="H697" t="str">
            <v>병  종</v>
          </cell>
          <cell r="I697">
            <v>0</v>
          </cell>
          <cell r="J697">
            <v>0</v>
          </cell>
          <cell r="K697">
            <v>0</v>
          </cell>
          <cell r="L697">
            <v>0</v>
          </cell>
          <cell r="M697">
            <v>0</v>
          </cell>
          <cell r="O697">
            <v>0</v>
          </cell>
        </row>
        <row r="698">
          <cell r="A698">
            <v>0</v>
          </cell>
          <cell r="B698" t="e">
            <v>#N/A</v>
          </cell>
          <cell r="C698">
            <v>0</v>
          </cell>
          <cell r="D698">
            <v>0</v>
          </cell>
          <cell r="E698">
            <v>0</v>
          </cell>
          <cell r="F698">
            <v>0</v>
          </cell>
          <cell r="G698">
            <v>0</v>
          </cell>
          <cell r="H698">
            <v>0</v>
          </cell>
          <cell r="I698">
            <v>0</v>
          </cell>
          <cell r="J698">
            <v>0</v>
          </cell>
          <cell r="K698">
            <v>0</v>
          </cell>
          <cell r="L698">
            <v>0</v>
          </cell>
          <cell r="M698">
            <v>0</v>
          </cell>
          <cell r="N698">
            <v>0</v>
          </cell>
          <cell r="O698">
            <v>0</v>
          </cell>
        </row>
        <row r="699">
          <cell r="A699">
            <v>0</v>
          </cell>
          <cell r="B699" t="e">
            <v>#N/A</v>
          </cell>
          <cell r="C699">
            <v>0</v>
          </cell>
          <cell r="D699">
            <v>0</v>
          </cell>
          <cell r="E699">
            <v>0</v>
          </cell>
          <cell r="F699">
            <v>0</v>
          </cell>
          <cell r="G699">
            <v>0</v>
          </cell>
          <cell r="H699">
            <v>0</v>
          </cell>
          <cell r="I699">
            <v>0</v>
          </cell>
          <cell r="J699">
            <v>0</v>
          </cell>
          <cell r="K699">
            <v>0</v>
          </cell>
          <cell r="L699">
            <v>0</v>
          </cell>
          <cell r="M699">
            <v>0</v>
          </cell>
          <cell r="N699">
            <v>0</v>
          </cell>
          <cell r="O699">
            <v>0</v>
          </cell>
        </row>
        <row r="700">
          <cell r="A700">
            <v>0</v>
          </cell>
          <cell r="B700">
            <v>56</v>
          </cell>
          <cell r="C700" t="str">
            <v>나) 노 무 비</v>
          </cell>
          <cell r="D700" t="str">
            <v>배 전 전 공</v>
          </cell>
          <cell r="E700" t="str">
            <v>인</v>
          </cell>
          <cell r="F700">
            <v>1.5</v>
          </cell>
          <cell r="G700">
            <v>0</v>
          </cell>
          <cell r="H700">
            <v>0</v>
          </cell>
          <cell r="I700">
            <v>156907</v>
          </cell>
          <cell r="J700">
            <v>235360</v>
          </cell>
          <cell r="K700">
            <v>0</v>
          </cell>
          <cell r="L700">
            <v>0</v>
          </cell>
          <cell r="M700">
            <v>156907</v>
          </cell>
          <cell r="N700">
            <v>235360</v>
          </cell>
          <cell r="O700">
            <v>0</v>
          </cell>
        </row>
        <row r="701">
          <cell r="A701">
            <v>0</v>
          </cell>
          <cell r="B701">
            <v>73</v>
          </cell>
          <cell r="C701">
            <v>0</v>
          </cell>
          <cell r="D701" t="str">
            <v>특 별 인 부</v>
          </cell>
          <cell r="E701" t="str">
            <v>인</v>
          </cell>
          <cell r="F701">
            <v>1.5</v>
          </cell>
          <cell r="G701">
            <v>0</v>
          </cell>
          <cell r="H701">
            <v>0</v>
          </cell>
          <cell r="I701">
            <v>55970</v>
          </cell>
          <cell r="J701">
            <v>83955</v>
          </cell>
          <cell r="K701">
            <v>0</v>
          </cell>
          <cell r="L701">
            <v>0</v>
          </cell>
          <cell r="M701">
            <v>55970</v>
          </cell>
          <cell r="N701">
            <v>83955</v>
          </cell>
          <cell r="O701">
            <v>0</v>
          </cell>
        </row>
        <row r="702">
          <cell r="A702">
            <v>0</v>
          </cell>
          <cell r="B702" t="e">
            <v>#N/A</v>
          </cell>
          <cell r="C702">
            <v>0</v>
          </cell>
          <cell r="D702">
            <v>0</v>
          </cell>
          <cell r="E702">
            <v>0</v>
          </cell>
          <cell r="F702">
            <v>0</v>
          </cell>
          <cell r="G702">
            <v>0</v>
          </cell>
          <cell r="H702">
            <v>0</v>
          </cell>
          <cell r="I702">
            <v>0</v>
          </cell>
          <cell r="J702">
            <v>0</v>
          </cell>
          <cell r="K702">
            <v>0</v>
          </cell>
          <cell r="L702">
            <v>0</v>
          </cell>
          <cell r="M702">
            <v>0</v>
          </cell>
          <cell r="N702">
            <v>0</v>
          </cell>
          <cell r="O702">
            <v>0</v>
          </cell>
        </row>
        <row r="703">
          <cell r="A703">
            <v>0</v>
          </cell>
          <cell r="B703">
            <v>56</v>
          </cell>
          <cell r="C703" t="str">
            <v>다) 공 구 손 료</v>
          </cell>
          <cell r="D703" t="str">
            <v>배 전 전 공</v>
          </cell>
          <cell r="E703" t="str">
            <v>인</v>
          </cell>
          <cell r="F703">
            <v>0.04</v>
          </cell>
          <cell r="G703">
            <v>0</v>
          </cell>
          <cell r="H703">
            <v>0</v>
          </cell>
          <cell r="J703">
            <v>0</v>
          </cell>
          <cell r="K703">
            <v>156907</v>
          </cell>
          <cell r="L703">
            <v>6276</v>
          </cell>
          <cell r="M703">
            <v>156907</v>
          </cell>
          <cell r="N703">
            <v>6276</v>
          </cell>
          <cell r="O703">
            <v>0</v>
          </cell>
        </row>
        <row r="704">
          <cell r="A704">
            <v>0</v>
          </cell>
          <cell r="B704">
            <v>73</v>
          </cell>
          <cell r="C704">
            <v>0</v>
          </cell>
          <cell r="D704" t="str">
            <v>특 별 인 부</v>
          </cell>
          <cell r="E704" t="str">
            <v>인</v>
          </cell>
          <cell r="F704">
            <v>0.04</v>
          </cell>
          <cell r="G704">
            <v>0</v>
          </cell>
          <cell r="H704">
            <v>0</v>
          </cell>
          <cell r="J704">
            <v>0</v>
          </cell>
          <cell r="K704">
            <v>55970</v>
          </cell>
          <cell r="L704">
            <v>2238</v>
          </cell>
          <cell r="M704">
            <v>55970</v>
          </cell>
          <cell r="N704">
            <v>2238</v>
          </cell>
          <cell r="O704">
            <v>0</v>
          </cell>
        </row>
        <row r="716">
          <cell r="A716" t="str">
            <v>83S</v>
          </cell>
          <cell r="C716" t="str">
            <v>합     계</v>
          </cell>
          <cell r="H716">
            <v>0</v>
          </cell>
          <cell r="J716">
            <v>319315</v>
          </cell>
          <cell r="L716">
            <v>8514</v>
          </cell>
          <cell r="N716">
            <v>327829</v>
          </cell>
        </row>
      </sheetData>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율"/>
      <sheetName val="노임단가"/>
      <sheetName val="일위목록"/>
      <sheetName val="일 위 대 가 표"/>
      <sheetName val="물가대비표"/>
      <sheetName val="1.발전설비"/>
      <sheetName val="순공사비 총괄표"/>
      <sheetName val="원가계산서"/>
      <sheetName val="산출내역서"/>
      <sheetName val="갑지"/>
      <sheetName val="49단가"/>
      <sheetName val="#REF"/>
    </sheetNames>
    <sheetDataSet>
      <sheetData sheetId="0">
        <row r="2">
          <cell r="B2">
            <v>0.15</v>
          </cell>
        </row>
      </sheetData>
      <sheetData sheetId="1"/>
      <sheetData sheetId="2"/>
      <sheetData sheetId="3"/>
      <sheetData sheetId="4">
        <row r="4">
          <cell r="A4">
            <v>100001</v>
          </cell>
          <cell r="B4">
            <v>1</v>
          </cell>
          <cell r="C4" t="str">
            <v>케이블</v>
          </cell>
          <cell r="D4" t="str">
            <v>600V CV 3.5㎟/1C</v>
          </cell>
          <cell r="E4" t="str">
            <v>M</v>
          </cell>
          <cell r="F4">
            <v>845</v>
          </cell>
          <cell r="G4">
            <v>226</v>
          </cell>
          <cell r="H4">
            <v>918</v>
          </cell>
          <cell r="I4">
            <v>244</v>
          </cell>
          <cell r="N4">
            <v>226</v>
          </cell>
        </row>
        <row r="5">
          <cell r="A5">
            <v>100002</v>
          </cell>
          <cell r="B5">
            <v>2</v>
          </cell>
          <cell r="C5" t="str">
            <v>케이블</v>
          </cell>
          <cell r="D5" t="str">
            <v>600V CV 5.5㎟/2C</v>
          </cell>
          <cell r="E5" t="str">
            <v>M</v>
          </cell>
          <cell r="F5">
            <v>845</v>
          </cell>
          <cell r="G5">
            <v>730</v>
          </cell>
          <cell r="H5">
            <v>918</v>
          </cell>
          <cell r="I5">
            <v>770</v>
          </cell>
          <cell r="N5">
            <v>730</v>
          </cell>
        </row>
        <row r="6">
          <cell r="A6">
            <v>100003</v>
          </cell>
          <cell r="B6">
            <v>3</v>
          </cell>
          <cell r="C6" t="str">
            <v>케이블</v>
          </cell>
          <cell r="D6" t="str">
            <v>600V CV 5.5㎟/4C</v>
          </cell>
          <cell r="E6" t="str">
            <v>M</v>
          </cell>
          <cell r="F6">
            <v>845</v>
          </cell>
          <cell r="G6">
            <v>1171</v>
          </cell>
          <cell r="H6">
            <v>918</v>
          </cell>
          <cell r="I6">
            <v>1285</v>
          </cell>
          <cell r="N6">
            <v>1171</v>
          </cell>
        </row>
        <row r="7">
          <cell r="A7">
            <v>100004</v>
          </cell>
          <cell r="B7">
            <v>4</v>
          </cell>
          <cell r="C7" t="str">
            <v>케이블</v>
          </cell>
          <cell r="D7" t="str">
            <v>600V CV 8㎟/4C</v>
          </cell>
          <cell r="E7" t="str">
            <v>M</v>
          </cell>
          <cell r="F7">
            <v>845</v>
          </cell>
          <cell r="G7">
            <v>1557</v>
          </cell>
          <cell r="H7">
            <v>918</v>
          </cell>
          <cell r="I7">
            <v>1695</v>
          </cell>
          <cell r="N7">
            <v>1557</v>
          </cell>
        </row>
        <row r="8">
          <cell r="A8">
            <v>100005</v>
          </cell>
          <cell r="B8">
            <v>5</v>
          </cell>
          <cell r="C8" t="str">
            <v>케이블</v>
          </cell>
          <cell r="D8" t="str">
            <v>600V CV 22㎟/4C</v>
          </cell>
          <cell r="E8" t="str">
            <v>M</v>
          </cell>
          <cell r="F8">
            <v>845</v>
          </cell>
          <cell r="G8">
            <v>3703</v>
          </cell>
          <cell r="H8">
            <v>918</v>
          </cell>
          <cell r="I8">
            <v>3941</v>
          </cell>
          <cell r="N8">
            <v>3703</v>
          </cell>
        </row>
        <row r="9">
          <cell r="A9">
            <v>100006</v>
          </cell>
          <cell r="B9">
            <v>6</v>
          </cell>
          <cell r="C9" t="str">
            <v>케이블</v>
          </cell>
          <cell r="D9" t="str">
            <v>600V CV 38㎟/4C</v>
          </cell>
          <cell r="E9" t="str">
            <v>M</v>
          </cell>
          <cell r="F9">
            <v>845</v>
          </cell>
          <cell r="G9">
            <v>5814</v>
          </cell>
          <cell r="H9">
            <v>918</v>
          </cell>
          <cell r="I9">
            <v>6277</v>
          </cell>
          <cell r="N9">
            <v>5814</v>
          </cell>
        </row>
        <row r="10">
          <cell r="A10">
            <v>100011</v>
          </cell>
          <cell r="B10">
            <v>7</v>
          </cell>
          <cell r="C10" t="str">
            <v>케이블</v>
          </cell>
          <cell r="D10" t="str">
            <v>3.3KV CV 100㎟/1C</v>
          </cell>
          <cell r="E10" t="str">
            <v>M</v>
          </cell>
          <cell r="F10">
            <v>846</v>
          </cell>
          <cell r="G10">
            <v>5676</v>
          </cell>
          <cell r="N10">
            <v>5676</v>
          </cell>
        </row>
        <row r="11">
          <cell r="A11">
            <v>100012</v>
          </cell>
          <cell r="B11">
            <v>8</v>
          </cell>
          <cell r="C11" t="str">
            <v>케이블</v>
          </cell>
          <cell r="D11" t="str">
            <v>22.9KV CN-CVW 60㎟/1C</v>
          </cell>
          <cell r="E11" t="str">
            <v>M</v>
          </cell>
          <cell r="F11">
            <v>844</v>
          </cell>
          <cell r="G11">
            <v>7280</v>
          </cell>
          <cell r="H11">
            <v>918</v>
          </cell>
          <cell r="I11">
            <v>7777</v>
          </cell>
          <cell r="N11">
            <v>7280</v>
          </cell>
        </row>
        <row r="12">
          <cell r="A12">
            <v>100021</v>
          </cell>
          <cell r="B12">
            <v>9</v>
          </cell>
          <cell r="C12" t="str">
            <v>케이블</v>
          </cell>
          <cell r="D12" t="str">
            <v>ECX 7C-2V</v>
          </cell>
          <cell r="E12" t="str">
            <v>M</v>
          </cell>
          <cell r="F12">
            <v>853</v>
          </cell>
          <cell r="G12">
            <v>700</v>
          </cell>
          <cell r="H12">
            <v>915</v>
          </cell>
          <cell r="I12">
            <v>619</v>
          </cell>
          <cell r="N12">
            <v>619</v>
          </cell>
        </row>
        <row r="13">
          <cell r="A13">
            <v>100031</v>
          </cell>
          <cell r="B13">
            <v>10</v>
          </cell>
          <cell r="C13" t="str">
            <v>제어케이블</v>
          </cell>
          <cell r="D13" t="str">
            <v>CVV 5.5㎟x4/C</v>
          </cell>
          <cell r="E13" t="str">
            <v>M</v>
          </cell>
          <cell r="F13">
            <v>843</v>
          </cell>
          <cell r="G13">
            <v>1252</v>
          </cell>
          <cell r="H13">
            <v>907</v>
          </cell>
          <cell r="I13">
            <v>1346</v>
          </cell>
          <cell r="N13">
            <v>1252</v>
          </cell>
        </row>
        <row r="14">
          <cell r="A14">
            <v>100032</v>
          </cell>
          <cell r="B14">
            <v>11</v>
          </cell>
          <cell r="C14" t="str">
            <v>제어케이블</v>
          </cell>
          <cell r="D14" t="str">
            <v>CVV-S 3.5㎟x2/C</v>
          </cell>
          <cell r="E14" t="str">
            <v>M</v>
          </cell>
          <cell r="F14">
            <v>844</v>
          </cell>
          <cell r="G14">
            <v>635</v>
          </cell>
          <cell r="H14">
            <v>908</v>
          </cell>
          <cell r="I14">
            <v>683</v>
          </cell>
          <cell r="N14">
            <v>635</v>
          </cell>
        </row>
        <row r="15">
          <cell r="A15">
            <v>100041</v>
          </cell>
          <cell r="B15">
            <v>12</v>
          </cell>
          <cell r="C15" t="str">
            <v>전선</v>
          </cell>
          <cell r="D15" t="str">
            <v>IV 2.0㎜</v>
          </cell>
          <cell r="E15" t="str">
            <v>M</v>
          </cell>
          <cell r="F15">
            <v>842</v>
          </cell>
          <cell r="G15">
            <v>108</v>
          </cell>
          <cell r="H15">
            <v>905</v>
          </cell>
          <cell r="I15">
            <v>118</v>
          </cell>
          <cell r="N15">
            <v>108</v>
          </cell>
        </row>
        <row r="16">
          <cell r="A16">
            <v>100042</v>
          </cell>
          <cell r="B16">
            <v>13</v>
          </cell>
          <cell r="C16" t="str">
            <v>전선</v>
          </cell>
          <cell r="D16" t="str">
            <v>HIV 1.6㎜</v>
          </cell>
          <cell r="E16" t="str">
            <v>M</v>
          </cell>
          <cell r="F16">
            <v>842</v>
          </cell>
          <cell r="G16">
            <v>76</v>
          </cell>
          <cell r="H16">
            <v>905</v>
          </cell>
          <cell r="I16">
            <v>84</v>
          </cell>
          <cell r="N16">
            <v>76</v>
          </cell>
        </row>
        <row r="17">
          <cell r="A17">
            <v>100051</v>
          </cell>
          <cell r="B17">
            <v>14</v>
          </cell>
          <cell r="C17" t="str">
            <v>접지선</v>
          </cell>
          <cell r="D17" t="str">
            <v>GV 5.5㎟</v>
          </cell>
          <cell r="E17" t="str">
            <v>M</v>
          </cell>
          <cell r="F17">
            <v>847</v>
          </cell>
          <cell r="G17">
            <v>344</v>
          </cell>
          <cell r="H17">
            <v>906</v>
          </cell>
          <cell r="I17">
            <v>353</v>
          </cell>
          <cell r="N17">
            <v>344</v>
          </cell>
        </row>
        <row r="18">
          <cell r="A18">
            <v>100052</v>
          </cell>
          <cell r="B18">
            <v>15</v>
          </cell>
          <cell r="C18" t="str">
            <v>접지선</v>
          </cell>
          <cell r="D18" t="str">
            <v>BC 60㎟</v>
          </cell>
          <cell r="E18" t="str">
            <v>M</v>
          </cell>
          <cell r="H18">
            <v>920</v>
          </cell>
          <cell r="I18">
            <v>1958</v>
          </cell>
          <cell r="N18">
            <v>1958</v>
          </cell>
        </row>
        <row r="19">
          <cell r="A19">
            <v>100061</v>
          </cell>
          <cell r="B19">
            <v>16</v>
          </cell>
          <cell r="C19" t="str">
            <v>전선관</v>
          </cell>
          <cell r="D19" t="str">
            <v>FEP Φ30</v>
          </cell>
          <cell r="E19" t="str">
            <v>M</v>
          </cell>
          <cell r="F19">
            <v>872</v>
          </cell>
          <cell r="G19">
            <v>330</v>
          </cell>
          <cell r="H19">
            <v>931</v>
          </cell>
          <cell r="I19">
            <v>340</v>
          </cell>
          <cell r="N19">
            <v>330</v>
          </cell>
        </row>
        <row r="20">
          <cell r="A20">
            <v>100062</v>
          </cell>
          <cell r="B20">
            <v>17</v>
          </cell>
          <cell r="C20" t="str">
            <v>전선관</v>
          </cell>
          <cell r="D20" t="str">
            <v>FEP Φ50</v>
          </cell>
          <cell r="E20" t="str">
            <v>M</v>
          </cell>
          <cell r="F20">
            <v>872</v>
          </cell>
          <cell r="G20">
            <v>620</v>
          </cell>
          <cell r="H20">
            <v>931</v>
          </cell>
          <cell r="I20">
            <v>640</v>
          </cell>
          <cell r="N20">
            <v>620</v>
          </cell>
        </row>
        <row r="21">
          <cell r="A21">
            <v>100063</v>
          </cell>
          <cell r="B21">
            <v>18</v>
          </cell>
          <cell r="C21" t="str">
            <v>전선관</v>
          </cell>
          <cell r="D21" t="str">
            <v>FEP Φ65</v>
          </cell>
          <cell r="E21" t="str">
            <v>M</v>
          </cell>
          <cell r="F21">
            <v>872</v>
          </cell>
          <cell r="G21">
            <v>850</v>
          </cell>
          <cell r="H21">
            <v>931</v>
          </cell>
          <cell r="I21">
            <v>850</v>
          </cell>
          <cell r="N21">
            <v>850</v>
          </cell>
        </row>
        <row r="22">
          <cell r="A22">
            <v>100064</v>
          </cell>
          <cell r="B22">
            <v>19</v>
          </cell>
          <cell r="C22" t="str">
            <v>전선관</v>
          </cell>
          <cell r="D22" t="str">
            <v>FEP Φ80</v>
          </cell>
          <cell r="E22" t="str">
            <v>M</v>
          </cell>
          <cell r="F22">
            <v>872</v>
          </cell>
          <cell r="G22">
            <v>1190</v>
          </cell>
          <cell r="H22">
            <v>931</v>
          </cell>
          <cell r="I22">
            <v>1190</v>
          </cell>
          <cell r="N22">
            <v>1190</v>
          </cell>
        </row>
        <row r="23">
          <cell r="A23">
            <v>100065</v>
          </cell>
          <cell r="B23">
            <v>20</v>
          </cell>
          <cell r="C23" t="str">
            <v>전선관</v>
          </cell>
          <cell r="D23" t="str">
            <v>FEP Φ125</v>
          </cell>
          <cell r="E23" t="str">
            <v>M</v>
          </cell>
          <cell r="F23">
            <v>872</v>
          </cell>
          <cell r="G23">
            <v>2550</v>
          </cell>
          <cell r="H23">
            <v>931</v>
          </cell>
          <cell r="I23">
            <v>2550</v>
          </cell>
          <cell r="N23">
            <v>2550</v>
          </cell>
        </row>
        <row r="24">
          <cell r="A24">
            <v>100071</v>
          </cell>
          <cell r="B24">
            <v>21</v>
          </cell>
          <cell r="C24" t="str">
            <v>전선관</v>
          </cell>
          <cell r="D24" t="str">
            <v>ST 16C</v>
          </cell>
          <cell r="E24" t="str">
            <v>M</v>
          </cell>
          <cell r="F24">
            <v>867</v>
          </cell>
          <cell r="G24">
            <v>1003</v>
          </cell>
          <cell r="H24">
            <v>934</v>
          </cell>
          <cell r="I24">
            <v>1014</v>
          </cell>
          <cell r="N24">
            <v>1003</v>
          </cell>
        </row>
        <row r="25">
          <cell r="A25">
            <v>100072</v>
          </cell>
          <cell r="B25">
            <v>22</v>
          </cell>
          <cell r="C25" t="str">
            <v>전선관</v>
          </cell>
          <cell r="D25" t="str">
            <v>ST 22C</v>
          </cell>
          <cell r="E25" t="str">
            <v>M</v>
          </cell>
          <cell r="F25">
            <v>867</v>
          </cell>
          <cell r="G25">
            <v>1296</v>
          </cell>
          <cell r="H25">
            <v>934</v>
          </cell>
          <cell r="I25">
            <v>1299</v>
          </cell>
          <cell r="N25">
            <v>1296</v>
          </cell>
        </row>
        <row r="26">
          <cell r="A26">
            <v>100073</v>
          </cell>
          <cell r="B26">
            <v>23</v>
          </cell>
          <cell r="C26" t="str">
            <v>전선관</v>
          </cell>
          <cell r="D26" t="str">
            <v>ST 28C</v>
          </cell>
          <cell r="E26" t="str">
            <v>M</v>
          </cell>
          <cell r="F26">
            <v>867</v>
          </cell>
          <cell r="G26">
            <v>1602</v>
          </cell>
          <cell r="H26">
            <v>934</v>
          </cell>
          <cell r="I26">
            <v>1697</v>
          </cell>
          <cell r="N26">
            <v>1602</v>
          </cell>
        </row>
        <row r="27">
          <cell r="A27">
            <v>100074</v>
          </cell>
          <cell r="B27">
            <v>24</v>
          </cell>
          <cell r="C27" t="str">
            <v>전선관</v>
          </cell>
          <cell r="D27" t="str">
            <v>ST 36C</v>
          </cell>
          <cell r="E27" t="str">
            <v>M</v>
          </cell>
          <cell r="F27">
            <v>867</v>
          </cell>
          <cell r="G27">
            <v>1961</v>
          </cell>
          <cell r="H27">
            <v>934</v>
          </cell>
          <cell r="I27">
            <v>2078</v>
          </cell>
          <cell r="N27">
            <v>1961</v>
          </cell>
        </row>
        <row r="28">
          <cell r="A28">
            <v>100081</v>
          </cell>
          <cell r="B28">
            <v>25</v>
          </cell>
          <cell r="C28" t="str">
            <v>전선관</v>
          </cell>
          <cell r="D28" t="str">
            <v>HI-PVC 16C</v>
          </cell>
          <cell r="E28" t="str">
            <v>M</v>
          </cell>
          <cell r="F28">
            <v>873</v>
          </cell>
          <cell r="G28">
            <v>271</v>
          </cell>
          <cell r="H28">
            <v>930</v>
          </cell>
          <cell r="I28">
            <v>280</v>
          </cell>
          <cell r="N28">
            <v>271</v>
          </cell>
        </row>
        <row r="29">
          <cell r="A29">
            <v>100091</v>
          </cell>
          <cell r="B29">
            <v>26</v>
          </cell>
          <cell r="C29" t="str">
            <v>전선관</v>
          </cell>
          <cell r="D29" t="str">
            <v>FLEX 16C</v>
          </cell>
          <cell r="E29" t="str">
            <v>M</v>
          </cell>
          <cell r="F29">
            <v>870</v>
          </cell>
          <cell r="G29">
            <v>2000</v>
          </cell>
          <cell r="H29">
            <v>933</v>
          </cell>
          <cell r="I29">
            <v>2000</v>
          </cell>
          <cell r="N29">
            <v>2000</v>
          </cell>
        </row>
        <row r="30">
          <cell r="A30">
            <v>100092</v>
          </cell>
          <cell r="B30">
            <v>27</v>
          </cell>
          <cell r="C30" t="str">
            <v>전선관</v>
          </cell>
          <cell r="D30" t="str">
            <v>FLEX 22C (비방수)</v>
          </cell>
          <cell r="E30" t="str">
            <v>M</v>
          </cell>
          <cell r="F30">
            <v>870</v>
          </cell>
          <cell r="G30">
            <v>930</v>
          </cell>
          <cell r="H30">
            <v>933</v>
          </cell>
          <cell r="I30">
            <v>930</v>
          </cell>
          <cell r="N30">
            <v>930</v>
          </cell>
        </row>
        <row r="31">
          <cell r="A31">
            <v>100101</v>
          </cell>
          <cell r="B31">
            <v>28</v>
          </cell>
          <cell r="C31" t="str">
            <v>노말밴드</v>
          </cell>
          <cell r="D31" t="str">
            <v>ST 28C</v>
          </cell>
          <cell r="E31" t="str">
            <v>EA</v>
          </cell>
          <cell r="F31">
            <v>867</v>
          </cell>
          <cell r="G31">
            <v>1550</v>
          </cell>
          <cell r="H31">
            <v>935</v>
          </cell>
          <cell r="I31">
            <v>1550</v>
          </cell>
          <cell r="N31">
            <v>1550</v>
          </cell>
        </row>
        <row r="32">
          <cell r="A32">
            <v>100102</v>
          </cell>
          <cell r="B32">
            <v>29</v>
          </cell>
          <cell r="C32" t="str">
            <v>노말밴드</v>
          </cell>
          <cell r="D32" t="str">
            <v>ST 36C</v>
          </cell>
          <cell r="E32" t="str">
            <v>EA</v>
          </cell>
          <cell r="F32">
            <v>867</v>
          </cell>
          <cell r="G32">
            <v>2070</v>
          </cell>
          <cell r="H32">
            <v>935</v>
          </cell>
          <cell r="I32">
            <v>2070</v>
          </cell>
          <cell r="N32">
            <v>2070</v>
          </cell>
        </row>
        <row r="33">
          <cell r="A33">
            <v>100111</v>
          </cell>
          <cell r="B33">
            <v>30</v>
          </cell>
          <cell r="C33" t="str">
            <v>케이블 헤드</v>
          </cell>
          <cell r="D33" t="str">
            <v>22.9KV 60㎟/1C 용</v>
          </cell>
          <cell r="E33" t="str">
            <v>KIT</v>
          </cell>
          <cell r="F33">
            <v>864</v>
          </cell>
          <cell r="G33">
            <v>146300</v>
          </cell>
          <cell r="H33">
            <v>926</v>
          </cell>
          <cell r="I33">
            <v>138900</v>
          </cell>
          <cell r="N33">
            <v>138900</v>
          </cell>
        </row>
        <row r="34">
          <cell r="A34">
            <v>100112</v>
          </cell>
          <cell r="B34">
            <v>31</v>
          </cell>
          <cell r="C34" t="str">
            <v>압착단자</v>
          </cell>
          <cell r="D34" t="str">
            <v>22㎟용</v>
          </cell>
          <cell r="E34" t="str">
            <v>EA</v>
          </cell>
          <cell r="H34">
            <v>925</v>
          </cell>
          <cell r="I34">
            <v>255</v>
          </cell>
          <cell r="N34">
            <v>255</v>
          </cell>
        </row>
        <row r="35">
          <cell r="A35">
            <v>100113</v>
          </cell>
          <cell r="B35">
            <v>32</v>
          </cell>
          <cell r="C35" t="str">
            <v>압착단자</v>
          </cell>
          <cell r="D35" t="str">
            <v>38㎟용</v>
          </cell>
          <cell r="E35" t="str">
            <v>EA</v>
          </cell>
          <cell r="H35">
            <v>925</v>
          </cell>
          <cell r="I35">
            <v>329</v>
          </cell>
          <cell r="N35">
            <v>329</v>
          </cell>
        </row>
        <row r="36">
          <cell r="A36">
            <v>100114</v>
          </cell>
          <cell r="B36">
            <v>33</v>
          </cell>
          <cell r="C36" t="str">
            <v>압착단자</v>
          </cell>
          <cell r="D36" t="str">
            <v>3.3KV 100㎟용</v>
          </cell>
          <cell r="E36" t="str">
            <v>EA</v>
          </cell>
          <cell r="F36">
            <v>862</v>
          </cell>
          <cell r="G36">
            <v>73400</v>
          </cell>
          <cell r="H36">
            <v>926</v>
          </cell>
          <cell r="I36">
            <v>73400</v>
          </cell>
          <cell r="N36">
            <v>73400</v>
          </cell>
        </row>
        <row r="37">
          <cell r="A37">
            <v>100121</v>
          </cell>
          <cell r="B37">
            <v>34</v>
          </cell>
          <cell r="C37" t="str">
            <v>아울렛 박스</v>
          </cell>
          <cell r="D37" t="str">
            <v>8각 54C</v>
          </cell>
          <cell r="E37" t="str">
            <v>EA</v>
          </cell>
          <cell r="F37">
            <v>871</v>
          </cell>
          <cell r="G37">
            <v>714</v>
          </cell>
          <cell r="H37">
            <v>944</v>
          </cell>
          <cell r="I37">
            <v>1300</v>
          </cell>
          <cell r="N37">
            <v>714</v>
          </cell>
        </row>
        <row r="38">
          <cell r="A38">
            <v>100122</v>
          </cell>
          <cell r="B38">
            <v>35</v>
          </cell>
          <cell r="C38" t="str">
            <v>아울렛 박스</v>
          </cell>
          <cell r="D38" t="str">
            <v>4각 54C</v>
          </cell>
          <cell r="E38" t="str">
            <v>EA</v>
          </cell>
          <cell r="F38">
            <v>871</v>
          </cell>
          <cell r="G38">
            <v>832</v>
          </cell>
          <cell r="H38">
            <v>944</v>
          </cell>
          <cell r="I38">
            <v>1350</v>
          </cell>
          <cell r="N38">
            <v>832</v>
          </cell>
        </row>
        <row r="39">
          <cell r="A39">
            <v>100123</v>
          </cell>
          <cell r="B39">
            <v>36</v>
          </cell>
          <cell r="C39" t="str">
            <v>아울렛 박스</v>
          </cell>
          <cell r="D39" t="str">
            <v>4각 44C</v>
          </cell>
          <cell r="E39" t="str">
            <v>EA</v>
          </cell>
          <cell r="F39">
            <v>871</v>
          </cell>
          <cell r="G39">
            <v>654</v>
          </cell>
          <cell r="H39">
            <v>944</v>
          </cell>
          <cell r="I39">
            <v>1300</v>
          </cell>
          <cell r="N39">
            <v>654</v>
          </cell>
        </row>
        <row r="40">
          <cell r="A40">
            <v>100131</v>
          </cell>
          <cell r="B40">
            <v>37</v>
          </cell>
          <cell r="C40" t="str">
            <v>박스커버</v>
          </cell>
          <cell r="D40" t="str">
            <v>8각 오목형</v>
          </cell>
          <cell r="E40" t="str">
            <v>EA</v>
          </cell>
          <cell r="F40">
            <v>875</v>
          </cell>
          <cell r="G40">
            <v>443</v>
          </cell>
          <cell r="N40">
            <v>443</v>
          </cell>
        </row>
        <row r="41">
          <cell r="A41">
            <v>100132</v>
          </cell>
          <cell r="B41">
            <v>38</v>
          </cell>
          <cell r="C41" t="str">
            <v>박스커버</v>
          </cell>
          <cell r="D41" t="str">
            <v>4각 평형</v>
          </cell>
          <cell r="E41" t="str">
            <v>EA</v>
          </cell>
          <cell r="F41">
            <v>875</v>
          </cell>
          <cell r="G41">
            <v>393</v>
          </cell>
          <cell r="N41">
            <v>393</v>
          </cell>
        </row>
        <row r="42">
          <cell r="A42">
            <v>100133</v>
          </cell>
          <cell r="B42">
            <v>39</v>
          </cell>
          <cell r="C42" t="str">
            <v>박스커버</v>
          </cell>
          <cell r="D42" t="str">
            <v>평형 44C</v>
          </cell>
          <cell r="E42" t="str">
            <v>EA</v>
          </cell>
          <cell r="F42">
            <v>875</v>
          </cell>
          <cell r="G42">
            <v>393</v>
          </cell>
          <cell r="N42">
            <v>393</v>
          </cell>
        </row>
        <row r="43">
          <cell r="A43">
            <v>100134</v>
          </cell>
          <cell r="B43">
            <v>40</v>
          </cell>
          <cell r="C43" t="str">
            <v>스위치박스</v>
          </cell>
          <cell r="D43" t="str">
            <v>44C (커버없는것)</v>
          </cell>
          <cell r="E43" t="str">
            <v>EA</v>
          </cell>
          <cell r="F43">
            <v>871</v>
          </cell>
          <cell r="G43">
            <v>470</v>
          </cell>
          <cell r="N43">
            <v>470</v>
          </cell>
        </row>
        <row r="44">
          <cell r="A44">
            <v>100141</v>
          </cell>
          <cell r="B44">
            <v>41</v>
          </cell>
          <cell r="C44" t="str">
            <v>접지동봉</v>
          </cell>
          <cell r="D44" t="str">
            <v>19Φ×2,400L</v>
          </cell>
          <cell r="E44" t="str">
            <v>EA</v>
          </cell>
          <cell r="F44">
            <v>935</v>
          </cell>
          <cell r="G44">
            <v>10500</v>
          </cell>
          <cell r="H44">
            <v>994</v>
          </cell>
          <cell r="I44">
            <v>10500</v>
          </cell>
          <cell r="N44">
            <v>10500</v>
          </cell>
        </row>
        <row r="45">
          <cell r="A45">
            <v>100142</v>
          </cell>
          <cell r="B45">
            <v>42</v>
          </cell>
          <cell r="C45" t="str">
            <v>접지봉커넥터</v>
          </cell>
          <cell r="D45" t="str">
            <v>19Φ, U BOLT형</v>
          </cell>
          <cell r="E45" t="str">
            <v>EA</v>
          </cell>
          <cell r="F45">
            <v>935</v>
          </cell>
          <cell r="G45">
            <v>4000</v>
          </cell>
          <cell r="N45">
            <v>4000</v>
          </cell>
        </row>
        <row r="46">
          <cell r="A46">
            <v>100151</v>
          </cell>
          <cell r="B46">
            <v>43</v>
          </cell>
          <cell r="C46" t="str">
            <v>스위치</v>
          </cell>
          <cell r="D46" t="str">
            <v>단로 (칼라배선기구)</v>
          </cell>
          <cell r="E46" t="str">
            <v>EA</v>
          </cell>
          <cell r="F46">
            <v>939</v>
          </cell>
          <cell r="G46">
            <v>2931</v>
          </cell>
          <cell r="N46">
            <v>2931</v>
          </cell>
        </row>
        <row r="47">
          <cell r="A47">
            <v>100152</v>
          </cell>
          <cell r="B47">
            <v>44</v>
          </cell>
          <cell r="C47" t="str">
            <v>스위치</v>
          </cell>
          <cell r="D47" t="str">
            <v>삼로 (칼라배선기구)</v>
          </cell>
          <cell r="E47" t="str">
            <v>EA</v>
          </cell>
          <cell r="F47">
            <v>939</v>
          </cell>
          <cell r="G47">
            <v>3440</v>
          </cell>
          <cell r="N47">
            <v>3440</v>
          </cell>
        </row>
        <row r="48">
          <cell r="A48">
            <v>100161</v>
          </cell>
          <cell r="B48">
            <v>45</v>
          </cell>
          <cell r="C48" t="str">
            <v>콘센트</v>
          </cell>
          <cell r="D48" t="str">
            <v>2P 250V 15A (2구용)</v>
          </cell>
          <cell r="E48" t="str">
            <v>EA</v>
          </cell>
          <cell r="F48">
            <v>938</v>
          </cell>
          <cell r="G48">
            <v>1466</v>
          </cell>
          <cell r="N48">
            <v>1466</v>
          </cell>
        </row>
        <row r="49">
          <cell r="A49">
            <v>100162</v>
          </cell>
          <cell r="B49">
            <v>46</v>
          </cell>
          <cell r="C49" t="str">
            <v>콘센트</v>
          </cell>
          <cell r="D49" t="str">
            <v>2P 250V 15A 2구 (방수커버형)</v>
          </cell>
          <cell r="E49" t="str">
            <v>EA</v>
          </cell>
          <cell r="H49">
            <v>998</v>
          </cell>
          <cell r="I49">
            <v>4740</v>
          </cell>
          <cell r="N49">
            <v>4740</v>
          </cell>
        </row>
        <row r="50">
          <cell r="A50">
            <v>100171</v>
          </cell>
          <cell r="B50">
            <v>47</v>
          </cell>
          <cell r="C50" t="str">
            <v>콤비네이션 커플링</v>
          </cell>
          <cell r="D50" t="str">
            <v>아연도 22C 용</v>
          </cell>
          <cell r="E50" t="str">
            <v>EA</v>
          </cell>
          <cell r="F50">
            <v>867</v>
          </cell>
          <cell r="G50">
            <v>239</v>
          </cell>
          <cell r="H50">
            <v>76</v>
          </cell>
          <cell r="I50">
            <v>484</v>
          </cell>
          <cell r="N50">
            <v>239</v>
          </cell>
        </row>
        <row r="51">
          <cell r="A51">
            <v>100181</v>
          </cell>
          <cell r="B51">
            <v>48</v>
          </cell>
          <cell r="C51" t="str">
            <v>무늬강판</v>
          </cell>
          <cell r="D51" t="str">
            <v>6T</v>
          </cell>
          <cell r="E51" t="str">
            <v>KG</v>
          </cell>
          <cell r="F51">
            <v>61</v>
          </cell>
          <cell r="G51">
            <v>380</v>
          </cell>
          <cell r="H51">
            <v>53</v>
          </cell>
          <cell r="I51">
            <v>400</v>
          </cell>
          <cell r="N51">
            <v>380</v>
          </cell>
        </row>
        <row r="52">
          <cell r="A52">
            <v>100191</v>
          </cell>
          <cell r="B52">
            <v>49</v>
          </cell>
          <cell r="C52" t="str">
            <v>셋 앙카</v>
          </cell>
          <cell r="D52" t="str">
            <v>8φ x150L</v>
          </cell>
          <cell r="E52" t="str">
            <v>EA</v>
          </cell>
          <cell r="F52">
            <v>94</v>
          </cell>
          <cell r="G52">
            <v>800</v>
          </cell>
          <cell r="H52">
            <v>76</v>
          </cell>
          <cell r="I52">
            <v>484</v>
          </cell>
          <cell r="N52">
            <v>484</v>
          </cell>
        </row>
        <row r="53">
          <cell r="A53">
            <v>100201</v>
          </cell>
          <cell r="B53">
            <v>50</v>
          </cell>
          <cell r="C53" t="str">
            <v>결속선(보통)</v>
          </cell>
          <cell r="D53" t="str">
            <v>#20, 길이 350~550㎜</v>
          </cell>
          <cell r="E53" t="str">
            <v>KG</v>
          </cell>
          <cell r="H53">
            <v>70</v>
          </cell>
          <cell r="I53">
            <v>710</v>
          </cell>
          <cell r="N53">
            <v>710</v>
          </cell>
        </row>
        <row r="54">
          <cell r="A54">
            <v>100211</v>
          </cell>
          <cell r="B54">
            <v>51</v>
          </cell>
          <cell r="C54" t="str">
            <v>합판</v>
          </cell>
          <cell r="E54" t="str">
            <v>㎡</v>
          </cell>
          <cell r="F54">
            <v>495</v>
          </cell>
          <cell r="G54">
            <v>11000</v>
          </cell>
          <cell r="H54">
            <v>415</v>
          </cell>
          <cell r="I54">
            <v>9400</v>
          </cell>
          <cell r="N54">
            <v>9400</v>
          </cell>
        </row>
        <row r="55">
          <cell r="A55">
            <v>100221</v>
          </cell>
          <cell r="B55">
            <v>52</v>
          </cell>
          <cell r="C55" t="str">
            <v>용접봉(연강용)</v>
          </cell>
          <cell r="D55" t="str">
            <v>Φ3.2 CS-200</v>
          </cell>
          <cell r="E55" t="str">
            <v>KG</v>
          </cell>
          <cell r="F55">
            <v>1112</v>
          </cell>
          <cell r="G55">
            <v>1220</v>
          </cell>
          <cell r="N55">
            <v>1220</v>
          </cell>
        </row>
        <row r="56">
          <cell r="A56">
            <v>100231</v>
          </cell>
          <cell r="B56">
            <v>53</v>
          </cell>
          <cell r="C56" t="str">
            <v>산소</v>
          </cell>
          <cell r="D56" t="str">
            <v>압축가스</v>
          </cell>
          <cell r="E56" t="str">
            <v>ℓ</v>
          </cell>
          <cell r="F56">
            <v>1192</v>
          </cell>
          <cell r="G56">
            <v>112</v>
          </cell>
          <cell r="N56">
            <v>112</v>
          </cell>
        </row>
        <row r="57">
          <cell r="A57">
            <v>100241</v>
          </cell>
          <cell r="B57">
            <v>54</v>
          </cell>
          <cell r="C57" t="str">
            <v>아세틸렌</v>
          </cell>
          <cell r="D57" t="str">
            <v>AC 98%(용접봉) 1㎏=853ℓ</v>
          </cell>
          <cell r="E57" t="str">
            <v>KG</v>
          </cell>
          <cell r="F57">
            <v>1192</v>
          </cell>
          <cell r="G57">
            <v>6000</v>
          </cell>
          <cell r="N57">
            <v>6000</v>
          </cell>
        </row>
        <row r="58">
          <cell r="A58">
            <v>100261</v>
          </cell>
          <cell r="B58">
            <v>55</v>
          </cell>
          <cell r="C58" t="str">
            <v>방수액</v>
          </cell>
          <cell r="D58" t="str">
            <v>고점도</v>
          </cell>
          <cell r="E58" t="str">
            <v>ℓ</v>
          </cell>
          <cell r="F58">
            <v>353</v>
          </cell>
          <cell r="G58">
            <v>590</v>
          </cell>
          <cell r="H58">
            <v>310</v>
          </cell>
          <cell r="I58">
            <v>562</v>
          </cell>
          <cell r="N58">
            <v>562</v>
          </cell>
        </row>
        <row r="59">
          <cell r="A59">
            <v>100262</v>
          </cell>
          <cell r="B59">
            <v>56</v>
          </cell>
          <cell r="C59" t="str">
            <v>급결액</v>
          </cell>
          <cell r="D59" t="str">
            <v>고점도</v>
          </cell>
          <cell r="E59" t="str">
            <v>ℓ</v>
          </cell>
          <cell r="H59">
            <v>311</v>
          </cell>
          <cell r="I59">
            <v>444</v>
          </cell>
          <cell r="N59">
            <v>444</v>
          </cell>
        </row>
        <row r="60">
          <cell r="A60">
            <v>100271</v>
          </cell>
          <cell r="B60">
            <v>57</v>
          </cell>
          <cell r="C60" t="str">
            <v>레미콘</v>
          </cell>
          <cell r="D60" t="str">
            <v>40-180-8</v>
          </cell>
          <cell r="E60" t="str">
            <v>㎥</v>
          </cell>
          <cell r="F60">
            <v>118</v>
          </cell>
          <cell r="G60">
            <v>43150</v>
          </cell>
          <cell r="H60">
            <v>99</v>
          </cell>
          <cell r="I60">
            <v>40640</v>
          </cell>
          <cell r="N60">
            <v>40640</v>
          </cell>
        </row>
        <row r="61">
          <cell r="A61">
            <v>100272</v>
          </cell>
          <cell r="B61">
            <v>58</v>
          </cell>
          <cell r="C61" t="str">
            <v>레미콘</v>
          </cell>
          <cell r="D61" t="str">
            <v>40-210-8</v>
          </cell>
          <cell r="E61" t="str">
            <v>㎥</v>
          </cell>
          <cell r="F61">
            <v>118</v>
          </cell>
          <cell r="G61">
            <v>46510</v>
          </cell>
          <cell r="H61">
            <v>99</v>
          </cell>
          <cell r="I61">
            <v>43810</v>
          </cell>
          <cell r="N61">
            <v>43810</v>
          </cell>
        </row>
        <row r="62">
          <cell r="A62">
            <v>100281</v>
          </cell>
          <cell r="B62">
            <v>59</v>
          </cell>
          <cell r="C62" t="str">
            <v>이형철근</v>
          </cell>
          <cell r="D62" t="str">
            <v>D-13 SD30A</v>
          </cell>
          <cell r="E62" t="str">
            <v>KG</v>
          </cell>
          <cell r="F62">
            <v>43</v>
          </cell>
          <cell r="G62">
            <v>330</v>
          </cell>
          <cell r="H62">
            <v>42</v>
          </cell>
          <cell r="I62">
            <v>355</v>
          </cell>
          <cell r="N62">
            <v>330</v>
          </cell>
        </row>
        <row r="63">
          <cell r="A63">
            <v>100282</v>
          </cell>
          <cell r="B63">
            <v>60</v>
          </cell>
          <cell r="C63" t="str">
            <v>이형철근</v>
          </cell>
          <cell r="D63" t="str">
            <v>D-19 SD30A</v>
          </cell>
          <cell r="E63" t="str">
            <v>KG</v>
          </cell>
          <cell r="F63">
            <v>43</v>
          </cell>
          <cell r="G63">
            <v>330</v>
          </cell>
          <cell r="H63">
            <v>42</v>
          </cell>
          <cell r="I63">
            <v>350</v>
          </cell>
          <cell r="N63">
            <v>330</v>
          </cell>
        </row>
        <row r="64">
          <cell r="A64">
            <v>100291</v>
          </cell>
          <cell r="B64">
            <v>61</v>
          </cell>
          <cell r="C64" t="str">
            <v>한전맨홀뚜껑</v>
          </cell>
          <cell r="D64" t="str">
            <v>인공철개 750㎜ 한전규격</v>
          </cell>
          <cell r="E64" t="str">
            <v>조</v>
          </cell>
          <cell r="F64">
            <v>180</v>
          </cell>
          <cell r="G64">
            <v>450000</v>
          </cell>
          <cell r="H64">
            <v>188</v>
          </cell>
          <cell r="I64">
            <v>450000</v>
          </cell>
          <cell r="N64">
            <v>450000</v>
          </cell>
        </row>
        <row r="65">
          <cell r="A65">
            <v>100292</v>
          </cell>
          <cell r="B65">
            <v>62</v>
          </cell>
          <cell r="C65" t="str">
            <v>맨홀용 훅크</v>
          </cell>
          <cell r="D65" t="str">
            <v>100×250</v>
          </cell>
          <cell r="E65" t="str">
            <v>개</v>
          </cell>
          <cell r="F65">
            <v>180</v>
          </cell>
          <cell r="G65">
            <v>50000</v>
          </cell>
          <cell r="N65">
            <v>50000</v>
          </cell>
        </row>
        <row r="66">
          <cell r="A66">
            <v>100293</v>
          </cell>
          <cell r="B66">
            <v>63</v>
          </cell>
          <cell r="C66" t="str">
            <v>케이블받침대</v>
          </cell>
          <cell r="D66" t="str">
            <v>75×40×5×750</v>
          </cell>
          <cell r="E66" t="str">
            <v>개</v>
          </cell>
          <cell r="F66">
            <v>956</v>
          </cell>
          <cell r="G66">
            <v>7000</v>
          </cell>
          <cell r="H66">
            <v>1020</v>
          </cell>
          <cell r="I66">
            <v>7000</v>
          </cell>
          <cell r="N66">
            <v>7000</v>
          </cell>
        </row>
        <row r="67">
          <cell r="A67">
            <v>100294</v>
          </cell>
          <cell r="B67">
            <v>64</v>
          </cell>
          <cell r="C67" t="str">
            <v>앙카볼트</v>
          </cell>
          <cell r="D67" t="str">
            <v>12Φ×250L</v>
          </cell>
          <cell r="E67" t="str">
            <v>개</v>
          </cell>
          <cell r="H67">
            <v>77</v>
          </cell>
          <cell r="I67">
            <v>2800</v>
          </cell>
          <cell r="N67">
            <v>2800</v>
          </cell>
        </row>
        <row r="68">
          <cell r="A68">
            <v>100295</v>
          </cell>
          <cell r="B68">
            <v>65</v>
          </cell>
          <cell r="C68" t="str">
            <v>ㄱ 형 앵글</v>
          </cell>
          <cell r="D68" t="str">
            <v>40×40×5T</v>
          </cell>
          <cell r="E68" t="str">
            <v>KG</v>
          </cell>
          <cell r="F68">
            <v>44</v>
          </cell>
          <cell r="G68">
            <v>400</v>
          </cell>
          <cell r="H68">
            <v>45</v>
          </cell>
          <cell r="I68">
            <v>423</v>
          </cell>
          <cell r="N68">
            <v>400</v>
          </cell>
        </row>
        <row r="69">
          <cell r="A69">
            <v>100301</v>
          </cell>
          <cell r="B69">
            <v>66</v>
          </cell>
          <cell r="C69" t="str">
            <v>경고테이프</v>
          </cell>
          <cell r="D69" t="str">
            <v>0.15×150L</v>
          </cell>
          <cell r="E69" t="str">
            <v>m</v>
          </cell>
          <cell r="F69">
            <v>177</v>
          </cell>
          <cell r="G69">
            <v>100</v>
          </cell>
          <cell r="H69">
            <v>141</v>
          </cell>
          <cell r="I69">
            <v>100</v>
          </cell>
          <cell r="N69">
            <v>100</v>
          </cell>
        </row>
        <row r="70">
          <cell r="A70">
            <v>100311</v>
          </cell>
          <cell r="B70">
            <v>67</v>
          </cell>
          <cell r="C70" t="str">
            <v>EXPANSION 앙카</v>
          </cell>
          <cell r="D70" t="str">
            <v>12Φ</v>
          </cell>
          <cell r="E70" t="str">
            <v>EA</v>
          </cell>
          <cell r="F70">
            <v>77</v>
          </cell>
          <cell r="G70">
            <v>1300</v>
          </cell>
          <cell r="N70">
            <v>1300</v>
          </cell>
        </row>
      </sheetData>
      <sheetData sheetId="5"/>
      <sheetData sheetId="6"/>
      <sheetData sheetId="7"/>
      <sheetData sheetId="8"/>
      <sheetData sheetId="9"/>
      <sheetData sheetId="10" refreshError="1"/>
      <sheetData sheetId="11"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ITEM"/>
      <sheetName val="단가조사서"/>
      <sheetName val="- INFORMATION -"/>
      <sheetName val="물가대비표"/>
      <sheetName val="요율"/>
      <sheetName val="단가산출"/>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출입)"/>
      <sheetName val="일위대가(CCTV)"/>
      <sheetName val="일위대가(광케이블)"/>
      <sheetName val="22단가(철거)"/>
      <sheetName val="22단가"/>
      <sheetName val="물가대비표"/>
      <sheetName val="요율"/>
      <sheetName val="내역서"/>
      <sheetName val="일위대가표"/>
      <sheetName val="설계명세서"/>
      <sheetName val="Y-WORK"/>
      <sheetName val="일용노임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총괄"/>
      <sheetName val="Sheet1 (2)"/>
      <sheetName val="#REF"/>
      <sheetName val="골재"/>
      <sheetName val="상부"/>
      <sheetName val="11"/>
      <sheetName val="환율"/>
      <sheetName val="노임단가"/>
      <sheetName val="ABUT수량-A1"/>
      <sheetName val="기자재비"/>
      <sheetName val="2공구산출내역"/>
      <sheetName val="데리네이타현황"/>
      <sheetName val="단위수량"/>
      <sheetName val="복주식단위수량"/>
      <sheetName val="제경비(전체)"/>
      <sheetName val="단가표"/>
      <sheetName val="시작4"/>
      <sheetName val="단가산출서"/>
      <sheetName val="내역서"/>
      <sheetName val="SLAB"/>
      <sheetName val="일위대가(출입)"/>
      <sheetName val="정산내역서"/>
      <sheetName val="출력은 금물"/>
      <sheetName val="피해빈도"/>
      <sheetName val="운반자료"/>
      <sheetName val="단가조사"/>
      <sheetName val="단가(1)"/>
      <sheetName val="70%"/>
      <sheetName val="설계예산서"/>
      <sheetName val="1000 DB구축 부표"/>
      <sheetName val="재료집계표빽업"/>
      <sheetName val="암거수리계산서"/>
      <sheetName val="◀암거수리계산조서"/>
      <sheetName val="◀암거위치"/>
      <sheetName val="최종단면▶"/>
      <sheetName val="◀평균높이▶"/>
      <sheetName val="도로경계블럭단위수량"/>
      <sheetName val="도로경계블럭단위토공"/>
      <sheetName val="L형측구단위수량"/>
      <sheetName val="L형측구연장조서"/>
      <sheetName val="구리토평1전기"/>
      <sheetName val="도로단위당"/>
      <sheetName val="★도급내역"/>
      <sheetName val="일위대가집계"/>
      <sheetName val="문학간접"/>
      <sheetName val="내역"/>
      <sheetName val="건축내역"/>
      <sheetName val="기초자료"/>
      <sheetName val="unitpric"/>
      <sheetName val="일용노임단가"/>
      <sheetName val="참조자료"/>
      <sheetName val="Y-WORK"/>
      <sheetName val="토공"/>
      <sheetName val="도로구조공사비"/>
      <sheetName val="도로토공공사비"/>
      <sheetName val="여수토공사비"/>
      <sheetName val="익산"/>
      <sheetName val="암거치수표"/>
      <sheetName val="직노"/>
      <sheetName val="공종목록표"/>
      <sheetName val="기본자료입력"/>
      <sheetName val="단가일람"/>
      <sheetName val="조경일람"/>
      <sheetName val="_x0000_"/>
      <sheetName val="배수장토목공사비"/>
      <sheetName val="소야공정계획표"/>
      <sheetName val="암거단위-1련"/>
      <sheetName val="000000"/>
      <sheetName val="선금급신청서"/>
      <sheetName val="횡 연장"/>
      <sheetName val="단가산출"/>
      <sheetName val="7단가"/>
      <sheetName val="설계명세서"/>
      <sheetName val="예산명세서"/>
      <sheetName val="자료입력"/>
      <sheetName val="결과치"/>
      <sheetName val="일위산출"/>
      <sheetName val="준검 내역서"/>
      <sheetName val="실행갑지"/>
      <sheetName val="공통가설"/>
      <sheetName val="견적"/>
      <sheetName val="재노경"/>
      <sheetName val="도급내역5+800"/>
      <sheetName val="도급내역"/>
      <sheetName val="TOTAL_BOQ"/>
      <sheetName val="사각1,특1호"/>
      <sheetName val="설계개요"/>
      <sheetName val="도급FORM"/>
      <sheetName val="도시가스현황"/>
      <sheetName val="A-4"/>
      <sheetName val="자료"/>
      <sheetName val="일위대가서식"/>
      <sheetName val="Macro1"/>
      <sheetName val="현장조사"/>
      <sheetName val="경산"/>
      <sheetName val="INPUT"/>
      <sheetName val="말뚝지지력산정"/>
      <sheetName val="일위목록"/>
      <sheetName val="제2호단위수량"/>
      <sheetName val="일위대가"/>
      <sheetName val="일위대가목록"/>
      <sheetName val="ITEM"/>
      <sheetName val="WORK"/>
      <sheetName val="설계예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요자재집계표"/>
      <sheetName val="용산1육교"/>
      <sheetName val="용산1(영광)"/>
      <sheetName val="용산1(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옹벽수량"/>
      <sheetName val="옹벽철근"/>
      <sheetName val="타공종이기"/>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용산1(해보)"/>
      <sheetName val="Y-WORK"/>
      <sheetName val="자재물량"/>
      <sheetName val="단가조사"/>
    </sheetNames>
    <sheetDataSet>
      <sheetData sheetId="0" refreshError="1"/>
      <sheetData sheetId="1" refreshError="1"/>
      <sheetData sheetId="2" refreshError="1"/>
      <sheetData sheetId="3" refreshError="1"/>
      <sheetData sheetId="4" refreshError="1"/>
      <sheetData sheetId="5">
        <row r="1">
          <cell r="D1" t="str">
            <v>단</v>
          </cell>
        </row>
        <row r="2">
          <cell r="A2" t="str">
            <v xml:space="preserve">구 </v>
          </cell>
          <cell r="B2" t="str">
            <v>분</v>
          </cell>
          <cell r="C2" t="str">
            <v>규격</v>
          </cell>
          <cell r="E2" t="str">
            <v>산  출  근  거</v>
          </cell>
          <cell r="F2" t="str">
            <v>수량</v>
          </cell>
        </row>
        <row r="3">
          <cell r="D3" t="str">
            <v>위</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 val="전선 및 전선관"/>
      <sheetName val="원가계산서"/>
      <sheetName val="원가계산서 (2)"/>
      <sheetName val="예총"/>
      <sheetName val="건축내역서"/>
      <sheetName val="설비내역서"/>
      <sheetName val="전기내역서"/>
      <sheetName val="집계표"/>
      <sheetName val="전기"/>
      <sheetName val="L형옹벽단위수량(35)"/>
      <sheetName val="값지"/>
      <sheetName val="내역서(자재비)"/>
      <sheetName val="내역서(공사비)"/>
      <sheetName val="공사비예산서(토목분)"/>
      <sheetName val="#REF"/>
      <sheetName val="대한진각종앞"/>
      <sheetName val="노임단가"/>
      <sheetName val="2공구산출내역"/>
      <sheetName val="공사비증감"/>
      <sheetName val="세부내역"/>
      <sheetName val="단가"/>
      <sheetName val="일위대가"/>
      <sheetName val="노임"/>
      <sheetName val="내역표지"/>
      <sheetName val="Sheet1"/>
      <sheetName val="화재 탐지 설비"/>
      <sheetName val="일위대가(계측기설치)"/>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by일위대가"/>
      <sheetName val="기계경비(시간당)"/>
      <sheetName val="램머"/>
      <sheetName val="단가산출"/>
      <sheetName val="철거산출근거"/>
      <sheetName val="합천내역"/>
      <sheetName val="DATE"/>
      <sheetName val="단가조사"/>
      <sheetName val="인건비 "/>
      <sheetName val="수량산출"/>
      <sheetName val="내역서 (1차)"/>
      <sheetName val="내역"/>
      <sheetName val=" 냉각수펌프"/>
      <sheetName val="도급예산내역서봉투"/>
      <sheetName val="공사원가계산서"/>
      <sheetName val="설계산출표지"/>
      <sheetName val="도급예산내역서총괄표"/>
      <sheetName val="을부담운반비"/>
      <sheetName val="설계산출기초"/>
      <sheetName val="운반비산출"/>
      <sheetName val="내역서(삼호)"/>
      <sheetName val="노무비"/>
      <sheetName val="내역서"/>
      <sheetName val="설치공사비"/>
      <sheetName val="건축"/>
      <sheetName val="98지급계획"/>
      <sheetName val="경산"/>
      <sheetName val="설계서을"/>
      <sheetName val="품셈"/>
      <sheetName val="통일일위1"/>
      <sheetName val="적용건축"/>
      <sheetName val="사급자재(1단계)"/>
      <sheetName val="공정량산출내역서 "/>
      <sheetName val="원가계산서 "/>
      <sheetName val="A LI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옥외 전력간선공사"/>
      <sheetName val="동력및계장공사"/>
      <sheetName val="전등설비공사"/>
      <sheetName val="지하기계실 제어반 이설공사"/>
      <sheetName val="원가계산서 "/>
      <sheetName val="전선 및 전선관"/>
      <sheetName val="물량 집계표(변경)"/>
      <sheetName val="wall"/>
      <sheetName val="총괄내역서"/>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일위대가목록"/>
      <sheetName val="가설대가"/>
      <sheetName val="토공대가"/>
      <sheetName val="구조대가"/>
      <sheetName val="포설대가1"/>
      <sheetName val="부대대가"/>
      <sheetName val="제직재"/>
      <sheetName val="일위대가"/>
      <sheetName val="C-직노1"/>
      <sheetName val="D-경비1"/>
      <sheetName val="일위대가 집계표"/>
      <sheetName val="N賃率_職"/>
      <sheetName val="실행내역"/>
      <sheetName val="직노"/>
      <sheetName val="6PILE  (돌출)"/>
      <sheetName val="전선 및 전선관"/>
      <sheetName val="70%"/>
      <sheetName val="건축내역"/>
      <sheetName val="J直材4"/>
      <sheetName val="ilch"/>
      <sheetName val="중기사용료"/>
      <sheetName val="대,유,램"/>
      <sheetName val="국별인원"/>
      <sheetName val="인건비(VOICE)"/>
      <sheetName val="2공구산출내역"/>
      <sheetName val="명세서"/>
      <sheetName val="설계내역서"/>
      <sheetName val="단가산출목록표"/>
      <sheetName val="용산1(해보)"/>
      <sheetName val="1안"/>
      <sheetName val="터파기및재료"/>
      <sheetName val="정산"/>
      <sheetName val="Sheet1"/>
      <sheetName val="I一般比"/>
      <sheetName val="일위대가(4층원격)"/>
      <sheetName val="쌍송교"/>
      <sheetName val="표지1"/>
      <sheetName val="별첨-기계경비 산출목록"/>
      <sheetName val="입찰안"/>
      <sheetName val="동원인원"/>
      <sheetName val="패널"/>
      <sheetName val="단가산출"/>
      <sheetName val="DATE"/>
      <sheetName val="일위목록"/>
      <sheetName val="대목"/>
      <sheetName val="설계명세서"/>
      <sheetName val="SAMPLE"/>
      <sheetName val="유림골조"/>
      <sheetName val="건물"/>
      <sheetName val="1000 DB구축 부표"/>
      <sheetName val="노임"/>
      <sheetName val="10.공통-노임단가"/>
      <sheetName val="중기사용료산출근거"/>
      <sheetName val="단가 및 재료비"/>
      <sheetName val="노임단가표"/>
      <sheetName val="자재단가표"/>
      <sheetName val="집계표"/>
      <sheetName val="GISDB_단가산출목록"/>
      <sheetName val="GISDB_단가산출표"/>
      <sheetName val="금액내역서"/>
      <sheetName val="옥외 전력간선공사"/>
      <sheetName val="시설장비부하계산서"/>
      <sheetName val="일위대가표(유단가)"/>
      <sheetName val="단가산출목록"/>
      <sheetName val="실적공사비단가"/>
      <sheetName val="내역서1999.8최종"/>
      <sheetName val="1차 내역서"/>
      <sheetName val="수지예산"/>
      <sheetName val="제-노임"/>
      <sheetName val="설직재-1"/>
      <sheetName val="시설물기초"/>
      <sheetName val="추가대화"/>
      <sheetName val="제경집계"/>
      <sheetName val="위치조서"/>
      <sheetName val="수량산출"/>
      <sheetName val="내역서"/>
      <sheetName val="기자재비"/>
      <sheetName val="산출목록표"/>
      <sheetName val="20관리비율"/>
      <sheetName val="참조자료"/>
      <sheetName val="조명시설"/>
      <sheetName val="#REF"/>
      <sheetName val="AV시스템"/>
      <sheetName val="CAUDIT"/>
      <sheetName val="대가"/>
      <sheetName val="Sheet3"/>
      <sheetName val="내역서2안"/>
      <sheetName val="전기외주내역"/>
      <sheetName val="DATA"/>
      <sheetName val="데이타"/>
      <sheetName val="CT "/>
      <sheetName val="원가_(2)"/>
      <sheetName val="6PILE__(돌출)"/>
      <sheetName val="일위대가_집계표"/>
      <sheetName val="전선_및_전선관"/>
      <sheetName val="1000_DB구축_부표"/>
      <sheetName val="원가계산서"/>
      <sheetName val="갑지"/>
      <sheetName val="가로등내역서"/>
      <sheetName val="기본일위"/>
      <sheetName val="인건비"/>
      <sheetName val="단가조사"/>
      <sheetName val="단가 "/>
      <sheetName val="일위대가 (PM)"/>
      <sheetName val="9509"/>
      <sheetName val="공정량산출내역서 "/>
      <sheetName val="5흙막이"/>
      <sheetName val="견적서"/>
      <sheetName val="노임이"/>
      <sheetName val="8.PILE  (돌출)"/>
      <sheetName val="일위대가(출입)"/>
      <sheetName val="전기"/>
      <sheetName val="Sheet13"/>
      <sheetName val="Sheet14"/>
      <sheetName val="동원(3)"/>
      <sheetName val="노무비단가"/>
      <sheetName val="내역1"/>
      <sheetName val="화해(함평)"/>
      <sheetName val="화해(장성)"/>
      <sheetName val="시설물일위"/>
      <sheetName val="수량산출1"/>
      <sheetName val="Baby일위대가"/>
      <sheetName val="불법주정차"/>
      <sheetName val="공종단가"/>
      <sheetName val="재료"/>
      <sheetName val="설치자재"/>
      <sheetName val="구리토평1전기"/>
      <sheetName val="대"/>
      <sheetName val="자료"/>
      <sheetName val="을"/>
      <sheetName val="물량산출(지점)"/>
      <sheetName val="단"/>
      <sheetName val="일용노임단가2001상"/>
      <sheetName val="WORK"/>
      <sheetName val="2-1. 경관조명 내역총괄표"/>
      <sheetName val="내역"/>
      <sheetName val="전국현황"/>
      <sheetName val="일위(PN)"/>
      <sheetName val="3련 BOX"/>
      <sheetName val="이토변실(A3-LINE)"/>
      <sheetName val="CATV"/>
      <sheetName val="증감대비"/>
      <sheetName val="4-2. 기계경비산출"/>
      <sheetName val="7.노무비 근거"/>
      <sheetName val="3-2.일위대가"/>
      <sheetName val="2-3.공사비내역서"/>
      <sheetName val="일위대가표(교체)"/>
      <sheetName val="2000시행총괄"/>
      <sheetName val="산출"/>
      <sheetName val="노임단가"/>
      <sheetName val="자재단가"/>
      <sheetName val="기준FACTOR"/>
      <sheetName val="DWG-CAB-I"/>
      <sheetName val="기계경비(시간당)"/>
      <sheetName val="램머"/>
      <sheetName val="2000년1차"/>
      <sheetName val="골조시행"/>
      <sheetName val="9811"/>
      <sheetName val="단가산출서"/>
      <sheetName val="노무비"/>
      <sheetName val="96작생능"/>
      <sheetName val="환율"/>
      <sheetName val="경율산정.XLS"/>
      <sheetName val="전력"/>
      <sheetName val="특수선일위대가"/>
      <sheetName val="도로정위치부표"/>
      <sheetName val="도로조사부표"/>
      <sheetName val="2분기평가"/>
      <sheetName val="수량산출2"/>
      <sheetName val="소방"/>
      <sheetName val="단가대비"/>
      <sheetName val="INPUT"/>
      <sheetName val="중기일위대가"/>
      <sheetName val="일위_파일"/>
      <sheetName val="예정공정표 (2)"/>
      <sheetName val="기초자료입력"/>
      <sheetName val="설계서식"/>
      <sheetName val="덤프"/>
      <sheetName val="석재다짐"/>
      <sheetName val="소운반"/>
      <sheetName val="아스콘"/>
      <sheetName val="장비"/>
      <sheetName val="기성2"/>
      <sheetName val="ABUT수량-A1"/>
      <sheetName val="날개벽"/>
      <sheetName val="식재일위대가"/>
      <sheetName val="Sheet4"/>
      <sheetName val="단가기준"/>
      <sheetName val="현장경비"/>
      <sheetName val="공문"/>
      <sheetName val="현장관리비"/>
      <sheetName val="단가조사서"/>
      <sheetName val="횡 연장"/>
      <sheetName val="암거단위"/>
      <sheetName val="일위대가(가설)"/>
      <sheetName val="ELECTRIC"/>
      <sheetName val="공사비"/>
      <sheetName val="차액보증"/>
      <sheetName val="정부노임단가"/>
      <sheetName val="Customer Databas"/>
      <sheetName val="전체"/>
      <sheetName val="갑지(추정)"/>
      <sheetName val="프랜트면허"/>
      <sheetName val="2.냉난방설비공사"/>
      <sheetName val="7.자동제어공사"/>
      <sheetName val="동수"/>
      <sheetName val="TOTAL"/>
      <sheetName val="식재인부"/>
      <sheetName val="도급FORM"/>
      <sheetName val="실행철강하도"/>
      <sheetName val="급수 (LPM)"/>
      <sheetName val="CTEMCOST"/>
      <sheetName val="PANEL가격"/>
      <sheetName val="전차선로 물량표"/>
      <sheetName val="한강운반비"/>
      <sheetName val="자재"/>
      <sheetName val="파일의이용"/>
      <sheetName val="일위"/>
      <sheetName val="COST"/>
      <sheetName val="Mc1"/>
      <sheetName val="인원계획-미화"/>
      <sheetName val="익산"/>
      <sheetName val="부하계산서"/>
      <sheetName val="도급예산내역서총괄표"/>
      <sheetName val="설계산출기초"/>
      <sheetName val="중기목록표"/>
      <sheetName val="BEND LOSS"/>
      <sheetName val="시중노임(공사)"/>
      <sheetName val="설비(제출)"/>
      <sheetName val="AL공사(원)"/>
      <sheetName val="6호기"/>
      <sheetName val="10월"/>
      <sheetName val="대비"/>
      <sheetName val="기초목"/>
      <sheetName val="2.대외공문"/>
      <sheetName val="일위대가(건축)"/>
      <sheetName val="단중표"/>
      <sheetName val="기본설계기준"/>
      <sheetName val="품셈총괄표"/>
      <sheetName val="공사비예산서_토목분_"/>
      <sheetName val="토목주소"/>
      <sheetName val="TRE TABLE"/>
      <sheetName val="생산량"/>
      <sheetName val="판매가격(정리)"/>
      <sheetName val="주문"/>
      <sheetName val="실행내역서"/>
      <sheetName val="COVER"/>
      <sheetName val="6. 직접경비"/>
      <sheetName val="설계서"/>
      <sheetName val="1"/>
      <sheetName val="A1"/>
      <sheetName val="회사정보"/>
      <sheetName val="단가산출서_토목"/>
      <sheetName val="총체보활공정표"/>
      <sheetName val="내역전기"/>
      <sheetName val="데리네이타현황"/>
      <sheetName val="제2호단위수량"/>
      <sheetName val="출력은 금물"/>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산출기초"/>
      <sheetName val="직종별노임단가표"/>
      <sheetName val="예산내역"/>
      <sheetName val="총괄수지표"/>
      <sheetName val="설계내역2"/>
      <sheetName val="철거산출근거"/>
      <sheetName val="기계경비총괄표"/>
      <sheetName val="일위대가_현장"/>
      <sheetName val="HW"/>
      <sheetName val="범용도입(1차)"/>
      <sheetName val="SW"/>
      <sheetName val="적용기준표(98년상반기)"/>
      <sheetName val="5-1.설계명세서"/>
      <sheetName val="공사계획서"/>
      <sheetName val="산근"/>
      <sheetName val="깨기"/>
      <sheetName val="노임단가(전기·통신)"/>
      <sheetName val="설계"/>
      <sheetName val="적현로"/>
      <sheetName val="기본사항"/>
      <sheetName val="Sheet5"/>
      <sheetName val="기본입력"/>
      <sheetName val="EXPENSE"/>
      <sheetName val="총 원가계산"/>
      <sheetName val="물량"/>
      <sheetName val="건축일위"/>
      <sheetName val="그라우팅일위"/>
      <sheetName val="wall"/>
      <sheetName val="공사개요"/>
      <sheetName val="내역5"/>
      <sheetName val="대가단최종"/>
      <sheetName val="전기일위목록"/>
      <sheetName val="동력기별"/>
      <sheetName val="BOX전기내역"/>
      <sheetName val="물량표"/>
      <sheetName val="공사내역"/>
      <sheetName val="일용직내역"/>
      <sheetName val="길어깨(현황)"/>
      <sheetName val="단가표"/>
      <sheetName val="일명"/>
      <sheetName val="일명95"/>
      <sheetName val="일비"/>
      <sheetName val="일비95"/>
      <sheetName val="경명"/>
      <sheetName val="경명95"/>
      <sheetName val="경배"/>
      <sheetName val="경배95"/>
      <sheetName val="임율95"/>
      <sheetName val="간노비"/>
      <sheetName val="간노비95"/>
      <sheetName val="Y-WORK"/>
      <sheetName val="물량내역"/>
      <sheetName val=" 갑  지 "/>
      <sheetName val="돈암사업"/>
      <sheetName val="OPGW기별"/>
      <sheetName val="수목표준대가"/>
      <sheetName val="표지"/>
      <sheetName val="설비원가"/>
      <sheetName val="단위단가"/>
      <sheetName val="BS"/>
      <sheetName val="단가(1)"/>
      <sheetName val="정산내역서"/>
      <sheetName val="원가계산서 "/>
      <sheetName val="도근좌표"/>
      <sheetName val="7.수지"/>
      <sheetName val="여과지동"/>
      <sheetName val="기초자료"/>
      <sheetName val="기초일위"/>
      <sheetName val="시설일위"/>
      <sheetName val="조명일위"/>
      <sheetName val="관급"/>
      <sheetName val="※참고자료※"/>
      <sheetName val="일위대가_집계표1"/>
      <sheetName val="원가_(2)1"/>
      <sheetName val="6PILE__(돌출)1"/>
      <sheetName val="전선_및_전선관1"/>
      <sheetName val="1000_DB구축_부표1"/>
      <sheetName val="별첨-기계경비_산출목록"/>
      <sheetName val="10_공통-노임단가"/>
      <sheetName val="단가_및_재료비"/>
      <sheetName val="내역서1999_8최종"/>
      <sheetName val="1차_내역서"/>
      <sheetName val="옥외_전력간선공사"/>
      <sheetName val="공정량산출내역서_"/>
      <sheetName val="CT_"/>
      <sheetName val="단가_"/>
      <sheetName val="일위대가_(PM)"/>
      <sheetName val="예정공정표_(2)"/>
      <sheetName val="8_PILE__(돌출)"/>
      <sheetName val="Macro1"/>
      <sheetName val="3.하중계산"/>
      <sheetName val="값"/>
      <sheetName val="가시설"/>
      <sheetName val="비탈면보호공수량산출"/>
      <sheetName val="변경내역"/>
      <sheetName val="관급자재대"/>
      <sheetName val="횡배수관"/>
      <sheetName val="부분별수량산출(조합기초)"/>
      <sheetName val="내역서적용수량"/>
      <sheetName val="배수공 시멘트 및 골재량 산출"/>
      <sheetName val="배관내역"/>
      <sheetName val="DATA 입력란"/>
      <sheetName val="1. 설계조건 2.단면가정 3. 하중계산"/>
      <sheetName val="sw1"/>
      <sheetName val="자재단가비교표"/>
      <sheetName val="일위목차"/>
      <sheetName val="SORCE1"/>
      <sheetName val="3"/>
      <sheetName val="관급총괄"/>
      <sheetName val="품셈표"/>
      <sheetName val="3집"/>
      <sheetName val="도로단위당"/>
      <sheetName val="Sheet2"/>
      <sheetName val="XL4Poppy"/>
      <sheetName val="맨홀수량산출(1.0×1.0×1.0)"/>
      <sheetName val="하수급견적대비"/>
      <sheetName val="실행갑지"/>
      <sheetName val="data spec"/>
      <sheetName val="ITEM"/>
      <sheetName val="단가및재료비"/>
      <sheetName val="친환경주택"/>
      <sheetName val="EQT-ESTN"/>
      <sheetName val="적격점수&lt;300억미만&gt;"/>
      <sheetName val="예가표"/>
      <sheetName val="전기변내역"/>
      <sheetName val="일용노임단가"/>
      <sheetName val="SG"/>
      <sheetName val="1062-x방향 "/>
      <sheetName val="노임변동률"/>
      <sheetName val="물량master"/>
      <sheetName val="S&amp;R"/>
      <sheetName val="내역서(시설)"/>
      <sheetName val="납부서"/>
      <sheetName val="6공구(당초)"/>
      <sheetName val="기초단가"/>
      <sheetName val=" 견적서"/>
      <sheetName val="공예율"/>
      <sheetName val="갑지1"/>
      <sheetName val="연부97-1"/>
      <sheetName val="당사"/>
      <sheetName val="A"/>
      <sheetName val="실행"/>
      <sheetName val="단위중량"/>
      <sheetName val="품셈총괄"/>
      <sheetName val="기본DATA Sheet"/>
      <sheetName val="수량총괄"/>
      <sheetName val="요율"/>
      <sheetName val="b_balju_cho"/>
      <sheetName val="환경기계공정표 (3)"/>
      <sheetName val="일위7"/>
      <sheetName val="일위6"/>
      <sheetName val="일위5"/>
      <sheetName val="노무단가비교표"/>
      <sheetName val="일위1"/>
      <sheetName val="일위2"/>
      <sheetName val="일위3"/>
      <sheetName val="일위4"/>
      <sheetName val="단가대비표"/>
      <sheetName val="일위8"/>
      <sheetName val="일위9"/>
      <sheetName val="일위대가목차"/>
      <sheetName val="을지"/>
      <sheetName val="대가목록"/>
      <sheetName val="부대내역"/>
      <sheetName val="포장절단"/>
      <sheetName val="5사남"/>
      <sheetName val="물가대비표"/>
      <sheetName val="투찰추정"/>
      <sheetName val="토목"/>
      <sheetName val="DHEQSUPT"/>
      <sheetName val="공량산출서"/>
      <sheetName val="b_balju-단가단가단가"/>
      <sheetName val="-동력(한전)"/>
      <sheetName val="-전등전열(한전)"/>
      <sheetName val="IEC60364-52(허용전류)"/>
      <sheetName val="가시설단위수량"/>
      <sheetName val="단위수량"/>
      <sheetName val="cp-e1"/>
      <sheetName val="기준표"/>
      <sheetName val="현황"/>
      <sheetName val="프린터현황"/>
      <sheetName val="품셈적용 자료"/>
      <sheetName val="#3E1_GCR"/>
      <sheetName val="설계예산서"/>
      <sheetName val="시중노임"/>
      <sheetName val="가도공"/>
      <sheetName val="산출내역서"/>
      <sheetName val="시설물"/>
      <sheetName val="유지관리"/>
      <sheetName val="산출내역서 (2)"/>
      <sheetName val="자재단가표_관로"/>
      <sheetName val="설계조건"/>
      <sheetName val="산출집계표"/>
      <sheetName val="원재료출고수량"/>
      <sheetName val="단가산출2"/>
      <sheetName val="단가산출1"/>
      <sheetName val="대운산출"/>
      <sheetName val="설계표지"/>
      <sheetName val="표  지"/>
      <sheetName val="단가리스트(영상감시시스템)"/>
      <sheetName val="대공종"/>
      <sheetName val="공정집계_국별"/>
      <sheetName val="맨홀_공사비"/>
      <sheetName val="화전내"/>
      <sheetName val="역간(덕_동)"/>
      <sheetName val="역간(의-덕)"/>
      <sheetName val="교각1"/>
      <sheetName val="98지급계획"/>
      <sheetName val="기본단가표"/>
      <sheetName val="부대공"/>
      <sheetName val="토공"/>
      <sheetName val="포장공"/>
      <sheetName val="3.건축(현장안)"/>
      <sheetName val="목차"/>
      <sheetName val="간지"/>
      <sheetName val="일위목록표"/>
      <sheetName val="일위대가표"/>
      <sheetName val="    "/>
      <sheetName val="건축집계"/>
      <sheetName val="자재표"/>
      <sheetName val="대내"/>
      <sheetName val="시장성초안camera"/>
      <sheetName val="금융비용"/>
      <sheetName val="경비2내역"/>
      <sheetName val="점검총괄"/>
      <sheetName val="토량1-1"/>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단가비교표"/>
      <sheetName val="QandAJunior"/>
      <sheetName val="5.1단가표"/>
      <sheetName val="5.2노임단가표"/>
      <sheetName val="설계예시"/>
      <sheetName val="단면가정"/>
      <sheetName val="지수적용공사비내역서"/>
      <sheetName val="예산총괄표"/>
      <sheetName val="수량집계"/>
      <sheetName val="설비2차"/>
      <sheetName val="3지구단위"/>
      <sheetName val="금액"/>
      <sheetName val="판매시설"/>
      <sheetName val="전기BOX내역서"/>
      <sheetName val="000000"/>
      <sheetName val="문학간접"/>
      <sheetName val="공종별내역서"/>
      <sheetName val="b_balju"/>
      <sheetName val="식음료"/>
      <sheetName val="단가조정표"/>
      <sheetName val="B"/>
      <sheetName val="bm"/>
      <sheetName val="anaysis_sheet"/>
      <sheetName val="Customer_Databas"/>
      <sheetName val="2_냉난방설비공사"/>
      <sheetName val="7_자동제어공사"/>
      <sheetName val="횡_연장"/>
      <sheetName val="급수_(LPM)"/>
      <sheetName val="2-1__경관조명_내역총괄표"/>
      <sheetName val="경율산정_XLS"/>
      <sheetName val="3련_BOX"/>
      <sheetName val="2_대외공문"/>
      <sheetName val="TRE_TABLE"/>
      <sheetName val="총_원가계산"/>
      <sheetName val="1000_ɄB구축_부표"/>
      <sheetName val="도급양식"/>
      <sheetName val="단위량"/>
      <sheetName val="재료집계표2"/>
      <sheetName val="토적집계표"/>
      <sheetName val="물가자료"/>
      <sheetName val="건축원가"/>
      <sheetName val="공통가설"/>
      <sheetName val="2호맨홀공제수량"/>
      <sheetName val="냉천부속동"/>
      <sheetName val="가계부"/>
      <sheetName val="제품목록"/>
      <sheetName val="매입매출관리"/>
      <sheetName val="총투입계"/>
      <sheetName val="3.설계예산내역서(예산서)"/>
      <sheetName val="2.예정공정표"/>
      <sheetName val="현장조사"/>
      <sheetName val="을부담운반비"/>
      <sheetName val="운반비산출"/>
      <sheetName val="설계산출표지"/>
      <sheetName val="단가산출표"/>
      <sheetName val="개산공사비"/>
      <sheetName val="원가계산"/>
      <sheetName val="공사비_NDE"/>
      <sheetName val="Sheet1 (2)"/>
      <sheetName val="가격조사서"/>
      <sheetName val="소포내역 (2)"/>
      <sheetName val="02"/>
      <sheetName val="토사(PE)"/>
      <sheetName val="측구터파기공수량집계"/>
      <sheetName val="구조물터파기수량집계"/>
      <sheetName val="S1"/>
      <sheetName val="9GNG운반"/>
      <sheetName val="수량산출서_천안"/>
      <sheetName val="수량산출서_아산"/>
      <sheetName val="관로수량산출집계"/>
      <sheetName val="한전수탁공사비내역서"/>
      <sheetName val="pldt"/>
      <sheetName val="설계서표지"/>
      <sheetName val="총괄내역서"/>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Macro상수"/>
      <sheetName val="추진배경(LEZ)"/>
      <sheetName val="전국_노후경유차"/>
      <sheetName val="웅진교-S2"/>
      <sheetName val="단관데이터"/>
      <sheetName val="이형관데이터"/>
      <sheetName val="소형맨홀"/>
      <sheetName val="토목검측서"/>
      <sheetName val="D-3109"/>
      <sheetName val="단위목록"/>
      <sheetName val="시험비"/>
      <sheetName val="구역화물"/>
      <sheetName val="날개벽수량표"/>
      <sheetName val="맨홀조서"/>
      <sheetName val="BOX복구단위수량"/>
      <sheetName val="토적"/>
      <sheetName val="CON'C"/>
      <sheetName val="협조전"/>
      <sheetName val="내   역"/>
      <sheetName val="동원인원산출"/>
      <sheetName val="사업성분석"/>
      <sheetName val="경일건물산출근거"/>
      <sheetName val="★도급내역"/>
      <sheetName val="설명서 "/>
      <sheetName val="ABOVEISO(IBL)"/>
      <sheetName val="하부철근수량"/>
      <sheetName val="입력"/>
      <sheetName val="도급내역서"/>
      <sheetName val="수목데이타 "/>
      <sheetName val="File_관급"/>
      <sheetName val="공정집계"/>
      <sheetName val="공구"/>
      <sheetName val="0226"/>
      <sheetName val="ELEC"/>
      <sheetName val="부진점(10.09)"/>
      <sheetName val="설비"/>
      <sheetName val="자  재"/>
      <sheetName val="건축외주"/>
      <sheetName val="원가_(2)2"/>
      <sheetName val="일위대가_집계표2"/>
      <sheetName val="6PILE__(돌출)2"/>
      <sheetName val="전선_및_전선관2"/>
      <sheetName val="1차_내역서1"/>
      <sheetName val="옥외_전력간선공사1"/>
      <sheetName val="내역서1999_8최종1"/>
      <sheetName val="별첨-기계경비_산출목록1"/>
      <sheetName val="1000_DB구축_부표2"/>
      <sheetName val="10_공통-노임단가1"/>
      <sheetName val="단가_및_재료비1"/>
      <sheetName val="CT_1"/>
      <sheetName val="8_PILE__(돌출)1"/>
      <sheetName val="단가_1"/>
      <sheetName val="일위대가_(PM)1"/>
      <sheetName val="공정량산출내역서_1"/>
      <sheetName val="예정공정표_(2)1"/>
      <sheetName val="2-3_공사비내역서"/>
      <sheetName val="4-2__기계경비산출"/>
      <sheetName val="7_노무비_근거"/>
      <sheetName val="3-2_일위대가"/>
      <sheetName val="맨홀수량산출(1_0×1_0×1_0)"/>
      <sheetName val="_견적서"/>
      <sheetName val="전차선로_물량표"/>
      <sheetName val="6__직접경비"/>
      <sheetName val="BEND_LOSS"/>
      <sheetName val="1062-x방향_"/>
      <sheetName val="견적서을"/>
      <sheetName val="3.실투입(운반)"/>
      <sheetName val="통로box전기"/>
      <sheetName val="도체종-상수표"/>
      <sheetName val="수량집계표"/>
      <sheetName val="공종별수량집계"/>
      <sheetName val="맨홀-오수"/>
      <sheetName val="설계기준"/>
      <sheetName val="대로근거"/>
      <sheetName val="배수통관(좌)"/>
      <sheetName val="1.설계조건"/>
      <sheetName val="기계단가"/>
      <sheetName val="7.5.3 BOX-A"/>
      <sheetName val="메서,변+증"/>
      <sheetName val="부총"/>
      <sheetName val="원형1호맨홀토공수량"/>
      <sheetName val="도로경계블럭연장조서"/>
      <sheetName val="통장출금액"/>
      <sheetName val="기계경비 손료 및 운전경비 산_x0005__x0000_Ԁ"/>
      <sheetName val="기계경비 손료 및 운전경비 산者ㅗ찀"/>
      <sheetName val="재료집계표3"/>
      <sheetName val="8.설치품셈"/>
      <sheetName val="기별명세"/>
      <sheetName val="단계대비표"/>
      <sheetName val="부하(성남)"/>
      <sheetName val="단가일람"/>
      <sheetName val="조경일람"/>
      <sheetName val="1.설계기준"/>
      <sheetName val="96노임기준"/>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row r="5">
          <cell r="I5">
            <v>1</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sheetData sheetId="516">
        <row r="7">
          <cell r="I7">
            <v>0</v>
          </cell>
        </row>
      </sheetData>
      <sheetData sheetId="517">
        <row r="5">
          <cell r="I5">
            <v>0</v>
          </cell>
        </row>
      </sheetData>
      <sheetData sheetId="518">
        <row r="7">
          <cell r="I7" t="str">
            <v xml:space="preserve"> </v>
          </cell>
        </row>
      </sheetData>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ow r="5">
          <cell r="I5">
            <v>0</v>
          </cell>
        </row>
      </sheetData>
      <sheetData sheetId="529"/>
      <sheetData sheetId="530" refreshError="1"/>
      <sheetData sheetId="531">
        <row r="5">
          <cell r="I5" t="str">
            <v>단가</v>
          </cell>
        </row>
      </sheetData>
      <sheetData sheetId="532">
        <row r="7">
          <cell r="I7">
            <v>0</v>
          </cell>
        </row>
      </sheetData>
      <sheetData sheetId="533">
        <row r="7">
          <cell r="I7">
            <v>0</v>
          </cell>
        </row>
      </sheetData>
      <sheetData sheetId="534">
        <row r="7">
          <cell r="I7">
            <v>0</v>
          </cell>
        </row>
      </sheetData>
      <sheetData sheetId="535">
        <row r="7">
          <cell r="I7" t="str">
            <v xml:space="preserve"> </v>
          </cell>
        </row>
      </sheetData>
      <sheetData sheetId="536">
        <row r="7">
          <cell r="I7" t="str">
            <v xml:space="preserve"> </v>
          </cell>
        </row>
      </sheetData>
      <sheetData sheetId="537">
        <row r="7">
          <cell r="I7" t="str">
            <v xml:space="preserve"> </v>
          </cell>
        </row>
      </sheetData>
      <sheetData sheetId="538">
        <row r="7">
          <cell r="I7" t="str">
            <v xml:space="preserve"> </v>
          </cell>
        </row>
      </sheetData>
      <sheetData sheetId="539"/>
      <sheetData sheetId="540"/>
      <sheetData sheetId="541"/>
      <sheetData sheetId="542" refreshError="1"/>
      <sheetData sheetId="543" refreshError="1"/>
      <sheetData sheetId="544" refreshError="1"/>
      <sheetData sheetId="545" refreshError="1"/>
      <sheetData sheetId="546" refreshError="1"/>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refreshError="1"/>
      <sheetData sheetId="716" refreshError="1"/>
      <sheetData sheetId="717"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조사"/>
      <sheetName val="단가"/>
      <sheetName val="N賃率-職"/>
      <sheetName val="단가산출"/>
      <sheetName val="원가계산서 "/>
      <sheetName val="MOTOR"/>
      <sheetName val="터파기및재료"/>
      <sheetName val="전선 및 전선관"/>
      <sheetName val="INPUT"/>
      <sheetName val="쌍송교"/>
      <sheetName val="분당전기"/>
      <sheetName val="전차선로 물량표"/>
      <sheetName val="49일위"/>
      <sheetName val="48일위"/>
      <sheetName val="옥외 전력간선공사"/>
      <sheetName val="1차 내역서"/>
      <sheetName val="부대공"/>
      <sheetName val="포장공"/>
      <sheetName val="토공"/>
      <sheetName val="입찰안"/>
      <sheetName val="램머"/>
      <sheetName val="기계경비(시간당)"/>
      <sheetName val="건물"/>
      <sheetName val="수로단위수량"/>
      <sheetName val="산출"/>
      <sheetName val="내역"/>
      <sheetName val="1.설계기준"/>
      <sheetName val="가로등내역서"/>
      <sheetName val="DATA"/>
      <sheetName val="데이타"/>
      <sheetName val="공량산출서"/>
      <sheetName val="일위산출"/>
      <sheetName val="자재표"/>
      <sheetName val="공문"/>
      <sheetName val="토목"/>
      <sheetName val="일위대가"/>
      <sheetName val="ELECTRIC"/>
      <sheetName val="CTEMCOST"/>
      <sheetName val="부대내역"/>
      <sheetName val="시설물기초"/>
      <sheetName val="도급예산내역서봉투"/>
      <sheetName val="공사원가계산서"/>
      <sheetName val="설계산출표지"/>
      <sheetName val="도급예산내역서총괄표"/>
      <sheetName val="을부담운반비"/>
      <sheetName val="운반비산출"/>
      <sheetName val="BEND LOSS"/>
      <sheetName val="교각1"/>
      <sheetName val="용수개거 내역수량집계표"/>
      <sheetName val="예비"/>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8설7발"/>
      <sheetName val="프랜트면허"/>
      <sheetName val="토목주소"/>
      <sheetName val="수목표준대가"/>
      <sheetName val="전국현황"/>
      <sheetName val="BOX전기내역"/>
      <sheetName val="집계표"/>
      <sheetName val="자재단가"/>
      <sheetName val="패널"/>
      <sheetName val="설계조건"/>
      <sheetName val="배관배선 단가조사"/>
      <sheetName val="전기일위대가"/>
      <sheetName val="98지급계획"/>
      <sheetName val="간선계산"/>
      <sheetName val="설비2차"/>
      <sheetName val="LIST"/>
      <sheetName val="guard(mac)"/>
      <sheetName val="손익분석"/>
      <sheetName val="말뚝물량"/>
      <sheetName val="덤프트럭계수"/>
      <sheetName val="이식운반"/>
      <sheetName val="단가대비표"/>
      <sheetName val="Baby일위대가"/>
      <sheetName val="노임단가"/>
      <sheetName val="200"/>
      <sheetName val="J直材4"/>
      <sheetName val="wall"/>
      <sheetName val="Sheet1"/>
      <sheetName val="내역서"/>
      <sheetName val="중기사용료산출근거"/>
      <sheetName val="단가 및 재료비"/>
      <sheetName val="SAMPLE"/>
      <sheetName val="직노"/>
      <sheetName val="요율"/>
      <sheetName val="工관리비율"/>
      <sheetName val="工완성공사율"/>
      <sheetName val="명일작업계획 (3)"/>
      <sheetName val="2000시행총괄"/>
      <sheetName val="SLAB"/>
      <sheetName val="J형측구단위수량"/>
      <sheetName val="슬래브"/>
      <sheetName val="ABUT수량-A1"/>
      <sheetName val="금액내역서"/>
      <sheetName val="인건비"/>
      <sheetName val="DATA 입력란"/>
      <sheetName val="1. 설계조건 2.단면가정 3. 하중계산"/>
      <sheetName val="갑지(추정)"/>
      <sheetName val="BID"/>
      <sheetName val="수량산출"/>
      <sheetName val="정산"/>
      <sheetName val="3.내역서"/>
      <sheetName val="1안"/>
      <sheetName val="설계명세서"/>
      <sheetName val="공리공제"/>
      <sheetName val="1000 DB구축 부표"/>
      <sheetName val="70%"/>
      <sheetName val="갑지"/>
      <sheetName val="Sheet13"/>
      <sheetName val="단가산출서"/>
      <sheetName val="2공구산출내역"/>
      <sheetName val="건축공사 집계표"/>
      <sheetName val="골조"/>
      <sheetName val="용산1(해보)"/>
      <sheetName val="전기변내역"/>
      <sheetName val="도로단위당"/>
      <sheetName val="단가표"/>
      <sheetName val="첨부1-1"/>
      <sheetName val="캔개발배경"/>
      <sheetName val="시장"/>
      <sheetName val="일정표"/>
      <sheetName val="수량집계"/>
      <sheetName val="잡비계산"/>
      <sheetName val="물가대비표"/>
      <sheetName val="일위대가(출입)"/>
      <sheetName val="주소"/>
      <sheetName val="재집"/>
      <sheetName val="직재"/>
      <sheetName val="빌딩 안내"/>
      <sheetName val="연부97-1"/>
      <sheetName val="갑지1"/>
      <sheetName val="당사"/>
      <sheetName val="문학간접"/>
      <sheetName val="#REF"/>
      <sheetName val="설비"/>
      <sheetName val="자재목록"/>
      <sheetName val="고압큐비클"/>
      <sheetName val="등타입"/>
      <sheetName val="DATE"/>
      <sheetName val="실행내역서"/>
      <sheetName val="기자재비"/>
      <sheetName val="조도계산(가로등NEW)"/>
      <sheetName val="조명율데이타"/>
      <sheetName val="I一般比"/>
      <sheetName val="중기손료"/>
      <sheetName val="기초단가"/>
      <sheetName val="일위목록"/>
      <sheetName val="내역5"/>
      <sheetName val="일위대가(가설)"/>
      <sheetName val="수정"/>
      <sheetName val="공통가설"/>
      <sheetName val="통장출금액"/>
      <sheetName val="4-7.중앙전기실(노임단가)"/>
      <sheetName val="노임9월"/>
      <sheetName val="공내역"/>
      <sheetName val="구리토평1전기"/>
      <sheetName val="Sheet5"/>
      <sheetName val="통로box전기"/>
      <sheetName val="청천내"/>
      <sheetName val="산출기초"/>
      <sheetName val="공사비명세서"/>
      <sheetName val="삼동내역서적용수량"/>
      <sheetName val="견적서"/>
      <sheetName val="토사(PE)"/>
      <sheetName val="물가자료"/>
      <sheetName val="국별인원"/>
      <sheetName val="고창터널(고창방향)"/>
      <sheetName val="일위대가목록"/>
      <sheetName val="비사급자재산출내역서 "/>
      <sheetName val="Total"/>
      <sheetName val="공정량산출내역서 "/>
      <sheetName val="일위대가 집계표"/>
      <sheetName val="48단가"/>
      <sheetName val="수목데이타 "/>
      <sheetName val="9811"/>
      <sheetName val="건축내역"/>
      <sheetName val="변압기 및 발전기 용량"/>
      <sheetName val="대목"/>
      <sheetName val="Macro1"/>
      <sheetName val="공사개요"/>
      <sheetName val="호표"/>
      <sheetName val="맨홀_공사비"/>
      <sheetName val="설계서을"/>
      <sheetName val="맨홀수량집계"/>
      <sheetName val="말뚝지지력산정"/>
      <sheetName val="우수공"/>
      <sheetName val="우각부보강"/>
      <sheetName val="일위대가(4층원격)"/>
      <sheetName val="5.포리머산출서"/>
      <sheetName val="시점교대"/>
      <sheetName val="철거산출근거"/>
      <sheetName val="1.수인터널"/>
      <sheetName val="S1,3"/>
      <sheetName val="공사비증감"/>
      <sheetName val="값"/>
      <sheetName val="단가조사서"/>
      <sheetName val="노무비"/>
      <sheetName val="부안일위"/>
      <sheetName val="조명시설"/>
      <sheetName val="부하계산서"/>
      <sheetName val="조견표"/>
      <sheetName val="CABLE SIZE-1"/>
      <sheetName val="관급자재대"/>
      <sheetName val="데리네이타현황"/>
      <sheetName val="대공종"/>
      <sheetName val="실행내역"/>
      <sheetName val="노임"/>
      <sheetName val="수량산출서 갑지"/>
      <sheetName val="청주(철골발주의뢰서)"/>
      <sheetName val="전선_및_전선관"/>
      <sheetName val="계약원가"/>
      <sheetName val="49단가"/>
      <sheetName val="식재일위대가"/>
      <sheetName val="내역서2안"/>
      <sheetName val="인건비 "/>
      <sheetName val="터널조도"/>
      <sheetName val="토적표"/>
      <sheetName val="공종구간"/>
      <sheetName val="자료"/>
      <sheetName val="목록"/>
      <sheetName val="copy"/>
      <sheetName val="서식"/>
      <sheetName val="일위대가표"/>
      <sheetName val=""/>
      <sheetName val="Macro"/>
      <sheetName val="표지"/>
      <sheetName val="설비내역서"/>
      <sheetName val="건축내역서"/>
      <sheetName val="전기내역서"/>
      <sheetName val="사업수지"/>
      <sheetName val="단가산출-기,교"/>
      <sheetName val="일위목록-기"/>
      <sheetName val="제경비"/>
      <sheetName val="명단"/>
      <sheetName val="투찰추정"/>
      <sheetName val="단"/>
      <sheetName val="전기BOX내역서"/>
      <sheetName val="조명율표"/>
      <sheetName val="도근좌표"/>
      <sheetName val="JUCKEYK"/>
      <sheetName val="단가및재료비"/>
      <sheetName val="단가일람"/>
      <sheetName val="조경일람"/>
      <sheetName val="토건"/>
      <sheetName val="단가최종"/>
      <sheetName val="대가목록"/>
      <sheetName val="총괄내역서"/>
      <sheetName val="단중표"/>
      <sheetName val="하부철근수량"/>
      <sheetName val="도급양식"/>
      <sheetName val="CON'C"/>
      <sheetName val="22일위"/>
      <sheetName val="49수량"/>
      <sheetName val="총괄표"/>
      <sheetName val="내역-2"/>
      <sheetName val="익산"/>
      <sheetName val="Sheet3"/>
      <sheetName val="가공"/>
      <sheetName val="인원계획-미화"/>
      <sheetName val="실행철강하도"/>
      <sheetName val="노임이"/>
      <sheetName val="골조시행"/>
      <sheetName val="Sheet1 (2)"/>
      <sheetName val="도급FORM"/>
      <sheetName val="자재"/>
      <sheetName val="96작생능"/>
      <sheetName val="예산내역"/>
      <sheetName val="총괄수지표"/>
      <sheetName val="신청서"/>
      <sheetName val="날개벽"/>
      <sheetName val="예산명세서"/>
      <sheetName val="자료입력"/>
      <sheetName val="건축원가"/>
      <sheetName val="소방"/>
      <sheetName val="설계예시"/>
      <sheetName val="카렌스센터계량기설치공사"/>
      <sheetName val="을지"/>
      <sheetName val="을"/>
      <sheetName val="효성CB 1P기초"/>
      <sheetName val="1호인버트수량"/>
      <sheetName val="설계내역2"/>
      <sheetName val="중기조종사 단위단가"/>
      <sheetName val="WORK"/>
      <sheetName val="유리"/>
      <sheetName val="투찰금액"/>
      <sheetName val="2000년1차"/>
      <sheetName val="일위대가-1"/>
      <sheetName val="기계경비총괄표"/>
      <sheetName val="일위대가_현장"/>
      <sheetName val="자재단가표"/>
      <sheetName val="COST"/>
      <sheetName val="토목검측서"/>
      <sheetName val="98수문일위"/>
      <sheetName val="분전함신설"/>
      <sheetName val="접지1종"/>
      <sheetName val="도급자재"/>
      <sheetName val="품셈표"/>
      <sheetName val="가설대가"/>
      <sheetName val="토공대가"/>
      <sheetName val="구조대가"/>
      <sheetName val="포설대가1"/>
      <sheetName val="부대대가"/>
      <sheetName val="시설물일위"/>
      <sheetName val="전기외주내역"/>
      <sheetName val="Sheet14"/>
      <sheetName val="도급내역"/>
      <sheetName val="ITEM"/>
      <sheetName val="보차도경계석"/>
      <sheetName val="단가비교표"/>
      <sheetName val="백암비스타내역"/>
      <sheetName val="견적을지"/>
      <sheetName val="AV시스템"/>
      <sheetName val="b_balju_cho"/>
      <sheetName val="세부내역서(소방)"/>
      <sheetName val="파일의이용"/>
      <sheetName val="안전시설내역서"/>
      <sheetName val="제직재"/>
      <sheetName val="등록자료"/>
      <sheetName val="축종별판매량"/>
      <sheetName val="DATA1"/>
      <sheetName val="Sheet4"/>
      <sheetName val="data2"/>
      <sheetName val="2004,상노임"/>
      <sheetName val="토공수량산출"/>
      <sheetName val="토적계산서"/>
      <sheetName val="급수 (LPM)"/>
      <sheetName val="표지1"/>
      <sheetName val="유림골조"/>
      <sheetName val="b_balju-단가단가단가"/>
      <sheetName val="수량산출 (장애자램프)"/>
      <sheetName val="식재가격"/>
      <sheetName val="식재총괄"/>
      <sheetName val="[분당전기.XLS][분당전기.XLS]A____3____2"/>
      <sheetName val="도급견적가"/>
      <sheetName val="[분당전기.XLS][분당전기.XLS]A____3____6"/>
      <sheetName val="[분당전기.XLS][분당전기.XLS]A____3____4"/>
      <sheetName val="[분당전기.XLS][분당전기.XLS]A____3____3"/>
      <sheetName val="[분당전기.XLS][분당전기.XLS]A____3____5"/>
      <sheetName val="[분당전기.XLS][분당전기.XLS]A____3____8"/>
      <sheetName val="[분당전기.XLS][분당전기.XLS]A____3____7"/>
      <sheetName val="선금급신청서"/>
      <sheetName val="교각별철근수량집계표"/>
      <sheetName val="노단"/>
      <sheetName val="수량인공"/>
      <sheetName val="실행내역 "/>
      <sheetName val="연습"/>
      <sheetName val="COVER"/>
      <sheetName val=" 내역"/>
      <sheetName val="횡배수관집현황(2공구)"/>
      <sheetName val="내역서 (2)"/>
      <sheetName val="총괄집계표"/>
      <sheetName val="대포2교접속"/>
      <sheetName val="천방교접속"/>
      <sheetName val="1.설계조건"/>
      <sheetName val="준검 내역서"/>
      <sheetName val="횡배수관"/>
      <sheetName val="교대"/>
      <sheetName val="코드표"/>
      <sheetName val="성남여성복지내역"/>
      <sheetName val="설계기준"/>
      <sheetName val="참조"/>
      <sheetName val="동원인원산출"/>
      <sheetName val="옥내등-형광등"/>
      <sheetName val="[분당전기.XLS][분당전기.XLS]A____3___10"/>
      <sheetName val="[분당전기.XLS][분당전기.XLS]A____3____9"/>
      <sheetName val="일위대가목차"/>
      <sheetName val="전기내역1"/>
      <sheetName val="설계산출기초"/>
      <sheetName val="사업부배부A"/>
      <sheetName val="적격점수&lt;300억미만&gt;"/>
      <sheetName val="견적"/>
      <sheetName val="XL4Poppy"/>
      <sheetName val="정부노임단가"/>
      <sheetName val="1.일위대가"/>
      <sheetName val="가격표"/>
      <sheetName val="[분당전기.XLS][분당전기.XLS]A____3___11"/>
      <sheetName val="[분당전기.XLS][분당전기.XLS]A:\칠곡3\분당전기"/>
      <sheetName val="[분당전기.XLS][분당전기.XLS]A____3___12"/>
      <sheetName val="설계"/>
      <sheetName val="단위중량"/>
      <sheetName val="제출내역서"/>
      <sheetName val="내역서(실행)"/>
      <sheetName val="내역서 (원본)"/>
      <sheetName val="내역서(실행)3"/>
      <sheetName val="내역서(사업소)"/>
      <sheetName val="배관내역"/>
      <sheetName val="단가산출2"/>
      <sheetName val="6PILE  (돌출)"/>
      <sheetName val="경산"/>
      <sheetName val="인건비_VOICE_"/>
      <sheetName val="할증 "/>
      <sheetName val="설계예산서"/>
      <sheetName val="예산내역서"/>
      <sheetName val="토목공사일반"/>
      <sheetName val="Mc1"/>
      <sheetName val="Sheet15"/>
      <sheetName val="S&amp;R"/>
      <sheetName val="[분당전기.XLS][분당전기.XLS]A____3___14"/>
      <sheetName val="[분당전기.XLS][분당전기.XLS]A____3___13"/>
      <sheetName val="[분당전기.XLS][분당전기.XLS]A____3___15"/>
      <sheetName val="[분당전기.XLS][분당전기.XLS]A____3___16"/>
      <sheetName val="일위목차"/>
      <sheetName val="수지예산"/>
      <sheetName val="수량산출서"/>
      <sheetName val="단가조정표"/>
      <sheetName val="중기사용료"/>
      <sheetName val="Y-WORK"/>
      <sheetName val="적용기준표(98년상반기)"/>
      <sheetName val="물집"/>
      <sheetName val="해외생산"/>
      <sheetName val="암거단위-1련"/>
      <sheetName val="자단"/>
      <sheetName val="맨홀수량"/>
      <sheetName val="1,2공구원가계산서"/>
      <sheetName val="1공구산출내역서"/>
      <sheetName val="tggwan(mac)"/>
      <sheetName val="단면"/>
      <sheetName val="단가순번"/>
      <sheetName val="총계"/>
      <sheetName val="산출근거"/>
      <sheetName val="49-119"/>
      <sheetName val="BDATA"/>
      <sheetName val="이토변실(A3-LINE)"/>
      <sheetName val="환율"/>
      <sheetName val="정산내역서"/>
      <sheetName val="내역서1999.8최종"/>
      <sheetName val="공량산출근거서"/>
      <sheetName val="1"/>
      <sheetName val="관급_File"/>
      <sheetName val="증감대비"/>
      <sheetName val="이름정의"/>
      <sheetName val="관세구분시트"/>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sheetData sheetId="398" refreshError="1"/>
      <sheetData sheetId="399" refreshError="1"/>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YO"/>
      <sheetName val="WON"/>
      <sheetName val="CHONG"/>
      <sheetName val="NAI"/>
      <sheetName val="IL"/>
      <sheetName val="IL-gi"/>
      <sheetName val="DAN"/>
      <sheetName val="SU_배관"/>
      <sheetName val="SU_배관공량"/>
      <sheetName val="SU_배관공량 (2)"/>
      <sheetName val="SU_토목"/>
      <sheetName val="조견표"/>
      <sheetName val="SU_지지대"/>
      <sheetName val="su_전기자재"/>
      <sheetName val="SU_전기공량"/>
      <sheetName val="SU_전기제작"/>
      <sheetName val="GI"/>
      <sheetName val="BU-gi"/>
      <sheetName val="요율표"/>
      <sheetName val="단가data"/>
      <sheetName val="단가조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NAI"/>
      <sheetName val="DATA"/>
      <sheetName val="단가조사"/>
      <sheetName val="단면가정"/>
      <sheetName val="을"/>
      <sheetName val="wall"/>
      <sheetName val="Front"/>
      <sheetName val="3BL공동구 수량"/>
      <sheetName val="옥외 전력간선공사"/>
      <sheetName val="YESIL2"/>
      <sheetName val="단락전류-A"/>
      <sheetName val="Y_WORK"/>
      <sheetName val="인건비"/>
      <sheetName val="기둥(원형)"/>
      <sheetName val="CRUDE RE-bar"/>
      <sheetName val="설계명세서"/>
      <sheetName val="예산명세서"/>
      <sheetName val="자료입력"/>
      <sheetName val="수목표준대가"/>
      <sheetName val="수량산출"/>
      <sheetName val="1.우편집중내역서"/>
      <sheetName val="전선 및 전선관"/>
      <sheetName val="남양구조시험동"/>
      <sheetName val="일위대가"/>
      <sheetName val="조명율표"/>
      <sheetName val="#REF"/>
      <sheetName val="차도조도계산"/>
      <sheetName val="토목검측서"/>
      <sheetName val="N賃率-職"/>
      <sheetName val="마산방향철근집계"/>
      <sheetName val="진주방향"/>
      <sheetName val="마산방향"/>
      <sheetName val="단가"/>
      <sheetName val="평균물량산출서"/>
      <sheetName val="단가표"/>
      <sheetName val="CABdata"/>
      <sheetName val="Sheet13"/>
      <sheetName val="Sheet14"/>
      <sheetName val="단위수량산출"/>
      <sheetName val="MOTOR"/>
      <sheetName val="3련 BOX"/>
      <sheetName val="데이타"/>
      <sheetName val="SORCE1"/>
      <sheetName val="가시설단위수량"/>
      <sheetName val="단위수량"/>
      <sheetName val="DAN"/>
      <sheetName val="일위대가표"/>
      <sheetName val="설계내역(2001)"/>
      <sheetName val="우각부보강"/>
      <sheetName val="총괄내역서"/>
      <sheetName val="DATE"/>
      <sheetName val="입찰안"/>
      <sheetName val="노무"/>
      <sheetName val="간지"/>
      <sheetName val="교각1"/>
    </sheetNames>
    <sheetDataSet>
      <sheetData sheetId="0"/>
      <sheetData sheetId="1" refreshError="1">
        <row r="22">
          <cell r="G22">
            <v>0</v>
          </cell>
          <cell r="H22">
            <v>0</v>
          </cell>
          <cell r="J22">
            <v>149</v>
          </cell>
          <cell r="K22">
            <v>0</v>
          </cell>
          <cell r="L22">
            <v>0</v>
          </cell>
        </row>
        <row r="23">
          <cell r="G23">
            <v>0</v>
          </cell>
          <cell r="H23">
            <v>0</v>
          </cell>
          <cell r="J23">
            <v>342</v>
          </cell>
          <cell r="K23">
            <v>0</v>
          </cell>
          <cell r="L23">
            <v>0</v>
          </cell>
        </row>
        <row r="24">
          <cell r="G24">
            <v>0</v>
          </cell>
          <cell r="H24">
            <v>0</v>
          </cell>
          <cell r="J24">
            <v>522</v>
          </cell>
          <cell r="K24">
            <v>0</v>
          </cell>
          <cell r="L24">
            <v>0</v>
          </cell>
        </row>
        <row r="25">
          <cell r="G25">
            <v>0</v>
          </cell>
          <cell r="H25">
            <v>0</v>
          </cell>
          <cell r="J25">
            <v>971</v>
          </cell>
          <cell r="K25">
            <v>0</v>
          </cell>
          <cell r="L25">
            <v>0</v>
          </cell>
        </row>
        <row r="26">
          <cell r="G26">
            <v>0</v>
          </cell>
          <cell r="H26">
            <v>0</v>
          </cell>
          <cell r="J26">
            <v>1348</v>
          </cell>
          <cell r="K26">
            <v>0</v>
          </cell>
          <cell r="L26">
            <v>0</v>
          </cell>
        </row>
        <row r="27">
          <cell r="G27">
            <v>0</v>
          </cell>
          <cell r="H27">
            <v>0</v>
          </cell>
          <cell r="J27">
            <v>1843</v>
          </cell>
          <cell r="K27">
            <v>0</v>
          </cell>
          <cell r="L27">
            <v>0</v>
          </cell>
        </row>
        <row r="28">
          <cell r="G28">
            <v>0</v>
          </cell>
          <cell r="H28">
            <v>0</v>
          </cell>
          <cell r="J28">
            <v>4099</v>
          </cell>
          <cell r="K28">
            <v>0</v>
          </cell>
          <cell r="L28">
            <v>0</v>
          </cell>
        </row>
        <row r="29">
          <cell r="G29">
            <v>0</v>
          </cell>
          <cell r="H29">
            <v>0</v>
          </cell>
          <cell r="J29">
            <v>4785</v>
          </cell>
          <cell r="K29">
            <v>0</v>
          </cell>
          <cell r="L29">
            <v>0</v>
          </cell>
        </row>
        <row r="30">
          <cell r="G30">
            <v>0</v>
          </cell>
          <cell r="H30">
            <v>0</v>
          </cell>
          <cell r="J30">
            <v>4790</v>
          </cell>
          <cell r="K30">
            <v>0</v>
          </cell>
          <cell r="L30">
            <v>0</v>
          </cell>
        </row>
        <row r="31">
          <cell r="G31">
            <v>0</v>
          </cell>
          <cell r="H31">
            <v>0</v>
          </cell>
          <cell r="J31">
            <v>90</v>
          </cell>
          <cell r="K31">
            <v>0</v>
          </cell>
          <cell r="L31">
            <v>0</v>
          </cell>
        </row>
        <row r="32">
          <cell r="G32">
            <v>0</v>
          </cell>
          <cell r="H32">
            <v>0</v>
          </cell>
          <cell r="J32">
            <v>134</v>
          </cell>
          <cell r="K32">
            <v>0</v>
          </cell>
          <cell r="L32">
            <v>0</v>
          </cell>
        </row>
        <row r="33">
          <cell r="G33">
            <v>0</v>
          </cell>
          <cell r="H33">
            <v>0</v>
          </cell>
          <cell r="J33">
            <v>238</v>
          </cell>
          <cell r="K33">
            <v>0</v>
          </cell>
          <cell r="L33">
            <v>0</v>
          </cell>
        </row>
        <row r="34">
          <cell r="G34">
            <v>0</v>
          </cell>
          <cell r="H34">
            <v>0</v>
          </cell>
          <cell r="J34">
            <v>95</v>
          </cell>
          <cell r="K34">
            <v>0</v>
          </cell>
          <cell r="L34">
            <v>0</v>
          </cell>
        </row>
        <row r="35">
          <cell r="G35">
            <v>0</v>
          </cell>
          <cell r="H35">
            <v>0</v>
          </cell>
          <cell r="J35">
            <v>140</v>
          </cell>
          <cell r="K35">
            <v>0</v>
          </cell>
          <cell r="L35">
            <v>0</v>
          </cell>
        </row>
        <row r="36">
          <cell r="G36">
            <v>0</v>
          </cell>
          <cell r="H36">
            <v>0</v>
          </cell>
          <cell r="J36">
            <v>80</v>
          </cell>
          <cell r="K36">
            <v>0</v>
          </cell>
          <cell r="L36">
            <v>0</v>
          </cell>
        </row>
        <row r="37">
          <cell r="G37">
            <v>0</v>
          </cell>
          <cell r="H37">
            <v>0</v>
          </cell>
          <cell r="J37">
            <v>2520</v>
          </cell>
          <cell r="K37">
            <v>0</v>
          </cell>
          <cell r="L37">
            <v>0</v>
          </cell>
        </row>
        <row r="38">
          <cell r="G38">
            <v>0</v>
          </cell>
          <cell r="H38">
            <v>0</v>
          </cell>
          <cell r="J38">
            <v>3893</v>
          </cell>
          <cell r="K38">
            <v>0</v>
          </cell>
          <cell r="L38">
            <v>0</v>
          </cell>
        </row>
        <row r="39">
          <cell r="G39">
            <v>0</v>
          </cell>
          <cell r="H39">
            <v>0</v>
          </cell>
          <cell r="J39">
            <v>4140</v>
          </cell>
          <cell r="K39">
            <v>0</v>
          </cell>
          <cell r="L39">
            <v>0</v>
          </cell>
        </row>
        <row r="40">
          <cell r="G40">
            <v>0</v>
          </cell>
          <cell r="H40">
            <v>0</v>
          </cell>
          <cell r="J40">
            <v>5702</v>
          </cell>
          <cell r="K40">
            <v>0</v>
          </cell>
          <cell r="L40">
            <v>0</v>
          </cell>
        </row>
        <row r="41">
          <cell r="G41">
            <v>0</v>
          </cell>
          <cell r="H41">
            <v>0</v>
          </cell>
          <cell r="J41">
            <v>6030</v>
          </cell>
          <cell r="K41">
            <v>0</v>
          </cell>
          <cell r="L41">
            <v>0</v>
          </cell>
        </row>
        <row r="42">
          <cell r="G42">
            <v>0</v>
          </cell>
          <cell r="H42">
            <v>0</v>
          </cell>
          <cell r="J42">
            <v>6030</v>
          </cell>
          <cell r="K42">
            <v>0</v>
          </cell>
          <cell r="L42">
            <v>0</v>
          </cell>
        </row>
        <row r="43">
          <cell r="G43">
            <v>0</v>
          </cell>
          <cell r="H43">
            <v>0</v>
          </cell>
          <cell r="J43">
            <v>9495</v>
          </cell>
          <cell r="K43">
            <v>0</v>
          </cell>
          <cell r="L43">
            <v>0</v>
          </cell>
        </row>
        <row r="44">
          <cell r="G44">
            <v>0</v>
          </cell>
          <cell r="H44">
            <v>0</v>
          </cell>
          <cell r="J44">
            <v>603</v>
          </cell>
          <cell r="K44">
            <v>0</v>
          </cell>
          <cell r="L44">
            <v>0</v>
          </cell>
        </row>
        <row r="45">
          <cell r="G45">
            <v>0</v>
          </cell>
          <cell r="H45">
            <v>0</v>
          </cell>
          <cell r="J45">
            <v>685</v>
          </cell>
          <cell r="K45">
            <v>0</v>
          </cell>
          <cell r="L45">
            <v>0</v>
          </cell>
        </row>
        <row r="46">
          <cell r="G46">
            <v>0</v>
          </cell>
          <cell r="H46">
            <v>0</v>
          </cell>
          <cell r="J46">
            <v>863</v>
          </cell>
          <cell r="K46">
            <v>0</v>
          </cell>
          <cell r="L46">
            <v>0</v>
          </cell>
        </row>
        <row r="47">
          <cell r="G47">
            <v>0</v>
          </cell>
          <cell r="H47">
            <v>0</v>
          </cell>
          <cell r="J47">
            <v>1541</v>
          </cell>
          <cell r="K47">
            <v>0</v>
          </cell>
          <cell r="L47">
            <v>0</v>
          </cell>
        </row>
        <row r="48">
          <cell r="G48">
            <v>0</v>
          </cell>
          <cell r="H48">
            <v>0</v>
          </cell>
          <cell r="J48">
            <v>2040</v>
          </cell>
          <cell r="K48">
            <v>0</v>
          </cell>
          <cell r="L48">
            <v>0</v>
          </cell>
        </row>
        <row r="49">
          <cell r="G49">
            <v>0</v>
          </cell>
          <cell r="H49">
            <v>0</v>
          </cell>
          <cell r="J49">
            <v>3142</v>
          </cell>
          <cell r="K49">
            <v>0</v>
          </cell>
          <cell r="L49">
            <v>0</v>
          </cell>
        </row>
        <row r="50">
          <cell r="G50">
            <v>0</v>
          </cell>
          <cell r="H50">
            <v>0</v>
          </cell>
          <cell r="J50">
            <v>646</v>
          </cell>
          <cell r="K50">
            <v>0</v>
          </cell>
          <cell r="L50">
            <v>0</v>
          </cell>
        </row>
        <row r="51">
          <cell r="G51">
            <v>0</v>
          </cell>
          <cell r="H51">
            <v>0</v>
          </cell>
          <cell r="J51">
            <v>1055</v>
          </cell>
          <cell r="K51">
            <v>0</v>
          </cell>
          <cell r="L51">
            <v>0</v>
          </cell>
        </row>
        <row r="52">
          <cell r="G52">
            <v>0</v>
          </cell>
          <cell r="H52">
            <v>0</v>
          </cell>
          <cell r="J52">
            <v>1338</v>
          </cell>
          <cell r="K52">
            <v>0</v>
          </cell>
          <cell r="L52">
            <v>0</v>
          </cell>
        </row>
        <row r="53">
          <cell r="G53">
            <v>0</v>
          </cell>
          <cell r="H53">
            <v>0</v>
          </cell>
          <cell r="J53">
            <v>2400</v>
          </cell>
          <cell r="K53">
            <v>0</v>
          </cell>
          <cell r="L53">
            <v>0</v>
          </cell>
        </row>
        <row r="54">
          <cell r="G54">
            <v>0</v>
          </cell>
          <cell r="H54">
            <v>0</v>
          </cell>
          <cell r="J54">
            <v>5202</v>
          </cell>
          <cell r="K54">
            <v>0</v>
          </cell>
          <cell r="L54">
            <v>0</v>
          </cell>
        </row>
        <row r="55">
          <cell r="G55">
            <v>0</v>
          </cell>
          <cell r="H55">
            <v>0</v>
          </cell>
          <cell r="J55">
            <v>1109</v>
          </cell>
          <cell r="K55">
            <v>0</v>
          </cell>
          <cell r="L55">
            <v>0</v>
          </cell>
        </row>
        <row r="56">
          <cell r="G56">
            <v>0</v>
          </cell>
          <cell r="H56">
            <v>0</v>
          </cell>
          <cell r="J56">
            <v>1701</v>
          </cell>
          <cell r="K56">
            <v>0</v>
          </cell>
          <cell r="L56">
            <v>0</v>
          </cell>
        </row>
        <row r="57">
          <cell r="G57">
            <v>0</v>
          </cell>
          <cell r="H57">
            <v>0</v>
          </cell>
          <cell r="J57">
            <v>3060</v>
          </cell>
          <cell r="K57">
            <v>0</v>
          </cell>
          <cell r="L57">
            <v>0</v>
          </cell>
        </row>
        <row r="58">
          <cell r="G58">
            <v>0</v>
          </cell>
          <cell r="H58">
            <v>0</v>
          </cell>
          <cell r="J58">
            <v>4086</v>
          </cell>
          <cell r="K58">
            <v>0</v>
          </cell>
          <cell r="L58">
            <v>0</v>
          </cell>
        </row>
        <row r="59">
          <cell r="G59">
            <v>0</v>
          </cell>
          <cell r="H59">
            <v>0</v>
          </cell>
          <cell r="J59">
            <v>6660</v>
          </cell>
          <cell r="K59">
            <v>0</v>
          </cell>
          <cell r="L59">
            <v>0</v>
          </cell>
        </row>
        <row r="60">
          <cell r="G60">
            <v>0</v>
          </cell>
          <cell r="H60">
            <v>0</v>
          </cell>
          <cell r="J60">
            <v>5760</v>
          </cell>
          <cell r="K60">
            <v>0</v>
          </cell>
          <cell r="L60">
            <v>0</v>
          </cell>
        </row>
        <row r="61">
          <cell r="G61">
            <v>0</v>
          </cell>
          <cell r="H61">
            <v>0</v>
          </cell>
          <cell r="J61">
            <v>8730</v>
          </cell>
          <cell r="K61">
            <v>0</v>
          </cell>
          <cell r="L61">
            <v>0</v>
          </cell>
        </row>
        <row r="62">
          <cell r="G62">
            <v>0</v>
          </cell>
          <cell r="H62">
            <v>0</v>
          </cell>
          <cell r="J62">
            <v>489</v>
          </cell>
          <cell r="K62">
            <v>0</v>
          </cell>
          <cell r="L62">
            <v>0</v>
          </cell>
        </row>
        <row r="63">
          <cell r="G63">
            <v>0</v>
          </cell>
          <cell r="H63">
            <v>0</v>
          </cell>
          <cell r="J63">
            <v>728</v>
          </cell>
          <cell r="K63">
            <v>0</v>
          </cell>
          <cell r="L63">
            <v>0</v>
          </cell>
        </row>
        <row r="64">
          <cell r="G64">
            <v>0</v>
          </cell>
          <cell r="H64">
            <v>0</v>
          </cell>
          <cell r="J64">
            <v>732</v>
          </cell>
          <cell r="K64">
            <v>0</v>
          </cell>
          <cell r="L64">
            <v>0</v>
          </cell>
        </row>
        <row r="65">
          <cell r="G65">
            <v>0</v>
          </cell>
          <cell r="H65">
            <v>0</v>
          </cell>
          <cell r="J65">
            <v>783</v>
          </cell>
          <cell r="K65">
            <v>0</v>
          </cell>
          <cell r="L65">
            <v>0</v>
          </cell>
        </row>
        <row r="66">
          <cell r="G66">
            <v>0</v>
          </cell>
          <cell r="H66">
            <v>0</v>
          </cell>
          <cell r="J66">
            <v>1158</v>
          </cell>
          <cell r="K66">
            <v>0</v>
          </cell>
          <cell r="L66">
            <v>0</v>
          </cell>
        </row>
        <row r="67">
          <cell r="G67">
            <v>0</v>
          </cell>
          <cell r="H67">
            <v>0</v>
          </cell>
          <cell r="J67">
            <v>1049</v>
          </cell>
          <cell r="K67">
            <v>0</v>
          </cell>
          <cell r="L67">
            <v>0</v>
          </cell>
        </row>
        <row r="68">
          <cell r="G68">
            <v>0</v>
          </cell>
          <cell r="H68">
            <v>0</v>
          </cell>
          <cell r="J68">
            <v>1344</v>
          </cell>
          <cell r="K68">
            <v>0</v>
          </cell>
          <cell r="L68">
            <v>0</v>
          </cell>
        </row>
        <row r="69">
          <cell r="G69">
            <v>0</v>
          </cell>
          <cell r="H69">
            <v>0</v>
          </cell>
          <cell r="J69">
            <v>1690</v>
          </cell>
          <cell r="K69">
            <v>0</v>
          </cell>
          <cell r="L69">
            <v>0</v>
          </cell>
        </row>
        <row r="70">
          <cell r="G70">
            <v>0</v>
          </cell>
          <cell r="H70">
            <v>0</v>
          </cell>
          <cell r="J70">
            <v>2068</v>
          </cell>
          <cell r="K70">
            <v>0</v>
          </cell>
          <cell r="L70">
            <v>0</v>
          </cell>
        </row>
        <row r="71">
          <cell r="G71">
            <v>0</v>
          </cell>
          <cell r="H71">
            <v>0</v>
          </cell>
          <cell r="J71">
            <v>2400</v>
          </cell>
          <cell r="K71">
            <v>0</v>
          </cell>
          <cell r="L71">
            <v>0</v>
          </cell>
        </row>
        <row r="72">
          <cell r="G72">
            <v>0</v>
          </cell>
          <cell r="H72">
            <v>0</v>
          </cell>
          <cell r="J72">
            <v>3350</v>
          </cell>
          <cell r="K72">
            <v>0</v>
          </cell>
          <cell r="L72">
            <v>0</v>
          </cell>
        </row>
        <row r="73">
          <cell r="G73">
            <v>0</v>
          </cell>
          <cell r="H73">
            <v>0</v>
          </cell>
          <cell r="J73">
            <v>4900</v>
          </cell>
          <cell r="K73">
            <v>0</v>
          </cell>
          <cell r="L73">
            <v>0</v>
          </cell>
        </row>
        <row r="74">
          <cell r="G74">
            <v>0</v>
          </cell>
          <cell r="H74">
            <v>0</v>
          </cell>
          <cell r="J74">
            <v>6400</v>
          </cell>
          <cell r="K74">
            <v>0</v>
          </cell>
          <cell r="L74">
            <v>0</v>
          </cell>
        </row>
        <row r="75">
          <cell r="G75">
            <v>0</v>
          </cell>
          <cell r="H75">
            <v>0</v>
          </cell>
          <cell r="J75">
            <v>7800</v>
          </cell>
          <cell r="K75">
            <v>0</v>
          </cell>
          <cell r="L75">
            <v>0</v>
          </cell>
        </row>
        <row r="76">
          <cell r="G76">
            <v>0</v>
          </cell>
          <cell r="H76">
            <v>0</v>
          </cell>
          <cell r="J76">
            <v>220</v>
          </cell>
          <cell r="K76">
            <v>0</v>
          </cell>
          <cell r="L76">
            <v>0</v>
          </cell>
        </row>
        <row r="77">
          <cell r="G77">
            <v>0</v>
          </cell>
          <cell r="H77">
            <v>0</v>
          </cell>
          <cell r="J77">
            <v>332</v>
          </cell>
          <cell r="K77">
            <v>0</v>
          </cell>
          <cell r="L77">
            <v>0</v>
          </cell>
        </row>
        <row r="78">
          <cell r="G78">
            <v>0</v>
          </cell>
          <cell r="H78">
            <v>0</v>
          </cell>
          <cell r="J78">
            <v>400</v>
          </cell>
          <cell r="K78">
            <v>0</v>
          </cell>
          <cell r="L78">
            <v>0</v>
          </cell>
        </row>
        <row r="79">
          <cell r="G79">
            <v>0</v>
          </cell>
          <cell r="H79">
            <v>0</v>
          </cell>
          <cell r="J79">
            <v>773</v>
          </cell>
          <cell r="K79">
            <v>0</v>
          </cell>
          <cell r="L79">
            <v>0</v>
          </cell>
        </row>
        <row r="80">
          <cell r="G80">
            <v>0</v>
          </cell>
          <cell r="H80">
            <v>0</v>
          </cell>
          <cell r="J80">
            <v>1081</v>
          </cell>
          <cell r="K80">
            <v>0</v>
          </cell>
          <cell r="L80">
            <v>0</v>
          </cell>
        </row>
        <row r="81">
          <cell r="G81">
            <v>0</v>
          </cell>
          <cell r="H81">
            <v>0</v>
          </cell>
          <cell r="J81">
            <v>1414</v>
          </cell>
          <cell r="K81">
            <v>0</v>
          </cell>
          <cell r="L81">
            <v>0</v>
          </cell>
        </row>
        <row r="82">
          <cell r="G82">
            <v>0</v>
          </cell>
          <cell r="H82">
            <v>0</v>
          </cell>
          <cell r="J82">
            <v>2007</v>
          </cell>
          <cell r="K82">
            <v>0</v>
          </cell>
          <cell r="L82">
            <v>0</v>
          </cell>
        </row>
        <row r="83">
          <cell r="G83">
            <v>0</v>
          </cell>
          <cell r="H83">
            <v>0</v>
          </cell>
          <cell r="J83">
            <v>400</v>
          </cell>
          <cell r="K83">
            <v>0</v>
          </cell>
          <cell r="L83">
            <v>0</v>
          </cell>
        </row>
        <row r="84">
          <cell r="G84">
            <v>0</v>
          </cell>
          <cell r="H84">
            <v>0</v>
          </cell>
          <cell r="J84">
            <v>820</v>
          </cell>
          <cell r="K84">
            <v>0</v>
          </cell>
          <cell r="L84">
            <v>0</v>
          </cell>
        </row>
        <row r="85">
          <cell r="G85">
            <v>0</v>
          </cell>
          <cell r="H85">
            <v>0</v>
          </cell>
          <cell r="J85">
            <v>1580</v>
          </cell>
          <cell r="K85">
            <v>0</v>
          </cell>
          <cell r="L85">
            <v>0</v>
          </cell>
        </row>
        <row r="86">
          <cell r="G86">
            <v>0</v>
          </cell>
          <cell r="H86">
            <v>0</v>
          </cell>
          <cell r="J86">
            <v>2110</v>
          </cell>
          <cell r="K86">
            <v>0</v>
          </cell>
          <cell r="L86">
            <v>0</v>
          </cell>
        </row>
        <row r="87">
          <cell r="G87">
            <v>0</v>
          </cell>
          <cell r="H87">
            <v>0</v>
          </cell>
          <cell r="J87">
            <v>3380</v>
          </cell>
          <cell r="K87">
            <v>0</v>
          </cell>
          <cell r="L87">
            <v>0</v>
          </cell>
        </row>
        <row r="88">
          <cell r="G88">
            <v>0</v>
          </cell>
          <cell r="H88">
            <v>0</v>
          </cell>
          <cell r="J88">
            <v>195</v>
          </cell>
          <cell r="K88">
            <v>0</v>
          </cell>
          <cell r="L88">
            <v>0</v>
          </cell>
        </row>
        <row r="89">
          <cell r="G89">
            <v>0</v>
          </cell>
          <cell r="H89">
            <v>0</v>
          </cell>
          <cell r="J89">
            <v>285</v>
          </cell>
          <cell r="K89">
            <v>0</v>
          </cell>
          <cell r="L89">
            <v>0</v>
          </cell>
        </row>
        <row r="90">
          <cell r="G90">
            <v>0</v>
          </cell>
          <cell r="H90">
            <v>0</v>
          </cell>
          <cell r="J90">
            <v>470</v>
          </cell>
          <cell r="K90">
            <v>0</v>
          </cell>
          <cell r="L90">
            <v>0</v>
          </cell>
        </row>
        <row r="91">
          <cell r="G91">
            <v>0</v>
          </cell>
          <cell r="H91">
            <v>0</v>
          </cell>
          <cell r="J91">
            <v>700</v>
          </cell>
          <cell r="K91">
            <v>0</v>
          </cell>
          <cell r="L91">
            <v>0</v>
          </cell>
        </row>
        <row r="92">
          <cell r="G92">
            <v>0</v>
          </cell>
          <cell r="H92">
            <v>0</v>
          </cell>
          <cell r="J92">
            <v>820</v>
          </cell>
          <cell r="K92">
            <v>0</v>
          </cell>
          <cell r="L92">
            <v>0</v>
          </cell>
        </row>
        <row r="93">
          <cell r="G93">
            <v>0</v>
          </cell>
          <cell r="H93">
            <v>0</v>
          </cell>
          <cell r="J93">
            <v>1235</v>
          </cell>
          <cell r="K93">
            <v>0</v>
          </cell>
          <cell r="L93">
            <v>0</v>
          </cell>
        </row>
        <row r="94">
          <cell r="G94">
            <v>0</v>
          </cell>
          <cell r="H94">
            <v>0</v>
          </cell>
          <cell r="J94">
            <v>1715</v>
          </cell>
          <cell r="K94">
            <v>0</v>
          </cell>
          <cell r="L94">
            <v>0</v>
          </cell>
        </row>
        <row r="95">
          <cell r="G95">
            <v>0</v>
          </cell>
          <cell r="H95">
            <v>0</v>
          </cell>
          <cell r="J95">
            <v>20000</v>
          </cell>
          <cell r="K95">
            <v>0</v>
          </cell>
          <cell r="L95">
            <v>0</v>
          </cell>
        </row>
        <row r="96">
          <cell r="G96">
            <v>0</v>
          </cell>
          <cell r="H96">
            <v>0</v>
          </cell>
          <cell r="J96">
            <v>913</v>
          </cell>
          <cell r="K96">
            <v>0</v>
          </cell>
          <cell r="L96">
            <v>0</v>
          </cell>
        </row>
        <row r="97">
          <cell r="G97">
            <v>0</v>
          </cell>
          <cell r="H97">
            <v>0</v>
          </cell>
          <cell r="J97">
            <v>1169</v>
          </cell>
          <cell r="K97">
            <v>0</v>
          </cell>
          <cell r="L97">
            <v>0</v>
          </cell>
        </row>
        <row r="98">
          <cell r="G98">
            <v>0</v>
          </cell>
          <cell r="H98">
            <v>0</v>
          </cell>
          <cell r="J98">
            <v>1526</v>
          </cell>
          <cell r="K98">
            <v>0</v>
          </cell>
          <cell r="L98">
            <v>0</v>
          </cell>
        </row>
        <row r="99">
          <cell r="G99">
            <v>0</v>
          </cell>
          <cell r="H99">
            <v>0</v>
          </cell>
          <cell r="J99">
            <v>1873</v>
          </cell>
          <cell r="K99">
            <v>0</v>
          </cell>
          <cell r="L99">
            <v>0</v>
          </cell>
        </row>
        <row r="100">
          <cell r="G100">
            <v>0</v>
          </cell>
          <cell r="H100">
            <v>0</v>
          </cell>
          <cell r="J100">
            <v>2171</v>
          </cell>
          <cell r="K100">
            <v>0</v>
          </cell>
          <cell r="L100">
            <v>0</v>
          </cell>
        </row>
        <row r="101">
          <cell r="G101">
            <v>0</v>
          </cell>
          <cell r="H101">
            <v>0</v>
          </cell>
          <cell r="J101">
            <v>3027</v>
          </cell>
          <cell r="K101">
            <v>0</v>
          </cell>
          <cell r="L101">
            <v>0</v>
          </cell>
        </row>
        <row r="102">
          <cell r="G102">
            <v>0</v>
          </cell>
          <cell r="H102">
            <v>0</v>
          </cell>
          <cell r="J102">
            <v>332</v>
          </cell>
          <cell r="K102">
            <v>0</v>
          </cell>
          <cell r="L102">
            <v>0</v>
          </cell>
        </row>
        <row r="103">
          <cell r="G103">
            <v>0</v>
          </cell>
          <cell r="H103">
            <v>0</v>
          </cell>
          <cell r="J103">
            <v>400</v>
          </cell>
          <cell r="K103">
            <v>0</v>
          </cell>
          <cell r="L103">
            <v>0</v>
          </cell>
        </row>
        <row r="104">
          <cell r="G104">
            <v>0</v>
          </cell>
          <cell r="H104">
            <v>0</v>
          </cell>
          <cell r="J104">
            <v>773</v>
          </cell>
          <cell r="K104">
            <v>0</v>
          </cell>
          <cell r="L104">
            <v>0</v>
          </cell>
        </row>
        <row r="105">
          <cell r="G105">
            <v>0</v>
          </cell>
          <cell r="H105">
            <v>0</v>
          </cell>
          <cell r="J105">
            <v>285</v>
          </cell>
          <cell r="K105">
            <v>0</v>
          </cell>
          <cell r="L105">
            <v>0</v>
          </cell>
        </row>
        <row r="106">
          <cell r="G106">
            <v>0</v>
          </cell>
          <cell r="H106">
            <v>0</v>
          </cell>
          <cell r="J106">
            <v>470</v>
          </cell>
          <cell r="K106">
            <v>0</v>
          </cell>
          <cell r="L106">
            <v>0</v>
          </cell>
        </row>
        <row r="107">
          <cell r="G107">
            <v>0</v>
          </cell>
          <cell r="H107">
            <v>0</v>
          </cell>
          <cell r="J107">
            <v>700</v>
          </cell>
          <cell r="K107">
            <v>0</v>
          </cell>
          <cell r="L107">
            <v>0</v>
          </cell>
        </row>
        <row r="108">
          <cell r="G108">
            <v>0</v>
          </cell>
          <cell r="H108">
            <v>0</v>
          </cell>
          <cell r="J108">
            <v>1235</v>
          </cell>
          <cell r="K108">
            <v>0</v>
          </cell>
          <cell r="L108">
            <v>0</v>
          </cell>
        </row>
        <row r="109">
          <cell r="G109">
            <v>0</v>
          </cell>
          <cell r="H109">
            <v>0</v>
          </cell>
          <cell r="J109">
            <v>107</v>
          </cell>
          <cell r="K109">
            <v>0</v>
          </cell>
          <cell r="L109">
            <v>0</v>
          </cell>
        </row>
        <row r="110">
          <cell r="G110">
            <v>0</v>
          </cell>
          <cell r="H110">
            <v>0</v>
          </cell>
          <cell r="J110">
            <v>137</v>
          </cell>
          <cell r="K110">
            <v>0</v>
          </cell>
          <cell r="L110">
            <v>0</v>
          </cell>
        </row>
        <row r="111">
          <cell r="G111">
            <v>0</v>
          </cell>
          <cell r="H111">
            <v>0</v>
          </cell>
          <cell r="J111">
            <v>156</v>
          </cell>
          <cell r="K111">
            <v>0</v>
          </cell>
          <cell r="L111">
            <v>0</v>
          </cell>
        </row>
        <row r="112">
          <cell r="G112">
            <v>0</v>
          </cell>
          <cell r="H112">
            <v>0</v>
          </cell>
          <cell r="J112">
            <v>350</v>
          </cell>
          <cell r="K112">
            <v>0</v>
          </cell>
          <cell r="L112">
            <v>0</v>
          </cell>
        </row>
        <row r="113">
          <cell r="G113">
            <v>0</v>
          </cell>
          <cell r="H113">
            <v>0</v>
          </cell>
          <cell r="J113">
            <v>455</v>
          </cell>
          <cell r="K113">
            <v>0</v>
          </cell>
          <cell r="L113">
            <v>0</v>
          </cell>
        </row>
        <row r="114">
          <cell r="G114">
            <v>0</v>
          </cell>
          <cell r="H114">
            <v>0</v>
          </cell>
          <cell r="J114">
            <v>455</v>
          </cell>
          <cell r="K114">
            <v>0</v>
          </cell>
          <cell r="L114">
            <v>0</v>
          </cell>
        </row>
        <row r="115">
          <cell r="G115">
            <v>0</v>
          </cell>
          <cell r="H115">
            <v>0</v>
          </cell>
          <cell r="J115">
            <v>510</v>
          </cell>
          <cell r="K115">
            <v>0</v>
          </cell>
          <cell r="L115">
            <v>0</v>
          </cell>
        </row>
        <row r="116">
          <cell r="G116">
            <v>0</v>
          </cell>
          <cell r="H116">
            <v>0</v>
          </cell>
          <cell r="J116">
            <v>715</v>
          </cell>
          <cell r="K116">
            <v>0</v>
          </cell>
          <cell r="L116">
            <v>0</v>
          </cell>
        </row>
        <row r="117">
          <cell r="G117">
            <v>0</v>
          </cell>
          <cell r="H117">
            <v>0</v>
          </cell>
          <cell r="J117">
            <v>4550</v>
          </cell>
          <cell r="K117">
            <v>0</v>
          </cell>
          <cell r="L117">
            <v>0</v>
          </cell>
        </row>
        <row r="118">
          <cell r="G118">
            <v>0</v>
          </cell>
          <cell r="H118">
            <v>0</v>
          </cell>
          <cell r="J118">
            <v>139900</v>
          </cell>
          <cell r="K118">
            <v>0</v>
          </cell>
          <cell r="L118">
            <v>0</v>
          </cell>
        </row>
        <row r="119">
          <cell r="G119">
            <v>0</v>
          </cell>
          <cell r="H119">
            <v>0</v>
          </cell>
          <cell r="J119">
            <v>85800</v>
          </cell>
          <cell r="K119">
            <v>0</v>
          </cell>
          <cell r="L119">
            <v>0</v>
          </cell>
        </row>
        <row r="120">
          <cell r="G120">
            <v>0</v>
          </cell>
          <cell r="H120">
            <v>0</v>
          </cell>
          <cell r="J120">
            <v>760</v>
          </cell>
          <cell r="K120">
            <v>0</v>
          </cell>
          <cell r="L120">
            <v>0</v>
          </cell>
        </row>
        <row r="121">
          <cell r="G121">
            <v>0</v>
          </cell>
          <cell r="H121">
            <v>0</v>
          </cell>
          <cell r="J121">
            <v>890</v>
          </cell>
          <cell r="K121">
            <v>0</v>
          </cell>
          <cell r="L121">
            <v>0</v>
          </cell>
        </row>
        <row r="122">
          <cell r="G122">
            <v>0</v>
          </cell>
          <cell r="H122">
            <v>0</v>
          </cell>
          <cell r="J122">
            <v>770</v>
          </cell>
          <cell r="K122">
            <v>0</v>
          </cell>
          <cell r="L122">
            <v>0</v>
          </cell>
        </row>
        <row r="123">
          <cell r="G123">
            <v>0</v>
          </cell>
          <cell r="H123">
            <v>0</v>
          </cell>
          <cell r="J123">
            <v>1530</v>
          </cell>
          <cell r="K123">
            <v>0</v>
          </cell>
          <cell r="L123">
            <v>0</v>
          </cell>
        </row>
        <row r="124">
          <cell r="G124">
            <v>0</v>
          </cell>
          <cell r="H124">
            <v>0</v>
          </cell>
          <cell r="J124">
            <v>2290</v>
          </cell>
          <cell r="K124">
            <v>0</v>
          </cell>
          <cell r="L124">
            <v>0</v>
          </cell>
        </row>
        <row r="125">
          <cell r="G125">
            <v>0</v>
          </cell>
          <cell r="H125">
            <v>0</v>
          </cell>
          <cell r="J125">
            <v>4050</v>
          </cell>
          <cell r="K125">
            <v>0</v>
          </cell>
          <cell r="L125">
            <v>0</v>
          </cell>
        </row>
        <row r="126">
          <cell r="G126">
            <v>0</v>
          </cell>
          <cell r="H126">
            <v>0</v>
          </cell>
          <cell r="J126">
            <v>7200</v>
          </cell>
          <cell r="K126">
            <v>0</v>
          </cell>
          <cell r="L126">
            <v>0</v>
          </cell>
        </row>
        <row r="127">
          <cell r="G127">
            <v>0</v>
          </cell>
          <cell r="H127">
            <v>0</v>
          </cell>
          <cell r="J127">
            <v>890</v>
          </cell>
          <cell r="K127">
            <v>0</v>
          </cell>
          <cell r="L127">
            <v>0</v>
          </cell>
        </row>
        <row r="128">
          <cell r="G128">
            <v>0</v>
          </cell>
          <cell r="H128">
            <v>0</v>
          </cell>
          <cell r="J128">
            <v>26000</v>
          </cell>
          <cell r="K128">
            <v>0</v>
          </cell>
          <cell r="L128">
            <v>0</v>
          </cell>
        </row>
        <row r="129">
          <cell r="G129">
            <v>0</v>
          </cell>
          <cell r="H129">
            <v>0</v>
          </cell>
          <cell r="J129">
            <v>35000</v>
          </cell>
          <cell r="K129">
            <v>0</v>
          </cell>
          <cell r="L129">
            <v>0</v>
          </cell>
        </row>
        <row r="130">
          <cell r="G130">
            <v>0</v>
          </cell>
          <cell r="H130">
            <v>0</v>
          </cell>
          <cell r="J130">
            <v>72000</v>
          </cell>
          <cell r="K130">
            <v>0</v>
          </cell>
          <cell r="L130">
            <v>0</v>
          </cell>
        </row>
        <row r="131">
          <cell r="G131">
            <v>0</v>
          </cell>
          <cell r="H131">
            <v>0</v>
          </cell>
          <cell r="J131">
            <v>1000</v>
          </cell>
          <cell r="K131">
            <v>0</v>
          </cell>
          <cell r="L131">
            <v>0</v>
          </cell>
        </row>
        <row r="132">
          <cell r="G132">
            <v>0</v>
          </cell>
          <cell r="H132">
            <v>0</v>
          </cell>
          <cell r="J132">
            <v>1258</v>
          </cell>
          <cell r="K132">
            <v>0</v>
          </cell>
          <cell r="L132">
            <v>0</v>
          </cell>
        </row>
        <row r="133">
          <cell r="G133">
            <v>0</v>
          </cell>
          <cell r="H133">
            <v>0</v>
          </cell>
          <cell r="J133">
            <v>560</v>
          </cell>
          <cell r="K133">
            <v>0</v>
          </cell>
          <cell r="L133">
            <v>0</v>
          </cell>
        </row>
        <row r="134">
          <cell r="G134">
            <v>0</v>
          </cell>
          <cell r="H134">
            <v>0</v>
          </cell>
          <cell r="J134">
            <v>1357</v>
          </cell>
          <cell r="K134">
            <v>0</v>
          </cell>
          <cell r="L134">
            <v>0</v>
          </cell>
        </row>
        <row r="135">
          <cell r="G135">
            <v>0</v>
          </cell>
          <cell r="H135">
            <v>0</v>
          </cell>
          <cell r="J135">
            <v>2329</v>
          </cell>
          <cell r="K135">
            <v>0</v>
          </cell>
          <cell r="L135">
            <v>0</v>
          </cell>
        </row>
        <row r="136">
          <cell r="G136">
            <v>0</v>
          </cell>
          <cell r="H136">
            <v>0</v>
          </cell>
          <cell r="J136">
            <v>3301</v>
          </cell>
          <cell r="K136">
            <v>0</v>
          </cell>
          <cell r="L136">
            <v>0</v>
          </cell>
        </row>
        <row r="137">
          <cell r="G137">
            <v>0</v>
          </cell>
          <cell r="H137">
            <v>0</v>
          </cell>
          <cell r="J137">
            <v>1542</v>
          </cell>
          <cell r="K137">
            <v>0</v>
          </cell>
          <cell r="L137">
            <v>0</v>
          </cell>
        </row>
        <row r="138">
          <cell r="G138">
            <v>0</v>
          </cell>
          <cell r="H138">
            <v>0</v>
          </cell>
          <cell r="I138">
            <v>0</v>
          </cell>
          <cell r="J138">
            <v>77000</v>
          </cell>
          <cell r="K138">
            <v>0</v>
          </cell>
          <cell r="L138">
            <v>0</v>
          </cell>
          <cell r="M138">
            <v>0</v>
          </cell>
        </row>
        <row r="139">
          <cell r="G139">
            <v>0</v>
          </cell>
          <cell r="H139">
            <v>0</v>
          </cell>
          <cell r="I139">
            <v>0</v>
          </cell>
          <cell r="J139">
            <v>25500</v>
          </cell>
          <cell r="K139">
            <v>0</v>
          </cell>
          <cell r="L139">
            <v>0</v>
          </cell>
          <cell r="M139">
            <v>0</v>
          </cell>
        </row>
        <row r="140">
          <cell r="G140">
            <v>0</v>
          </cell>
          <cell r="H140">
            <v>0</v>
          </cell>
          <cell r="I140">
            <v>0</v>
          </cell>
          <cell r="J140">
            <v>35000</v>
          </cell>
          <cell r="K140">
            <v>0</v>
          </cell>
          <cell r="L140">
            <v>0</v>
          </cell>
          <cell r="M140">
            <v>0</v>
          </cell>
        </row>
        <row r="141">
          <cell r="G141">
            <v>0</v>
          </cell>
          <cell r="H141">
            <v>0</v>
          </cell>
          <cell r="I141">
            <v>0</v>
          </cell>
          <cell r="J141">
            <v>135000</v>
          </cell>
          <cell r="K141">
            <v>0</v>
          </cell>
          <cell r="L141">
            <v>0</v>
          </cell>
          <cell r="M141">
            <v>0</v>
          </cell>
        </row>
        <row r="142">
          <cell r="G142">
            <v>0</v>
          </cell>
          <cell r="H142">
            <v>0</v>
          </cell>
          <cell r="I142">
            <v>0</v>
          </cell>
          <cell r="J142">
            <v>125000</v>
          </cell>
          <cell r="K142">
            <v>0</v>
          </cell>
          <cell r="L142">
            <v>0</v>
          </cell>
          <cell r="M142">
            <v>0</v>
          </cell>
        </row>
        <row r="143">
          <cell r="G143">
            <v>0</v>
          </cell>
          <cell r="H143">
            <v>0</v>
          </cell>
          <cell r="I143">
            <v>0</v>
          </cell>
          <cell r="J143">
            <v>80000</v>
          </cell>
          <cell r="K143">
            <v>0</v>
          </cell>
          <cell r="L143">
            <v>0</v>
          </cell>
          <cell r="M143">
            <v>0</v>
          </cell>
        </row>
        <row r="144">
          <cell r="G144">
            <v>0</v>
          </cell>
          <cell r="H144">
            <v>0</v>
          </cell>
          <cell r="I144">
            <v>0</v>
          </cell>
          <cell r="J144">
            <v>60000</v>
          </cell>
          <cell r="K144">
            <v>0</v>
          </cell>
          <cell r="L144">
            <v>0</v>
          </cell>
          <cell r="M144">
            <v>0</v>
          </cell>
        </row>
        <row r="145">
          <cell r="G145">
            <v>0</v>
          </cell>
          <cell r="H145">
            <v>0</v>
          </cell>
          <cell r="I145">
            <v>0</v>
          </cell>
          <cell r="J145">
            <v>60000</v>
          </cell>
          <cell r="K145">
            <v>0</v>
          </cell>
          <cell r="L145">
            <v>0</v>
          </cell>
          <cell r="M145">
            <v>0</v>
          </cell>
        </row>
        <row r="146">
          <cell r="G146">
            <v>0</v>
          </cell>
          <cell r="H146">
            <v>0</v>
          </cell>
          <cell r="I146">
            <v>0</v>
          </cell>
          <cell r="J146">
            <v>42000</v>
          </cell>
          <cell r="K146">
            <v>0</v>
          </cell>
          <cell r="L146">
            <v>0</v>
          </cell>
          <cell r="M146">
            <v>0</v>
          </cell>
        </row>
        <row r="147">
          <cell r="G147">
            <v>0</v>
          </cell>
          <cell r="H147">
            <v>0</v>
          </cell>
          <cell r="I147">
            <v>0</v>
          </cell>
          <cell r="J147">
            <v>18000</v>
          </cell>
          <cell r="K147">
            <v>0</v>
          </cell>
          <cell r="L147">
            <v>0</v>
          </cell>
          <cell r="M147">
            <v>0</v>
          </cell>
        </row>
        <row r="148">
          <cell r="G148">
            <v>0</v>
          </cell>
          <cell r="H148">
            <v>0</v>
          </cell>
          <cell r="I148">
            <v>0</v>
          </cell>
          <cell r="J148">
            <v>16000</v>
          </cell>
          <cell r="K148">
            <v>0</v>
          </cell>
          <cell r="L148">
            <v>0</v>
          </cell>
          <cell r="M148">
            <v>0</v>
          </cell>
        </row>
        <row r="149">
          <cell r="G149">
            <v>0</v>
          </cell>
          <cell r="H149">
            <v>0</v>
          </cell>
          <cell r="I149">
            <v>0</v>
          </cell>
          <cell r="J149">
            <v>5000</v>
          </cell>
          <cell r="K149">
            <v>0</v>
          </cell>
          <cell r="L149">
            <v>0</v>
          </cell>
          <cell r="M149">
            <v>0</v>
          </cell>
        </row>
        <row r="150">
          <cell r="G150">
            <v>0</v>
          </cell>
          <cell r="H150">
            <v>0</v>
          </cell>
          <cell r="I150">
            <v>0</v>
          </cell>
          <cell r="J150">
            <v>5000</v>
          </cell>
          <cell r="K150">
            <v>0</v>
          </cell>
          <cell r="L150">
            <v>0</v>
          </cell>
          <cell r="M150">
            <v>0</v>
          </cell>
        </row>
        <row r="151">
          <cell r="G151">
            <v>0</v>
          </cell>
          <cell r="H151">
            <v>0</v>
          </cell>
          <cell r="I151">
            <v>0</v>
          </cell>
          <cell r="J151">
            <v>17000</v>
          </cell>
          <cell r="K151">
            <v>0</v>
          </cell>
          <cell r="L151">
            <v>0</v>
          </cell>
          <cell r="M151">
            <v>0</v>
          </cell>
        </row>
        <row r="152">
          <cell r="G152">
            <v>0</v>
          </cell>
          <cell r="H152">
            <v>0</v>
          </cell>
          <cell r="I152">
            <v>0</v>
          </cell>
          <cell r="J152">
            <v>17000</v>
          </cell>
          <cell r="K152">
            <v>0</v>
          </cell>
          <cell r="L152">
            <v>0</v>
          </cell>
          <cell r="M152">
            <v>0</v>
          </cell>
        </row>
        <row r="153">
          <cell r="G153">
            <v>0</v>
          </cell>
          <cell r="H153">
            <v>0</v>
          </cell>
          <cell r="I153">
            <v>0</v>
          </cell>
          <cell r="J153">
            <v>60000</v>
          </cell>
          <cell r="K153">
            <v>0</v>
          </cell>
          <cell r="L153">
            <v>0</v>
          </cell>
          <cell r="M153">
            <v>0</v>
          </cell>
        </row>
        <row r="154">
          <cell r="G154">
            <v>0</v>
          </cell>
          <cell r="H154">
            <v>0</v>
          </cell>
          <cell r="I154">
            <v>0</v>
          </cell>
          <cell r="J154">
            <v>0</v>
          </cell>
          <cell r="K154">
            <v>0</v>
          </cell>
          <cell r="L154">
            <v>0</v>
          </cell>
          <cell r="M154">
            <v>0</v>
          </cell>
        </row>
        <row r="155">
          <cell r="G155">
            <v>0</v>
          </cell>
          <cell r="H155">
            <v>0</v>
          </cell>
          <cell r="I155">
            <v>0</v>
          </cell>
          <cell r="J155">
            <v>0</v>
          </cell>
          <cell r="K155">
            <v>0</v>
          </cell>
          <cell r="L155">
            <v>0</v>
          </cell>
          <cell r="M155">
            <v>0</v>
          </cell>
        </row>
        <row r="156">
          <cell r="G156">
            <v>0</v>
          </cell>
          <cell r="H156">
            <v>0</v>
          </cell>
          <cell r="I156">
            <v>0</v>
          </cell>
          <cell r="J156">
            <v>0</v>
          </cell>
          <cell r="K156">
            <v>0</v>
          </cell>
          <cell r="L156">
            <v>0</v>
          </cell>
          <cell r="M156">
            <v>0</v>
          </cell>
        </row>
        <row r="157">
          <cell r="G157">
            <v>0</v>
          </cell>
          <cell r="H157">
            <v>0</v>
          </cell>
          <cell r="I157">
            <v>0</v>
          </cell>
          <cell r="J157">
            <v>0</v>
          </cell>
          <cell r="K157">
            <v>0</v>
          </cell>
          <cell r="L157">
            <v>0</v>
          </cell>
          <cell r="M157">
            <v>0</v>
          </cell>
        </row>
        <row r="158">
          <cell r="G158">
            <v>0</v>
          </cell>
          <cell r="H158">
            <v>0</v>
          </cell>
          <cell r="I158">
            <v>0</v>
          </cell>
          <cell r="J158">
            <v>0</v>
          </cell>
          <cell r="K158">
            <v>0</v>
          </cell>
          <cell r="L158">
            <v>0</v>
          </cell>
          <cell r="M158">
            <v>0</v>
          </cell>
        </row>
        <row r="159">
          <cell r="G159">
            <v>0</v>
          </cell>
          <cell r="H159">
            <v>0</v>
          </cell>
          <cell r="I159">
            <v>0</v>
          </cell>
          <cell r="J159">
            <v>0</v>
          </cell>
          <cell r="K159">
            <v>0</v>
          </cell>
          <cell r="L159">
            <v>0</v>
          </cell>
          <cell r="M159">
            <v>0</v>
          </cell>
        </row>
        <row r="160">
          <cell r="G160">
            <v>0</v>
          </cell>
          <cell r="H160">
            <v>0</v>
          </cell>
          <cell r="I160">
            <v>0</v>
          </cell>
          <cell r="J160">
            <v>0</v>
          </cell>
          <cell r="K160">
            <v>0</v>
          </cell>
          <cell r="L160">
            <v>0</v>
          </cell>
          <cell r="M160">
            <v>0</v>
          </cell>
        </row>
        <row r="161">
          <cell r="G161">
            <v>0</v>
          </cell>
          <cell r="H161">
            <v>0</v>
          </cell>
          <cell r="I161">
            <v>0</v>
          </cell>
          <cell r="J161">
            <v>0</v>
          </cell>
          <cell r="K161">
            <v>0</v>
          </cell>
          <cell r="L161">
            <v>0</v>
          </cell>
          <cell r="M161">
            <v>0</v>
          </cell>
        </row>
        <row r="162">
          <cell r="G162">
            <v>0</v>
          </cell>
          <cell r="H162">
            <v>0</v>
          </cell>
          <cell r="I162">
            <v>0</v>
          </cell>
          <cell r="J162">
            <v>0</v>
          </cell>
          <cell r="K162">
            <v>0</v>
          </cell>
          <cell r="L162">
            <v>0</v>
          </cell>
          <cell r="M162">
            <v>0</v>
          </cell>
        </row>
        <row r="163">
          <cell r="G163">
            <v>0</v>
          </cell>
          <cell r="H163">
            <v>0</v>
          </cell>
          <cell r="I163">
            <v>0</v>
          </cell>
          <cell r="J163">
            <v>0</v>
          </cell>
          <cell r="K163">
            <v>0</v>
          </cell>
          <cell r="L163">
            <v>0</v>
          </cell>
          <cell r="M163">
            <v>0</v>
          </cell>
        </row>
        <row r="164">
          <cell r="G164">
            <v>0</v>
          </cell>
          <cell r="H164">
            <v>0</v>
          </cell>
          <cell r="I164">
            <v>0</v>
          </cell>
          <cell r="J164">
            <v>52000</v>
          </cell>
          <cell r="K164">
            <v>0</v>
          </cell>
          <cell r="L164">
            <v>0</v>
          </cell>
          <cell r="M164">
            <v>0</v>
          </cell>
        </row>
        <row r="165">
          <cell r="G165">
            <v>0</v>
          </cell>
          <cell r="H165">
            <v>0</v>
          </cell>
          <cell r="I165">
            <v>0</v>
          </cell>
          <cell r="J165">
            <v>13600</v>
          </cell>
          <cell r="K165">
            <v>0</v>
          </cell>
          <cell r="L165">
            <v>0</v>
          </cell>
          <cell r="M165">
            <v>0</v>
          </cell>
        </row>
        <row r="166">
          <cell r="G166">
            <v>0</v>
          </cell>
          <cell r="H166">
            <v>0</v>
          </cell>
          <cell r="I166">
            <v>0</v>
          </cell>
          <cell r="J166">
            <v>8750</v>
          </cell>
          <cell r="K166">
            <v>0</v>
          </cell>
          <cell r="L166">
            <v>0</v>
          </cell>
          <cell r="M166">
            <v>0</v>
          </cell>
        </row>
        <row r="167">
          <cell r="G167">
            <v>0</v>
          </cell>
          <cell r="H167">
            <v>0</v>
          </cell>
          <cell r="I167">
            <v>0</v>
          </cell>
          <cell r="J167">
            <v>27000</v>
          </cell>
          <cell r="K167">
            <v>0</v>
          </cell>
          <cell r="L167">
            <v>0</v>
          </cell>
          <cell r="M167">
            <v>0</v>
          </cell>
        </row>
        <row r="168">
          <cell r="G168">
            <v>0</v>
          </cell>
          <cell r="H168">
            <v>0</v>
          </cell>
          <cell r="I168">
            <v>0</v>
          </cell>
          <cell r="J168">
            <v>7300</v>
          </cell>
          <cell r="K168">
            <v>0</v>
          </cell>
          <cell r="L168">
            <v>0</v>
          </cell>
          <cell r="M168">
            <v>0</v>
          </cell>
        </row>
        <row r="169">
          <cell r="G169">
            <v>0</v>
          </cell>
          <cell r="H169">
            <v>0</v>
          </cell>
          <cell r="I169">
            <v>0</v>
          </cell>
          <cell r="J169">
            <v>6000</v>
          </cell>
          <cell r="K169">
            <v>0</v>
          </cell>
          <cell r="L169">
            <v>0</v>
          </cell>
          <cell r="M169">
            <v>0</v>
          </cell>
        </row>
        <row r="170">
          <cell r="G170">
            <v>0</v>
          </cell>
          <cell r="H170">
            <v>0</v>
          </cell>
          <cell r="I170">
            <v>0</v>
          </cell>
          <cell r="J170">
            <v>634000</v>
          </cell>
          <cell r="K170">
            <v>0</v>
          </cell>
          <cell r="L170">
            <v>0</v>
          </cell>
          <cell r="M170">
            <v>0</v>
          </cell>
        </row>
        <row r="171">
          <cell r="G171">
            <v>0</v>
          </cell>
          <cell r="H171">
            <v>0</v>
          </cell>
          <cell r="I171">
            <v>0</v>
          </cell>
          <cell r="J171">
            <v>556693</v>
          </cell>
          <cell r="K171">
            <v>0</v>
          </cell>
          <cell r="L171">
            <v>0</v>
          </cell>
          <cell r="M171">
            <v>0</v>
          </cell>
        </row>
        <row r="172">
          <cell r="G172">
            <v>0</v>
          </cell>
          <cell r="H172">
            <v>0</v>
          </cell>
          <cell r="I172">
            <v>0</v>
          </cell>
          <cell r="J172">
            <v>31500</v>
          </cell>
          <cell r="K172">
            <v>0</v>
          </cell>
          <cell r="L172">
            <v>0</v>
          </cell>
          <cell r="M172">
            <v>0</v>
          </cell>
        </row>
        <row r="173">
          <cell r="G173">
            <v>0</v>
          </cell>
          <cell r="H173">
            <v>0</v>
          </cell>
          <cell r="I173">
            <v>0</v>
          </cell>
          <cell r="J173">
            <v>31500</v>
          </cell>
          <cell r="K173">
            <v>0</v>
          </cell>
          <cell r="L173">
            <v>0</v>
          </cell>
          <cell r="M173">
            <v>0</v>
          </cell>
        </row>
        <row r="174">
          <cell r="G174">
            <v>0</v>
          </cell>
          <cell r="H174">
            <v>0</v>
          </cell>
          <cell r="I174">
            <v>0</v>
          </cell>
          <cell r="J174">
            <v>1222000</v>
          </cell>
          <cell r="K174">
            <v>0</v>
          </cell>
          <cell r="L174">
            <v>0</v>
          </cell>
          <cell r="M174">
            <v>0</v>
          </cell>
        </row>
        <row r="175">
          <cell r="G175">
            <v>0</v>
          </cell>
          <cell r="H175">
            <v>0</v>
          </cell>
          <cell r="I175">
            <v>0</v>
          </cell>
          <cell r="J175">
            <v>0</v>
          </cell>
          <cell r="K175">
            <v>0</v>
          </cell>
          <cell r="L175">
            <v>0</v>
          </cell>
          <cell r="M175">
            <v>0</v>
          </cell>
        </row>
        <row r="176">
          <cell r="G176">
            <v>0</v>
          </cell>
          <cell r="H176">
            <v>0</v>
          </cell>
          <cell r="I176">
            <v>0</v>
          </cell>
          <cell r="J176">
            <v>0</v>
          </cell>
          <cell r="K176">
            <v>0</v>
          </cell>
          <cell r="L176">
            <v>0</v>
          </cell>
          <cell r="M176">
            <v>0</v>
          </cell>
        </row>
        <row r="177">
          <cell r="G177">
            <v>0</v>
          </cell>
          <cell r="H177">
            <v>0</v>
          </cell>
          <cell r="I177">
            <v>0</v>
          </cell>
          <cell r="J177">
            <v>0</v>
          </cell>
          <cell r="K177">
            <v>0</v>
          </cell>
          <cell r="L177">
            <v>0</v>
          </cell>
          <cell r="M177">
            <v>0</v>
          </cell>
        </row>
        <row r="178">
          <cell r="G178">
            <v>0</v>
          </cell>
          <cell r="H178">
            <v>0</v>
          </cell>
          <cell r="I178">
            <v>0</v>
          </cell>
          <cell r="J178">
            <v>0</v>
          </cell>
          <cell r="K178">
            <v>0</v>
          </cell>
          <cell r="L178">
            <v>0</v>
          </cell>
          <cell r="M178">
            <v>0</v>
          </cell>
        </row>
        <row r="179">
          <cell r="G179">
            <v>0</v>
          </cell>
          <cell r="H179">
            <v>0</v>
          </cell>
          <cell r="I179">
            <v>0</v>
          </cell>
          <cell r="J179">
            <v>0</v>
          </cell>
          <cell r="K179">
            <v>0</v>
          </cell>
          <cell r="L179">
            <v>0</v>
          </cell>
          <cell r="M179">
            <v>0</v>
          </cell>
        </row>
        <row r="180">
          <cell r="G180">
            <v>0</v>
          </cell>
          <cell r="H180">
            <v>0</v>
          </cell>
          <cell r="I180">
            <v>0</v>
          </cell>
          <cell r="J180">
            <v>0</v>
          </cell>
          <cell r="K180">
            <v>0</v>
          </cell>
          <cell r="L180">
            <v>0</v>
          </cell>
          <cell r="M180">
            <v>0</v>
          </cell>
        </row>
        <row r="181">
          <cell r="G181">
            <v>0</v>
          </cell>
          <cell r="H181">
            <v>0</v>
          </cell>
          <cell r="I181">
            <v>0</v>
          </cell>
          <cell r="J181">
            <v>0</v>
          </cell>
          <cell r="K181">
            <v>0</v>
          </cell>
          <cell r="L181">
            <v>0</v>
          </cell>
          <cell r="M181">
            <v>0</v>
          </cell>
        </row>
        <row r="182">
          <cell r="G182">
            <v>0</v>
          </cell>
          <cell r="H182">
            <v>0</v>
          </cell>
          <cell r="I182">
            <v>0</v>
          </cell>
          <cell r="J182">
            <v>0</v>
          </cell>
          <cell r="K182">
            <v>0</v>
          </cell>
          <cell r="L182">
            <v>0</v>
          </cell>
          <cell r="M182">
            <v>0</v>
          </cell>
        </row>
        <row r="183">
          <cell r="G183">
            <v>0</v>
          </cell>
          <cell r="H183">
            <v>0</v>
          </cell>
          <cell r="I183">
            <v>0</v>
          </cell>
          <cell r="J183">
            <v>0</v>
          </cell>
          <cell r="K183">
            <v>0</v>
          </cell>
          <cell r="L183">
            <v>0</v>
          </cell>
          <cell r="M183">
            <v>0</v>
          </cell>
        </row>
        <row r="184">
          <cell r="G184">
            <v>0</v>
          </cell>
          <cell r="H184">
            <v>0</v>
          </cell>
          <cell r="I184">
            <v>0</v>
          </cell>
          <cell r="J184">
            <v>0</v>
          </cell>
          <cell r="K184">
            <v>0</v>
          </cell>
          <cell r="L184">
            <v>0</v>
          </cell>
          <cell r="M184">
            <v>0</v>
          </cell>
        </row>
        <row r="185">
          <cell r="G185">
            <v>0</v>
          </cell>
          <cell r="H185">
            <v>0</v>
          </cell>
          <cell r="I185">
            <v>0</v>
          </cell>
          <cell r="J185">
            <v>0</v>
          </cell>
          <cell r="K185">
            <v>0</v>
          </cell>
          <cell r="L185">
            <v>0</v>
          </cell>
          <cell r="M185">
            <v>0</v>
          </cell>
        </row>
        <row r="186">
          <cell r="G186">
            <v>0</v>
          </cell>
          <cell r="H186">
            <v>0</v>
          </cell>
          <cell r="I186">
            <v>0</v>
          </cell>
          <cell r="J186">
            <v>0</v>
          </cell>
          <cell r="K186">
            <v>0</v>
          </cell>
          <cell r="L186">
            <v>0</v>
          </cell>
          <cell r="M186">
            <v>0</v>
          </cell>
        </row>
        <row r="187">
          <cell r="G187">
            <v>0</v>
          </cell>
          <cell r="H187">
            <v>0</v>
          </cell>
          <cell r="I187">
            <v>0</v>
          </cell>
          <cell r="J187">
            <v>0</v>
          </cell>
          <cell r="K187">
            <v>0</v>
          </cell>
          <cell r="L187">
            <v>0</v>
          </cell>
          <cell r="M187">
            <v>0</v>
          </cell>
        </row>
        <row r="188">
          <cell r="G188">
            <v>0</v>
          </cell>
          <cell r="H188">
            <v>0</v>
          </cell>
          <cell r="I188">
            <v>0</v>
          </cell>
          <cell r="J188">
            <v>0</v>
          </cell>
          <cell r="K188">
            <v>0</v>
          </cell>
          <cell r="L188">
            <v>0</v>
          </cell>
          <cell r="M188">
            <v>0</v>
          </cell>
        </row>
        <row r="189">
          <cell r="G189">
            <v>0</v>
          </cell>
          <cell r="H189">
            <v>0</v>
          </cell>
          <cell r="I189">
            <v>0</v>
          </cell>
          <cell r="J189">
            <v>0</v>
          </cell>
          <cell r="K189">
            <v>0</v>
          </cell>
          <cell r="L189">
            <v>0</v>
          </cell>
          <cell r="M189">
            <v>0</v>
          </cell>
        </row>
        <row r="190">
          <cell r="G190">
            <v>0</v>
          </cell>
          <cell r="H190">
            <v>0</v>
          </cell>
          <cell r="I190">
            <v>0</v>
          </cell>
          <cell r="J190">
            <v>0</v>
          </cell>
          <cell r="K190">
            <v>0</v>
          </cell>
          <cell r="L190">
            <v>0</v>
          </cell>
          <cell r="M190">
            <v>0</v>
          </cell>
        </row>
        <row r="191">
          <cell r="G191">
            <v>0</v>
          </cell>
          <cell r="H191">
            <v>0</v>
          </cell>
          <cell r="I191">
            <v>0</v>
          </cell>
          <cell r="J191">
            <v>0</v>
          </cell>
          <cell r="K191">
            <v>0</v>
          </cell>
          <cell r="L191">
            <v>0</v>
          </cell>
          <cell r="M191">
            <v>0</v>
          </cell>
        </row>
        <row r="192">
          <cell r="G192">
            <v>0</v>
          </cell>
          <cell r="H192">
            <v>0</v>
          </cell>
          <cell r="I192">
            <v>0</v>
          </cell>
          <cell r="J192">
            <v>9000</v>
          </cell>
          <cell r="K192">
            <v>0</v>
          </cell>
          <cell r="L192">
            <v>0</v>
          </cell>
          <cell r="M192">
            <v>0</v>
          </cell>
        </row>
        <row r="193">
          <cell r="G193">
            <v>0</v>
          </cell>
          <cell r="H193">
            <v>0</v>
          </cell>
          <cell r="I193">
            <v>0</v>
          </cell>
          <cell r="J193">
            <v>17000</v>
          </cell>
          <cell r="K193">
            <v>0</v>
          </cell>
          <cell r="L193">
            <v>0</v>
          </cell>
          <cell r="M193">
            <v>0</v>
          </cell>
        </row>
        <row r="194">
          <cell r="G194">
            <v>0</v>
          </cell>
          <cell r="H194">
            <v>0</v>
          </cell>
          <cell r="I194">
            <v>0</v>
          </cell>
          <cell r="J194">
            <v>35000</v>
          </cell>
          <cell r="K194">
            <v>0</v>
          </cell>
          <cell r="L194">
            <v>0</v>
          </cell>
          <cell r="M194">
            <v>0</v>
          </cell>
        </row>
        <row r="195">
          <cell r="G195">
            <v>60000</v>
          </cell>
          <cell r="H195">
            <v>0</v>
          </cell>
          <cell r="I195">
            <v>0</v>
          </cell>
          <cell r="J195">
            <v>60000</v>
          </cell>
          <cell r="K195">
            <v>60000</v>
          </cell>
          <cell r="L195">
            <v>0</v>
          </cell>
          <cell r="M195">
            <v>0</v>
          </cell>
        </row>
        <row r="196">
          <cell r="G196">
            <v>0</v>
          </cell>
          <cell r="H196">
            <v>0</v>
          </cell>
          <cell r="I196">
            <v>0</v>
          </cell>
          <cell r="J196">
            <v>0</v>
          </cell>
          <cell r="K196">
            <v>0</v>
          </cell>
          <cell r="L196">
            <v>0</v>
          </cell>
          <cell r="M196">
            <v>0</v>
          </cell>
        </row>
        <row r="197">
          <cell r="G197">
            <v>0</v>
          </cell>
          <cell r="H197">
            <v>0</v>
          </cell>
          <cell r="I197">
            <v>0</v>
          </cell>
          <cell r="J197">
            <v>0</v>
          </cell>
          <cell r="K197">
            <v>0</v>
          </cell>
          <cell r="L197">
            <v>0</v>
          </cell>
          <cell r="M197">
            <v>0</v>
          </cell>
        </row>
        <row r="198">
          <cell r="G198">
            <v>0</v>
          </cell>
          <cell r="H198">
            <v>0</v>
          </cell>
          <cell r="I198">
            <v>0</v>
          </cell>
          <cell r="J198">
            <v>0</v>
          </cell>
          <cell r="K198">
            <v>0</v>
          </cell>
          <cell r="L198">
            <v>0</v>
          </cell>
          <cell r="M198">
            <v>0</v>
          </cell>
        </row>
        <row r="199">
          <cell r="G199">
            <v>0</v>
          </cell>
          <cell r="H199">
            <v>0</v>
          </cell>
          <cell r="I199">
            <v>0</v>
          </cell>
          <cell r="J199">
            <v>0</v>
          </cell>
          <cell r="K199">
            <v>0</v>
          </cell>
          <cell r="L199">
            <v>0</v>
          </cell>
          <cell r="M199">
            <v>0</v>
          </cell>
        </row>
        <row r="200">
          <cell r="G200">
            <v>0</v>
          </cell>
          <cell r="H200">
            <v>0</v>
          </cell>
          <cell r="I200">
            <v>0</v>
          </cell>
          <cell r="J200">
            <v>0</v>
          </cell>
          <cell r="K200">
            <v>0</v>
          </cell>
          <cell r="L200">
            <v>0</v>
          </cell>
          <cell r="M200">
            <v>0</v>
          </cell>
        </row>
        <row r="201">
          <cell r="G201">
            <v>0</v>
          </cell>
          <cell r="H201">
            <v>0</v>
          </cell>
          <cell r="I201">
            <v>0</v>
          </cell>
          <cell r="J201">
            <v>0</v>
          </cell>
          <cell r="K201">
            <v>0</v>
          </cell>
          <cell r="L201">
            <v>0</v>
          </cell>
          <cell r="M201">
            <v>0</v>
          </cell>
        </row>
        <row r="202">
          <cell r="G202">
            <v>0</v>
          </cell>
          <cell r="H202">
            <v>0</v>
          </cell>
          <cell r="I202">
            <v>0</v>
          </cell>
          <cell r="J202">
            <v>0</v>
          </cell>
          <cell r="K202">
            <v>0</v>
          </cell>
          <cell r="L202">
            <v>0</v>
          </cell>
          <cell r="M202">
            <v>0</v>
          </cell>
        </row>
        <row r="203">
          <cell r="G203">
            <v>0</v>
          </cell>
          <cell r="H203">
            <v>0</v>
          </cell>
          <cell r="I203">
            <v>0</v>
          </cell>
          <cell r="J203">
            <v>0</v>
          </cell>
          <cell r="K203">
            <v>0</v>
          </cell>
          <cell r="L203">
            <v>0</v>
          </cell>
          <cell r="M203">
            <v>0</v>
          </cell>
        </row>
        <row r="204">
          <cell r="G204">
            <v>0</v>
          </cell>
          <cell r="H204">
            <v>0</v>
          </cell>
          <cell r="I204">
            <v>0</v>
          </cell>
          <cell r="J204">
            <v>0</v>
          </cell>
          <cell r="K204">
            <v>0</v>
          </cell>
          <cell r="L204">
            <v>0</v>
          </cell>
          <cell r="M204">
            <v>0</v>
          </cell>
        </row>
        <row r="205">
          <cell r="G205">
            <v>0</v>
          </cell>
          <cell r="H205">
            <v>0</v>
          </cell>
          <cell r="I205">
            <v>0</v>
          </cell>
          <cell r="J205">
            <v>0</v>
          </cell>
          <cell r="K205">
            <v>0</v>
          </cell>
          <cell r="L205">
            <v>0</v>
          </cell>
          <cell r="M205">
            <v>0</v>
          </cell>
        </row>
        <row r="206">
          <cell r="G206">
            <v>0</v>
          </cell>
          <cell r="H206">
            <v>0</v>
          </cell>
          <cell r="I206">
            <v>0</v>
          </cell>
          <cell r="J206">
            <v>0</v>
          </cell>
          <cell r="K206">
            <v>0</v>
          </cell>
          <cell r="L206">
            <v>0</v>
          </cell>
          <cell r="M206">
            <v>0</v>
          </cell>
        </row>
        <row r="207">
          <cell r="G207">
            <v>0</v>
          </cell>
          <cell r="H207">
            <v>0</v>
          </cell>
          <cell r="I207">
            <v>0</v>
          </cell>
          <cell r="J207">
            <v>0</v>
          </cell>
          <cell r="K207">
            <v>0</v>
          </cell>
          <cell r="L207">
            <v>0</v>
          </cell>
          <cell r="M207">
            <v>0</v>
          </cell>
        </row>
        <row r="208">
          <cell r="G208">
            <v>0</v>
          </cell>
          <cell r="H208">
            <v>0</v>
          </cell>
          <cell r="I208">
            <v>0</v>
          </cell>
          <cell r="J208">
            <v>0</v>
          </cell>
          <cell r="K208">
            <v>0</v>
          </cell>
          <cell r="L208">
            <v>0</v>
          </cell>
          <cell r="M208">
            <v>0</v>
          </cell>
        </row>
        <row r="209">
          <cell r="G209">
            <v>0</v>
          </cell>
          <cell r="H209">
            <v>0</v>
          </cell>
          <cell r="I209">
            <v>0</v>
          </cell>
          <cell r="J209">
            <v>0</v>
          </cell>
          <cell r="K209">
            <v>0</v>
          </cell>
          <cell r="L209">
            <v>0</v>
          </cell>
          <cell r="M209">
            <v>0</v>
          </cell>
        </row>
        <row r="210">
          <cell r="G210">
            <v>0</v>
          </cell>
          <cell r="H210">
            <v>0</v>
          </cell>
          <cell r="I210">
            <v>0</v>
          </cell>
          <cell r="J210">
            <v>0</v>
          </cell>
          <cell r="K210">
            <v>0</v>
          </cell>
          <cell r="L210">
            <v>0</v>
          </cell>
          <cell r="M210">
            <v>0</v>
          </cell>
        </row>
        <row r="211">
          <cell r="G211">
            <v>0</v>
          </cell>
          <cell r="H211">
            <v>0</v>
          </cell>
          <cell r="I211">
            <v>0</v>
          </cell>
          <cell r="J211">
            <v>0</v>
          </cell>
          <cell r="K211">
            <v>0</v>
          </cell>
          <cell r="L211">
            <v>0</v>
          </cell>
          <cell r="M211">
            <v>0</v>
          </cell>
        </row>
        <row r="212">
          <cell r="G212">
            <v>0</v>
          </cell>
          <cell r="H212">
            <v>0</v>
          </cell>
          <cell r="I212">
            <v>0</v>
          </cell>
          <cell r="J212">
            <v>0</v>
          </cell>
          <cell r="K212">
            <v>0</v>
          </cell>
          <cell r="L212">
            <v>0</v>
          </cell>
          <cell r="M212">
            <v>0</v>
          </cell>
        </row>
        <row r="213">
          <cell r="G213">
            <v>0</v>
          </cell>
          <cell r="H213">
            <v>0</v>
          </cell>
          <cell r="I213">
            <v>0</v>
          </cell>
          <cell r="J213">
            <v>0</v>
          </cell>
          <cell r="K213">
            <v>0</v>
          </cell>
          <cell r="L213">
            <v>0</v>
          </cell>
          <cell r="M213">
            <v>0</v>
          </cell>
        </row>
        <row r="214">
          <cell r="G214">
            <v>0</v>
          </cell>
          <cell r="H214">
            <v>0</v>
          </cell>
          <cell r="I214">
            <v>0</v>
          </cell>
          <cell r="J214">
            <v>0</v>
          </cell>
          <cell r="K214">
            <v>0</v>
          </cell>
          <cell r="L214">
            <v>0</v>
          </cell>
          <cell r="M214">
            <v>0</v>
          </cell>
        </row>
        <row r="215">
          <cell r="G215">
            <v>0</v>
          </cell>
          <cell r="H215">
            <v>0</v>
          </cell>
          <cell r="I215">
            <v>0</v>
          </cell>
          <cell r="J215">
            <v>0</v>
          </cell>
          <cell r="K215">
            <v>0</v>
          </cell>
          <cell r="L215">
            <v>0</v>
          </cell>
          <cell r="M215">
            <v>0</v>
          </cell>
        </row>
        <row r="216">
          <cell r="G216">
            <v>0</v>
          </cell>
          <cell r="H216">
            <v>0</v>
          </cell>
          <cell r="I216">
            <v>0</v>
          </cell>
          <cell r="J216">
            <v>0</v>
          </cell>
          <cell r="K216">
            <v>0</v>
          </cell>
          <cell r="L216">
            <v>0</v>
          </cell>
          <cell r="M216">
            <v>0</v>
          </cell>
        </row>
        <row r="217">
          <cell r="G217">
            <v>0</v>
          </cell>
          <cell r="H217">
            <v>0</v>
          </cell>
          <cell r="I217">
            <v>0</v>
          </cell>
          <cell r="J217">
            <v>0</v>
          </cell>
          <cell r="K217">
            <v>0</v>
          </cell>
          <cell r="L217">
            <v>0</v>
          </cell>
          <cell r="M217">
            <v>0</v>
          </cell>
        </row>
        <row r="218">
          <cell r="G218">
            <v>0</v>
          </cell>
          <cell r="H218">
            <v>0</v>
          </cell>
          <cell r="I218">
            <v>0</v>
          </cell>
          <cell r="J218">
            <v>0</v>
          </cell>
          <cell r="K218">
            <v>0</v>
          </cell>
          <cell r="L218">
            <v>0</v>
          </cell>
          <cell r="M218">
            <v>0</v>
          </cell>
        </row>
        <row r="219">
          <cell r="G219">
            <v>0</v>
          </cell>
          <cell r="H219">
            <v>0</v>
          </cell>
          <cell r="I219">
            <v>0</v>
          </cell>
          <cell r="J219">
            <v>0</v>
          </cell>
          <cell r="K219">
            <v>0</v>
          </cell>
          <cell r="L219">
            <v>0</v>
          </cell>
          <cell r="M219">
            <v>0</v>
          </cell>
        </row>
        <row r="220">
          <cell r="G220">
            <v>0</v>
          </cell>
          <cell r="H220">
            <v>0</v>
          </cell>
          <cell r="I220">
            <v>0</v>
          </cell>
          <cell r="J220">
            <v>0</v>
          </cell>
          <cell r="K220">
            <v>0</v>
          </cell>
          <cell r="L220">
            <v>0</v>
          </cell>
          <cell r="M220">
            <v>0</v>
          </cell>
        </row>
        <row r="221">
          <cell r="G221">
            <v>0</v>
          </cell>
          <cell r="H221">
            <v>0</v>
          </cell>
          <cell r="I221">
            <v>0</v>
          </cell>
          <cell r="J221">
            <v>0</v>
          </cell>
          <cell r="K221">
            <v>0</v>
          </cell>
          <cell r="L221">
            <v>0</v>
          </cell>
          <cell r="M221">
            <v>0</v>
          </cell>
        </row>
        <row r="222">
          <cell r="G222">
            <v>0</v>
          </cell>
          <cell r="H222">
            <v>0</v>
          </cell>
          <cell r="I222">
            <v>0</v>
          </cell>
          <cell r="J222">
            <v>0</v>
          </cell>
          <cell r="K222">
            <v>0</v>
          </cell>
          <cell r="L222">
            <v>0</v>
          </cell>
          <cell r="M222">
            <v>0</v>
          </cell>
        </row>
        <row r="223">
          <cell r="G223">
            <v>0</v>
          </cell>
          <cell r="H223">
            <v>0</v>
          </cell>
          <cell r="I223">
            <v>0</v>
          </cell>
          <cell r="J223">
            <v>0</v>
          </cell>
          <cell r="K223">
            <v>0</v>
          </cell>
          <cell r="L223">
            <v>0</v>
          </cell>
          <cell r="M223">
            <v>0</v>
          </cell>
        </row>
        <row r="224">
          <cell r="G224">
            <v>0</v>
          </cell>
          <cell r="H224">
            <v>0</v>
          </cell>
          <cell r="I224">
            <v>0</v>
          </cell>
          <cell r="J224">
            <v>0</v>
          </cell>
          <cell r="K224">
            <v>0</v>
          </cell>
          <cell r="L224">
            <v>0</v>
          </cell>
          <cell r="M224">
            <v>0</v>
          </cell>
        </row>
        <row r="225">
          <cell r="G225">
            <v>0</v>
          </cell>
          <cell r="H225">
            <v>0</v>
          </cell>
          <cell r="I225">
            <v>0</v>
          </cell>
          <cell r="J225">
            <v>0</v>
          </cell>
          <cell r="K225">
            <v>0</v>
          </cell>
          <cell r="L225">
            <v>0</v>
          </cell>
          <cell r="M225">
            <v>0</v>
          </cell>
        </row>
        <row r="226">
          <cell r="G226">
            <v>0</v>
          </cell>
          <cell r="H226">
            <v>0</v>
          </cell>
          <cell r="I226">
            <v>0</v>
          </cell>
          <cell r="J226">
            <v>0</v>
          </cell>
          <cell r="K226">
            <v>0</v>
          </cell>
          <cell r="L226">
            <v>0</v>
          </cell>
          <cell r="M226">
            <v>0</v>
          </cell>
        </row>
        <row r="227">
          <cell r="G227">
            <v>0</v>
          </cell>
          <cell r="H227">
            <v>0</v>
          </cell>
          <cell r="I227">
            <v>0</v>
          </cell>
          <cell r="J227">
            <v>0</v>
          </cell>
          <cell r="K227">
            <v>0</v>
          </cell>
          <cell r="L227">
            <v>0</v>
          </cell>
          <cell r="M227">
            <v>0</v>
          </cell>
        </row>
        <row r="228">
          <cell r="G228">
            <v>0</v>
          </cell>
          <cell r="H228">
            <v>0</v>
          </cell>
          <cell r="I228">
            <v>0</v>
          </cell>
          <cell r="J228">
            <v>0</v>
          </cell>
          <cell r="K228">
            <v>0</v>
          </cell>
          <cell r="L228">
            <v>0</v>
          </cell>
          <cell r="M228">
            <v>0</v>
          </cell>
        </row>
        <row r="229">
          <cell r="G229">
            <v>0</v>
          </cell>
          <cell r="H229">
            <v>0</v>
          </cell>
          <cell r="I229">
            <v>0</v>
          </cell>
          <cell r="J229">
            <v>0</v>
          </cell>
          <cell r="K229">
            <v>0</v>
          </cell>
          <cell r="L229">
            <v>0</v>
          </cell>
          <cell r="M229">
            <v>0</v>
          </cell>
        </row>
        <row r="230">
          <cell r="G230">
            <v>0</v>
          </cell>
          <cell r="H230">
            <v>0</v>
          </cell>
          <cell r="I230">
            <v>0</v>
          </cell>
          <cell r="J230">
            <v>0</v>
          </cell>
          <cell r="K230">
            <v>0</v>
          </cell>
          <cell r="L230">
            <v>0</v>
          </cell>
          <cell r="M230">
            <v>0</v>
          </cell>
        </row>
        <row r="231">
          <cell r="G231">
            <v>0</v>
          </cell>
          <cell r="H231">
            <v>0</v>
          </cell>
          <cell r="I231">
            <v>0</v>
          </cell>
          <cell r="J231">
            <v>0</v>
          </cell>
          <cell r="K231">
            <v>0</v>
          </cell>
          <cell r="L231">
            <v>0</v>
          </cell>
          <cell r="M231">
            <v>0</v>
          </cell>
        </row>
        <row r="232">
          <cell r="G232">
            <v>0</v>
          </cell>
          <cell r="H232">
            <v>0</v>
          </cell>
          <cell r="I232">
            <v>0</v>
          </cell>
          <cell r="J232">
            <v>0</v>
          </cell>
          <cell r="K232">
            <v>0</v>
          </cell>
          <cell r="L232">
            <v>0</v>
          </cell>
          <cell r="M232">
            <v>0</v>
          </cell>
        </row>
        <row r="233">
          <cell r="G233">
            <v>0</v>
          </cell>
          <cell r="H233">
            <v>0</v>
          </cell>
          <cell r="I233">
            <v>0</v>
          </cell>
          <cell r="J233">
            <v>0</v>
          </cell>
          <cell r="K233">
            <v>0</v>
          </cell>
          <cell r="L233">
            <v>0</v>
          </cell>
          <cell r="M233">
            <v>0</v>
          </cell>
        </row>
        <row r="234">
          <cell r="G234">
            <v>0</v>
          </cell>
          <cell r="H234">
            <v>0</v>
          </cell>
          <cell r="I234">
            <v>0</v>
          </cell>
          <cell r="J234">
            <v>0</v>
          </cell>
          <cell r="K234">
            <v>0</v>
          </cell>
          <cell r="L234">
            <v>0</v>
          </cell>
          <cell r="M234">
            <v>0</v>
          </cell>
        </row>
        <row r="235">
          <cell r="G235">
            <v>0</v>
          </cell>
          <cell r="H235">
            <v>0</v>
          </cell>
          <cell r="I235">
            <v>0</v>
          </cell>
          <cell r="J235">
            <v>0</v>
          </cell>
          <cell r="K235">
            <v>0</v>
          </cell>
          <cell r="L235">
            <v>0</v>
          </cell>
          <cell r="M235">
            <v>0</v>
          </cell>
        </row>
        <row r="236">
          <cell r="G236">
            <v>0</v>
          </cell>
          <cell r="H236">
            <v>0</v>
          </cell>
          <cell r="I236">
            <v>0</v>
          </cell>
          <cell r="J236">
            <v>0</v>
          </cell>
          <cell r="K236">
            <v>0</v>
          </cell>
          <cell r="L236">
            <v>0</v>
          </cell>
          <cell r="M236">
            <v>0</v>
          </cell>
        </row>
        <row r="237">
          <cell r="G237">
            <v>0</v>
          </cell>
          <cell r="H237">
            <v>0</v>
          </cell>
          <cell r="I237">
            <v>0</v>
          </cell>
          <cell r="J237">
            <v>0</v>
          </cell>
          <cell r="K237">
            <v>0</v>
          </cell>
          <cell r="L237">
            <v>0</v>
          </cell>
          <cell r="M237">
            <v>0</v>
          </cell>
        </row>
        <row r="238">
          <cell r="G238">
            <v>0</v>
          </cell>
          <cell r="H238">
            <v>0</v>
          </cell>
          <cell r="I238">
            <v>0</v>
          </cell>
          <cell r="J238">
            <v>0</v>
          </cell>
          <cell r="K238">
            <v>0</v>
          </cell>
          <cell r="L238">
            <v>0</v>
          </cell>
          <cell r="M238">
            <v>0</v>
          </cell>
        </row>
        <row r="239">
          <cell r="G239">
            <v>0</v>
          </cell>
          <cell r="H239">
            <v>0</v>
          </cell>
          <cell r="I239">
            <v>0</v>
          </cell>
          <cell r="J239">
            <v>0</v>
          </cell>
          <cell r="K239">
            <v>0</v>
          </cell>
          <cell r="L239">
            <v>0</v>
          </cell>
          <cell r="M239">
            <v>0</v>
          </cell>
        </row>
        <row r="240">
          <cell r="G240">
            <v>0</v>
          </cell>
          <cell r="H240">
            <v>0</v>
          </cell>
          <cell r="I240">
            <v>0</v>
          </cell>
          <cell r="J240">
            <v>0</v>
          </cell>
          <cell r="K240">
            <v>0</v>
          </cell>
          <cell r="L240">
            <v>0</v>
          </cell>
          <cell r="M240">
            <v>0</v>
          </cell>
        </row>
        <row r="241">
          <cell r="G241">
            <v>0</v>
          </cell>
          <cell r="H241">
            <v>0</v>
          </cell>
          <cell r="I241">
            <v>0</v>
          </cell>
          <cell r="J241">
            <v>0</v>
          </cell>
          <cell r="K241">
            <v>0</v>
          </cell>
          <cell r="L241">
            <v>0</v>
          </cell>
          <cell r="M241">
            <v>0</v>
          </cell>
        </row>
        <row r="242">
          <cell r="G242">
            <v>0</v>
          </cell>
          <cell r="H242">
            <v>0</v>
          </cell>
          <cell r="I242">
            <v>0</v>
          </cell>
          <cell r="J242">
            <v>0</v>
          </cell>
          <cell r="K242">
            <v>0</v>
          </cell>
          <cell r="L242">
            <v>0</v>
          </cell>
          <cell r="M242">
            <v>0</v>
          </cell>
        </row>
        <row r="243">
          <cell r="G243">
            <v>0</v>
          </cell>
          <cell r="H243">
            <v>0</v>
          </cell>
          <cell r="I243">
            <v>0</v>
          </cell>
          <cell r="J243">
            <v>0</v>
          </cell>
          <cell r="K243">
            <v>0</v>
          </cell>
          <cell r="L243">
            <v>0</v>
          </cell>
          <cell r="M243">
            <v>0</v>
          </cell>
        </row>
        <row r="244">
          <cell r="G244">
            <v>0</v>
          </cell>
          <cell r="H244">
            <v>0</v>
          </cell>
          <cell r="I244">
            <v>0</v>
          </cell>
          <cell r="J244">
            <v>0</v>
          </cell>
          <cell r="K244">
            <v>0</v>
          </cell>
          <cell r="L244">
            <v>0</v>
          </cell>
          <cell r="M244">
            <v>0</v>
          </cell>
        </row>
        <row r="245">
          <cell r="G245">
            <v>0</v>
          </cell>
          <cell r="H245">
            <v>0</v>
          </cell>
          <cell r="I245">
            <v>0</v>
          </cell>
          <cell r="J245">
            <v>0</v>
          </cell>
          <cell r="K245">
            <v>0</v>
          </cell>
          <cell r="L245">
            <v>0</v>
          </cell>
          <cell r="M245">
            <v>0</v>
          </cell>
        </row>
        <row r="246">
          <cell r="G246">
            <v>0</v>
          </cell>
          <cell r="H246">
            <v>0</v>
          </cell>
          <cell r="I246">
            <v>0</v>
          </cell>
          <cell r="J246">
            <v>0</v>
          </cell>
          <cell r="K246">
            <v>0</v>
          </cell>
          <cell r="L246">
            <v>0</v>
          </cell>
          <cell r="M246">
            <v>0</v>
          </cell>
        </row>
        <row r="247">
          <cell r="G247">
            <v>0</v>
          </cell>
          <cell r="H247">
            <v>0</v>
          </cell>
          <cell r="I247">
            <v>0</v>
          </cell>
          <cell r="J247">
            <v>0</v>
          </cell>
          <cell r="K247">
            <v>0</v>
          </cell>
          <cell r="L247">
            <v>0</v>
          </cell>
          <cell r="M247">
            <v>0</v>
          </cell>
        </row>
        <row r="248">
          <cell r="G248">
            <v>0</v>
          </cell>
          <cell r="H248">
            <v>0</v>
          </cell>
          <cell r="I248">
            <v>0</v>
          </cell>
          <cell r="J248">
            <v>0</v>
          </cell>
          <cell r="K248">
            <v>0</v>
          </cell>
          <cell r="L248">
            <v>0</v>
          </cell>
          <cell r="M248">
            <v>0</v>
          </cell>
        </row>
        <row r="249">
          <cell r="G249">
            <v>0</v>
          </cell>
          <cell r="H249">
            <v>0</v>
          </cell>
          <cell r="I249">
            <v>0</v>
          </cell>
          <cell r="J249">
            <v>0</v>
          </cell>
          <cell r="K249">
            <v>0</v>
          </cell>
          <cell r="L249">
            <v>0</v>
          </cell>
          <cell r="M249">
            <v>0</v>
          </cell>
        </row>
        <row r="250">
          <cell r="G250">
            <v>0</v>
          </cell>
          <cell r="H250">
            <v>0</v>
          </cell>
          <cell r="I250">
            <v>0</v>
          </cell>
          <cell r="J250">
            <v>0</v>
          </cell>
          <cell r="K250">
            <v>0</v>
          </cell>
          <cell r="L250">
            <v>0</v>
          </cell>
          <cell r="M250">
            <v>0</v>
          </cell>
        </row>
        <row r="251">
          <cell r="G251">
            <v>0</v>
          </cell>
          <cell r="H251">
            <v>0</v>
          </cell>
          <cell r="I251">
            <v>0</v>
          </cell>
          <cell r="J251">
            <v>0</v>
          </cell>
          <cell r="K251">
            <v>0</v>
          </cell>
          <cell r="L251">
            <v>0</v>
          </cell>
          <cell r="M251">
            <v>0</v>
          </cell>
        </row>
        <row r="252">
          <cell r="G252">
            <v>0</v>
          </cell>
          <cell r="H252">
            <v>0</v>
          </cell>
          <cell r="I252">
            <v>0</v>
          </cell>
          <cell r="J252">
            <v>0</v>
          </cell>
          <cell r="K252">
            <v>0</v>
          </cell>
          <cell r="L252">
            <v>0</v>
          </cell>
          <cell r="M252">
            <v>0</v>
          </cell>
        </row>
        <row r="253">
          <cell r="G253">
            <v>0</v>
          </cell>
          <cell r="H253">
            <v>0</v>
          </cell>
          <cell r="I253">
            <v>0</v>
          </cell>
          <cell r="J253">
            <v>0</v>
          </cell>
          <cell r="K253">
            <v>0</v>
          </cell>
          <cell r="L253">
            <v>0</v>
          </cell>
          <cell r="M253">
            <v>0</v>
          </cell>
        </row>
        <row r="254">
          <cell r="G254">
            <v>0</v>
          </cell>
          <cell r="H254">
            <v>0</v>
          </cell>
          <cell r="I254">
            <v>0</v>
          </cell>
          <cell r="J254">
            <v>0</v>
          </cell>
          <cell r="K254">
            <v>0</v>
          </cell>
          <cell r="L254">
            <v>0</v>
          </cell>
          <cell r="M254">
            <v>0</v>
          </cell>
        </row>
        <row r="255">
          <cell r="G255">
            <v>0</v>
          </cell>
          <cell r="H255">
            <v>0</v>
          </cell>
          <cell r="I255">
            <v>0</v>
          </cell>
          <cell r="J255">
            <v>0</v>
          </cell>
          <cell r="K255">
            <v>0</v>
          </cell>
          <cell r="L255">
            <v>0</v>
          </cell>
          <cell r="M255">
            <v>0</v>
          </cell>
        </row>
        <row r="256">
          <cell r="G256">
            <v>0</v>
          </cell>
          <cell r="H256">
            <v>0</v>
          </cell>
          <cell r="I256">
            <v>0</v>
          </cell>
          <cell r="J256">
            <v>0</v>
          </cell>
          <cell r="K256">
            <v>0</v>
          </cell>
          <cell r="L256">
            <v>0</v>
          </cell>
          <cell r="M256">
            <v>0</v>
          </cell>
        </row>
        <row r="257">
          <cell r="G257">
            <v>0</v>
          </cell>
          <cell r="H257">
            <v>47799</v>
          </cell>
          <cell r="I257">
            <v>0</v>
          </cell>
          <cell r="J257">
            <v>72220</v>
          </cell>
          <cell r="K257">
            <v>0</v>
          </cell>
          <cell r="L257">
            <v>1433</v>
          </cell>
          <cell r="M257">
            <v>0</v>
          </cell>
        </row>
        <row r="258">
          <cell r="G258">
            <v>0</v>
          </cell>
          <cell r="H258">
            <v>0</v>
          </cell>
          <cell r="I258">
            <v>0</v>
          </cell>
          <cell r="J258">
            <v>0</v>
          </cell>
          <cell r="K258">
            <v>0</v>
          </cell>
          <cell r="L258">
            <v>0</v>
          </cell>
          <cell r="M258">
            <v>0</v>
          </cell>
        </row>
        <row r="259">
          <cell r="G259">
            <v>0</v>
          </cell>
          <cell r="H259">
            <v>0</v>
          </cell>
          <cell r="I259">
            <v>0</v>
          </cell>
          <cell r="J259">
            <v>0</v>
          </cell>
          <cell r="K259">
            <v>0</v>
          </cell>
          <cell r="L259">
            <v>0</v>
          </cell>
          <cell r="M259">
            <v>0</v>
          </cell>
        </row>
        <row r="260">
          <cell r="G260">
            <v>0</v>
          </cell>
          <cell r="H260">
            <v>0</v>
          </cell>
          <cell r="I260">
            <v>0</v>
          </cell>
          <cell r="J260">
            <v>0</v>
          </cell>
          <cell r="K260">
            <v>0</v>
          </cell>
          <cell r="L260">
            <v>0</v>
          </cell>
          <cell r="M260">
            <v>0</v>
          </cell>
        </row>
        <row r="261">
          <cell r="G261">
            <v>0</v>
          </cell>
          <cell r="H261">
            <v>0</v>
          </cell>
          <cell r="I261">
            <v>0</v>
          </cell>
          <cell r="J261">
            <v>0</v>
          </cell>
          <cell r="K261">
            <v>0</v>
          </cell>
          <cell r="L261">
            <v>0</v>
          </cell>
          <cell r="M261">
            <v>0</v>
          </cell>
        </row>
        <row r="262">
          <cell r="G262">
            <v>0</v>
          </cell>
          <cell r="H262">
            <v>0</v>
          </cell>
          <cell r="I262">
            <v>0</v>
          </cell>
          <cell r="J262">
            <v>0</v>
          </cell>
          <cell r="K262">
            <v>0</v>
          </cell>
          <cell r="L262">
            <v>0</v>
          </cell>
          <cell r="M262">
            <v>0</v>
          </cell>
        </row>
        <row r="263">
          <cell r="G263">
            <v>0</v>
          </cell>
          <cell r="H263">
            <v>0</v>
          </cell>
          <cell r="I263">
            <v>0</v>
          </cell>
          <cell r="J263">
            <v>0</v>
          </cell>
          <cell r="K263">
            <v>0</v>
          </cell>
          <cell r="L263">
            <v>0</v>
          </cell>
          <cell r="M263">
            <v>0</v>
          </cell>
        </row>
        <row r="264">
          <cell r="G264">
            <v>0</v>
          </cell>
          <cell r="H264">
            <v>0</v>
          </cell>
          <cell r="I264">
            <v>0</v>
          </cell>
          <cell r="J264">
            <v>0</v>
          </cell>
          <cell r="K264">
            <v>0</v>
          </cell>
          <cell r="L264">
            <v>0</v>
          </cell>
          <cell r="M264">
            <v>0</v>
          </cell>
        </row>
        <row r="265">
          <cell r="G265">
            <v>0</v>
          </cell>
          <cell r="H265">
            <v>0</v>
          </cell>
          <cell r="I265">
            <v>0</v>
          </cell>
          <cell r="J265">
            <v>0</v>
          </cell>
          <cell r="K265">
            <v>0</v>
          </cell>
          <cell r="L265">
            <v>0</v>
          </cell>
          <cell r="M265">
            <v>0</v>
          </cell>
        </row>
        <row r="266">
          <cell r="G266">
            <v>0</v>
          </cell>
          <cell r="H266">
            <v>0</v>
          </cell>
          <cell r="I266">
            <v>0</v>
          </cell>
          <cell r="J266">
            <v>174000</v>
          </cell>
          <cell r="K266">
            <v>0</v>
          </cell>
          <cell r="L266">
            <v>0</v>
          </cell>
          <cell r="M266">
            <v>0</v>
          </cell>
        </row>
        <row r="267">
          <cell r="G267">
            <v>0</v>
          </cell>
          <cell r="H267">
            <v>0</v>
          </cell>
          <cell r="I267">
            <v>0</v>
          </cell>
          <cell r="J267">
            <v>0</v>
          </cell>
          <cell r="K267">
            <v>0</v>
          </cell>
          <cell r="L267">
            <v>0</v>
          </cell>
          <cell r="M267">
            <v>0</v>
          </cell>
        </row>
        <row r="268">
          <cell r="G268">
            <v>0</v>
          </cell>
          <cell r="H268">
            <v>0</v>
          </cell>
          <cell r="I268">
            <v>0</v>
          </cell>
          <cell r="J268">
            <v>0</v>
          </cell>
          <cell r="K268">
            <v>0</v>
          </cell>
          <cell r="L268">
            <v>0</v>
          </cell>
          <cell r="M268">
            <v>0</v>
          </cell>
        </row>
        <row r="269">
          <cell r="G269">
            <v>0</v>
          </cell>
          <cell r="H269">
            <v>0</v>
          </cell>
          <cell r="I269">
            <v>0</v>
          </cell>
          <cell r="J269">
            <v>0</v>
          </cell>
          <cell r="K269">
            <v>0</v>
          </cell>
          <cell r="L269">
            <v>0</v>
          </cell>
          <cell r="M269">
            <v>0</v>
          </cell>
        </row>
        <row r="270">
          <cell r="G270">
            <v>0</v>
          </cell>
          <cell r="H270">
            <v>0</v>
          </cell>
          <cell r="I270">
            <v>0</v>
          </cell>
          <cell r="J270">
            <v>0</v>
          </cell>
          <cell r="K270">
            <v>0</v>
          </cell>
          <cell r="L270">
            <v>0</v>
          </cell>
          <cell r="M270">
            <v>0</v>
          </cell>
        </row>
        <row r="271">
          <cell r="G271">
            <v>0</v>
          </cell>
          <cell r="H271">
            <v>0</v>
          </cell>
          <cell r="I271">
            <v>0</v>
          </cell>
          <cell r="J271">
            <v>0</v>
          </cell>
          <cell r="K271">
            <v>0</v>
          </cell>
          <cell r="L271">
            <v>0</v>
          </cell>
          <cell r="M271">
            <v>0</v>
          </cell>
        </row>
        <row r="272">
          <cell r="G272">
            <v>0</v>
          </cell>
          <cell r="H272">
            <v>0</v>
          </cell>
          <cell r="I272">
            <v>0</v>
          </cell>
          <cell r="J272">
            <v>0</v>
          </cell>
          <cell r="K272">
            <v>0</v>
          </cell>
          <cell r="L272">
            <v>0</v>
          </cell>
          <cell r="M272">
            <v>0</v>
          </cell>
        </row>
        <row r="273">
          <cell r="G273">
            <v>0</v>
          </cell>
          <cell r="H273">
            <v>0</v>
          </cell>
          <cell r="I273">
            <v>0</v>
          </cell>
          <cell r="J273">
            <v>70000</v>
          </cell>
          <cell r="K273">
            <v>0</v>
          </cell>
          <cell r="L273">
            <v>0</v>
          </cell>
          <cell r="M273">
            <v>0</v>
          </cell>
        </row>
        <row r="274">
          <cell r="G274">
            <v>0</v>
          </cell>
          <cell r="H274">
            <v>0</v>
          </cell>
          <cell r="I274">
            <v>0</v>
          </cell>
          <cell r="J274">
            <v>0</v>
          </cell>
          <cell r="K274">
            <v>0</v>
          </cell>
          <cell r="L274">
            <v>0</v>
          </cell>
          <cell r="M274">
            <v>0</v>
          </cell>
        </row>
        <row r="275">
          <cell r="G275">
            <v>0</v>
          </cell>
          <cell r="H275">
            <v>0</v>
          </cell>
          <cell r="I275">
            <v>0</v>
          </cell>
          <cell r="J275">
            <v>0</v>
          </cell>
          <cell r="K275">
            <v>0</v>
          </cell>
          <cell r="L275">
            <v>0</v>
          </cell>
          <cell r="M275">
            <v>0</v>
          </cell>
        </row>
        <row r="276">
          <cell r="G276">
            <v>0</v>
          </cell>
          <cell r="H276">
            <v>0</v>
          </cell>
          <cell r="I276">
            <v>0</v>
          </cell>
          <cell r="J276">
            <v>0</v>
          </cell>
          <cell r="K276">
            <v>0</v>
          </cell>
          <cell r="L276">
            <v>0</v>
          </cell>
          <cell r="M276">
            <v>0</v>
          </cell>
        </row>
        <row r="277">
          <cell r="G277">
            <v>0</v>
          </cell>
          <cell r="H277">
            <v>0</v>
          </cell>
          <cell r="I277">
            <v>0</v>
          </cell>
          <cell r="J277">
            <v>0</v>
          </cell>
          <cell r="K277">
            <v>0</v>
          </cell>
          <cell r="L277">
            <v>0</v>
          </cell>
          <cell r="M277">
            <v>0</v>
          </cell>
        </row>
        <row r="278">
          <cell r="G278">
            <v>0</v>
          </cell>
          <cell r="H278">
            <v>0</v>
          </cell>
          <cell r="I278">
            <v>0</v>
          </cell>
          <cell r="J278">
            <v>12863</v>
          </cell>
          <cell r="K278">
            <v>0</v>
          </cell>
          <cell r="L278">
            <v>0</v>
          </cell>
          <cell r="M278">
            <v>0</v>
          </cell>
        </row>
        <row r="279">
          <cell r="G279">
            <v>0</v>
          </cell>
          <cell r="H279">
            <v>0</v>
          </cell>
          <cell r="I279">
            <v>0</v>
          </cell>
          <cell r="J279">
            <v>21000</v>
          </cell>
          <cell r="K279">
            <v>0</v>
          </cell>
          <cell r="L279">
            <v>0</v>
          </cell>
          <cell r="M279">
            <v>0</v>
          </cell>
        </row>
        <row r="280">
          <cell r="G280">
            <v>0</v>
          </cell>
          <cell r="H280">
            <v>0</v>
          </cell>
          <cell r="I280">
            <v>0</v>
          </cell>
          <cell r="J280">
            <v>110000</v>
          </cell>
          <cell r="K280">
            <v>0</v>
          </cell>
          <cell r="L280">
            <v>0</v>
          </cell>
          <cell r="M280">
            <v>0</v>
          </cell>
        </row>
        <row r="281">
          <cell r="G281">
            <v>0</v>
          </cell>
          <cell r="H281">
            <v>0</v>
          </cell>
          <cell r="I281">
            <v>0</v>
          </cell>
          <cell r="J281">
            <v>0</v>
          </cell>
          <cell r="K281">
            <v>0</v>
          </cell>
          <cell r="L281">
            <v>0</v>
          </cell>
          <cell r="M281">
            <v>0</v>
          </cell>
        </row>
        <row r="282">
          <cell r="G282">
            <v>0</v>
          </cell>
          <cell r="H282">
            <v>0</v>
          </cell>
          <cell r="I282">
            <v>0</v>
          </cell>
          <cell r="J282">
            <v>16709</v>
          </cell>
          <cell r="K282">
            <v>0</v>
          </cell>
          <cell r="L282">
            <v>0</v>
          </cell>
          <cell r="M282">
            <v>0</v>
          </cell>
        </row>
        <row r="283">
          <cell r="G283">
            <v>0</v>
          </cell>
          <cell r="H283">
            <v>0</v>
          </cell>
          <cell r="I283">
            <v>0</v>
          </cell>
          <cell r="J283">
            <v>26000</v>
          </cell>
          <cell r="K283">
            <v>0</v>
          </cell>
          <cell r="L283">
            <v>0</v>
          </cell>
          <cell r="M283">
            <v>0</v>
          </cell>
        </row>
        <row r="284">
          <cell r="G284">
            <v>0</v>
          </cell>
          <cell r="H284">
            <v>0</v>
          </cell>
          <cell r="I284">
            <v>0</v>
          </cell>
          <cell r="J284">
            <v>68000</v>
          </cell>
          <cell r="K284">
            <v>0</v>
          </cell>
          <cell r="L284">
            <v>0</v>
          </cell>
          <cell r="M284">
            <v>0</v>
          </cell>
        </row>
        <row r="285">
          <cell r="G285">
            <v>0</v>
          </cell>
          <cell r="H285">
            <v>0</v>
          </cell>
          <cell r="I285">
            <v>0</v>
          </cell>
          <cell r="J285">
            <v>660</v>
          </cell>
          <cell r="K285">
            <v>0</v>
          </cell>
          <cell r="L285">
            <v>0</v>
          </cell>
          <cell r="M285">
            <v>0</v>
          </cell>
        </row>
        <row r="286">
          <cell r="G286">
            <v>0</v>
          </cell>
          <cell r="H286">
            <v>0</v>
          </cell>
          <cell r="I286">
            <v>0</v>
          </cell>
          <cell r="J286">
            <v>680</v>
          </cell>
          <cell r="K286">
            <v>0</v>
          </cell>
          <cell r="L286">
            <v>0</v>
          </cell>
          <cell r="M286">
            <v>0</v>
          </cell>
        </row>
        <row r="287">
          <cell r="G287">
            <v>0</v>
          </cell>
          <cell r="H287">
            <v>0</v>
          </cell>
          <cell r="I287">
            <v>0</v>
          </cell>
          <cell r="J287">
            <v>1400</v>
          </cell>
          <cell r="K287">
            <v>0</v>
          </cell>
          <cell r="L287">
            <v>0</v>
          </cell>
          <cell r="M287">
            <v>0</v>
          </cell>
        </row>
        <row r="288">
          <cell r="G288">
            <v>0</v>
          </cell>
          <cell r="H288">
            <v>0</v>
          </cell>
          <cell r="I288">
            <v>0</v>
          </cell>
          <cell r="J288">
            <v>7000</v>
          </cell>
          <cell r="K288">
            <v>0</v>
          </cell>
          <cell r="L288">
            <v>0</v>
          </cell>
          <cell r="M288">
            <v>0</v>
          </cell>
        </row>
        <row r="289">
          <cell r="G289">
            <v>0</v>
          </cell>
          <cell r="H289">
            <v>0</v>
          </cell>
          <cell r="I289">
            <v>0</v>
          </cell>
          <cell r="J289">
            <v>0</v>
          </cell>
          <cell r="K289">
            <v>0</v>
          </cell>
          <cell r="L289">
            <v>0</v>
          </cell>
          <cell r="M289">
            <v>0</v>
          </cell>
        </row>
        <row r="290">
          <cell r="G290">
            <v>0</v>
          </cell>
          <cell r="H290">
            <v>38379</v>
          </cell>
          <cell r="I290">
            <v>0</v>
          </cell>
          <cell r="J290">
            <v>3801</v>
          </cell>
          <cell r="K290">
            <v>0</v>
          </cell>
          <cell r="L290">
            <v>7041</v>
          </cell>
          <cell r="M290">
            <v>0</v>
          </cell>
        </row>
        <row r="291">
          <cell r="G291">
            <v>0</v>
          </cell>
          <cell r="H291">
            <v>43056</v>
          </cell>
          <cell r="I291">
            <v>0</v>
          </cell>
          <cell r="J291">
            <v>4117</v>
          </cell>
          <cell r="K291">
            <v>0</v>
          </cell>
          <cell r="L291">
            <v>7671</v>
          </cell>
          <cell r="M291">
            <v>0</v>
          </cell>
        </row>
        <row r="292">
          <cell r="G292">
            <v>0</v>
          </cell>
          <cell r="H292">
            <v>20633</v>
          </cell>
          <cell r="I292">
            <v>0</v>
          </cell>
          <cell r="J292">
            <v>3801</v>
          </cell>
          <cell r="K292">
            <v>0</v>
          </cell>
          <cell r="L292">
            <v>5890</v>
          </cell>
          <cell r="M292">
            <v>0</v>
          </cell>
        </row>
        <row r="293">
          <cell r="G293">
            <v>0</v>
          </cell>
          <cell r="H293">
            <v>22352</v>
          </cell>
          <cell r="I293">
            <v>0</v>
          </cell>
          <cell r="J293">
            <v>4117</v>
          </cell>
          <cell r="K293">
            <v>0</v>
          </cell>
          <cell r="L293">
            <v>6380</v>
          </cell>
          <cell r="M293">
            <v>0</v>
          </cell>
        </row>
        <row r="294">
          <cell r="G294">
            <v>0</v>
          </cell>
          <cell r="H294">
            <v>0</v>
          </cell>
          <cell r="I294">
            <v>0</v>
          </cell>
          <cell r="J294">
            <v>0</v>
          </cell>
          <cell r="K294">
            <v>0</v>
          </cell>
          <cell r="L294">
            <v>5890</v>
          </cell>
          <cell r="M294">
            <v>0</v>
          </cell>
        </row>
        <row r="295">
          <cell r="G295">
            <v>0</v>
          </cell>
          <cell r="H295">
            <v>0</v>
          </cell>
          <cell r="I295">
            <v>0</v>
          </cell>
          <cell r="J295">
            <v>503</v>
          </cell>
          <cell r="K295">
            <v>0</v>
          </cell>
          <cell r="L295">
            <v>0</v>
          </cell>
          <cell r="M295">
            <v>0</v>
          </cell>
        </row>
        <row r="296">
          <cell r="G296">
            <v>0</v>
          </cell>
          <cell r="H296">
            <v>0</v>
          </cell>
          <cell r="I296">
            <v>0</v>
          </cell>
          <cell r="J296">
            <v>503</v>
          </cell>
          <cell r="K296">
            <v>0</v>
          </cell>
          <cell r="L296">
            <v>0</v>
          </cell>
          <cell r="M296">
            <v>0</v>
          </cell>
        </row>
        <row r="297">
          <cell r="G297">
            <v>0</v>
          </cell>
          <cell r="H297">
            <v>56517</v>
          </cell>
          <cell r="I297">
            <v>0</v>
          </cell>
          <cell r="J297">
            <v>0</v>
          </cell>
          <cell r="K297">
            <v>0</v>
          </cell>
          <cell r="L297">
            <v>0</v>
          </cell>
          <cell r="M297">
            <v>0</v>
          </cell>
        </row>
        <row r="298">
          <cell r="G298">
            <v>0</v>
          </cell>
          <cell r="H298">
            <v>42524</v>
          </cell>
          <cell r="I298">
            <v>0</v>
          </cell>
          <cell r="J298">
            <v>0</v>
          </cell>
          <cell r="K298">
            <v>0</v>
          </cell>
          <cell r="L298">
            <v>0</v>
          </cell>
          <cell r="M298">
            <v>0</v>
          </cell>
        </row>
        <row r="299">
          <cell r="G299">
            <v>0</v>
          </cell>
          <cell r="H299">
            <v>0</v>
          </cell>
          <cell r="I299">
            <v>0</v>
          </cell>
          <cell r="J299">
            <v>0</v>
          </cell>
          <cell r="K299">
            <v>0</v>
          </cell>
          <cell r="L299">
            <v>0</v>
          </cell>
          <cell r="M299">
            <v>0</v>
          </cell>
        </row>
        <row r="300">
          <cell r="G300">
            <v>0</v>
          </cell>
          <cell r="H300">
            <v>0</v>
          </cell>
          <cell r="I300">
            <v>0</v>
          </cell>
          <cell r="J300">
            <v>0</v>
          </cell>
          <cell r="K300">
            <v>0</v>
          </cell>
          <cell r="L300">
            <v>0</v>
          </cell>
          <cell r="M300">
            <v>0</v>
          </cell>
        </row>
        <row r="301">
          <cell r="G301">
            <v>0</v>
          </cell>
          <cell r="H301">
            <v>0</v>
          </cell>
          <cell r="I301">
            <v>0</v>
          </cell>
          <cell r="J301">
            <v>400</v>
          </cell>
          <cell r="K301">
            <v>0</v>
          </cell>
          <cell r="L301">
            <v>0</v>
          </cell>
          <cell r="M301">
            <v>0</v>
          </cell>
        </row>
        <row r="302">
          <cell r="G302">
            <v>0</v>
          </cell>
          <cell r="H302">
            <v>0</v>
          </cell>
          <cell r="I302">
            <v>0</v>
          </cell>
          <cell r="J302">
            <v>400</v>
          </cell>
          <cell r="K302">
            <v>0</v>
          </cell>
          <cell r="L302">
            <v>0</v>
          </cell>
          <cell r="M302">
            <v>0</v>
          </cell>
        </row>
        <row r="303">
          <cell r="G303">
            <v>0</v>
          </cell>
          <cell r="H303">
            <v>0</v>
          </cell>
          <cell r="I303">
            <v>0</v>
          </cell>
          <cell r="J303">
            <v>2800</v>
          </cell>
          <cell r="K303">
            <v>0</v>
          </cell>
          <cell r="L303">
            <v>0</v>
          </cell>
          <cell r="M303">
            <v>0</v>
          </cell>
        </row>
        <row r="304">
          <cell r="G304">
            <v>0</v>
          </cell>
          <cell r="H304">
            <v>0</v>
          </cell>
          <cell r="I304">
            <v>0</v>
          </cell>
          <cell r="J304">
            <v>1100</v>
          </cell>
          <cell r="K304">
            <v>0</v>
          </cell>
          <cell r="L304">
            <v>0</v>
          </cell>
          <cell r="M304">
            <v>0</v>
          </cell>
        </row>
        <row r="305">
          <cell r="G305">
            <v>0</v>
          </cell>
          <cell r="H305">
            <v>0</v>
          </cell>
          <cell r="I305">
            <v>0</v>
          </cell>
          <cell r="J305">
            <v>110</v>
          </cell>
          <cell r="K305">
            <v>0</v>
          </cell>
          <cell r="L305">
            <v>0</v>
          </cell>
          <cell r="M305">
            <v>0</v>
          </cell>
        </row>
        <row r="306">
          <cell r="G306">
            <v>0</v>
          </cell>
          <cell r="H306">
            <v>13295</v>
          </cell>
          <cell r="I306">
            <v>0</v>
          </cell>
          <cell r="J306">
            <v>3350</v>
          </cell>
          <cell r="K306">
            <v>0</v>
          </cell>
          <cell r="L306">
            <v>398</v>
          </cell>
          <cell r="M306">
            <v>0</v>
          </cell>
        </row>
        <row r="307">
          <cell r="G307">
            <v>0</v>
          </cell>
          <cell r="H307">
            <v>30085</v>
          </cell>
          <cell r="I307">
            <v>0</v>
          </cell>
          <cell r="J307">
            <v>10050</v>
          </cell>
          <cell r="K307">
            <v>0</v>
          </cell>
          <cell r="L307">
            <v>902</v>
          </cell>
          <cell r="M307">
            <v>0</v>
          </cell>
        </row>
        <row r="308">
          <cell r="G308">
            <v>0</v>
          </cell>
          <cell r="H308">
            <v>12947</v>
          </cell>
          <cell r="I308">
            <v>0</v>
          </cell>
          <cell r="J308">
            <v>5100</v>
          </cell>
          <cell r="K308">
            <v>0</v>
          </cell>
          <cell r="L308">
            <v>0</v>
          </cell>
          <cell r="M308">
            <v>0</v>
          </cell>
        </row>
        <row r="309">
          <cell r="G309">
            <v>0</v>
          </cell>
          <cell r="H309">
            <v>46040</v>
          </cell>
          <cell r="I309">
            <v>0</v>
          </cell>
          <cell r="J309">
            <v>25500</v>
          </cell>
          <cell r="K309">
            <v>0</v>
          </cell>
          <cell r="L309">
            <v>1381</v>
          </cell>
          <cell r="M309">
            <v>0</v>
          </cell>
        </row>
        <row r="310">
          <cell r="G310">
            <v>0</v>
          </cell>
          <cell r="H310">
            <v>0</v>
          </cell>
          <cell r="I310">
            <v>0</v>
          </cell>
          <cell r="J310">
            <v>2750</v>
          </cell>
          <cell r="K310">
            <v>0</v>
          </cell>
          <cell r="L310">
            <v>0</v>
          </cell>
          <cell r="M310">
            <v>0</v>
          </cell>
        </row>
        <row r="311">
          <cell r="G311">
            <v>0</v>
          </cell>
          <cell r="H311">
            <v>0</v>
          </cell>
          <cell r="I311">
            <v>0</v>
          </cell>
          <cell r="J311">
            <v>4500</v>
          </cell>
          <cell r="K311">
            <v>0</v>
          </cell>
          <cell r="L311">
            <v>0</v>
          </cell>
          <cell r="M311">
            <v>0</v>
          </cell>
        </row>
        <row r="312">
          <cell r="G312">
            <v>0</v>
          </cell>
          <cell r="H312">
            <v>0</v>
          </cell>
          <cell r="I312">
            <v>0</v>
          </cell>
          <cell r="J312">
            <v>5300</v>
          </cell>
          <cell r="K312">
            <v>0</v>
          </cell>
          <cell r="L312">
            <v>0</v>
          </cell>
          <cell r="M312">
            <v>0</v>
          </cell>
        </row>
        <row r="313">
          <cell r="G313">
            <v>0</v>
          </cell>
          <cell r="H313">
            <v>0</v>
          </cell>
          <cell r="I313">
            <v>0</v>
          </cell>
          <cell r="J313">
            <v>600</v>
          </cell>
          <cell r="K313">
            <v>0</v>
          </cell>
          <cell r="L313">
            <v>0</v>
          </cell>
          <cell r="M313">
            <v>0</v>
          </cell>
        </row>
        <row r="314">
          <cell r="G314">
            <v>0</v>
          </cell>
          <cell r="H314">
            <v>492</v>
          </cell>
          <cell r="I314">
            <v>0</v>
          </cell>
          <cell r="J314">
            <v>366</v>
          </cell>
          <cell r="K314">
            <v>0</v>
          </cell>
          <cell r="L314">
            <v>14</v>
          </cell>
          <cell r="M314">
            <v>0</v>
          </cell>
        </row>
        <row r="315">
          <cell r="G315">
            <v>0</v>
          </cell>
          <cell r="H315">
            <v>492</v>
          </cell>
          <cell r="I315">
            <v>0</v>
          </cell>
          <cell r="J315">
            <v>558</v>
          </cell>
          <cell r="K315">
            <v>0</v>
          </cell>
          <cell r="L315">
            <v>14</v>
          </cell>
          <cell r="M315">
            <v>0</v>
          </cell>
        </row>
        <row r="316">
          <cell r="G316">
            <v>0</v>
          </cell>
          <cell r="H316">
            <v>591</v>
          </cell>
          <cell r="I316">
            <v>0</v>
          </cell>
          <cell r="J316">
            <v>1973</v>
          </cell>
          <cell r="K316">
            <v>0</v>
          </cell>
          <cell r="L316">
            <v>17</v>
          </cell>
          <cell r="M316">
            <v>0</v>
          </cell>
        </row>
        <row r="317">
          <cell r="G317">
            <v>0</v>
          </cell>
          <cell r="H317">
            <v>0</v>
          </cell>
          <cell r="I317">
            <v>0</v>
          </cell>
          <cell r="J317">
            <v>2640</v>
          </cell>
          <cell r="K317">
            <v>0</v>
          </cell>
          <cell r="L317">
            <v>0</v>
          </cell>
          <cell r="M317">
            <v>0</v>
          </cell>
        </row>
        <row r="318">
          <cell r="G318">
            <v>0</v>
          </cell>
          <cell r="H318">
            <v>0</v>
          </cell>
          <cell r="I318">
            <v>0</v>
          </cell>
          <cell r="J318">
            <v>365</v>
          </cell>
          <cell r="K318">
            <v>0</v>
          </cell>
          <cell r="L318">
            <v>0</v>
          </cell>
          <cell r="M318">
            <v>0</v>
          </cell>
        </row>
        <row r="319">
          <cell r="G319">
            <v>0</v>
          </cell>
          <cell r="H319">
            <v>1971</v>
          </cell>
          <cell r="I319">
            <v>0</v>
          </cell>
          <cell r="J319">
            <v>250</v>
          </cell>
          <cell r="K319">
            <v>0</v>
          </cell>
          <cell r="L319">
            <v>59</v>
          </cell>
          <cell r="M319">
            <v>0</v>
          </cell>
        </row>
        <row r="320">
          <cell r="G320">
            <v>0</v>
          </cell>
          <cell r="H320">
            <v>6154</v>
          </cell>
          <cell r="I320">
            <v>0</v>
          </cell>
          <cell r="J320">
            <v>604</v>
          </cell>
          <cell r="K320">
            <v>0</v>
          </cell>
          <cell r="L320">
            <v>94</v>
          </cell>
          <cell r="M320">
            <v>0</v>
          </cell>
        </row>
        <row r="321">
          <cell r="G321">
            <v>0</v>
          </cell>
          <cell r="H321">
            <v>0</v>
          </cell>
          <cell r="I321">
            <v>0</v>
          </cell>
          <cell r="J321">
            <v>900</v>
          </cell>
          <cell r="K321">
            <v>0</v>
          </cell>
          <cell r="L321">
            <v>0</v>
          </cell>
          <cell r="M321">
            <v>0</v>
          </cell>
        </row>
        <row r="322">
          <cell r="G322">
            <v>0</v>
          </cell>
          <cell r="H322">
            <v>969</v>
          </cell>
          <cell r="I322">
            <v>0</v>
          </cell>
          <cell r="J322">
            <v>140</v>
          </cell>
          <cell r="K322">
            <v>0</v>
          </cell>
          <cell r="L322">
            <v>457</v>
          </cell>
          <cell r="M322">
            <v>0</v>
          </cell>
        </row>
        <row r="323">
          <cell r="G323">
            <v>0</v>
          </cell>
          <cell r="H323">
            <v>6872</v>
          </cell>
          <cell r="I323">
            <v>0</v>
          </cell>
          <cell r="J323">
            <v>0</v>
          </cell>
          <cell r="K323">
            <v>0</v>
          </cell>
          <cell r="L323">
            <v>206</v>
          </cell>
          <cell r="M323">
            <v>0</v>
          </cell>
        </row>
        <row r="324">
          <cell r="G324">
            <v>0</v>
          </cell>
          <cell r="H324">
            <v>0</v>
          </cell>
          <cell r="I324">
            <v>0</v>
          </cell>
          <cell r="J324">
            <v>8000</v>
          </cell>
          <cell r="K324">
            <v>0</v>
          </cell>
          <cell r="L324">
            <v>0</v>
          </cell>
          <cell r="M324">
            <v>0</v>
          </cell>
        </row>
        <row r="325">
          <cell r="G325">
            <v>0</v>
          </cell>
          <cell r="H325">
            <v>1617</v>
          </cell>
          <cell r="I325">
            <v>0</v>
          </cell>
          <cell r="J325">
            <v>149</v>
          </cell>
          <cell r="K325">
            <v>0</v>
          </cell>
          <cell r="L325">
            <v>328</v>
          </cell>
          <cell r="M325">
            <v>0</v>
          </cell>
        </row>
        <row r="326">
          <cell r="G326">
            <v>0</v>
          </cell>
          <cell r="H326">
            <v>7215</v>
          </cell>
          <cell r="I326">
            <v>0</v>
          </cell>
          <cell r="J326">
            <v>0</v>
          </cell>
          <cell r="K326">
            <v>0</v>
          </cell>
          <cell r="L326">
            <v>216</v>
          </cell>
          <cell r="M326">
            <v>0</v>
          </cell>
        </row>
        <row r="327">
          <cell r="G327">
            <v>0</v>
          </cell>
          <cell r="H327">
            <v>6872</v>
          </cell>
          <cell r="I327">
            <v>0</v>
          </cell>
          <cell r="J327">
            <v>0</v>
          </cell>
          <cell r="K327">
            <v>0</v>
          </cell>
          <cell r="L327">
            <v>206</v>
          </cell>
          <cell r="M327">
            <v>0</v>
          </cell>
        </row>
        <row r="328">
          <cell r="G328">
            <v>0</v>
          </cell>
          <cell r="H328">
            <v>72</v>
          </cell>
          <cell r="I328">
            <v>0</v>
          </cell>
          <cell r="J328">
            <v>170</v>
          </cell>
          <cell r="K328">
            <v>0</v>
          </cell>
          <cell r="L328">
            <v>2</v>
          </cell>
          <cell r="M328">
            <v>0</v>
          </cell>
        </row>
        <row r="329">
          <cell r="G329">
            <v>0</v>
          </cell>
          <cell r="H329">
            <v>20552</v>
          </cell>
          <cell r="I329">
            <v>0</v>
          </cell>
          <cell r="J329">
            <v>37864</v>
          </cell>
          <cell r="K329">
            <v>0</v>
          </cell>
          <cell r="L329">
            <v>30</v>
          </cell>
          <cell r="M329">
            <v>0</v>
          </cell>
        </row>
        <row r="330">
          <cell r="G330">
            <v>0</v>
          </cell>
          <cell r="H330">
            <v>18619</v>
          </cell>
          <cell r="I330">
            <v>0</v>
          </cell>
          <cell r="J330">
            <v>34968</v>
          </cell>
          <cell r="K330">
            <v>0</v>
          </cell>
          <cell r="L330">
            <v>0</v>
          </cell>
          <cell r="M330">
            <v>0</v>
          </cell>
        </row>
        <row r="331">
          <cell r="G331">
            <v>0</v>
          </cell>
          <cell r="H331">
            <v>2524</v>
          </cell>
          <cell r="I331">
            <v>0</v>
          </cell>
          <cell r="J331">
            <v>315</v>
          </cell>
          <cell r="K331">
            <v>0</v>
          </cell>
          <cell r="L331">
            <v>412</v>
          </cell>
          <cell r="M331">
            <v>0</v>
          </cell>
        </row>
        <row r="332">
          <cell r="G332">
            <v>0</v>
          </cell>
          <cell r="H332">
            <v>10052</v>
          </cell>
          <cell r="I332">
            <v>0</v>
          </cell>
          <cell r="J332">
            <v>4258</v>
          </cell>
          <cell r="K332">
            <v>0</v>
          </cell>
          <cell r="L332">
            <v>0</v>
          </cell>
          <cell r="M332">
            <v>0</v>
          </cell>
        </row>
        <row r="333">
          <cell r="G333">
            <v>0</v>
          </cell>
          <cell r="H333">
            <v>8041</v>
          </cell>
          <cell r="I333">
            <v>0</v>
          </cell>
          <cell r="J333">
            <v>3684</v>
          </cell>
          <cell r="K333">
            <v>0</v>
          </cell>
          <cell r="L333">
            <v>0</v>
          </cell>
          <cell r="M333">
            <v>0</v>
          </cell>
        </row>
        <row r="334">
          <cell r="G334">
            <v>0</v>
          </cell>
          <cell r="H334">
            <v>346177</v>
          </cell>
          <cell r="I334">
            <v>0</v>
          </cell>
          <cell r="J334">
            <v>5456</v>
          </cell>
          <cell r="K334">
            <v>0</v>
          </cell>
          <cell r="L334">
            <v>8889</v>
          </cell>
          <cell r="M334">
            <v>0</v>
          </cell>
        </row>
        <row r="335">
          <cell r="G335">
            <v>0</v>
          </cell>
          <cell r="H335">
            <v>1829878</v>
          </cell>
          <cell r="I335">
            <v>0</v>
          </cell>
          <cell r="J335">
            <v>47493</v>
          </cell>
          <cell r="K335">
            <v>0</v>
          </cell>
          <cell r="L335">
            <v>70953</v>
          </cell>
          <cell r="M335">
            <v>0</v>
          </cell>
        </row>
        <row r="336">
          <cell r="G336">
            <v>0</v>
          </cell>
          <cell r="H336">
            <v>0</v>
          </cell>
          <cell r="I336">
            <v>0</v>
          </cell>
          <cell r="J336">
            <v>410</v>
          </cell>
          <cell r="K336">
            <v>0</v>
          </cell>
          <cell r="L336">
            <v>0</v>
          </cell>
          <cell r="M336">
            <v>0</v>
          </cell>
        </row>
        <row r="337">
          <cell r="G337">
            <v>0</v>
          </cell>
          <cell r="H337">
            <v>0</v>
          </cell>
          <cell r="I337">
            <v>0</v>
          </cell>
          <cell r="J337">
            <v>440</v>
          </cell>
          <cell r="K337">
            <v>0</v>
          </cell>
          <cell r="L337">
            <v>0</v>
          </cell>
          <cell r="M337">
            <v>0</v>
          </cell>
        </row>
        <row r="338">
          <cell r="G338">
            <v>0</v>
          </cell>
          <cell r="H338">
            <v>0</v>
          </cell>
          <cell r="I338">
            <v>0</v>
          </cell>
          <cell r="J338">
            <v>355</v>
          </cell>
          <cell r="K338">
            <v>0</v>
          </cell>
          <cell r="L338">
            <v>0</v>
          </cell>
          <cell r="M338">
            <v>0</v>
          </cell>
        </row>
        <row r="339">
          <cell r="G339">
            <v>0</v>
          </cell>
          <cell r="H339">
            <v>0</v>
          </cell>
          <cell r="I339">
            <v>0</v>
          </cell>
          <cell r="J339">
            <v>420</v>
          </cell>
          <cell r="K339">
            <v>0</v>
          </cell>
          <cell r="L339">
            <v>0</v>
          </cell>
          <cell r="M339">
            <v>0</v>
          </cell>
        </row>
        <row r="340">
          <cell r="G340">
            <v>0</v>
          </cell>
          <cell r="H340">
            <v>0</v>
          </cell>
          <cell r="I340">
            <v>0</v>
          </cell>
          <cell r="J340">
            <v>348</v>
          </cell>
          <cell r="K340">
            <v>0</v>
          </cell>
          <cell r="L340">
            <v>0</v>
          </cell>
          <cell r="M340">
            <v>0</v>
          </cell>
        </row>
        <row r="341">
          <cell r="G341">
            <v>0</v>
          </cell>
          <cell r="H341">
            <v>0</v>
          </cell>
          <cell r="I341">
            <v>0</v>
          </cell>
          <cell r="J341">
            <v>90000</v>
          </cell>
          <cell r="K341">
            <v>0</v>
          </cell>
          <cell r="L341">
            <v>0</v>
          </cell>
          <cell r="M341">
            <v>0</v>
          </cell>
        </row>
        <row r="342">
          <cell r="G342">
            <v>0</v>
          </cell>
          <cell r="H342">
            <v>0</v>
          </cell>
          <cell r="I342">
            <v>0</v>
          </cell>
          <cell r="J342">
            <v>1575</v>
          </cell>
          <cell r="K342">
            <v>0</v>
          </cell>
          <cell r="L342">
            <v>0</v>
          </cell>
          <cell r="M342">
            <v>0</v>
          </cell>
        </row>
        <row r="343">
          <cell r="G343">
            <v>0</v>
          </cell>
          <cell r="H343">
            <v>0</v>
          </cell>
          <cell r="I343">
            <v>0</v>
          </cell>
          <cell r="J343">
            <v>0</v>
          </cell>
          <cell r="K343">
            <v>0</v>
          </cell>
          <cell r="L343">
            <v>0</v>
          </cell>
          <cell r="M343">
            <v>0</v>
          </cell>
        </row>
        <row r="344">
          <cell r="G344">
            <v>0</v>
          </cell>
          <cell r="H344">
            <v>0</v>
          </cell>
          <cell r="I344">
            <v>0</v>
          </cell>
          <cell r="J344">
            <v>0</v>
          </cell>
          <cell r="K344">
            <v>0</v>
          </cell>
          <cell r="L344">
            <v>0</v>
          </cell>
          <cell r="M344">
            <v>0</v>
          </cell>
        </row>
        <row r="345">
          <cell r="G345">
            <v>0</v>
          </cell>
          <cell r="H345">
            <v>0</v>
          </cell>
          <cell r="I345">
            <v>0</v>
          </cell>
          <cell r="J345">
            <v>0</v>
          </cell>
          <cell r="K345">
            <v>0</v>
          </cell>
          <cell r="L345">
            <v>0</v>
          </cell>
          <cell r="M345">
            <v>0</v>
          </cell>
        </row>
        <row r="346">
          <cell r="G346">
            <v>0</v>
          </cell>
          <cell r="H346">
            <v>0</v>
          </cell>
          <cell r="I346">
            <v>0</v>
          </cell>
          <cell r="J346">
            <v>0</v>
          </cell>
          <cell r="K346">
            <v>0</v>
          </cell>
          <cell r="L346">
            <v>0</v>
          </cell>
          <cell r="M346">
            <v>0</v>
          </cell>
        </row>
        <row r="347">
          <cell r="G347">
            <v>0</v>
          </cell>
          <cell r="H347">
            <v>0</v>
          </cell>
          <cell r="I347">
            <v>0</v>
          </cell>
          <cell r="J347">
            <v>0</v>
          </cell>
          <cell r="K347">
            <v>0</v>
          </cell>
          <cell r="L347">
            <v>0</v>
          </cell>
          <cell r="M347">
            <v>0</v>
          </cell>
        </row>
        <row r="348">
          <cell r="G348">
            <v>0</v>
          </cell>
          <cell r="H348">
            <v>0</v>
          </cell>
          <cell r="I348">
            <v>0</v>
          </cell>
          <cell r="J348">
            <v>0</v>
          </cell>
          <cell r="K348">
            <v>0</v>
          </cell>
          <cell r="L348">
            <v>0</v>
          </cell>
          <cell r="M348">
            <v>0</v>
          </cell>
        </row>
        <row r="349">
          <cell r="G349">
            <v>0</v>
          </cell>
          <cell r="H349">
            <v>0</v>
          </cell>
          <cell r="I349">
            <v>0</v>
          </cell>
          <cell r="J349">
            <v>271</v>
          </cell>
          <cell r="K349">
            <v>0</v>
          </cell>
          <cell r="L349">
            <v>0</v>
          </cell>
          <cell r="M349">
            <v>0</v>
          </cell>
        </row>
        <row r="350">
          <cell r="G350">
            <v>0</v>
          </cell>
          <cell r="H350">
            <v>0</v>
          </cell>
          <cell r="I350">
            <v>0</v>
          </cell>
          <cell r="J350">
            <v>265</v>
          </cell>
          <cell r="K350">
            <v>0</v>
          </cell>
          <cell r="L350">
            <v>0</v>
          </cell>
          <cell r="M350">
            <v>0</v>
          </cell>
        </row>
        <row r="351">
          <cell r="G351">
            <v>0</v>
          </cell>
          <cell r="H351">
            <v>0</v>
          </cell>
          <cell r="I351">
            <v>0</v>
          </cell>
          <cell r="J351">
            <v>0</v>
          </cell>
          <cell r="K351">
            <v>0</v>
          </cell>
          <cell r="L351">
            <v>0</v>
          </cell>
          <cell r="M351">
            <v>0</v>
          </cell>
        </row>
        <row r="352">
          <cell r="G352">
            <v>0</v>
          </cell>
          <cell r="H352">
            <v>0</v>
          </cell>
          <cell r="I352">
            <v>0</v>
          </cell>
          <cell r="J352">
            <v>260</v>
          </cell>
          <cell r="K352">
            <v>0</v>
          </cell>
          <cell r="L352">
            <v>0</v>
          </cell>
          <cell r="M352">
            <v>0</v>
          </cell>
        </row>
        <row r="353">
          <cell r="G353">
            <v>0</v>
          </cell>
          <cell r="H353">
            <v>0</v>
          </cell>
          <cell r="I353">
            <v>0</v>
          </cell>
          <cell r="J353">
            <v>180</v>
          </cell>
          <cell r="K353">
            <v>0</v>
          </cell>
          <cell r="L353">
            <v>0</v>
          </cell>
          <cell r="M353">
            <v>0</v>
          </cell>
        </row>
        <row r="354">
          <cell r="G354">
            <v>0</v>
          </cell>
          <cell r="H354">
            <v>0</v>
          </cell>
          <cell r="I354">
            <v>0</v>
          </cell>
          <cell r="J354">
            <v>638</v>
          </cell>
          <cell r="K354">
            <v>0</v>
          </cell>
          <cell r="L354">
            <v>0</v>
          </cell>
          <cell r="M354">
            <v>0</v>
          </cell>
        </row>
        <row r="355">
          <cell r="G355">
            <v>0</v>
          </cell>
          <cell r="H355">
            <v>0</v>
          </cell>
          <cell r="I355">
            <v>0</v>
          </cell>
          <cell r="J355">
            <v>1340</v>
          </cell>
          <cell r="K355">
            <v>0</v>
          </cell>
          <cell r="L355">
            <v>0</v>
          </cell>
          <cell r="M355">
            <v>0</v>
          </cell>
        </row>
        <row r="356">
          <cell r="G356">
            <v>0</v>
          </cell>
          <cell r="H356">
            <v>5915</v>
          </cell>
          <cell r="I356">
            <v>0</v>
          </cell>
          <cell r="J356">
            <v>9000</v>
          </cell>
          <cell r="K356">
            <v>0</v>
          </cell>
          <cell r="L356">
            <v>177</v>
          </cell>
          <cell r="M356">
            <v>0</v>
          </cell>
        </row>
        <row r="357">
          <cell r="G357">
            <v>0</v>
          </cell>
          <cell r="H357">
            <v>11338</v>
          </cell>
          <cell r="I357">
            <v>0</v>
          </cell>
          <cell r="J357">
            <v>17000</v>
          </cell>
          <cell r="K357">
            <v>0</v>
          </cell>
          <cell r="L357">
            <v>340</v>
          </cell>
          <cell r="M357">
            <v>0</v>
          </cell>
        </row>
        <row r="358">
          <cell r="G358">
            <v>0</v>
          </cell>
          <cell r="H358">
            <v>14788</v>
          </cell>
          <cell r="I358">
            <v>0</v>
          </cell>
          <cell r="J358">
            <v>35000</v>
          </cell>
          <cell r="K358">
            <v>0</v>
          </cell>
          <cell r="L358">
            <v>443</v>
          </cell>
          <cell r="M358">
            <v>0</v>
          </cell>
        </row>
        <row r="359">
          <cell r="G359">
            <v>0</v>
          </cell>
          <cell r="H359">
            <v>1801</v>
          </cell>
          <cell r="I359">
            <v>0</v>
          </cell>
          <cell r="J359">
            <v>714</v>
          </cell>
          <cell r="K359">
            <v>0</v>
          </cell>
          <cell r="L359">
            <v>260</v>
          </cell>
          <cell r="M359">
            <v>0</v>
          </cell>
        </row>
        <row r="360">
          <cell r="G360">
            <v>0</v>
          </cell>
          <cell r="H360">
            <v>0</v>
          </cell>
          <cell r="I360">
            <v>0</v>
          </cell>
          <cell r="J360">
            <v>93000</v>
          </cell>
          <cell r="K360">
            <v>0</v>
          </cell>
          <cell r="L360">
            <v>0</v>
          </cell>
          <cell r="M360">
            <v>0</v>
          </cell>
        </row>
        <row r="361">
          <cell r="G361">
            <v>0</v>
          </cell>
          <cell r="H361">
            <v>0</v>
          </cell>
          <cell r="I361">
            <v>0</v>
          </cell>
          <cell r="J361">
            <v>240000</v>
          </cell>
          <cell r="K361">
            <v>0</v>
          </cell>
          <cell r="L361">
            <v>0</v>
          </cell>
          <cell r="M361">
            <v>0</v>
          </cell>
        </row>
        <row r="362">
          <cell r="G362">
            <v>0</v>
          </cell>
          <cell r="H362">
            <v>0</v>
          </cell>
          <cell r="I362">
            <v>0</v>
          </cell>
          <cell r="J362">
            <v>269000</v>
          </cell>
          <cell r="K362">
            <v>0</v>
          </cell>
          <cell r="L362">
            <v>0</v>
          </cell>
          <cell r="M362">
            <v>0</v>
          </cell>
        </row>
        <row r="363">
          <cell r="G363">
            <v>0</v>
          </cell>
          <cell r="H363">
            <v>0</v>
          </cell>
          <cell r="I363">
            <v>0</v>
          </cell>
          <cell r="J363">
            <v>46560</v>
          </cell>
          <cell r="K363">
            <v>0</v>
          </cell>
          <cell r="L363">
            <v>0</v>
          </cell>
          <cell r="M363">
            <v>0</v>
          </cell>
        </row>
        <row r="364">
          <cell r="G364">
            <v>0</v>
          </cell>
          <cell r="H364">
            <v>0</v>
          </cell>
          <cell r="I364">
            <v>0</v>
          </cell>
          <cell r="J364">
            <v>43630</v>
          </cell>
          <cell r="K364">
            <v>0</v>
          </cell>
          <cell r="L364">
            <v>0</v>
          </cell>
          <cell r="M364">
            <v>0</v>
          </cell>
        </row>
        <row r="365">
          <cell r="G365">
            <v>0</v>
          </cell>
          <cell r="H365">
            <v>0</v>
          </cell>
          <cell r="I365">
            <v>0</v>
          </cell>
          <cell r="J365">
            <v>5588</v>
          </cell>
          <cell r="K365">
            <v>0</v>
          </cell>
          <cell r="L365">
            <v>0</v>
          </cell>
          <cell r="M365">
            <v>0</v>
          </cell>
        </row>
        <row r="375">
          <cell r="G375">
            <v>0</v>
          </cell>
          <cell r="H375">
            <v>0</v>
          </cell>
          <cell r="I375">
            <v>0</v>
          </cell>
          <cell r="J375">
            <v>0</v>
          </cell>
          <cell r="K375">
            <v>0</v>
          </cell>
          <cell r="L375">
            <v>93</v>
          </cell>
          <cell r="M375">
            <v>0</v>
          </cell>
        </row>
        <row r="376">
          <cell r="G376">
            <v>0</v>
          </cell>
          <cell r="H376">
            <v>0</v>
          </cell>
          <cell r="I376">
            <v>0</v>
          </cell>
          <cell r="J376">
            <v>55.9</v>
          </cell>
          <cell r="K376">
            <v>0</v>
          </cell>
          <cell r="L376">
            <v>0</v>
          </cell>
          <cell r="M376">
            <v>0</v>
          </cell>
        </row>
        <row r="377">
          <cell r="G377">
            <v>0</v>
          </cell>
          <cell r="H377">
            <v>0</v>
          </cell>
          <cell r="I377">
            <v>0</v>
          </cell>
          <cell r="J377">
            <v>0</v>
          </cell>
          <cell r="K377">
            <v>0</v>
          </cell>
          <cell r="L377">
            <v>0</v>
          </cell>
          <cell r="M377">
            <v>0</v>
          </cell>
        </row>
        <row r="378">
          <cell r="G378">
            <v>0</v>
          </cell>
          <cell r="H378">
            <v>0</v>
          </cell>
          <cell r="I378">
            <v>0</v>
          </cell>
          <cell r="J378">
            <v>0</v>
          </cell>
          <cell r="K378">
            <v>0</v>
          </cell>
          <cell r="L378">
            <v>0</v>
          </cell>
          <cell r="M378">
            <v>0</v>
          </cell>
        </row>
        <row r="379">
          <cell r="G379">
            <v>0</v>
          </cell>
          <cell r="H379">
            <v>0</v>
          </cell>
          <cell r="I379">
            <v>0</v>
          </cell>
          <cell r="J379">
            <v>0</v>
          </cell>
          <cell r="K379">
            <v>0</v>
          </cell>
          <cell r="L379">
            <v>0</v>
          </cell>
          <cell r="M379">
            <v>0</v>
          </cell>
        </row>
        <row r="380">
          <cell r="G380">
            <v>0</v>
          </cell>
          <cell r="H380">
            <v>0</v>
          </cell>
          <cell r="I380">
            <v>0</v>
          </cell>
          <cell r="J380">
            <v>0</v>
          </cell>
          <cell r="K380">
            <v>0</v>
          </cell>
          <cell r="L380">
            <v>0</v>
          </cell>
          <cell r="M380">
            <v>0</v>
          </cell>
        </row>
        <row r="381">
          <cell r="G381">
            <v>0</v>
          </cell>
          <cell r="H381">
            <v>0</v>
          </cell>
          <cell r="I381">
            <v>0</v>
          </cell>
          <cell r="J381">
            <v>0</v>
          </cell>
          <cell r="K381">
            <v>0</v>
          </cell>
          <cell r="L381">
            <v>0</v>
          </cell>
          <cell r="M381">
            <v>0</v>
          </cell>
        </row>
        <row r="382">
          <cell r="G382">
            <v>0</v>
          </cell>
          <cell r="H382">
            <v>0</v>
          </cell>
          <cell r="I382">
            <v>0</v>
          </cell>
          <cell r="J382">
            <v>0</v>
          </cell>
          <cell r="K382">
            <v>0</v>
          </cell>
          <cell r="L382">
            <v>0</v>
          </cell>
          <cell r="M382">
            <v>0</v>
          </cell>
        </row>
        <row r="383">
          <cell r="G383">
            <v>0</v>
          </cell>
          <cell r="H383">
            <v>0</v>
          </cell>
          <cell r="I383">
            <v>0</v>
          </cell>
          <cell r="J383">
            <v>0</v>
          </cell>
          <cell r="K383">
            <v>0</v>
          </cell>
          <cell r="L383">
            <v>0</v>
          </cell>
          <cell r="M383">
            <v>0</v>
          </cell>
        </row>
        <row r="384">
          <cell r="G384">
            <v>0</v>
          </cell>
          <cell r="H384">
            <v>0</v>
          </cell>
          <cell r="I384">
            <v>0</v>
          </cell>
          <cell r="J384">
            <v>320000</v>
          </cell>
          <cell r="K384">
            <v>0</v>
          </cell>
          <cell r="L384">
            <v>0</v>
          </cell>
          <cell r="M384">
            <v>0</v>
          </cell>
        </row>
        <row r="385">
          <cell r="G385">
            <v>0</v>
          </cell>
          <cell r="H385">
            <v>0</v>
          </cell>
          <cell r="I385">
            <v>0</v>
          </cell>
          <cell r="J385">
            <v>250000</v>
          </cell>
          <cell r="K385">
            <v>0</v>
          </cell>
          <cell r="L385">
            <v>0</v>
          </cell>
          <cell r="M385">
            <v>0</v>
          </cell>
        </row>
        <row r="386">
          <cell r="G386">
            <v>0</v>
          </cell>
          <cell r="H386">
            <v>0</v>
          </cell>
          <cell r="I386">
            <v>0</v>
          </cell>
          <cell r="J386">
            <v>0</v>
          </cell>
          <cell r="K386">
            <v>0</v>
          </cell>
          <cell r="L386">
            <v>0</v>
          </cell>
          <cell r="M386">
            <v>0</v>
          </cell>
        </row>
        <row r="387">
          <cell r="G387">
            <v>0</v>
          </cell>
          <cell r="H387">
            <v>0</v>
          </cell>
          <cell r="I387">
            <v>0</v>
          </cell>
          <cell r="J387">
            <v>0</v>
          </cell>
          <cell r="K387">
            <v>0</v>
          </cell>
          <cell r="L387">
            <v>0</v>
          </cell>
          <cell r="M387">
            <v>0</v>
          </cell>
        </row>
        <row r="388">
          <cell r="G388">
            <v>0</v>
          </cell>
          <cell r="H388">
            <v>0</v>
          </cell>
          <cell r="I388">
            <v>0</v>
          </cell>
          <cell r="J388">
            <v>0</v>
          </cell>
          <cell r="K388">
            <v>0</v>
          </cell>
          <cell r="L388">
            <v>0</v>
          </cell>
          <cell r="M388">
            <v>0</v>
          </cell>
        </row>
        <row r="389">
          <cell r="G389">
            <v>0</v>
          </cell>
          <cell r="H389">
            <v>0</v>
          </cell>
          <cell r="I389">
            <v>0</v>
          </cell>
          <cell r="J389">
            <v>21000</v>
          </cell>
          <cell r="K389">
            <v>0</v>
          </cell>
          <cell r="L389">
            <v>0</v>
          </cell>
          <cell r="M389">
            <v>0</v>
          </cell>
        </row>
        <row r="390">
          <cell r="G390">
            <v>0</v>
          </cell>
          <cell r="H390">
            <v>0</v>
          </cell>
          <cell r="I390">
            <v>0</v>
          </cell>
          <cell r="J390">
            <v>3800</v>
          </cell>
          <cell r="K390">
            <v>0</v>
          </cell>
          <cell r="L390">
            <v>0</v>
          </cell>
          <cell r="M390">
            <v>0</v>
          </cell>
        </row>
        <row r="391">
          <cell r="G391">
            <v>0</v>
          </cell>
          <cell r="H391">
            <v>0</v>
          </cell>
          <cell r="I391">
            <v>0</v>
          </cell>
          <cell r="J391">
            <v>5500</v>
          </cell>
          <cell r="K391">
            <v>0</v>
          </cell>
          <cell r="L391">
            <v>0</v>
          </cell>
          <cell r="M391">
            <v>0</v>
          </cell>
        </row>
        <row r="392">
          <cell r="G392">
            <v>0</v>
          </cell>
          <cell r="H392">
            <v>0</v>
          </cell>
          <cell r="I392">
            <v>0</v>
          </cell>
          <cell r="J392">
            <v>2000</v>
          </cell>
          <cell r="K392">
            <v>0</v>
          </cell>
          <cell r="L392">
            <v>0</v>
          </cell>
          <cell r="M392">
            <v>0</v>
          </cell>
        </row>
        <row r="393">
          <cell r="G393">
            <v>0</v>
          </cell>
          <cell r="H393">
            <v>969</v>
          </cell>
          <cell r="I393">
            <v>0</v>
          </cell>
          <cell r="J393">
            <v>140</v>
          </cell>
          <cell r="K393">
            <v>0</v>
          </cell>
          <cell r="L393">
            <v>428</v>
          </cell>
          <cell r="M393">
            <v>0</v>
          </cell>
        </row>
        <row r="394">
          <cell r="G394">
            <v>0</v>
          </cell>
          <cell r="H394">
            <v>507</v>
          </cell>
          <cell r="I394">
            <v>0</v>
          </cell>
          <cell r="J394">
            <v>73</v>
          </cell>
          <cell r="K394">
            <v>0</v>
          </cell>
          <cell r="L394">
            <v>224</v>
          </cell>
          <cell r="M394">
            <v>0</v>
          </cell>
        </row>
        <row r="395">
          <cell r="G395">
            <v>0</v>
          </cell>
          <cell r="H395">
            <v>1110</v>
          </cell>
          <cell r="I395">
            <v>0</v>
          </cell>
          <cell r="J395">
            <v>76</v>
          </cell>
          <cell r="K395">
            <v>0</v>
          </cell>
          <cell r="L395">
            <v>56</v>
          </cell>
          <cell r="M395">
            <v>0</v>
          </cell>
        </row>
        <row r="396">
          <cell r="G396">
            <v>0</v>
          </cell>
          <cell r="H396">
            <v>0</v>
          </cell>
          <cell r="I396">
            <v>0</v>
          </cell>
          <cell r="J396">
            <v>920</v>
          </cell>
          <cell r="K396">
            <v>0</v>
          </cell>
          <cell r="L396">
            <v>0</v>
          </cell>
          <cell r="M396">
            <v>0</v>
          </cell>
        </row>
        <row r="397">
          <cell r="G397">
            <v>0</v>
          </cell>
          <cell r="H397">
            <v>0</v>
          </cell>
          <cell r="I397">
            <v>0</v>
          </cell>
          <cell r="J397">
            <v>1210</v>
          </cell>
          <cell r="K397">
            <v>0</v>
          </cell>
          <cell r="L397">
            <v>0</v>
          </cell>
          <cell r="M397">
            <v>0</v>
          </cell>
        </row>
        <row r="398">
          <cell r="G398">
            <v>0</v>
          </cell>
          <cell r="H398">
            <v>0</v>
          </cell>
          <cell r="I398">
            <v>0</v>
          </cell>
          <cell r="J398">
            <v>1620</v>
          </cell>
          <cell r="K398">
            <v>0</v>
          </cell>
          <cell r="L398">
            <v>0</v>
          </cell>
          <cell r="M398">
            <v>0</v>
          </cell>
        </row>
        <row r="399">
          <cell r="G399">
            <v>0</v>
          </cell>
          <cell r="H399">
            <v>0</v>
          </cell>
          <cell r="I399">
            <v>0</v>
          </cell>
          <cell r="J399">
            <v>3005</v>
          </cell>
          <cell r="K399">
            <v>0</v>
          </cell>
          <cell r="L399">
            <v>0</v>
          </cell>
          <cell r="M399">
            <v>0</v>
          </cell>
        </row>
        <row r="400">
          <cell r="G400">
            <v>0</v>
          </cell>
          <cell r="H400">
            <v>0</v>
          </cell>
          <cell r="I400">
            <v>0</v>
          </cell>
          <cell r="J400">
            <v>0</v>
          </cell>
          <cell r="K400">
            <v>0</v>
          </cell>
          <cell r="L400">
            <v>0</v>
          </cell>
          <cell r="M400">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      "/>
      <sheetName val="공량산출서"/>
      <sheetName val="조서집계표"/>
      <sheetName val="산출(1)"/>
      <sheetName val="N賃率-職"/>
      <sheetName val="단가조사"/>
      <sheetName val="전선 및 전선관"/>
      <sheetName val="중기사용료산출근거"/>
      <sheetName val="단가 및 재료비"/>
      <sheetName val="기자재비"/>
      <sheetName val="Y-WORK"/>
      <sheetName val="부대내역"/>
      <sheetName val="단가산출2"/>
      <sheetName val="단가산출1"/>
      <sheetName val="중기사용료"/>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량산출서"/>
      <sheetName val="980226 패션MESA빌딩"/>
      <sheetName val="중기사용료산출근거"/>
      <sheetName val="단가 및 재료비"/>
      <sheetName val="단가조사"/>
      <sheetName val="부대내역"/>
      <sheetName val="Y-WORK"/>
      <sheetName val="_____L___C_My_Documents_______2"/>
    </sheetNames>
    <definedNames>
      <definedName name="han_code"/>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중앙선내역서"/>
      <sheetName val="Sheet1"/>
      <sheetName val="일위(설)"/>
      <sheetName val="전선 및 전선관"/>
      <sheetName val="내역서"/>
      <sheetName val="공통가설"/>
      <sheetName val="Y-WORK"/>
      <sheetName val="일위대가(가설)"/>
      <sheetName val="노임단가"/>
      <sheetName val="단가조사"/>
      <sheetName val="cable-data"/>
      <sheetName val="경산"/>
      <sheetName val="원가계산서"/>
      <sheetName val="단가조서"/>
      <sheetName val="일위대가"/>
      <sheetName val="별표"/>
      <sheetName val="sw1"/>
      <sheetName val="NOMUBI"/>
      <sheetName val="투찰"/>
      <sheetName val="시설물기초"/>
      <sheetName val="차액보증"/>
      <sheetName val="일위대가목차"/>
      <sheetName val="일위대가표"/>
      <sheetName val="갑지(추정)"/>
      <sheetName val="INPUT"/>
      <sheetName val="관급"/>
      <sheetName val="설계서을"/>
      <sheetName val="단가산출"/>
      <sheetName val="Macro(차단기)"/>
      <sheetName val="원가"/>
      <sheetName val="BID"/>
      <sheetName val="변압기 및 발전기 용량"/>
      <sheetName val="건축내역"/>
      <sheetName val="공사비대비표B(토공)"/>
      <sheetName val="입찰안"/>
      <sheetName val="수량산출"/>
      <sheetName val="가로등내역서"/>
      <sheetName val="노임 단가"/>
      <sheetName val="DG7"/>
      <sheetName val="Data&amp;Result"/>
      <sheetName val="SLAB"/>
      <sheetName val="(4-2)열관류값-2"/>
      <sheetName val="밸브설치"/>
      <sheetName val="A LINE"/>
      <sheetName val="#REF"/>
      <sheetName val="견적사양비교표"/>
      <sheetName val="L_RPTB02_01"/>
      <sheetName val="갑지(요약)"/>
      <sheetName val="일위목록"/>
      <sheetName val="패널"/>
      <sheetName val="Sheet5"/>
      <sheetName val="LOPCALC"/>
      <sheetName val="1안"/>
      <sheetName val="쌍송교"/>
      <sheetName val="공량산출서"/>
      <sheetName val="6호기"/>
      <sheetName val="AS포장복구 "/>
      <sheetName val="단가(1)"/>
      <sheetName val="N賃率-職"/>
      <sheetName val="한일양산"/>
      <sheetName val="기술조건"/>
      <sheetName val="공사내역"/>
      <sheetName val="단가"/>
      <sheetName val="7단가"/>
      <sheetName val="49수량(소화물)"/>
      <sheetName val="22수량(소화물)"/>
      <sheetName val="22수량"/>
      <sheetName val="자재단가"/>
      <sheetName val="표지"/>
      <sheetName val="변경설계서"/>
      <sheetName val="변경원가계산서"/>
      <sheetName val="조정내역(총괄표)"/>
      <sheetName val="조정내역(합계)"/>
      <sheetName val="조정내역(가로등)"/>
      <sheetName val="조정내역(신호)"/>
      <sheetName val="조정내역(펌프총괄)"/>
      <sheetName val="조정내역(전기)"/>
      <sheetName val="조정내역(소방)"/>
      <sheetName val="조정내역(제어)"/>
      <sheetName val="지수조정율"/>
      <sheetName val="경비지수"/>
      <sheetName val="비목군"/>
      <sheetName val="공정확인서"/>
      <sheetName val="자재지수"/>
      <sheetName val="기계경비"/>
      <sheetName val="연결관연장"/>
      <sheetName val="6.일위목록"/>
      <sheetName val="4.  단락전류의 계산"/>
      <sheetName val="터파기및재료"/>
      <sheetName val="기둥(원형)"/>
      <sheetName val="기초공"/>
      <sheetName val="일위대가목록"/>
      <sheetName val="노임"/>
      <sheetName val="일위대가목차(공통)"/>
      <sheetName val="배관단가조사서(침출수)"/>
      <sheetName val="일위산출"/>
      <sheetName val="전신환매도율"/>
      <sheetName val="맨홀수량산출"/>
      <sheetName val="2공구산출내역"/>
      <sheetName val="배관단가조사서"/>
      <sheetName val="BEND LOSS"/>
      <sheetName val="집계"/>
      <sheetName val="전기일위목록"/>
      <sheetName val="요율"/>
      <sheetName val="부대공"/>
      <sheetName val="포장공"/>
      <sheetName val="토공"/>
      <sheetName val="내역"/>
      <sheetName val="설계서"/>
      <sheetName val="금액"/>
      <sheetName val="8.PILE  (돌출)"/>
      <sheetName val="주요자재집계표"/>
      <sheetName val="코드표"/>
      <sheetName val="가설대가"/>
      <sheetName val="토공대가"/>
      <sheetName val="구조대가"/>
      <sheetName val="포설대가1"/>
      <sheetName val="부대대가"/>
      <sheetName val="70%"/>
      <sheetName val="터널조도"/>
      <sheetName val="분전반"/>
      <sheetName val="단위수량산출"/>
      <sheetName val="DATA"/>
      <sheetName val="데이타"/>
      <sheetName val="설계예시"/>
      <sheetName val="정산"/>
      <sheetName val="(암정)관급"/>
      <sheetName val="단가일람"/>
      <sheetName val="조경일람"/>
      <sheetName val="1단계"/>
      <sheetName val="내역서(총)"/>
      <sheetName val="표지(1)"/>
      <sheetName val="원리금소스"/>
      <sheetName val="가.인건비산출근거(관리직급여표)"/>
      <sheetName val="나.인건비산출근거(운영직급여표)"/>
      <sheetName val="일위"/>
      <sheetName val="신공"/>
      <sheetName val="내역서적용수량"/>
      <sheetName val="1-4-2.관(약)"/>
      <sheetName val="내역서2안"/>
      <sheetName val="일위집계"/>
      <sheetName val="조명율표"/>
      <sheetName val="북제주-표지"/>
      <sheetName val="piping"/>
      <sheetName val="단가대비표"/>
      <sheetName val="내역률노무비"/>
      <sheetName val="길어깨(현황)"/>
      <sheetName val="내역서 (1차)"/>
      <sheetName val="구조물공1"/>
      <sheetName val="배수및구조물공1"/>
      <sheetName val="성남여성복지내역"/>
      <sheetName val="물가자료"/>
      <sheetName val="배관배선 단가조사"/>
      <sheetName val="일위대가집계"/>
      <sheetName val="원가계산서 "/>
      <sheetName val="단가비교표"/>
      <sheetName val="하부철근수량"/>
      <sheetName val="5.단가대비표"/>
      <sheetName val="중기사용료산출근거"/>
      <sheetName val="관접합및부설"/>
      <sheetName val="자재단가리스트"/>
      <sheetName val="점검총괄"/>
      <sheetName val="덤프트럭계수"/>
      <sheetName val="인건-측정"/>
      <sheetName val="공사예산하조서(O.K)"/>
      <sheetName val="9GNG운반"/>
      <sheetName val="T&amp;C"/>
      <sheetName val="통합"/>
      <sheetName val="저"/>
      <sheetName val="연결관암거"/>
      <sheetName val="출입구총집계"/>
      <sheetName val="6-1.노무비 근거"/>
      <sheetName val="예산총괄표"/>
      <sheetName val="기자재비"/>
      <sheetName val="을지"/>
      <sheetName val="SRC-B3U2"/>
      <sheetName val="사업계획(원안)"/>
      <sheetName val="노임목록"/>
      <sheetName val="데리네이타현황"/>
      <sheetName val="평가데이터"/>
      <sheetName val="Sheet3"/>
      <sheetName val="NAI"/>
      <sheetName val="Baby일위대가"/>
      <sheetName val="정부노임단가"/>
      <sheetName val="MOTOR"/>
      <sheetName val="일위대가(출입)"/>
      <sheetName val="시중노임단가"/>
      <sheetName val="백암비스타내역"/>
      <sheetName val="호표"/>
      <sheetName val="설치공사비"/>
      <sheetName val="1000 DB구축 부표"/>
      <sheetName val="사급자재(1단계)"/>
      <sheetName val="부하LOAD"/>
      <sheetName val="D"/>
      <sheetName val="PAD TR보호대기초"/>
      <sheetName val="가로등기초"/>
      <sheetName val="HANDHOLE(2)"/>
      <sheetName val="Sheet2"/>
      <sheetName val="설직재-1"/>
      <sheetName val="자재집계 &amp; 총괄표"/>
      <sheetName val="AV시스템"/>
      <sheetName val="DATA1"/>
      <sheetName val="견적서"/>
      <sheetName val="집계표"/>
      <sheetName val="기타유틸리티설비"/>
      <sheetName val="투자비"/>
      <sheetName val="조성원가DATA"/>
      <sheetName val="사업비"/>
      <sheetName val="관급(총괄)"/>
      <sheetName val="I一般比"/>
      <sheetName val="램머"/>
      <sheetName val="기계경비(시간당)"/>
      <sheetName val="재료단가비교표_"/>
      <sheetName val="AS포장복구_"/>
      <sheetName val="4.1DNR기계(공법)"/>
      <sheetName val="Sheet1 (2)"/>
      <sheetName val="시운전연료"/>
      <sheetName val="Macro(전선)"/>
      <sheetName val="약품공급2"/>
      <sheetName val="PSCbeam설계"/>
      <sheetName val="직접경비"/>
      <sheetName val="직접인건비"/>
      <sheetName val="1,2공구원가계산서"/>
      <sheetName val="1공구산출내역서"/>
      <sheetName val="INPUT_덕도방향_시점_"/>
      <sheetName val="맨홀_공사비"/>
      <sheetName val="J直材4"/>
      <sheetName val="일위대가(계측기설치)"/>
      <sheetName val="초과근무"/>
      <sheetName val="DATE"/>
      <sheetName val="실행내역 (2)"/>
      <sheetName val="케이블"/>
      <sheetName val="을"/>
      <sheetName val="자재선정"/>
      <sheetName val="원가견적"/>
      <sheetName val="기"/>
      <sheetName val="전선(총)"/>
      <sheetName val="전신"/>
      <sheetName val="SW개수및시험총괄표"/>
      <sheetName val="역간(덕_동)"/>
      <sheetName val="역간(의-덕)"/>
      <sheetName val="원가 (2)"/>
      <sheetName val="기본(98)"/>
      <sheetName val="TARGET"/>
      <sheetName val="사업수지"/>
      <sheetName val="단위단가"/>
      <sheetName val="견적을지"/>
      <sheetName val="조도계산서 (도서)"/>
      <sheetName val="국별인원"/>
      <sheetName val="단중표"/>
      <sheetName val="내역서 (2)"/>
      <sheetName val="산출내역서집계표"/>
      <sheetName val="Macro1"/>
      <sheetName val="재료비"/>
      <sheetName val="예산내역"/>
      <sheetName val="총괄수지표"/>
      <sheetName val="표지 (2)"/>
      <sheetName val="설계내역서"/>
      <sheetName val="부분별수량산출(조합기초)"/>
      <sheetName val="가로등제어반 설치공사(수량)"/>
      <sheetName val="설계"/>
      <sheetName val="수배전반 을지"/>
      <sheetName val="단위세대"/>
      <sheetName val="2.냉난방설비공사"/>
      <sheetName val="7.자동제어공사"/>
      <sheetName val="남양시작동자105노65기1.3화1.2"/>
      <sheetName val="부대내역"/>
      <sheetName val="예산"/>
      <sheetName val="일위대가 "/>
      <sheetName val="광양 3기 유입수"/>
      <sheetName val="세부내역서(소방)"/>
      <sheetName val="단가비교"/>
      <sheetName val="공사개요"/>
      <sheetName val="식재일위대가"/>
      <sheetName val="당진1,2호기전선관설치및접지4차공사내역서-을지"/>
      <sheetName val="내역1"/>
      <sheetName val="설계명세서"/>
      <sheetName val="목차"/>
      <sheetName val="토공집계표"/>
      <sheetName val="운반비"/>
      <sheetName val="울진항공등화 내역서"/>
      <sheetName val="일(4)"/>
      <sheetName val="부재리스트"/>
      <sheetName val="단가기준"/>
      <sheetName val="청주(철골발주의뢰서)"/>
      <sheetName val="PAC"/>
      <sheetName val="단가 및 재료비"/>
      <sheetName val="단위중량"/>
      <sheetName val="4-10"/>
      <sheetName val="건축기술부대조건"/>
      <sheetName val="이형관중량"/>
      <sheetName val="일위대가(목록)"/>
      <sheetName val="산근(목록)"/>
      <sheetName val="경비"/>
      <sheetName val="토공사"/>
      <sheetName val="내역5"/>
      <sheetName val="증감대비"/>
      <sheetName val="실행철강하도"/>
      <sheetName val="기본단가표"/>
      <sheetName val="공사비예산서(토목분)"/>
      <sheetName val="날개벽수량집계"/>
      <sheetName val="2-2직관자재산출서-A-LINE"/>
      <sheetName val="문학간접"/>
      <sheetName val="수목데이타 "/>
      <sheetName val="3.내역서"/>
      <sheetName val="4.설계예산내역서"/>
      <sheetName val="토사(PE)"/>
      <sheetName val="직노"/>
      <sheetName val="DHEQSUPT"/>
      <sheetName val="물가대비표"/>
      <sheetName val="수량집계"/>
      <sheetName val="잡비계산"/>
      <sheetName val="단가_1_"/>
      <sheetName val="Sheet17"/>
      <sheetName val="물가시세"/>
      <sheetName val="아파트건축"/>
      <sheetName val="MACRO(MCC)"/>
      <sheetName val="CON'C"/>
      <sheetName val="LTG_DATA"/>
      <sheetName val="자갈,시멘트,모래산출"/>
      <sheetName val="호안블럭"/>
      <sheetName val="고합"/>
      <sheetName val="판매추이"/>
      <sheetName val="96노임기준"/>
      <sheetName val="81대형 환기량PK-1"/>
      <sheetName val="data2"/>
      <sheetName val="인건비"/>
      <sheetName val="총괄"/>
      <sheetName val="CABLE SIZE-1"/>
      <sheetName val="Base"/>
      <sheetName val="중분대수량산출"/>
      <sheetName val="관거공사비"/>
      <sheetName val="SORCE1"/>
      <sheetName val="가시설단위수량"/>
      <sheetName val="설계기준"/>
      <sheetName val="부하계산서"/>
      <sheetName val="산수배수"/>
      <sheetName val="1호맨홀토공"/>
      <sheetName val="Macro3"/>
      <sheetName val="Macro2"/>
      <sheetName val="IMPEADENCE MAP 취수장"/>
      <sheetName val="위치조서"/>
      <sheetName val="열린교실"/>
      <sheetName val="ilch"/>
      <sheetName val="Total"/>
      <sheetName val="교통표지판수량집계표"/>
      <sheetName val="난간,앙카"/>
      <sheetName val="골조시행"/>
      <sheetName val="감시단가"/>
      <sheetName val="Sheet3 (22)"/>
      <sheetName val="BOX전기내역"/>
      <sheetName val="단가표 (2)"/>
      <sheetName val="가설건물"/>
      <sheetName val="WORK"/>
      <sheetName val="1.설계조건"/>
      <sheetName val="1차 내역서"/>
      <sheetName val="DDC-6~10"/>
      <sheetName val="교각토공"/>
      <sheetName val="은대내역서"/>
      <sheetName val="민자균형"/>
      <sheetName val="구리토평1전기"/>
      <sheetName val="도급FORM"/>
      <sheetName val="9811"/>
      <sheetName val="토목내역서 (도급단가)"/>
      <sheetName val="제출내역"/>
      <sheetName val="도로단위당"/>
      <sheetName val="현장"/>
      <sheetName val="일위대가(건축)"/>
      <sheetName val="수지표"/>
      <sheetName val="셀명"/>
      <sheetName val="49단가"/>
      <sheetName val="협조전"/>
      <sheetName val="ELECTRIC"/>
      <sheetName val="한전분담금"/>
      <sheetName val="1층"/>
      <sheetName val="공사비증감"/>
      <sheetName val="설비2차"/>
      <sheetName val="결과조달"/>
      <sheetName val="견적서1"/>
      <sheetName val="자  재"/>
      <sheetName val="건축외주"/>
      <sheetName val="노임단가표"/>
      <sheetName val="을부담운반비"/>
      <sheetName val="실적원가"/>
      <sheetName val="공통가설공사"/>
      <sheetName val="옥외 전력간선공사"/>
      <sheetName val="용산1(해보)"/>
      <sheetName val="cost"/>
      <sheetName val="A_____________________________2"/>
      <sheetName val="일반공사"/>
      <sheetName val="금액내역서"/>
      <sheetName val="ABUT수량-A1"/>
      <sheetName val="3련 BOX"/>
      <sheetName val="일위대가표(유단가)"/>
      <sheetName val="조명시설"/>
      <sheetName val="EQ-R1"/>
      <sheetName val="환율"/>
      <sheetName val="100000"/>
      <sheetName val="VXXXXX"/>
      <sheetName val="총괄표"/>
      <sheetName val="품셈총괄표"/>
      <sheetName val="재정비직인"/>
      <sheetName val="재정비내역"/>
      <sheetName val="지적고시내역"/>
      <sheetName val="단면가정"/>
      <sheetName val="11월판가"/>
      <sheetName val="과천MAIN"/>
      <sheetName val="대운반(철재)"/>
      <sheetName val="품셈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by일위대가"/>
      <sheetName val="기계경비(시간당)"/>
      <sheetName val="램머"/>
      <sheetName val="가로등내역서"/>
      <sheetName val="노임단가"/>
      <sheetName val="철거산출근거"/>
      <sheetName val="저"/>
      <sheetName val="차액보증"/>
      <sheetName val="Sheet1"/>
      <sheetName val="내역서"/>
      <sheetName val="통일일위1"/>
      <sheetName val="단가조사"/>
      <sheetName val="#REF"/>
      <sheetName val="WEIGHT LIST"/>
      <sheetName val="POL6차-PIPING"/>
      <sheetName val="산#2-1 (2)"/>
      <sheetName val="산#3-1"/>
      <sheetName val="내역"/>
      <sheetName val="공종별내역서"/>
      <sheetName val="적용건축"/>
      <sheetName val="Y-WORK"/>
      <sheetName val="경산"/>
      <sheetName val="일위대가"/>
      <sheetName val="연결관암거"/>
      <sheetName val="교각토공"/>
      <sheetName val="자재단가"/>
      <sheetName val="기초자료입력"/>
      <sheetName val="일반전기C"/>
      <sheetName val="내역서 (1차)"/>
      <sheetName val="내역1공구"/>
      <sheetName val="단가"/>
      <sheetName val="전선 및 전선관"/>
      <sheetName val="물가자료"/>
      <sheetName val="요율"/>
      <sheetName val="자재대"/>
      <sheetName val="전기일위대가"/>
      <sheetName val="데리네이타현황"/>
      <sheetName val="일위대가표"/>
      <sheetName val="간접비"/>
      <sheetName val="내역서(삼호)"/>
      <sheetName val="1.수인터널"/>
      <sheetName val="단가산출"/>
      <sheetName val="BOQ(전체)"/>
      <sheetName val="공사원가계산서"/>
      <sheetName val="도급예산내역서총괄표"/>
      <sheetName val="N賃率-職"/>
      <sheetName val="사당"/>
      <sheetName val="분전반"/>
      <sheetName val="Sheet3"/>
      <sheetName val="도급내역서"/>
      <sheetName val="MOTOR"/>
      <sheetName val="김포IO"/>
      <sheetName val="FD"/>
      <sheetName val="약전닥트"/>
      <sheetName val="건축부하"/>
      <sheetName val="처리단락"/>
      <sheetName val="99관저"/>
      <sheetName val="일지-H"/>
      <sheetName val="LD"/>
      <sheetName val="FA설치명세"/>
      <sheetName val="산출-설비"/>
      <sheetName val="BID"/>
      <sheetName val="FB25JN"/>
      <sheetName val="총괄"/>
      <sheetName val="Sheet5"/>
      <sheetName val="수량집계"/>
      <sheetName val="잡비계산"/>
      <sheetName val="기계내역"/>
      <sheetName val="2공구하도급내역서"/>
      <sheetName val="내역(100%)"/>
      <sheetName val="외주비"/>
      <sheetName val="1.설계조건"/>
      <sheetName val="b_balju_cho"/>
      <sheetName val="설계"/>
      <sheetName val="신공"/>
      <sheetName val="견적서1"/>
      <sheetName val="골조시행"/>
      <sheetName val="평가데이터"/>
      <sheetName val=" 냉각수펌프"/>
      <sheetName val="COL"/>
      <sheetName val="내역표지"/>
      <sheetName val="설계기준"/>
      <sheetName val="내역1"/>
      <sheetName val="공사예산하조서(O.K)"/>
      <sheetName val="설비"/>
      <sheetName val="SAMPLE"/>
      <sheetName val="용산1(해보)"/>
      <sheetName val="중기사용료산출근거"/>
      <sheetName val="단가 및 재료비"/>
      <sheetName val="갑지"/>
      <sheetName val="70%"/>
      <sheetName val="일위대가목차"/>
      <sheetName val="터파기및재료"/>
      <sheetName val="TANK견적대지"/>
      <sheetName val="공조기휀"/>
      <sheetName val="AHU집계"/>
      <sheetName val="수량산출"/>
      <sheetName val="조견표"/>
      <sheetName val="도급예산내역서봉투"/>
      <sheetName val="설계산출표지"/>
      <sheetName val="을부담운반비"/>
      <sheetName val="운반비산출"/>
      <sheetName val="카렌스센터계량기설치공사"/>
      <sheetName val="5지진시"/>
      <sheetName val="배선DATA"/>
      <sheetName val="DATA(광속)"/>
      <sheetName val="30집계표"/>
      <sheetName val="wall"/>
      <sheetName val="참조-(1)"/>
      <sheetName val="사업부배부A"/>
      <sheetName val="2공구산출내역"/>
      <sheetName val="I一般比"/>
      <sheetName val="재료단가"/>
      <sheetName val="배관내역"/>
      <sheetName val="표지"/>
      <sheetName val="본사업"/>
      <sheetName val="참조"/>
      <sheetName val="계정"/>
      <sheetName val="현장관리비데이타"/>
      <sheetName val="하부철근수량"/>
      <sheetName val="부대공-수량증감 내역서"/>
      <sheetName val="sw1"/>
      <sheetName val="NOMUBI"/>
      <sheetName val="산출(토공)"/>
      <sheetName val="토목공사"/>
      <sheetName val="설계서을"/>
      <sheetName val="호표"/>
      <sheetName val="표지1"/>
      <sheetName val="통로box전기"/>
      <sheetName val="부대내역"/>
      <sheetName val="설직재-1"/>
      <sheetName val="Sheet2"/>
      <sheetName val="표지 (2)"/>
      <sheetName val="성남여성복지내역"/>
      <sheetName val="옥외 전력간선공사"/>
      <sheetName val="집계"/>
      <sheetName val="입찰안"/>
      <sheetName val="1공구내역"/>
      <sheetName val="2.고용보험료산출근거"/>
      <sheetName val="Base"/>
      <sheetName val="공종별자재"/>
      <sheetName val="관급자재대"/>
      <sheetName val="Macro1"/>
      <sheetName val="별표"/>
      <sheetName val="아파트건축"/>
      <sheetName val="집계표"/>
      <sheetName val="DATA1"/>
      <sheetName val="참조(X)"/>
      <sheetName val="4.  단락전류의 계산"/>
      <sheetName val="원가계산서"/>
      <sheetName val="내역서(설비+소방)"/>
      <sheetName val="변압기 및 발전기 용량"/>
      <sheetName val="익산"/>
      <sheetName val="오수관추가공사비"/>
      <sheetName val="A LINE"/>
      <sheetName val="A_LINE"/>
      <sheetName val="기자재비"/>
      <sheetName val="날개벽"/>
      <sheetName val="대비"/>
      <sheetName val="단가비교"/>
      <sheetName val="데이타"/>
      <sheetName val="식재인부"/>
      <sheetName val="산출내역서집계표"/>
      <sheetName val="청천내"/>
      <sheetName val="1단계"/>
      <sheetName val="Sheet4"/>
      <sheetName val="6PILE  (돌출)"/>
      <sheetName val="기둥(원형)"/>
      <sheetName val="기초공"/>
      <sheetName val="단위중량"/>
      <sheetName val="토공사(흙막이)"/>
      <sheetName val="건축공사 집계표"/>
      <sheetName val="골조"/>
      <sheetName val="설계예산서"/>
      <sheetName val="설계산출기초"/>
      <sheetName val="도시가스현황"/>
      <sheetName val="견적서"/>
      <sheetName val="BOX전기내역"/>
      <sheetName val="열린교실"/>
      <sheetName val="기술조건"/>
      <sheetName val="전기외주내역"/>
      <sheetName val="토목"/>
      <sheetName val="위치조서"/>
      <sheetName val="대비표"/>
      <sheetName val="구천"/>
      <sheetName val="연결관단위"/>
      <sheetName val="일위대가(건축)"/>
      <sheetName val="설계내역서"/>
      <sheetName val="평내중"/>
      <sheetName val="총괄내역"/>
      <sheetName val="조명시설"/>
      <sheetName val="원가"/>
      <sheetName val="부대공"/>
      <sheetName val="토공"/>
      <sheetName val="포장공"/>
      <sheetName val="견적내역서"/>
      <sheetName val="합천내역"/>
      <sheetName val="가입망 선번"/>
      <sheetName val="전담운영PM"/>
      <sheetName val="DATE"/>
      <sheetName val="물량"/>
      <sheetName val="시설물기초"/>
      <sheetName val="Total"/>
      <sheetName val="도근좌표"/>
      <sheetName val="단위수량산출"/>
      <sheetName val="Mc1"/>
      <sheetName val="전체공내역서"/>
      <sheetName val="건축"/>
      <sheetName val="목록"/>
      <sheetName val="부재리스트"/>
      <sheetName val="NAI"/>
      <sheetName val="설비2차"/>
      <sheetName val="PSCbeam설계"/>
      <sheetName val="토공집계표"/>
      <sheetName val="단면제원"/>
      <sheetName val="현장경비"/>
      <sheetName val="설명"/>
      <sheetName val="인건비 "/>
      <sheetName val="일위_파일"/>
      <sheetName val="(참조)조명율"/>
      <sheetName val="(참조)케이블"/>
      <sheetName val="남양시작동자105노65기1.3화1.2"/>
      <sheetName val="공내역"/>
      <sheetName val="노무비지급명세"/>
      <sheetName val="2. 조도계산"/>
      <sheetName val="은대내역서"/>
      <sheetName val="전차선로 물량표"/>
      <sheetName val="캔개발배경"/>
      <sheetName val="시장"/>
      <sheetName val="일정표"/>
      <sheetName val="소비자가"/>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2 (2)"/>
      <sheetName val="공사개요"/>
      <sheetName val="구리토평1전기"/>
      <sheetName val="도급양식"/>
      <sheetName val="건축기성"/>
      <sheetName val="5사남"/>
      <sheetName val="수량산출근거(본선)"/>
      <sheetName val="교통표지판설치조서"/>
      <sheetName val="교각1"/>
      <sheetName val="검수기타설비금액"/>
      <sheetName val="개요"/>
      <sheetName val="Macro3"/>
      <sheetName val="부대tu"/>
      <sheetName val="노무비"/>
      <sheetName val="정산"/>
      <sheetName val="급수"/>
      <sheetName val="AS포장복구 "/>
      <sheetName val="설계명세서"/>
      <sheetName val="자료입력"/>
      <sheetName val="예산명세서"/>
      <sheetName val="전기내역1"/>
      <sheetName val="PAC"/>
      <sheetName val="가도공"/>
      <sheetName val="견적내역"/>
      <sheetName val="인원계획-미화"/>
      <sheetName val="원가계산서 "/>
      <sheetName val="일위(설)"/>
      <sheetName val="일반공사"/>
      <sheetName val="노임이"/>
      <sheetName val="L_RPTB02_01"/>
      <sheetName val="증감대비"/>
      <sheetName val="부표(010427)"/>
      <sheetName val="ELECTRIC"/>
      <sheetName val="공통가설"/>
      <sheetName val="CTEMCOST"/>
      <sheetName val="전기변내역"/>
      <sheetName val="6호기"/>
      <sheetName val="민감도"/>
      <sheetName val="별표(48~75)"/>
      <sheetName val="붙임8(당초)"/>
      <sheetName val="결과조달"/>
      <sheetName val="금액내역서"/>
      <sheetName val="밸브설치"/>
      <sheetName val="경상비"/>
      <sheetName val="건축내역"/>
      <sheetName val="부안일위"/>
      <sheetName val="도급"/>
      <sheetName val="실행대비"/>
      <sheetName val="도급내역"/>
      <sheetName val="세부내역"/>
      <sheetName val="연결임시"/>
      <sheetName val="구조물공"/>
      <sheetName val="2000년1차"/>
      <sheetName val="투찰추정"/>
      <sheetName val="도급내역5+800"/>
      <sheetName val="수목표준대가"/>
      <sheetName val="JUCKEYK"/>
      <sheetName val="도급금액"/>
      <sheetName val="재노경"/>
      <sheetName val="일위대가(가설)"/>
      <sheetName val="배수공"/>
      <sheetName val="실행철강하도"/>
      <sheetName val="일위대가(1)"/>
      <sheetName val="총공사내역서"/>
      <sheetName val="200"/>
      <sheetName val="설 계"/>
      <sheetName val="공사비예산서(토목분)"/>
      <sheetName val="CODE"/>
      <sheetName val="전기"/>
      <sheetName val="WORK"/>
      <sheetName val="노임"/>
      <sheetName val="충주"/>
      <sheetName val="입출재고현황 (2)"/>
      <sheetName val="2000전체분"/>
      <sheetName val="구조물철거타공정이월"/>
      <sheetName val="일위대가 집계표"/>
      <sheetName val="물가대비표"/>
      <sheetName val="상선"/>
      <sheetName val="단위량"/>
      <sheetName val="재료집계표2"/>
      <sheetName val="토적집계표"/>
      <sheetName val="견적단가"/>
      <sheetName val="직노"/>
      <sheetName val="S0"/>
      <sheetName val="노"/>
      <sheetName val="기성내역서표지"/>
      <sheetName val="일위목록"/>
      <sheetName val="단"/>
      <sheetName val="토사(PE)"/>
      <sheetName val="도급FORM"/>
      <sheetName val="실행내역 "/>
      <sheetName val="통신물량"/>
      <sheetName val="가설공사내역"/>
      <sheetName val="세부내역서(소방)"/>
      <sheetName val="BEND LOSS"/>
      <sheetName val="허용전류"/>
      <sheetName val="금액"/>
      <sheetName val="공량산출서"/>
      <sheetName val="초기화면"/>
      <sheetName val="관급자재"/>
      <sheetName val="소방"/>
      <sheetName val="1.2 동력설비 부하계산서"/>
      <sheetName val="1.1 부하집계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철거산출근거"/>
      <sheetName val="Baby일위대가"/>
      <sheetName val="일위대가목록"/>
      <sheetName val="내역서2안"/>
      <sheetName val="Sheet1"/>
      <sheetName val="일위_파일"/>
      <sheetName val="견적서"/>
      <sheetName val="일위대가"/>
      <sheetName val="간접비"/>
      <sheetName val="저"/>
      <sheetName val="표지"/>
      <sheetName val="소비자가"/>
      <sheetName val="손익분석"/>
      <sheetName val="경산"/>
      <sheetName val="출력은 금물"/>
      <sheetName val="일위대가(건축)"/>
      <sheetName val=" 냉각수펌프"/>
      <sheetName val="단가 "/>
      <sheetName val="KKK"/>
      <sheetName val="ilch"/>
      <sheetName val="COVER"/>
      <sheetName val="직재"/>
      <sheetName val="#REF"/>
      <sheetName val="수량산출"/>
      <sheetName val="단가조사"/>
      <sheetName val="내역서(삼호)"/>
      <sheetName val="일위대가(출입)"/>
      <sheetName val="2공구산출내역"/>
      <sheetName val="EJ"/>
      <sheetName val="금액내역서"/>
      <sheetName val="중기일위대가"/>
      <sheetName val="식재일위대가"/>
      <sheetName val="대,유,램"/>
      <sheetName val="국별인원"/>
      <sheetName val="J直材4"/>
      <sheetName val="일위대가(4층원격)"/>
      <sheetName val="공량산출서"/>
      <sheetName val="별표"/>
      <sheetName val="건축공사실행"/>
      <sheetName val="기계내역"/>
      <sheetName val="연결관암거"/>
      <sheetName val="기초일위대가"/>
      <sheetName val="단가대비표"/>
      <sheetName val="산출기초"/>
      <sheetName val="적용건축"/>
      <sheetName val="내역서"/>
      <sheetName val="건축부하"/>
      <sheetName val="김포IO"/>
      <sheetName val="9GNG운반"/>
      <sheetName val="Sheet3"/>
      <sheetName val="도급내역서"/>
      <sheetName val="기계경비(시간당)"/>
      <sheetName val="램머"/>
      <sheetName val="Sheet1 (2)"/>
      <sheetName val="단가조사서"/>
      <sheetName val="물가자료"/>
      <sheetName val="1차 내역서"/>
      <sheetName val="차액보증"/>
      <sheetName val="설직재-1"/>
      <sheetName val="일위대가표"/>
      <sheetName val="부분별수량산출(조합기초)"/>
      <sheetName val="Sheet2"/>
      <sheetName val="중기사용료산출근거"/>
      <sheetName val="단가 및 재료비"/>
      <sheetName val="기자재비"/>
      <sheetName val="단위중량"/>
      <sheetName val="데리네이타현황"/>
      <sheetName val="3BL공동구 수량"/>
      <sheetName val="현장관리비 산출내역"/>
      <sheetName val="도급내역"/>
      <sheetName val="사업부배부A"/>
      <sheetName val="Base"/>
      <sheetName val="전담운영PM"/>
      <sheetName val="BOQ(전체)"/>
      <sheetName val="TANK견적대지"/>
      <sheetName val="sst,stl창호"/>
      <sheetName val="Sheet5"/>
      <sheetName val="노(97_1,97_9,98_1)"/>
      <sheetName val="출력은_금물"/>
      <sheetName val="_냉각수펌프"/>
      <sheetName val="단가_"/>
      <sheetName val="쌍송교"/>
      <sheetName val="중기사용료"/>
      <sheetName val="부대내역"/>
      <sheetName val="공량(1월22일)"/>
      <sheetName val="원내역"/>
      <sheetName val="시설물기초"/>
      <sheetName val="정부노임단가"/>
      <sheetName val="설계예시"/>
      <sheetName val="일반전기C"/>
      <sheetName val="아파트건축"/>
      <sheetName val="주소"/>
      <sheetName val="Mc1"/>
      <sheetName val="기둥(원형)"/>
      <sheetName val="기초공"/>
      <sheetName val="소방"/>
      <sheetName val="COL"/>
      <sheetName val="터파기및재료"/>
      <sheetName val="2F 회의실견적(5_14 일대)"/>
      <sheetName val="N賃率-職"/>
      <sheetName val="Macro1"/>
      <sheetName val="을"/>
      <sheetName val="약전닥트"/>
      <sheetName val="일지-H"/>
      <sheetName val="LD"/>
      <sheetName val="FA설치명세"/>
      <sheetName val="처리단락"/>
      <sheetName val="조건표"/>
      <sheetName val="Sheet38"/>
      <sheetName val="부속동"/>
      <sheetName val="일위목록"/>
      <sheetName val="1안"/>
      <sheetName val="전기일위대가"/>
      <sheetName val="재집"/>
      <sheetName val="BID"/>
      <sheetName val="말뚝지지력산정"/>
      <sheetName val="9509"/>
      <sheetName val="Y-WORK"/>
      <sheetName val="집계표"/>
      <sheetName val="일용노임단가"/>
      <sheetName val="부대공"/>
      <sheetName val="포장공"/>
      <sheetName val="토공"/>
      <sheetName val="DATA"/>
      <sheetName val="데이타"/>
      <sheetName val="골조시행"/>
      <sheetName val="샘플표지"/>
      <sheetName val="대보~세기"/>
      <sheetName val="AHU집계"/>
      <sheetName val="대운반(철재)"/>
      <sheetName val="수지예산"/>
      <sheetName val="단가산출"/>
      <sheetName val="일위"/>
      <sheetName val="산출-설비"/>
      <sheetName val="흥양2교토공집계표"/>
      <sheetName val="I一般比"/>
      <sheetName val="C3"/>
      <sheetName val="납부서"/>
      <sheetName val="건축원가"/>
      <sheetName val="을지"/>
      <sheetName val="대목"/>
      <sheetName val="일위대가내역"/>
      <sheetName val="목록"/>
      <sheetName val="ESCO개보수공사"/>
      <sheetName val="가로등내역서"/>
      <sheetName val="외주비"/>
      <sheetName val="일반공사"/>
      <sheetName val="공사미수"/>
      <sheetName val="대공종"/>
      <sheetName val="1구간BOQ"/>
      <sheetName val="공통(20-91)"/>
      <sheetName val="ELECTRIC"/>
      <sheetName val="내역(100%)"/>
      <sheetName val="표지1"/>
      <sheetName val="단"/>
      <sheetName val="WORK"/>
      <sheetName val="산출근거(단청공사)"/>
      <sheetName val="갑지(추정)"/>
      <sheetName val="사업수지"/>
      <sheetName val="토목내역서 (도급단가)"/>
      <sheetName val="WEIGHT LIST"/>
      <sheetName val="POL6차-PIPING"/>
      <sheetName val="물량"/>
      <sheetName val="산#2-1 (2)"/>
      <sheetName val="산#3-1"/>
      <sheetName val="기계설비표선정수장"/>
      <sheetName val="수공기"/>
      <sheetName val="적용단위길이"/>
      <sheetName val="피벗테이블데이터분석"/>
      <sheetName val="특수기호강도거푸집"/>
      <sheetName val="종배수관면벽신"/>
      <sheetName val="종배수관(신)"/>
      <sheetName val="자료입력"/>
      <sheetName val="품셈"/>
      <sheetName val="인건비"/>
      <sheetName val="산출내역서"/>
      <sheetName val="총괄표"/>
      <sheetName val="단1"/>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기초자료"/>
      <sheetName val="공내역"/>
      <sheetName val="danga"/>
      <sheetName val="공조기휀"/>
      <sheetName val="설계서을"/>
      <sheetName val="인사자료총집계"/>
      <sheetName val="원가계산 (2)"/>
      <sheetName val="70%"/>
      <sheetName val="재료"/>
      <sheetName val="기본단가표"/>
      <sheetName val="식재인부"/>
      <sheetName val="Inst."/>
      <sheetName val="노무비"/>
      <sheetName val="배수공"/>
      <sheetName val="건축기성"/>
      <sheetName val="예가표"/>
      <sheetName val="일위목록-기"/>
      <sheetName val="설계내역서"/>
      <sheetName val="Tool"/>
      <sheetName val="공사예산하조서(O.K)"/>
      <sheetName val="토적표(광혁측량)"/>
      <sheetName val="tggwan(mac)"/>
      <sheetName val="자료"/>
      <sheetName val="공사비총괄표"/>
      <sheetName val="스포회원매출"/>
      <sheetName val="산근"/>
      <sheetName val="철탑공사"/>
      <sheetName val="실행"/>
      <sheetName val="당초"/>
      <sheetName val="적용토목"/>
      <sheetName val="기초내역서"/>
      <sheetName val="대가목록표"/>
      <sheetName val="Customer Databas"/>
      <sheetName val="식재수량표"/>
      <sheetName val="산출근거"/>
      <sheetName val="교각별철근수량집계표"/>
      <sheetName val="차수공개요"/>
      <sheetName val="CTEMCOST"/>
      <sheetName val="조명율표"/>
      <sheetName val="골재산출"/>
      <sheetName val="5공철탑검토표"/>
      <sheetName val="4공철탑검토"/>
      <sheetName val="LF자재단가"/>
      <sheetName val="자재단가"/>
      <sheetName val="본공사"/>
      <sheetName val="영창26"/>
      <sheetName val="요율"/>
      <sheetName val="갑지"/>
      <sheetName val="토공(우물통,기타) "/>
      <sheetName val="지질조사"/>
      <sheetName val="코드표"/>
      <sheetName val="재료비노무비"/>
      <sheetName val="NYS"/>
      <sheetName val="단중표"/>
      <sheetName val="교수설계"/>
      <sheetName val="설계서"/>
      <sheetName val="asd"/>
      <sheetName val="6PILE  (돌출)"/>
      <sheetName val="본체"/>
      <sheetName val="위생설비"/>
      <sheetName val="공사직종별노임"/>
      <sheetName val="RE9604"/>
      <sheetName val="토공 total"/>
      <sheetName val="조명시설"/>
      <sheetName val="노임,재료비"/>
      <sheetName val="특외대"/>
      <sheetName val="중기"/>
      <sheetName val="식생블럭단위수량"/>
      <sheetName val="내역(원안-대안)"/>
      <sheetName val="102역사"/>
      <sheetName val="도급기성"/>
      <sheetName val="설비단가표"/>
      <sheetName val="일위대가목차"/>
      <sheetName val="견적"/>
      <sheetName val="원가 (2)"/>
      <sheetName val="AIR SHOWER(3인용)"/>
      <sheetName val="6호기"/>
      <sheetName val="기술부대조건"/>
      <sheetName val="예산"/>
      <sheetName val="지하"/>
      <sheetName val="LEGEND"/>
      <sheetName val="금액집계"/>
      <sheetName val="96정변2"/>
      <sheetName val="Sheet6"/>
      <sheetName val="연부97-1"/>
      <sheetName val="자갈,시멘트,모래산출"/>
      <sheetName val="오수공수량집계표"/>
      <sheetName val="일위(철거)"/>
      <sheetName val="율촌법률사무소2내역"/>
      <sheetName val="사다리"/>
      <sheetName val="CIVIL4"/>
      <sheetName val="부대공Ⅱ"/>
      <sheetName val="입찰안"/>
      <sheetName val="공통가설공사"/>
      <sheetName val="조경일람"/>
      <sheetName val="1.설계조건"/>
      <sheetName val="guard(mac)"/>
      <sheetName val="노무,재료"/>
      <sheetName val="48전력선로일위"/>
      <sheetName val="단가표"/>
      <sheetName val=" HIT-&gt;HMC 견적(3900)"/>
      <sheetName val="제작비추산총괄표"/>
      <sheetName val="갑"/>
      <sheetName val="도급견적가"/>
      <sheetName val="전기일위목록"/>
      <sheetName val="설_(3)"/>
      <sheetName val="설_(2)"/>
      <sheetName val="3BL공동구_수량"/>
      <sheetName val="AIR_SHOWER(3인용)"/>
      <sheetName val="Customer_Databas"/>
      <sheetName val="토공(우물통,기타)_"/>
      <sheetName val="원가_(2)"/>
      <sheetName val="_HIT-&gt;HMC_견적(3900)"/>
      <sheetName val="내역서(중수)"/>
      <sheetName val="수주추정"/>
      <sheetName val="노무비 근거"/>
      <sheetName val="내역서1"/>
      <sheetName val="200"/>
      <sheetName val="INPUT"/>
      <sheetName val="ELEC"/>
      <sheetName val="총수량집계표"/>
      <sheetName val="일위대가1"/>
      <sheetName val="001"/>
      <sheetName val="단위내역서"/>
      <sheetName val="당진1,2호기전선관설치및접지4차공사내역서-을지"/>
      <sheetName val="본체철근표"/>
      <sheetName val="주beam"/>
      <sheetName val="공사개요"/>
      <sheetName val="CAT_5"/>
      <sheetName val="단가비교표_공통1"/>
      <sheetName val="E총15"/>
      <sheetName val="물량입력"/>
      <sheetName val="JUCKEYK"/>
      <sheetName val="시멘트"/>
      <sheetName val="N賃率_職"/>
      <sheetName val="역공종"/>
      <sheetName val="대치판정"/>
      <sheetName val="원가서"/>
      <sheetName val="제-노임"/>
      <sheetName val="제직재"/>
      <sheetName val="내역서 "/>
      <sheetName val="원가계산서"/>
      <sheetName val="약품공급2"/>
      <sheetName val="카메라"/>
      <sheetName val="일위(PANEL)"/>
      <sheetName val="효성CB 1P기초"/>
      <sheetName val="계수시트"/>
      <sheetName val="경영상태"/>
      <sheetName val="하도급원가계산총괄표(식재)"/>
      <sheetName val="공통가설"/>
      <sheetName val="기계공사비집계(원안)"/>
      <sheetName val="도급예산내역서봉투"/>
      <sheetName val="공사원가계산서"/>
      <sheetName val="설계산출표지"/>
      <sheetName val="도급예산내역서총괄표"/>
      <sheetName val="을부담운반비"/>
      <sheetName val="설계산출기초"/>
      <sheetName val="운반비산출"/>
      <sheetName val="DATE"/>
      <sheetName val="공사착공계"/>
      <sheetName val="설계조건"/>
      <sheetName val="배수내역"/>
      <sheetName val="기흥하도용"/>
      <sheetName val="계약서"/>
      <sheetName val="장비가동"/>
      <sheetName val="간접1"/>
      <sheetName val="갑지1"/>
      <sheetName val="전선 및 전선관"/>
      <sheetName val="내역(설계)"/>
      <sheetName val="물량표"/>
      <sheetName val="첨부1"/>
      <sheetName val="토공집계표"/>
      <sheetName val="국내"/>
      <sheetName val="내역서 제출"/>
      <sheetName val="부하자료"/>
      <sheetName val="토공_total"/>
      <sheetName val="6PILE__(돌출)"/>
      <sheetName val="COST"/>
      <sheetName val="민감도"/>
      <sheetName val="sub"/>
      <sheetName val="청주(철골발주의뢰서)"/>
      <sheetName val="반포2차"/>
      <sheetName val="2000.05"/>
      <sheetName val="98지급계획"/>
      <sheetName val="노 무 비"/>
      <sheetName val="찍기"/>
      <sheetName val="상가분양"/>
      <sheetName val="연습"/>
      <sheetName val="날개벽수량표"/>
      <sheetName val="#3_일위대가목록"/>
      <sheetName val="세골재  T2 변경 현황"/>
      <sheetName val="2000년 공정표"/>
      <sheetName val="통합집계표"/>
      <sheetName val="3본사"/>
      <sheetName val="내역표지"/>
      <sheetName val="단가일람"/>
      <sheetName val="유기공정"/>
      <sheetName val="갑지.을지"/>
      <sheetName val="실행철강하도"/>
      <sheetName val="일위대가(1)"/>
      <sheetName val="직접공사비"/>
      <sheetName val="Sheet7(ㅅ)"/>
      <sheetName val="일위(시설)"/>
      <sheetName val="1공구산출내역서"/>
      <sheetName val="총괄내역"/>
      <sheetName val="유림콘도"/>
      <sheetName val="기타 정보통신공사"/>
      <sheetName val="봉방동근생"/>
      <sheetName val="화의-현금흐름"/>
      <sheetName val="BSD (2)"/>
      <sheetName val="구성1"/>
      <sheetName val="구성2"/>
      <sheetName val="구성3"/>
      <sheetName val="구성4"/>
      <sheetName val="물가시세"/>
      <sheetName val="국도접속 차도부수량"/>
      <sheetName val="내역관리1"/>
      <sheetName val="백룡교차로"/>
      <sheetName val="산정교차로"/>
      <sheetName val="신영교차로"/>
      <sheetName val="내역서(기성청구)"/>
      <sheetName val="교각1"/>
      <sheetName val="정거장 설계조건"/>
      <sheetName val="부대"/>
      <sheetName val="일위CODE"/>
      <sheetName val="gyun"/>
      <sheetName val="그림2"/>
      <sheetName val="단재적표"/>
      <sheetName val="특별땅고르기"/>
      <sheetName val="단위단가"/>
      <sheetName val="세부내역서(전기)"/>
      <sheetName val="노무비단가"/>
      <sheetName val="ITEM"/>
      <sheetName val="구의33고"/>
      <sheetName val="전기"/>
      <sheetName val="인적사항"/>
      <sheetName val="설계"/>
      <sheetName val="투찰가"/>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도급내역서(재노경)"/>
      <sheetName val="터널조도"/>
      <sheetName val="별표 "/>
      <sheetName val="청도공장"/>
      <sheetName val="자재표"/>
      <sheetName val="신우"/>
      <sheetName val="하이테콤직원"/>
      <sheetName val="전기내역"/>
      <sheetName val="3.2제조설비"/>
      <sheetName val="참고"/>
      <sheetName val="보증수수료산출"/>
      <sheetName val="01상노임"/>
      <sheetName val="입력변수"/>
      <sheetName val="기초일위"/>
      <sheetName val="지점장"/>
      <sheetName val="원본"/>
      <sheetName val="암거단위"/>
      <sheetName val="단가대비표 (3)"/>
      <sheetName val="원가총괄"/>
      <sheetName val="수량산출(생반)"/>
      <sheetName val="청곡지선입력"/>
      <sheetName val="조명율"/>
      <sheetName val="개요"/>
      <sheetName val="노임단가(08.01)"/>
      <sheetName val="현장관리비"/>
      <sheetName val="유림골조"/>
      <sheetName val="(1)본선수량집계"/>
      <sheetName val="20관리비율"/>
      <sheetName val="그림"/>
      <sheetName val="현장관리비참조"/>
      <sheetName val="산출0"/>
      <sheetName val="집수정토공"/>
      <sheetName val="설계명세서"/>
      <sheetName val="남양시작동자105노65기1.3화1.2"/>
      <sheetName val="구리토평1전기"/>
      <sheetName val="C.전기공사"/>
      <sheetName val="인테리어내역"/>
      <sheetName val="실행내역 "/>
      <sheetName val="파일의이용"/>
      <sheetName val="구조물공1"/>
      <sheetName val="배수및구조물공1"/>
      <sheetName val="예산총괄표"/>
      <sheetName val="현장관리비데이타"/>
      <sheetName val="견적내역서"/>
      <sheetName val="지주토목내역서"/>
      <sheetName val="원가계산서(남측)"/>
      <sheetName val="일위(설)"/>
      <sheetName val="S1,3"/>
      <sheetName val="패널"/>
      <sheetName val="연결관단위"/>
      <sheetName val="ABUT수량-A1"/>
      <sheetName val="용산1(해보)"/>
      <sheetName val="공주-교대(A1)"/>
      <sheetName val="품셈TABLE"/>
      <sheetName val="1"/>
      <sheetName val="수량집계"/>
      <sheetName val="잡비계산"/>
      <sheetName val="DATA 입력란"/>
      <sheetName val="(4-2)열관류값-2"/>
      <sheetName val="토적표(1)"/>
      <sheetName val="도시가스현황"/>
      <sheetName val="견적서1"/>
      <sheetName val="중기손료"/>
      <sheetName val="기초단가"/>
      <sheetName val="미드수량"/>
      <sheetName val="길어깨(현황)"/>
      <sheetName val="MOTOR"/>
      <sheetName val="내역서중"/>
      <sheetName val="대로근거"/>
      <sheetName val="관로토공"/>
      <sheetName val="우수관"/>
      <sheetName val="토사(PE)"/>
      <sheetName val="#2_일위대가목록"/>
      <sheetName val="DAN"/>
      <sheetName val="백호우계수"/>
      <sheetName val="BOX전기내역"/>
      <sheetName val="공종별내역서"/>
      <sheetName val="1공구내역"/>
      <sheetName val="공사비"/>
      <sheetName val="★도급내역"/>
      <sheetName val="5흙막이"/>
      <sheetName val="내역1공구"/>
      <sheetName val="Pier 3"/>
      <sheetName val="리스(CIF)산출"/>
      <sheetName val="골막이(야매)"/>
      <sheetName val="아파트"/>
      <sheetName val="공통비(전체)"/>
      <sheetName val="덤프트럭계수"/>
      <sheetName val="도로정위치부표"/>
      <sheetName val="도로조사부표"/>
      <sheetName val="설계기준"/>
      <sheetName val="내역1"/>
      <sheetName val="우각부보강"/>
      <sheetName val="교각토공"/>
      <sheetName val="공사비집계"/>
      <sheetName val="부하계산서"/>
      <sheetName val="구간산출"/>
      <sheetName val="폐토수익화 "/>
      <sheetName val="60명당사(총괄)"/>
      <sheetName val="급수"/>
      <sheetName val="1. 설계조건 2.단면가정 3. 하중계산"/>
      <sheetName val="예산변경사항"/>
      <sheetName val="식재가격"/>
      <sheetName val="식재총괄"/>
      <sheetName val="총체보활공정표"/>
      <sheetName val="원가계산서 "/>
      <sheetName val="단가산출(T)"/>
      <sheetName val="심사계산"/>
      <sheetName val="심사물량"/>
      <sheetName val="열린교실"/>
      <sheetName val="정산서 "/>
      <sheetName val="옥외 전력간선공사"/>
      <sheetName val="06 일위대가목록"/>
      <sheetName val="투입내역"/>
      <sheetName val="자금신청서"/>
      <sheetName val="XL4Poppy"/>
      <sheetName val="설치자재"/>
      <sheetName val="변경내역"/>
      <sheetName val="파형강관및곡선부보강및날개벽"/>
      <sheetName val="코드"/>
      <sheetName val="단위수량산출"/>
      <sheetName val="합천내역"/>
      <sheetName val="담장산출"/>
      <sheetName val="전기공사일위대가"/>
      <sheetName val="조도계산(가로등NEW)"/>
      <sheetName val="조명율데이타"/>
      <sheetName val="견적업체"/>
      <sheetName val="교사기준면적(초등)"/>
      <sheetName val="일위대가 "/>
      <sheetName val="공사입찰정보입력"/>
      <sheetName val="b_balju"/>
      <sheetName val="내역서적용수량"/>
      <sheetName val="가도공"/>
      <sheetName val="직공비"/>
      <sheetName val="A 견적"/>
      <sheetName val="FAX"/>
      <sheetName val="간접비계산"/>
      <sheetName val="J-EQ"/>
      <sheetName val="유림총괄"/>
      <sheetName val="예산서"/>
      <sheetName val="구천"/>
      <sheetName val="전계가"/>
      <sheetName val="작업일보"/>
      <sheetName val="산출금액내역"/>
      <sheetName val="내역서01"/>
      <sheetName val="수배전반"/>
      <sheetName val="사급자재(1단계)"/>
      <sheetName val="용역비내역-진짜"/>
      <sheetName val="01"/>
      <sheetName val="부대집계"/>
      <sheetName val="관급단가"/>
      <sheetName val="기초입력 DATA"/>
      <sheetName val="공사비산출서"/>
      <sheetName val="한강운반비"/>
      <sheetName val="접지수량"/>
      <sheetName val="제경비율"/>
      <sheetName val="기본가정"/>
      <sheetName val="작성"/>
      <sheetName val="공문"/>
      <sheetName val="일위총괄표"/>
      <sheetName val="소총괄표1"/>
      <sheetName val="입력"/>
      <sheetName val="6공구(당초)"/>
      <sheetName val="제출내역 (2)"/>
      <sheetName val="상반기손익차2총괄"/>
      <sheetName val="진주방향"/>
      <sheetName val="마산방향"/>
      <sheetName val="마산방향철근집계"/>
      <sheetName val="9811"/>
      <sheetName val="A LINE"/>
      <sheetName val="CP-E2 (품셈표)"/>
      <sheetName val="소운반"/>
      <sheetName val="집수정단면도 (2)"/>
      <sheetName val="Sheet1_(2)"/>
      <sheetName val="2F_회의실견적(5_14_일대)"/>
      <sheetName val="SG"/>
      <sheetName val="요약&amp;결과"/>
      <sheetName val="금융"/>
      <sheetName val="일위목록데이타"/>
      <sheetName val="냉천부속동"/>
      <sheetName val="TABLE"/>
      <sheetName val="RAHMEN"/>
      <sheetName val="AV시스템"/>
      <sheetName val="민속촌메뉴"/>
      <sheetName val="2F 회의실견적_5_14 일대_"/>
      <sheetName val="97"/>
      <sheetName val="일위대가목록 "/>
      <sheetName val="전기단가조사서"/>
      <sheetName val="화전내"/>
      <sheetName val="성곽내역서"/>
      <sheetName val="비교표"/>
      <sheetName val="노무단가"/>
      <sheetName val="적용노임"/>
      <sheetName val="터널대가"/>
      <sheetName val="기타자료"/>
      <sheetName val="3F"/>
      <sheetName val="소각장스케줄"/>
      <sheetName val="공통단가"/>
      <sheetName val="운반비"/>
      <sheetName val="기준FACTOR"/>
      <sheetName val="산출목록표"/>
      <sheetName val="工관리비율"/>
      <sheetName val="工완성공사율"/>
      <sheetName val="단가및재료비"/>
      <sheetName val="이토변실(A3-LINE)"/>
      <sheetName val="수목표준대가"/>
      <sheetName val="내부예산(5101~3)"/>
      <sheetName val="토목공사"/>
      <sheetName val="매입-계약"/>
      <sheetName val="5사남"/>
      <sheetName val="선급비용"/>
      <sheetName val="철근중량"/>
      <sheetName val="실행(1)"/>
      <sheetName val="내역5"/>
      <sheetName val="TEMP"/>
      <sheetName val="JA"/>
      <sheetName val="WING3"/>
      <sheetName val="PIPING"/>
      <sheetName val="수량총괄"/>
      <sheetName val="내역전기"/>
      <sheetName val="견적(100%)"/>
      <sheetName val="입상내역"/>
      <sheetName val="기초자료입력"/>
      <sheetName val="가락화장을지"/>
      <sheetName val="변경내역(전체)"/>
      <sheetName val="기초입력"/>
      <sheetName val="빌딩 안내"/>
      <sheetName val="설_(3)1"/>
      <sheetName val="설_(2)1"/>
      <sheetName val="3BL공동구_수량1"/>
      <sheetName val="1_설계조건"/>
      <sheetName val="2000년_공정표"/>
      <sheetName val="노무비_근거"/>
      <sheetName val="전선_및_전선관"/>
      <sheetName val="효성CB_1P기초"/>
      <sheetName val="내역서_제출"/>
      <sheetName val="&lt;--"/>
      <sheetName val="16-1"/>
      <sheetName val="단가비교"/>
      <sheetName val="1000 DB구축 부표"/>
      <sheetName val="CT "/>
      <sheetName val="발신정보"/>
      <sheetName val="기초대가"/>
      <sheetName val="조도계산서 (도서)"/>
      <sheetName val="명세서"/>
      <sheetName val="맨홀수량산출"/>
      <sheetName val="Total"/>
      <sheetName val="예산총괄"/>
      <sheetName val="옥외계측"/>
      <sheetName val="CODE"/>
      <sheetName val="전체"/>
      <sheetName val="인공"/>
      <sheetName val="도급자재"/>
      <sheetName val="참조자료"/>
      <sheetName val="교각계산"/>
      <sheetName val="직접노무"/>
      <sheetName val="직접재료"/>
      <sheetName val="계측기"/>
      <sheetName val="전기2005"/>
      <sheetName val="통신2005"/>
      <sheetName val="총괄집계표"/>
      <sheetName val="철콘"/>
      <sheetName val="표  지"/>
      <sheetName val="분전반"/>
      <sheetName val="간접(90)"/>
      <sheetName val="품셈총괄"/>
      <sheetName val="표층포설및다짐"/>
      <sheetName val="0Title"/>
      <sheetName val="추가예산"/>
      <sheetName val="오동"/>
      <sheetName val="대조"/>
      <sheetName val="나한"/>
      <sheetName val="부하"/>
      <sheetName val="화재 탐지 설비"/>
      <sheetName val="DATA테이블1 (2)"/>
      <sheetName val="건축기계설비표선정수장"/>
      <sheetName val="DB"/>
      <sheetName val="공연,전시"/>
      <sheetName val="s.v"/>
      <sheetName val="국내조달(통합-1)"/>
      <sheetName val="도담구내 개소별 명세"/>
      <sheetName val="지급자재"/>
      <sheetName val="금융비용"/>
      <sheetName val="콘크리트"/>
      <sheetName val="노무단가산정"/>
      <sheetName val="인공산출"/>
      <sheetName val="주요기준"/>
      <sheetName val="자재단가비교표"/>
      <sheetName val="건설기계사용료목록"/>
      <sheetName val="집"/>
      <sheetName val="간선계산"/>
      <sheetName val="계화배수"/>
      <sheetName val="99년하반기"/>
      <sheetName val="철근집계"/>
      <sheetName val="COPING"/>
      <sheetName val="현장경비"/>
      <sheetName val="포승중환경개선공사(변경)"/>
      <sheetName val="예비용"/>
      <sheetName val="기초목록"/>
      <sheetName val="단가(자재)"/>
      <sheetName val="공사추진현황"/>
      <sheetName val="와동수량"/>
      <sheetName val="직원현황"/>
      <sheetName val="공정코드"/>
      <sheetName val="상행-교대(A1-A2)"/>
      <sheetName val="전기설계변경"/>
      <sheetName val="전체제잡비"/>
      <sheetName val="바닥판"/>
      <sheetName val="입력DATA"/>
      <sheetName val="부자재 적용비율"/>
      <sheetName val="인부노임"/>
      <sheetName val="원가계산서(변경)"/>
      <sheetName val="조정율"/>
      <sheetName val="노임200103"/>
      <sheetName val="자재테이블"/>
      <sheetName val="양식_자재단가조사표"/>
      <sheetName val="하중계산"/>
      <sheetName val="안정성검토"/>
      <sheetName val="포장복구집계"/>
      <sheetName val="공기압축기실"/>
      <sheetName val="집수A"/>
      <sheetName val="SHEET PILE단가"/>
      <sheetName val="사유서제출현황-2"/>
      <sheetName val="수량산출서"/>
      <sheetName val="조명일위"/>
      <sheetName val="준공정산"/>
      <sheetName val="실행대비"/>
      <sheetName val="기초분물량표"/>
      <sheetName val="세부내역"/>
      <sheetName val="실행-집행"/>
      <sheetName val="특별교실"/>
      <sheetName val="5.동별횡주관경"/>
      <sheetName val="Uint보온"/>
      <sheetName val="가설공사"/>
      <sheetName val="조건표 (2)"/>
      <sheetName val="퍼스트"/>
      <sheetName val="시운전연료비"/>
      <sheetName val="예산명세서"/>
      <sheetName val="합의경상"/>
      <sheetName val="B-data"/>
      <sheetName val="천방교접속"/>
      <sheetName val="대포2교접속"/>
      <sheetName val="진흥지역조서(구역밖)"/>
      <sheetName val="건축공사"/>
      <sheetName val="신규 수주분(사용자 정의)"/>
      <sheetName val="동해title"/>
      <sheetName val="설-원가"/>
      <sheetName val="단중"/>
      <sheetName val="문학간접"/>
      <sheetName val="자재일람"/>
      <sheetName val="제출내역 (3)"/>
      <sheetName val="기성내역서표지"/>
      <sheetName val="도로일위대가표"/>
      <sheetName val="지하시설물작성"/>
      <sheetName val="노임(1차)"/>
      <sheetName val="Sheet4"/>
      <sheetName val="철근량"/>
      <sheetName val="본서하반기"/>
      <sheetName val="하반기(지구대)"/>
      <sheetName val="일위단가"/>
      <sheetName val="기계공사"/>
      <sheetName val="사전공사"/>
      <sheetName val="물집"/>
      <sheetName val="골조"/>
      <sheetName val="앉음벽 (2)"/>
      <sheetName val="2.대외공문"/>
      <sheetName val="주안3차A-A"/>
      <sheetName val="간접경상비"/>
      <sheetName val="Cost bd-&quot;A&quot;"/>
      <sheetName val="기안1"/>
      <sheetName val=" 토목 처리장도급내역서 "/>
      <sheetName val="BF12-R0"/>
      <sheetName val="Summary Sheets"/>
      <sheetName val="hvac내역서(제어동)"/>
      <sheetName val="익산"/>
      <sheetName val="수리결과"/>
      <sheetName val="덕전리"/>
      <sheetName val="도로경계블럭단위토공"/>
      <sheetName val="비교1"/>
      <sheetName val="배관단가조사서"/>
      <sheetName val="단가(1)"/>
      <sheetName val="정렬"/>
      <sheetName val="하조서"/>
      <sheetName val="3수량"/>
      <sheetName val="기초"/>
      <sheetName val="날개벽"/>
      <sheetName val="간접재료비산출표-27-30"/>
      <sheetName val="가시설단위수량"/>
      <sheetName val="단위수량"/>
      <sheetName val="SORCE1"/>
      <sheetName val="인건-측정"/>
      <sheetName val="일위대가(계측기설치)"/>
      <sheetName val="f산출"/>
      <sheetName val="일위_FILE"/>
      <sheetName val="I.설계조건"/>
      <sheetName val="옥외"/>
      <sheetName val="노(97_1,97_9,98_1)1"/>
      <sheetName val="출력은_금물1"/>
      <sheetName val="_냉각수펌프1"/>
      <sheetName val="단가_1"/>
      <sheetName val="현장관리비_산출내역"/>
      <sheetName val="토목내역서_(도급단가)"/>
      <sheetName val="DATA_입력란"/>
      <sheetName val="1__설계조건_2_단면가정_3__하중계산"/>
      <sheetName val="1차_내역서"/>
      <sheetName val="공사예산하조서(O_K)"/>
      <sheetName val="원가계산_(2)"/>
      <sheetName val="Ins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일반총괄집계"/>
      <sheetName val="단면"/>
      <sheetName val="라멘본체"/>
      <sheetName val="날개벽(시점좌측)"/>
      <sheetName val="날개벽(시점우측)"/>
      <sheetName val="날개벽(종점좌측)"/>
      <sheetName val="날개벽(종점우측)"/>
      <sheetName val="AP-시점"/>
      <sheetName val="AP-종점"/>
      <sheetName val="토공총괄집계"/>
      <sheetName val="토공소집계-시점"/>
      <sheetName val="토공소집계-종점"/>
      <sheetName val="토공(시점)"/>
      <sheetName val="토공(종점)"/>
      <sheetName val="#REF"/>
      <sheetName val="단면 (2)"/>
      <sheetName val="교대(A1-A2)"/>
      <sheetName val="웅진1(교대+교각)"/>
      <sheetName val="철근총집계"/>
      <sheetName val="공리IC교"/>
      <sheetName val="교각1"/>
      <sheetName val="일반소집계-ABUT"/>
      <sheetName val="일반소집계-PIER"/>
      <sheetName val="직노"/>
      <sheetName val="부대공Ⅱ"/>
      <sheetName val="자재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을지"/>
      <sheetName val="CCTV설치&amp;시운전"/>
      <sheetName val="AUTOCOP3000"/>
      <sheetName val="층별 물량표"/>
      <sheetName val="날개벽(시점좌측)"/>
    </sheetNames>
    <sheetDataSet>
      <sheetData sheetId="0" refreshError="1"/>
      <sheetData sheetId="1">
        <row r="1">
          <cell r="G1" t="str">
            <v>(단위 : 원)</v>
          </cell>
        </row>
        <row r="2">
          <cell r="A2" t="str">
            <v>항목</v>
          </cell>
          <cell r="B2" t="str">
            <v>품      명</v>
          </cell>
          <cell r="C2" t="str">
            <v>규  격</v>
          </cell>
          <cell r="D2" t="str">
            <v>단위</v>
          </cell>
          <cell r="E2" t="str">
            <v>수량</v>
          </cell>
          <cell r="F2" t="str">
            <v>단 가</v>
          </cell>
          <cell r="G2" t="str">
            <v>금    액</v>
          </cell>
          <cell r="H2" t="str">
            <v>원가</v>
          </cell>
          <cell r="J2" t="str">
            <v>factor</v>
          </cell>
          <cell r="K2" t="str">
            <v>설계가</v>
          </cell>
        </row>
      </sheetData>
      <sheetData sheetId="2" refreshError="1"/>
      <sheetData sheetId="3" refreshError="1"/>
      <sheetData sheetId="4" refreshError="1"/>
      <sheetData sheetId="5"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서갑지"/>
      <sheetName val="내역서"/>
      <sheetName val="토공산출"/>
      <sheetName val="박스물량"/>
      <sheetName val="일위대가표"/>
    </sheetNames>
    <sheetDataSet>
      <sheetData sheetId="0" refreshError="1"/>
      <sheetData sheetId="1" refreshError="1"/>
      <sheetData sheetId="2" refreshError="1"/>
      <sheetData sheetId="3"/>
      <sheetData sheetId="4"/>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서갑지"/>
      <sheetName val="내역서"/>
      <sheetName val="토공산출"/>
      <sheetName val="박스물량"/>
      <sheetName val="일위대가표"/>
      <sheetName val="을지"/>
    </sheetNames>
    <sheetDataSet>
      <sheetData sheetId="0" refreshError="1"/>
      <sheetData sheetId="1" refreshError="1"/>
      <sheetData sheetId="2" refreshError="1"/>
      <sheetData sheetId="3"/>
      <sheetData sheetId="4"/>
      <sheetData sheetId="5"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요자재집계표"/>
      <sheetName val="계림육교"/>
      <sheetName val="계림(함평)"/>
      <sheetName val="계림(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타공종이기"/>
      <sheetName val="laroux"/>
      <sheetName val="일위대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인건비"/>
      <sheetName val="경북"/>
      <sheetName val="대가목록"/>
      <sheetName val="계림(함평)"/>
      <sheetName val="계림(장성)"/>
      <sheetName val="을지"/>
      <sheetName val="단위수량"/>
      <sheetName val="단위단가"/>
      <sheetName val="철거산출근거"/>
      <sheetName val="참조M"/>
      <sheetName val="건축"/>
      <sheetName val="Baby일위대가"/>
      <sheetName val="기본단가표"/>
      <sheetName val="노임"/>
      <sheetName val="본체"/>
      <sheetName val="내역"/>
      <sheetName val="경율산정"/>
      <sheetName val="DATA"/>
      <sheetName val="자재단가"/>
      <sheetName val="용산3(영광)"/>
      <sheetName val="일위대가표"/>
      <sheetName val="일위대가(가설)"/>
      <sheetName val="데이타"/>
      <sheetName val="SaupNo"/>
      <sheetName val="거래처당담자"/>
      <sheetName val="교대(A1-A2)"/>
      <sheetName val="2공구산출내역"/>
      <sheetName val="하도급원가계산총괄표(식재)"/>
      <sheetName val="맨홀수량산출"/>
      <sheetName val="원가계산서 "/>
      <sheetName val="건축공사실행"/>
      <sheetName val="주현(영광)"/>
      <sheetName val="주현(해보)"/>
      <sheetName val="원도급내역"/>
      <sheetName val="목록1"/>
      <sheetName val="목록2"/>
      <sheetName val="단가"/>
      <sheetName val="일위대가"/>
      <sheetName val="spec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8">
          <cell r="B8">
            <v>70804</v>
          </cell>
        </row>
        <row r="10">
          <cell r="B10">
            <v>73709</v>
          </cell>
        </row>
        <row r="12">
          <cell r="B12">
            <v>103707</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
      <sheetName val="노임"/>
      <sheetName val="노무비"/>
      <sheetName val="기계경비(시간당)"/>
      <sheetName val="Baby일위대가"/>
      <sheetName val="일위대가"/>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DATE"/>
      <sheetName val="자재단가"/>
      <sheetName val="철거산출근거"/>
    </sheetNames>
    <sheetDataSet>
      <sheetData sheetId="0"/>
      <sheetData sheetId="1">
        <row r="3">
          <cell r="B3">
            <v>70616</v>
          </cell>
        </row>
        <row r="6">
          <cell r="B6">
            <v>67466</v>
          </cell>
        </row>
        <row r="7">
          <cell r="B7">
            <v>55579</v>
          </cell>
        </row>
        <row r="8">
          <cell r="B8">
            <v>64591</v>
          </cell>
        </row>
        <row r="14">
          <cell r="B14">
            <v>34947</v>
          </cell>
        </row>
        <row r="21">
          <cell r="B21">
            <v>65529</v>
          </cell>
        </row>
      </sheetData>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20관리비율"/>
      <sheetName val="9GNG운반"/>
      <sheetName val="Sheet4"/>
      <sheetName val="제직재"/>
      <sheetName val="국내조달(통합-1)"/>
      <sheetName val="준검 내역서"/>
      <sheetName val="내역서"/>
      <sheetName val="기계경비단가"/>
      <sheetName val="경북"/>
      <sheetName val="직노"/>
      <sheetName val="을지"/>
      <sheetName val="실행대비"/>
      <sheetName val="신천3호용수로"/>
      <sheetName val="일위대가"/>
      <sheetName val="File_관급"/>
      <sheetName val="공정집계"/>
      <sheetName val="CT "/>
      <sheetName val="단가 "/>
      <sheetName val="일위목록"/>
      <sheetName val="요율"/>
      <sheetName val="⑻동원인원산출서⑧"/>
      <sheetName val="자탐_유도등"/>
      <sheetName val="준검_내역서"/>
      <sheetName val="CT_"/>
      <sheetName val="단가_"/>
      <sheetName val="IN"/>
      <sheetName val="설계명세서"/>
      <sheetName val="설직재-1"/>
      <sheetName val="제-노임"/>
      <sheetName val="3"/>
      <sheetName val="노임"/>
      <sheetName val="별표"/>
      <sheetName val="인건비"/>
      <sheetName val="실행내역"/>
      <sheetName val="노임단가표"/>
      <sheetName val="일반부표"/>
      <sheetName val="설계서을"/>
      <sheetName val="인부노임"/>
      <sheetName val="9811"/>
      <sheetName val="서울1"/>
      <sheetName val="수량산출"/>
      <sheetName val="G.R300경비"/>
      <sheetName val="간선계산"/>
      <sheetName val="자재단가"/>
      <sheetName val="철거산출근거"/>
      <sheetName val="플랜트 설치"/>
      <sheetName val="기준.복잡도및기여도정의"/>
      <sheetName val="기계경비(시간당)"/>
      <sheetName val="램머"/>
      <sheetName val="2순기"/>
      <sheetName val="증감대비"/>
      <sheetName val="견적을지"/>
      <sheetName val="공사명입력"/>
      <sheetName val="이설집계"/>
      <sheetName val="전송망집계"/>
      <sheetName val="철거수량(전송)"/>
      <sheetName val="굴착현장"/>
      <sheetName val="입찰안"/>
      <sheetName val="BOQ"/>
      <sheetName val="이토변실"/>
      <sheetName val="횡배수관토공수량"/>
      <sheetName val="Y-WORK"/>
      <sheetName val="데이타"/>
      <sheetName val="1차증가원가계산"/>
      <sheetName val="목차"/>
      <sheetName val="Macro(차단기)"/>
      <sheetName val="지급자재"/>
      <sheetName val="한강운반비"/>
      <sheetName val="표지1"/>
      <sheetName val="일위산출근거"/>
      <sheetName val="I一般比"/>
      <sheetName val="집계표"/>
      <sheetName val="식재인부"/>
      <sheetName val="Sheet1"/>
      <sheetName val="수목데이타 "/>
      <sheetName val="N賃率-職"/>
      <sheetName val="동원인원"/>
      <sheetName val="계림(함평)"/>
      <sheetName val="계림(장성)"/>
      <sheetName val="날개벽(시점좌측)"/>
      <sheetName val="단가설계"/>
      <sheetName val="단"/>
      <sheetName val="순공사비"/>
      <sheetName val="산거각호표"/>
      <sheetName val="공정표 "/>
      <sheetName val="일위대가목록"/>
      <sheetName val="6공구(당초)"/>
      <sheetName val="단위단가"/>
      <sheetName val="대구-교대(A1)"/>
      <sheetName val="역T형"/>
      <sheetName val="기초자료"/>
      <sheetName val="단위수량"/>
      <sheetName val="기본일위"/>
      <sheetName val="산출근거"/>
      <sheetName val="내역서(기계)"/>
      <sheetName val="자료"/>
      <sheetName val="내역"/>
      <sheetName val="현대물량"/>
      <sheetName val="Baby일위대가"/>
      <sheetName val="일위대가(가설)"/>
      <sheetName val="9509"/>
      <sheetName val="변경품셈총괄"/>
      <sheetName val="4. 주형설계"/>
      <sheetName val="기초일위대가"/>
      <sheetName val="식재일위대가"/>
      <sheetName val="단가대비표"/>
      <sheetName val="공통가설"/>
      <sheetName val="식생블럭단위수량"/>
      <sheetName val="중기손료"/>
      <sheetName val="토목"/>
      <sheetName val="토공사"/>
      <sheetName val="시중노임(공사)"/>
      <sheetName val="일위대가표"/>
      <sheetName val="일위"/>
      <sheetName val="관급"/>
      <sheetName val="IMPEADENCE MAP 취수장"/>
      <sheetName val="밸브설치"/>
      <sheetName val="전선 및 전선관"/>
      <sheetName val="노임단가"/>
      <sheetName val="견적서"/>
      <sheetName val="직재"/>
      <sheetName val="재집"/>
      <sheetName val="용산3(영광)"/>
      <sheetName val="DATE"/>
      <sheetName val="참조M"/>
      <sheetName val="대가목록"/>
      <sheetName val="일위(열차무선)"/>
      <sheetName val="일위(역무통신)"/>
      <sheetName val="일위(철거)"/>
      <sheetName val="간선"/>
      <sheetName val="노무비(전지2기)"/>
      <sheetName val="11.닥트설치공사(bm)"/>
      <sheetName val="토공유동표"/>
      <sheetName val="Sheet3"/>
      <sheetName val="자재"/>
      <sheetName val="2터널시점"/>
      <sheetName val="교대(A1-A2)"/>
      <sheetName val="재료"/>
      <sheetName val="설치자재"/>
      <sheetName val="03상노임"/>
      <sheetName val="충주"/>
      <sheetName val="단가목록"/>
      <sheetName val="일위대가(1)"/>
      <sheetName val="공조기휀"/>
      <sheetName val="07급여표"/>
      <sheetName val="인건비 "/>
      <sheetName val="자재단가비교표"/>
      <sheetName val="5Strand-장기처짐PCI"/>
      <sheetName val="6호기"/>
      <sheetName val="합의경상"/>
      <sheetName val="우석문틀"/>
      <sheetName val="#REF"/>
      <sheetName val="원가계산서"/>
      <sheetName val="J直材4"/>
      <sheetName val="일위목차"/>
      <sheetName val="기계공사"/>
      <sheetName val="년도별노임표"/>
      <sheetName val="중기목록표"/>
      <sheetName val="전동기"/>
      <sheetName val="2.1 전선굵기"/>
      <sheetName val="고창터널(고창방향)"/>
      <sheetName val="8.수량산출서"/>
      <sheetName val="9.단가조사서"/>
      <sheetName val="6.일위목록"/>
      <sheetName val="을-ATYPE"/>
      <sheetName val="물집"/>
      <sheetName val="도급"/>
      <sheetName val="기초일위"/>
      <sheetName val="시설일위"/>
      <sheetName val="조명일위"/>
      <sheetName val="적현로"/>
      <sheetName val="1공구원가계산서"/>
      <sheetName val="단면설계"/>
      <sheetName val="안정검토"/>
      <sheetName val="단가"/>
      <sheetName val="건축공사실행"/>
      <sheetName val="총괄갑 "/>
      <sheetName val="기존단가 (2)"/>
      <sheetName val="승진자 (일괄8%)"/>
      <sheetName val="BASIC (2)"/>
      <sheetName val="기타공"/>
      <sheetName val="배수관공"/>
      <sheetName val="배수집계"/>
      <sheetName val="참고"/>
      <sheetName val="IMPEADENCE_MAP_취수장"/>
      <sheetName val="4__주형설계"/>
      <sheetName val="플랜트_설치"/>
      <sheetName val="ABUT수량-A1"/>
      <sheetName val="AQL(0.65)"/>
      <sheetName val="인원"/>
      <sheetName val="단가표"/>
      <sheetName val="(참조)케이블"/>
      <sheetName val="6.관급자재조서"/>
      <sheetName val="남양시작동010313100%"/>
      <sheetName val="남대문빌딩"/>
      <sheetName val="가설공사내역"/>
      <sheetName val="공사원가계산서"/>
      <sheetName val="일위대가산출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2">
          <cell r="B2">
            <v>53181</v>
          </cell>
        </row>
        <row r="8">
          <cell r="B8">
            <v>70804</v>
          </cell>
        </row>
        <row r="10">
          <cell r="B10">
            <v>73709</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 val="노무비"/>
    </sheetNames>
    <sheetDataSet>
      <sheetData sheetId="0" refreshError="1">
        <row r="3">
          <cell r="B3" t="str">
            <v>건축목공</v>
          </cell>
          <cell r="C3">
            <v>61692</v>
          </cell>
        </row>
        <row r="4">
          <cell r="B4" t="str">
            <v>형틀목공</v>
          </cell>
          <cell r="C4">
            <v>63129</v>
          </cell>
        </row>
        <row r="5">
          <cell r="B5" t="str">
            <v>철골공</v>
          </cell>
          <cell r="C5">
            <v>64572</v>
          </cell>
        </row>
        <row r="6">
          <cell r="B6" t="str">
            <v>철공</v>
          </cell>
          <cell r="C6">
            <v>68851</v>
          </cell>
        </row>
        <row r="7">
          <cell r="B7" t="str">
            <v>철근공</v>
          </cell>
          <cell r="C7">
            <v>66745</v>
          </cell>
        </row>
        <row r="8">
          <cell r="B8" t="str">
            <v>철판공</v>
          </cell>
          <cell r="C8">
            <v>59039</v>
          </cell>
        </row>
        <row r="9">
          <cell r="B9" t="str">
            <v>샤시공</v>
          </cell>
          <cell r="C9">
            <v>60072</v>
          </cell>
        </row>
        <row r="10">
          <cell r="B10" t="str">
            <v>절단공</v>
          </cell>
          <cell r="C10">
            <v>61292</v>
          </cell>
        </row>
        <row r="11">
          <cell r="B11" t="str">
            <v>석공</v>
          </cell>
          <cell r="C11">
            <v>64890</v>
          </cell>
        </row>
        <row r="12">
          <cell r="B12" t="str">
            <v>특수비계공</v>
          </cell>
          <cell r="C12">
            <v>72456</v>
          </cell>
        </row>
        <row r="13">
          <cell r="B13" t="str">
            <v>비계공</v>
          </cell>
          <cell r="C13">
            <v>67640</v>
          </cell>
        </row>
        <row r="14">
          <cell r="B14" t="str">
            <v>동발공(터널)</v>
          </cell>
          <cell r="C14">
            <v>58692</v>
          </cell>
        </row>
        <row r="15">
          <cell r="B15" t="str">
            <v>조적공</v>
          </cell>
          <cell r="C15">
            <v>56969</v>
          </cell>
        </row>
        <row r="16">
          <cell r="B16" t="str">
            <v>치장벽돌공</v>
          </cell>
          <cell r="C16">
            <v>61167</v>
          </cell>
        </row>
        <row r="17">
          <cell r="B17" t="str">
            <v>벽돌공</v>
          </cell>
          <cell r="C17">
            <v>56981</v>
          </cell>
        </row>
        <row r="18">
          <cell r="B18" t="str">
            <v>미장공</v>
          </cell>
          <cell r="C18">
            <v>58263</v>
          </cell>
        </row>
        <row r="19">
          <cell r="B19" t="str">
            <v>방수공</v>
          </cell>
          <cell r="C19">
            <v>48074</v>
          </cell>
        </row>
        <row r="20">
          <cell r="B20" t="str">
            <v>타일공</v>
          </cell>
          <cell r="C20">
            <v>56154</v>
          </cell>
        </row>
        <row r="21">
          <cell r="B21" t="str">
            <v>줄눈공</v>
          </cell>
          <cell r="C21">
            <v>53392</v>
          </cell>
        </row>
        <row r="22">
          <cell r="B22" t="str">
            <v>연마공</v>
          </cell>
          <cell r="C22">
            <v>60073</v>
          </cell>
        </row>
        <row r="23">
          <cell r="B23" t="str">
            <v>콘크리트공</v>
          </cell>
          <cell r="C23">
            <v>64308</v>
          </cell>
        </row>
        <row r="24">
          <cell r="B24" t="str">
            <v>배관공</v>
          </cell>
          <cell r="C24">
            <v>49542</v>
          </cell>
        </row>
        <row r="25">
          <cell r="B25" t="str">
            <v>보온공</v>
          </cell>
          <cell r="C25">
            <v>50900</v>
          </cell>
        </row>
        <row r="26">
          <cell r="B26" t="str">
            <v>도장공</v>
          </cell>
          <cell r="C26">
            <v>56361</v>
          </cell>
        </row>
        <row r="27">
          <cell r="B27" t="str">
            <v>내장공</v>
          </cell>
          <cell r="C27">
            <v>56117</v>
          </cell>
        </row>
        <row r="28">
          <cell r="B28" t="str">
            <v>플랜트기계설치공</v>
          </cell>
          <cell r="C28">
            <v>64281</v>
          </cell>
        </row>
        <row r="29">
          <cell r="B29" t="str">
            <v>플랜트특수용접공</v>
          </cell>
          <cell r="C29">
            <v>87594</v>
          </cell>
        </row>
        <row r="30">
          <cell r="B30" t="str">
            <v>플랜트용접공</v>
          </cell>
          <cell r="C30">
            <v>60712</v>
          </cell>
        </row>
        <row r="31">
          <cell r="B31" t="str">
            <v>플랜트배관공</v>
          </cell>
          <cell r="C31">
            <v>63923</v>
          </cell>
        </row>
        <row r="32">
          <cell r="B32" t="str">
            <v>플랜트제관공</v>
          </cell>
          <cell r="C32">
            <v>57994</v>
          </cell>
        </row>
        <row r="33">
          <cell r="B33" t="str">
            <v>시공측량사</v>
          </cell>
          <cell r="C33">
            <v>49167</v>
          </cell>
        </row>
        <row r="34">
          <cell r="B34" t="str">
            <v>시공측량사조수</v>
          </cell>
          <cell r="C34">
            <v>34305</v>
          </cell>
        </row>
        <row r="35">
          <cell r="B35" t="str">
            <v>측부</v>
          </cell>
          <cell r="C35">
            <v>31115</v>
          </cell>
        </row>
        <row r="36">
          <cell r="B36" t="str">
            <v>송전전공</v>
          </cell>
          <cell r="C36">
            <v>223961</v>
          </cell>
        </row>
        <row r="37">
          <cell r="B37" t="str">
            <v>송전활선전공</v>
          </cell>
          <cell r="C37">
            <v>245138</v>
          </cell>
        </row>
        <row r="38">
          <cell r="B38" t="str">
            <v>배전전공</v>
          </cell>
          <cell r="C38">
            <v>184746</v>
          </cell>
        </row>
        <row r="39">
          <cell r="B39" t="str">
            <v>배전활선전공</v>
          </cell>
          <cell r="C39">
            <v>202982</v>
          </cell>
        </row>
        <row r="40">
          <cell r="B40" t="str">
            <v>플랜트전공</v>
          </cell>
          <cell r="C40">
            <v>57299</v>
          </cell>
        </row>
        <row r="41">
          <cell r="B41" t="str">
            <v>내선전공</v>
          </cell>
          <cell r="C41">
            <v>49969</v>
          </cell>
        </row>
        <row r="42">
          <cell r="B42" t="str">
            <v>특고케이블공</v>
          </cell>
          <cell r="C42">
            <v>105463</v>
          </cell>
        </row>
        <row r="43">
          <cell r="B43" t="str">
            <v>고압케이블공</v>
          </cell>
          <cell r="C43">
            <v>75996</v>
          </cell>
        </row>
        <row r="44">
          <cell r="B44" t="str">
            <v>저압케이블공</v>
          </cell>
          <cell r="C44">
            <v>67062</v>
          </cell>
        </row>
        <row r="45">
          <cell r="B45" t="str">
            <v>철도신호공</v>
          </cell>
          <cell r="C45">
            <v>88161</v>
          </cell>
        </row>
        <row r="46">
          <cell r="B46" t="str">
            <v>계장공</v>
          </cell>
          <cell r="C46">
            <v>59029</v>
          </cell>
        </row>
        <row r="47">
          <cell r="B47" t="str">
            <v>통신외선공</v>
          </cell>
          <cell r="C47">
            <v>86391</v>
          </cell>
        </row>
        <row r="48">
          <cell r="B48" t="str">
            <v>통신설비공</v>
          </cell>
          <cell r="C48">
            <v>71782</v>
          </cell>
        </row>
        <row r="49">
          <cell r="B49" t="str">
            <v>통신내선공</v>
          </cell>
          <cell r="C49">
            <v>57139</v>
          </cell>
        </row>
        <row r="50">
          <cell r="B50" t="str">
            <v>통신케이블공</v>
          </cell>
          <cell r="C50">
            <v>89004</v>
          </cell>
        </row>
        <row r="51">
          <cell r="B51" t="str">
            <v>무선안테나공</v>
          </cell>
          <cell r="C51">
            <v>91530</v>
          </cell>
        </row>
        <row r="52">
          <cell r="B52" t="str">
            <v>작업반장</v>
          </cell>
          <cell r="C52">
            <v>56204</v>
          </cell>
        </row>
        <row r="53">
          <cell r="B53" t="str">
            <v>목도공</v>
          </cell>
          <cell r="C53">
            <v>65233</v>
          </cell>
        </row>
        <row r="54">
          <cell r="B54" t="str">
            <v>조력공</v>
          </cell>
          <cell r="C54">
            <v>40070</v>
          </cell>
        </row>
        <row r="55">
          <cell r="B55" t="str">
            <v>특별인부</v>
          </cell>
          <cell r="C55">
            <v>51490</v>
          </cell>
        </row>
        <row r="56">
          <cell r="B56" t="str">
            <v>보통인부</v>
          </cell>
          <cell r="C56">
            <v>37052</v>
          </cell>
        </row>
        <row r="57">
          <cell r="B57" t="str">
            <v>중기운전기사</v>
          </cell>
          <cell r="C57">
            <v>56369</v>
          </cell>
        </row>
        <row r="58">
          <cell r="B58" t="str">
            <v>중기조장</v>
          </cell>
          <cell r="C58">
            <v>65668</v>
          </cell>
        </row>
        <row r="59">
          <cell r="B59" t="str">
            <v>운전사(운반차)</v>
          </cell>
          <cell r="C59">
            <v>53094</v>
          </cell>
        </row>
        <row r="60">
          <cell r="B60" t="str">
            <v>운전사(기계)</v>
          </cell>
          <cell r="C60">
            <v>47371</v>
          </cell>
        </row>
        <row r="61">
          <cell r="B61" t="str">
            <v>중기운전조수</v>
          </cell>
          <cell r="C61">
            <v>44521</v>
          </cell>
        </row>
        <row r="62">
          <cell r="B62" t="str">
            <v>기계설치공</v>
          </cell>
          <cell r="C62">
            <v>54218</v>
          </cell>
        </row>
        <row r="63">
          <cell r="B63" t="str">
            <v>기계공</v>
          </cell>
          <cell r="C63">
            <v>47926</v>
          </cell>
        </row>
        <row r="64">
          <cell r="B64" t="str">
            <v>제도사</v>
          </cell>
          <cell r="C64">
            <v>50526</v>
          </cell>
        </row>
        <row r="65">
          <cell r="B65" t="str">
            <v>유리공</v>
          </cell>
          <cell r="C65">
            <v>58188</v>
          </cell>
        </row>
        <row r="66">
          <cell r="B66" t="str">
            <v>함석공</v>
          </cell>
          <cell r="C66">
            <v>60061</v>
          </cell>
        </row>
        <row r="67">
          <cell r="B67" t="str">
            <v>용접공</v>
          </cell>
          <cell r="C67">
            <v>60370</v>
          </cell>
        </row>
        <row r="68">
          <cell r="B68" t="str">
            <v>덕트공</v>
          </cell>
          <cell r="C68">
            <v>48494</v>
          </cell>
        </row>
        <row r="69">
          <cell r="B69" t="str">
            <v>할석공</v>
          </cell>
          <cell r="C69">
            <v>64153</v>
          </cell>
        </row>
        <row r="70">
          <cell r="B70" t="str">
            <v>제철축로공</v>
          </cell>
          <cell r="C70">
            <v>92079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20관리비율"/>
      <sheetName val="전선 및 전선관"/>
      <sheetName val="일위대가"/>
      <sheetName val="동원(3)"/>
      <sheetName val="노무비단가"/>
      <sheetName val="옥외 전력간선공사"/>
      <sheetName val="내역1"/>
      <sheetName val="#REF"/>
      <sheetName val="순공사비"/>
      <sheetName val="b_balju_cho"/>
      <sheetName val="시설물일위"/>
      <sheetName val="내역서"/>
      <sheetName val="중기사용료"/>
      <sheetName val="경율산정.XLS"/>
      <sheetName val="N賃率_職"/>
      <sheetName val="화해(함평)"/>
      <sheetName val="화해(장성)"/>
      <sheetName val="노임"/>
      <sheetName val="노임단가"/>
      <sheetName val="인부임"/>
      <sheetName val="노무비"/>
      <sheetName val="중기일위대가"/>
      <sheetName val="토공"/>
      <sheetName val="공조기휀"/>
      <sheetName val="제작비추산총괄표"/>
      <sheetName val="Baby일위대가"/>
      <sheetName val="일위대가(가설)"/>
      <sheetName val="내역"/>
      <sheetName val="수량산출1"/>
      <sheetName val="자재단가표"/>
      <sheetName val="C-직노1"/>
      <sheetName val="수량산출"/>
      <sheetName val="지급자재"/>
      <sheetName val="유림골조"/>
      <sheetName val="을지"/>
      <sheetName val="KCS-CA"/>
      <sheetName val="Sheet1"/>
      <sheetName val="J直材4"/>
      <sheetName val="Data"/>
      <sheetName val="단가조사"/>
      <sheetName val="날개벽수량표"/>
      <sheetName val="P&amp;L(Ahn)"/>
      <sheetName val="포장공"/>
      <sheetName val="배수공"/>
      <sheetName val="전기공사일위대가"/>
      <sheetName val="4. 자재단가비교표"/>
      <sheetName val="4. 일위대가"/>
      <sheetName val="새공통"/>
      <sheetName val="산경"/>
      <sheetName val="집계"/>
      <sheetName val="공사원가계산서"/>
      <sheetName val="직노"/>
      <sheetName val="을-ATYPE"/>
      <sheetName val="단"/>
      <sheetName val="문산"/>
      <sheetName val="다곡2교"/>
      <sheetName val="DATE"/>
      <sheetName val="조건표"/>
      <sheetName val="원형맨홀수량"/>
      <sheetName val="총괄표"/>
      <sheetName val="이토변실"/>
      <sheetName val="제36-40호표"/>
      <sheetName val="총괄집계표"/>
      <sheetName val="CT "/>
      <sheetName val="재료"/>
      <sheetName val="설치자재"/>
      <sheetName val="기본사항"/>
      <sheetName val="환산"/>
      <sheetName val="일위"/>
      <sheetName val="샌딩 에폭시 도장"/>
      <sheetName val="일반문틀 설치"/>
      <sheetName val="총괄내역서"/>
      <sheetName val="일위대가목록"/>
      <sheetName val="기본일위"/>
      <sheetName val="교각1"/>
      <sheetName val="재정비직인"/>
      <sheetName val="재정비내역"/>
      <sheetName val="지적고시내역"/>
      <sheetName val="원가_(2)"/>
      <sheetName val="전선_및_전선관"/>
      <sheetName val="옥외_전력간선공사"/>
      <sheetName val="경율산정_XLS"/>
      <sheetName val="품셈"/>
      <sheetName val="CTEMCOST"/>
      <sheetName val="차액보증"/>
      <sheetName val="인사자료총집계"/>
      <sheetName val="WATER"/>
      <sheetName val="차도부연장현황"/>
      <sheetName val="2.수량조서(발주용)"/>
      <sheetName val="Galaxy 소비자가격표"/>
      <sheetName val="목록"/>
      <sheetName val="96노임기준"/>
      <sheetName val="6PILE  (돌출)"/>
      <sheetName val="단위수량"/>
      <sheetName val="70%"/>
      <sheetName val="공종별수량집계"/>
      <sheetName val="담장산출"/>
      <sheetName val="견적"/>
      <sheetName val="약전설비"/>
      <sheetName val="업체명"/>
      <sheetName val="관리"/>
      <sheetName val="원가계산서"/>
      <sheetName val="일위대가표(유단가)"/>
      <sheetName val="단가산출"/>
      <sheetName val="일위목록"/>
      <sheetName val="COST"/>
      <sheetName val="Sheet4"/>
      <sheetName val="절감효과"/>
      <sheetName val="을_ATYPE"/>
      <sheetName val="설계명세서"/>
      <sheetName val="대구-교대(A1)"/>
      <sheetName val="내역단위"/>
      <sheetName val="설계예시"/>
      <sheetName val="간접비총괄 (2)"/>
      <sheetName val="구조물공"/>
      <sheetName val="부대공"/>
      <sheetName val="증감대비"/>
      <sheetName val="적현로"/>
      <sheetName val="아파트"/>
      <sheetName val="소비자가"/>
      <sheetName val="설직재-1"/>
      <sheetName val="EQT-ESTN"/>
      <sheetName val="기술부 VENDOR LIST"/>
      <sheetName val="B1(반포1차)"/>
      <sheetName val="D-경비1"/>
      <sheetName val="건축내역"/>
      <sheetName val="8.수량산출서"/>
      <sheetName val="9.단가조사서"/>
      <sheetName val="6.일위목록"/>
      <sheetName val="Sheet9"/>
      <sheetName val="중기사용료산출근거"/>
      <sheetName val="단가 및 재료비"/>
      <sheetName val="5사남"/>
      <sheetName val="조명시설"/>
      <sheetName val="woo(mac)"/>
      <sheetName val="guard(mac)"/>
      <sheetName val="MOTOR"/>
      <sheetName val="(변경계약)총괄내역"/>
      <sheetName val="일위대가(출입)"/>
      <sheetName val="기본단가표"/>
      <sheetName val="지수"/>
      <sheetName val="갑지(추정)"/>
      <sheetName val="Sheet5"/>
      <sheetName val="FACTOR"/>
      <sheetName val="工관리비율"/>
      <sheetName val="工완성공사율"/>
      <sheetName val="Sheet13"/>
      <sheetName val="1차설계변경내역"/>
      <sheetName val="(A)내역서"/>
      <sheetName val="가설대가"/>
      <sheetName val="토공대가"/>
      <sheetName val="구조대가"/>
      <sheetName val="포설대가1"/>
      <sheetName val="부대대가"/>
      <sheetName val="공정집계_국별"/>
      <sheetName val="Sheet3"/>
      <sheetName val="dt0301"/>
      <sheetName val="dtt0301"/>
      <sheetName val="노임이"/>
      <sheetName val="노임단가(일반)"/>
      <sheetName val="소화설비"/>
      <sheetName val="MOKDONG(1)"/>
      <sheetName val="준검 내역서"/>
      <sheetName val="실행대비"/>
      <sheetName val="퇴직영수증"/>
      <sheetName val="8.PILE  (돌출)"/>
      <sheetName val="원형1호맨홀토공수량"/>
      <sheetName val="전기"/>
      <sheetName val="요율"/>
      <sheetName val="하도관리"/>
      <sheetName val="확약서"/>
      <sheetName val="부하계산서"/>
      <sheetName val="정부노임단가"/>
      <sheetName val="도로단위당"/>
      <sheetName val="견적서"/>
      <sheetName val="sw1"/>
      <sheetName val="입찰안"/>
      <sheetName val="전국현황"/>
      <sheetName val="아스콘포장 (5t)"/>
      <sheetName val="원가_(2)1"/>
      <sheetName val="전선_및_전선관1"/>
      <sheetName val="합천내역"/>
      <sheetName val="공통가설"/>
      <sheetName val="건축-물가변동"/>
      <sheetName val="단위단가"/>
      <sheetName val="000000"/>
      <sheetName val="인건비"/>
      <sheetName val="아파트_9"/>
      <sheetName val="대목"/>
      <sheetName val="내역서(실)"/>
      <sheetName val="품셈TABLE"/>
      <sheetName val="전기일위대가"/>
      <sheetName val="경산"/>
      <sheetName val="변압기 및 발전기 용량"/>
      <sheetName val="기존단가 (2)"/>
      <sheetName val="자료입력"/>
      <sheetName val="예산명세서"/>
      <sheetName val="시행후면적"/>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해창정"/>
      <sheetName val="기계설비"/>
      <sheetName val="설계내역서"/>
      <sheetName val="공사개요"/>
      <sheetName val="부대내역"/>
      <sheetName val="내역서(기성청구)"/>
      <sheetName val="대전-교대(A1-A2)"/>
      <sheetName val="Total"/>
      <sheetName val="시설물기초"/>
      <sheetName val="단1"/>
      <sheetName val="6호기"/>
      <sheetName val="갑지"/>
      <sheetName val="방식총괄"/>
      <sheetName val="단가목록"/>
      <sheetName val="자재집계"/>
      <sheetName val="건축공사실행"/>
      <sheetName val="마포토정"/>
      <sheetName val="10월"/>
      <sheetName val="신천3호용수로"/>
      <sheetName val="2공구산출내역"/>
      <sheetName val="식재일위대가"/>
      <sheetName val="펀칭"/>
      <sheetName val="물량"/>
      <sheetName val="평균높이산출근거"/>
      <sheetName val="횡배수관위치조서"/>
      <sheetName val="시공변경 설명서"/>
      <sheetName val="공사비증감내역"/>
      <sheetName val="변경조서"/>
      <sheetName val="362품셈"/>
      <sheetName val="POL6차-PIPING"/>
      <sheetName val="횡배수관집현황(2공구)"/>
      <sheetName val="기자재비"/>
      <sheetName val="실행철강하도"/>
      <sheetName val="계수원본(99.2.28)"/>
      <sheetName val="설계서(1)"/>
      <sheetName val="경율산정"/>
      <sheetName val="방지책개소별명세"/>
      <sheetName val="danga"/>
      <sheetName val="ilch"/>
      <sheetName val="을"/>
      <sheetName val="기둥(원형)"/>
      <sheetName val="물가자료"/>
      <sheetName val="암거공"/>
      <sheetName val="부대집계1"/>
      <sheetName val="가도단위"/>
      <sheetName val="3련 BOX"/>
      <sheetName val="9GNG운반"/>
      <sheetName val="별첨1-4"/>
      <sheetName val="재료비"/>
      <sheetName val="기별"/>
      <sheetName val="제품별구성표"/>
      <sheetName val="48평단가"/>
      <sheetName val="57단가"/>
      <sheetName val="54평단가"/>
      <sheetName val="66평단가"/>
      <sheetName val="61단가"/>
      <sheetName val="89평단가"/>
      <sheetName val="84평단가"/>
      <sheetName val="골조시행"/>
      <sheetName val="대창(장성)"/>
      <sheetName val="대창(함평)-창열"/>
      <sheetName val="3"/>
      <sheetName val="패널"/>
      <sheetName val="단가명령서"/>
      <sheetName val="노임변동률"/>
      <sheetName val="OPGW기별"/>
      <sheetName val="표준내역"/>
      <sheetName val="공예을"/>
      <sheetName val="대운산출"/>
      <sheetName val="이천변압기운반비"/>
      <sheetName val="지시서"/>
      <sheetName val="램머"/>
      <sheetName val="인건-측정"/>
      <sheetName val="unit 4"/>
      <sheetName val="Sheet1 (2)"/>
      <sheetName val="설계서"/>
      <sheetName val="아파트건축"/>
      <sheetName val="암거단위"/>
      <sheetName val="실행내역"/>
      <sheetName val="내역을"/>
      <sheetName val="건축"/>
      <sheetName val="금융비용"/>
      <sheetName val="ERL_TBL"/>
      <sheetName val="EXPENSE"/>
      <sheetName val="기초단가"/>
      <sheetName val="건축원가"/>
      <sheetName val="COVER"/>
      <sheetName val="기계실"/>
      <sheetName val="내역서2안"/>
      <sheetName val="b_sul"/>
      <sheetName val="전체"/>
      <sheetName val="기기리스트"/>
      <sheetName val="수공기"/>
      <sheetName val="중기"/>
      <sheetName val="CAUDIT"/>
      <sheetName val="토적계산"/>
      <sheetName val="목차"/>
      <sheetName val="수지예산"/>
      <sheetName val="전선"/>
      <sheetName val="CABLE"/>
      <sheetName val="Sheet2"/>
      <sheetName val="사용성검토"/>
      <sheetName val="asd"/>
      <sheetName val="단면치수"/>
      <sheetName val="DATA1"/>
      <sheetName val="7.수지"/>
      <sheetName val="광양방향"/>
      <sheetName val="BOX전기내역"/>
      <sheetName val="보증금(전신전화가입권)"/>
      <sheetName val="98년BS"/>
      <sheetName val="잉여금"/>
      <sheetName val="estimate(TOTAL) (2)"/>
      <sheetName val="estimate"/>
      <sheetName val="자재단가"/>
      <sheetName val="급여대장출력"/>
      <sheetName val="인원계획-미화"/>
      <sheetName val="부대시설"/>
      <sheetName val="공문"/>
      <sheetName val="원가계산 (2)"/>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Tool"/>
      <sheetName val="PAC"/>
      <sheetName val="국소별수량산출"/>
      <sheetName val="터파기및재료"/>
      <sheetName val="내역서1999.8최종"/>
      <sheetName val="철거산출근거"/>
      <sheetName val="1-최종안"/>
      <sheetName val="사업분석-분양가결정"/>
      <sheetName val="기계경비(시간당)"/>
      <sheetName val="도근좌표"/>
      <sheetName val="대로근거"/>
      <sheetName val="5Strand-장기처짐PCI"/>
      <sheetName val="날개벽"/>
      <sheetName val="교대(A1-A2)"/>
      <sheetName val="역T형"/>
      <sheetName val="Macro1"/>
      <sheetName val="Macro3"/>
      <sheetName val="Macro2"/>
      <sheetName val="BEND LOSS"/>
      <sheetName val="BOX-1510"/>
      <sheetName val="BID"/>
      <sheetName val="본체"/>
      <sheetName val="REACTION(USE평시)"/>
      <sheetName val="설계조건"/>
      <sheetName val="REACTION(USD지진시)"/>
      <sheetName val="설계내역(2001)"/>
      <sheetName val="4)유동표"/>
      <sheetName val="ABUT수량-A1"/>
      <sheetName val="명단"/>
      <sheetName val="상세내역서"/>
      <sheetName val="#2-3 일위대가"/>
      <sheetName val="#2-4 단가대비표"/>
      <sheetName val="DATA 입력란"/>
      <sheetName val="1. 설계조건 2.단면가정 3. 하중계산"/>
      <sheetName val="동원인원"/>
      <sheetName val="자재단가비교표"/>
      <sheetName val="말뚝지지력산정"/>
      <sheetName val="4__자재단가비교표"/>
      <sheetName val="4__일위대가"/>
      <sheetName val="준검_내역서"/>
      <sheetName val="8_수량산출서"/>
      <sheetName val="9_단가조사서"/>
      <sheetName val="6_일위목록"/>
      <sheetName val="결선list"/>
      <sheetName val="상행-교대(A1-A2)"/>
      <sheetName val="계림(함평)"/>
      <sheetName val="계림(장성)"/>
      <sheetName val="노원열병합  건축공사기성내역서"/>
      <sheetName val="BOX(상시)"/>
      <sheetName val="백암비스타내역"/>
      <sheetName val="배전KT"/>
      <sheetName val="배관배선내역"/>
      <sheetName val="1차_내역서"/>
      <sheetName val="기존단가_(2)"/>
      <sheetName val="환경기계공정표 (3)"/>
      <sheetName val="combi(wall)"/>
      <sheetName val="설계내역2"/>
      <sheetName val="수량산출서"/>
      <sheetName val="1호철근량"/>
      <sheetName val="SANTOGO"/>
      <sheetName val="SANBAISU"/>
      <sheetName val="45,46"/>
      <sheetName val="사업성분석"/>
      <sheetName val="백호우계수"/>
      <sheetName val="총괄갑 "/>
      <sheetName val="99년신청"/>
      <sheetName val="마산월령동골조물량변경"/>
      <sheetName val="C-노임단가"/>
      <sheetName val="경제성분석"/>
      <sheetName val="실행내역 "/>
      <sheetName val="단가표"/>
      <sheetName val="깨기"/>
      <sheetName val="JUCK"/>
      <sheetName val="모래기초"/>
      <sheetName val="산근"/>
      <sheetName val="청천내"/>
      <sheetName val="sst,stl창호"/>
      <sheetName val="spec1"/>
      <sheetName val="돈암사업"/>
      <sheetName val="Key Data"/>
      <sheetName val="포승(S+H)"/>
      <sheetName val="포승(SHEET)"/>
      <sheetName val="기성내역서"/>
      <sheetName val="변경내역서"/>
      <sheetName val="환율"/>
      <sheetName val="집계표"/>
      <sheetName val="b_balju-단가단가단가"/>
      <sheetName val="건축토목내역"/>
      <sheetName val="손익현황"/>
      <sheetName val="대비"/>
      <sheetName val="제출내역서"/>
      <sheetName val="내역서(실행)"/>
      <sheetName val="내역서 (원본)"/>
      <sheetName val="내역서(실행)3"/>
      <sheetName val="A"/>
      <sheetName val="3.건축(현장안)"/>
      <sheetName val="3F"/>
      <sheetName val="토목검측서"/>
      <sheetName val="I.설계조건"/>
      <sheetName val="투찰가"/>
      <sheetName val="몰운대초견적"/>
      <sheetName val="신우"/>
      <sheetName val="중기솔뇨"/>
      <sheetName val="투찰"/>
      <sheetName val="설계개요"/>
      <sheetName val="DAN"/>
      <sheetName val="9811"/>
      <sheetName val="시설장비"/>
      <sheetName val="제2~7호표"/>
      <sheetName val="예산내역서"/>
      <sheetName val="설계예산서"/>
      <sheetName val="전기자료"/>
      <sheetName val="Sheet14"/>
      <sheetName val="Sheet10"/>
      <sheetName val="금액"/>
      <sheetName val="(10) 단가산출결과"/>
      <sheetName val="수량산출서(보강)"/>
      <sheetName val="금액내역서"/>
      <sheetName val="개별직종노임단가(2002.5)"/>
      <sheetName val="도급내역(금차분)"/>
      <sheetName val="공비대비"/>
      <sheetName val="산출내역 (월기성)"/>
      <sheetName val="건축기성"/>
      <sheetName val="공량예산"/>
      <sheetName val="PIPE(인수본)"/>
      <sheetName val="기준표"/>
      <sheetName val="대차대조표"/>
      <sheetName val=" FURNACE현설"/>
      <sheetName val="명세서(을)"/>
      <sheetName val="조도계산(1)"/>
      <sheetName val="상부수량집계표"/>
      <sheetName val="가도공"/>
      <sheetName val="산출근거"/>
      <sheetName val="종배수관"/>
      <sheetName val="J"/>
      <sheetName val="직접경비"/>
      <sheetName val="수로교총재료집계"/>
      <sheetName val="1호맨홀토공"/>
      <sheetName val="견적990322"/>
      <sheetName val="SAMPLE"/>
      <sheetName val="O＆P"/>
      <sheetName val="가로등기초"/>
      <sheetName val="조사표"/>
      <sheetName val="노임목록"/>
      <sheetName val="중기목록"/>
      <sheetName val="자재목록"/>
      <sheetName val="정화조동내역"/>
      <sheetName val="H-pile(298x299)"/>
      <sheetName val="H-pile(250x250)"/>
      <sheetName val="기준FACTOR"/>
      <sheetName val="간지"/>
      <sheetName val="일위목록표"/>
      <sheetName val="    "/>
      <sheetName val="수량산출서_천안"/>
      <sheetName val="수량산출서_아산"/>
      <sheetName val="basic_info"/>
      <sheetName val="단가산출서"/>
      <sheetName val="공정량산출내역서 "/>
      <sheetName val="YM-IL1"/>
      <sheetName val="기계공사"/>
      <sheetName val="메서,변+증"/>
      <sheetName val="단위량"/>
      <sheetName val="재료집계표2"/>
      <sheetName val="토적집계표"/>
      <sheetName val="205동"/>
      <sheetName val="토사(PE)"/>
      <sheetName val="시멘트 및 골재량산출"/>
      <sheetName val="안정검토"/>
      <sheetName val="7.PILE  (돌출)"/>
      <sheetName val="비탈면보호공수량산출"/>
      <sheetName val="수목표준대가"/>
      <sheetName val="II손익관리"/>
      <sheetName val="Macro(차단기)"/>
      <sheetName val="토공집계"/>
      <sheetName val="1.우편집중내역서"/>
      <sheetName val="업체코드"/>
      <sheetName val="Y-WORK"/>
      <sheetName val="98수문일위"/>
      <sheetName val="절탄기단관교체공량"/>
      <sheetName val="이종재질교체공량"/>
      <sheetName val="Final SH Loose Tube 교체공량"/>
      <sheetName val="경계석수량집계"/>
      <sheetName val=""/>
      <sheetName val="공조기(삭제)"/>
      <sheetName val="고등학교"/>
      <sheetName val="현장관리비"/>
      <sheetName val="변압기_및_발전기_용량"/>
      <sheetName val="물량표"/>
      <sheetName val="내역서 업체견적단가"/>
      <sheetName val="건축일"/>
      <sheetName val="목표세부명세"/>
      <sheetName val="삭제금지단가"/>
      <sheetName val="포장총괄집계표"/>
      <sheetName val="Cost Reduction"/>
      <sheetName val="포장단가"/>
      <sheetName val="품명별원가"/>
      <sheetName val="충주"/>
      <sheetName val="공사내역서"/>
      <sheetName val="30신설일위대가"/>
      <sheetName val="수량집계"/>
      <sheetName val="물가기준년"/>
      <sheetName val="장비기준"/>
      <sheetName val="REINF."/>
      <sheetName val="LOADS"/>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갑지1"/>
      <sheetName val="work"/>
      <sheetName val="3CHBDC"/>
      <sheetName val="제-노임"/>
      <sheetName val="제직재"/>
      <sheetName val="기계내역"/>
      <sheetName val="1.설계기준"/>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1.설계조건"/>
      <sheetName val="SULKEA"/>
      <sheetName val="실행내역서"/>
      <sheetName val="성서방향-교대(A2)"/>
      <sheetName val="샤워실위생"/>
      <sheetName val="단가산출1"/>
      <sheetName val="2-1. 경관조명 내역총괄표"/>
      <sheetName val="간접"/>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Key_Data"/>
      <sheetName val="갑1"/>
      <sheetName val="보조셀"/>
      <sheetName val="품셈표"/>
      <sheetName val="BM"/>
      <sheetName val="코드"/>
      <sheetName val="배수관접합및부설  "/>
      <sheetName val="대가목록"/>
      <sheetName val="대공종"/>
      <sheetName val="C.배수관공"/>
      <sheetName val="LH3 동양시스템"/>
      <sheetName val="심사"/>
      <sheetName val=" 냉각수펌프"/>
      <sheetName val="노임,기계단가"/>
      <sheetName val="단가조사서"/>
      <sheetName val="사업부배부A"/>
      <sheetName val="내역5"/>
      <sheetName val="Customer Databas"/>
      <sheetName val="매출처비중(2)"/>
      <sheetName val="item"/>
      <sheetName val="단가표 (2)"/>
      <sheetName val="조직"/>
      <sheetName val="빗물받이(910-510-410)"/>
      <sheetName val="B"/>
      <sheetName val="유림콘도"/>
      <sheetName val="설계서(8)"/>
      <sheetName val="대구은행"/>
      <sheetName val="가시설수량"/>
      <sheetName val="9-1차이내역"/>
      <sheetName val="Option"/>
      <sheetName val="공예율"/>
      <sheetName val="1st"/>
      <sheetName val="주요기준"/>
      <sheetName val="조건"/>
      <sheetName val="예산"/>
      <sheetName val="賃料等一覧"/>
      <sheetName val="S&amp;R"/>
      <sheetName val="리츠"/>
      <sheetName val="원가산출근거"/>
      <sheetName val="남양시작동010313100%"/>
      <sheetName val="도수로(총)"/>
      <sheetName val="자재표"/>
      <sheetName val="물가"/>
      <sheetName val="6공구(당초)"/>
      <sheetName val="국영"/>
      <sheetName val="단가입력창"/>
      <sheetName val="물가변동대가세부내역서"/>
      <sheetName val="노임9월"/>
      <sheetName val="토공총괄표"/>
      <sheetName val="정산"/>
      <sheetName val="적용기준표(98년상반기)"/>
      <sheetName val="RCF CLAIMED"/>
      <sheetName val="5흙막이"/>
      <sheetName val="덕전리"/>
      <sheetName val="집계표(육상)"/>
      <sheetName val="암거"/>
      <sheetName val="단가조사표(관급)"/>
      <sheetName val="기계경비목록"/>
      <sheetName val="단가조사표(도급)"/>
      <sheetName val="일위(목록)"/>
      <sheetName val="단가리스트(숨기기)"/>
      <sheetName val="3.하중산정4.지지력"/>
      <sheetName val="역T형옹벽(3.0)"/>
      <sheetName val="가로등내역서"/>
      <sheetName val="배수관접합및부_x0005__x0000_Ԁ"/>
      <sheetName val="배수관접합및부者ㅗ찀"/>
      <sheetName val="INPUT"/>
      <sheetName val="인천제철"/>
      <sheetName val="관리,공감"/>
      <sheetName val="개산공사비"/>
      <sheetName val="2005년6월김문환"/>
      <sheetName val="FRP내역서"/>
      <sheetName val="심사계산"/>
      <sheetName val="심사물량"/>
      <sheetName val="유통조직현황"/>
      <sheetName val="판가반영"/>
      <sheetName val="4__자재단가비교표1"/>
      <sheetName val="4__일위대가1"/>
      <sheetName val="산출내역_(월기성)"/>
      <sheetName val="_FURNACE현설"/>
      <sheetName val="준검_내역서1"/>
      <sheetName val="변압기_및_발전기_용량1"/>
      <sheetName val="내역서_업체견적단가"/>
      <sheetName val="(10)_단가산출결과"/>
      <sheetName val="노원열병합__건축공사기성내역서"/>
      <sheetName val="3_건축(현장안)"/>
      <sheetName val="내역서_(원본)"/>
      <sheetName val="BEND_LOSS"/>
      <sheetName val="환경기계공정표_(3)"/>
      <sheetName val="I_설계조건"/>
      <sheetName val="3련_BOX"/>
      <sheetName val="1_우편집중내역서"/>
      <sheetName val="#2-3_일위대가"/>
      <sheetName val="#2-4_단가대비표"/>
      <sheetName val="REINF_"/>
      <sheetName val="Final_SH_Loose_Tube_교체공량"/>
      <sheetName val="배수관접합및부설__"/>
      <sheetName val="C_d"/>
      <sheetName val="차이내역"/>
      <sheetName val="우수"/>
      <sheetName val="FAB별"/>
      <sheetName val="용산1(해보)"/>
      <sheetName val="당사수지비교표"/>
      <sheetName val="당사수지"/>
      <sheetName val="설치조서"/>
      <sheetName val="식음료"/>
      <sheetName val="확산동"/>
      <sheetName val="간접비"/>
      <sheetName val="6F8"/>
      <sheetName val="정산ISSUE(T)"/>
      <sheetName val="영동(D)"/>
      <sheetName val="토목주소"/>
      <sheetName val="배수내역"/>
      <sheetName val="맨홀"/>
      <sheetName val="유림총괄"/>
      <sheetName val="입찰보고"/>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row r="5">
          <cell r="I5">
            <v>1</v>
          </cell>
        </row>
      </sheetData>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sheetData sheetId="303" refreshError="1"/>
      <sheetData sheetId="304" refreshError="1"/>
      <sheetData sheetId="305" refreshError="1"/>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row r="7">
          <cell r="I7">
            <v>0</v>
          </cell>
        </row>
      </sheetData>
      <sheetData sheetId="521">
        <row r="7">
          <cell r="I7" t="str">
            <v/>
          </cell>
        </row>
      </sheetData>
      <sheetData sheetId="522"/>
      <sheetData sheetId="523" refreshError="1"/>
      <sheetData sheetId="524" refreshError="1"/>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ow r="7">
          <cell r="I7" t="str">
            <v/>
          </cell>
        </row>
      </sheetData>
      <sheetData sheetId="574">
        <row r="5">
          <cell r="I5">
            <v>0</v>
          </cell>
        </row>
      </sheetData>
      <sheetData sheetId="575"/>
      <sheetData sheetId="576" refreshError="1"/>
      <sheetData sheetId="577" refreshError="1"/>
      <sheetData sheetId="578" refreshError="1"/>
      <sheetData sheetId="579" refreshError="1"/>
      <sheetData sheetId="580">
        <row r="7">
          <cell r="I7" t="str">
            <v/>
          </cell>
        </row>
      </sheetData>
      <sheetData sheetId="581">
        <row r="7">
          <cell r="I7">
            <v>0</v>
          </cell>
        </row>
      </sheetData>
      <sheetData sheetId="582" refreshError="1"/>
      <sheetData sheetId="583" refreshError="1"/>
      <sheetData sheetId="584" refreshError="1"/>
      <sheetData sheetId="585" refreshError="1"/>
      <sheetData sheetId="586" refreshError="1"/>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ow r="7">
          <cell r="I7">
            <v>0</v>
          </cell>
        </row>
      </sheetData>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refreshError="1"/>
      <sheetData sheetId="740"/>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laroux"/>
      <sheetName val="내역서"/>
      <sheetName val="물가대비표"/>
      <sheetName val="견적대비표"/>
      <sheetName val="표지"/>
      <sheetName val="인건비"/>
      <sheetName val="N賃率-職"/>
      <sheetName val="장성내역"/>
      <sheetName val="KCS-CA"/>
      <sheetName val="단가산출2"/>
      <sheetName val="을지"/>
      <sheetName val="일위대가표"/>
      <sheetName val="노임"/>
      <sheetName val="일위대가"/>
      <sheetName val="전기공사일위대가"/>
      <sheetName val="#REF"/>
    </sheetNames>
    <sheetDataSet>
      <sheetData sheetId="0" refreshError="1"/>
      <sheetData sheetId="1" refreshError="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산정교차로"/>
      <sheetName val="백룡교차로"/>
      <sheetName val="신영교차로"/>
      <sheetName val="인건비"/>
      <sheetName val="총괄"/>
      <sheetName val="상수도갑지"/>
      <sheetName val="상수도을지"/>
      <sheetName val="중기사용료산출근거"/>
      <sheetName val="단가"/>
      <sheetName val="Sheet13"/>
      <sheetName val="N賃率-職"/>
      <sheetName val="신호등일위대가"/>
      <sheetName val="교통신호등산출"/>
      <sheetName val="토목단가"/>
      <sheetName val="을지"/>
    </sheetNames>
    <sheetDataSet>
      <sheetData sheetId="0" refreshError="1">
        <row r="2">
          <cell r="B2" t="str">
            <v>규    격</v>
          </cell>
          <cell r="C2" t="str">
            <v>단   위</v>
          </cell>
          <cell r="D2" t="str">
            <v>수  량</v>
          </cell>
        </row>
        <row r="3">
          <cell r="B3" t="str">
            <v>1200×600×900 이설</v>
          </cell>
          <cell r="C3" t="str">
            <v>개소</v>
          </cell>
          <cell r="D3">
            <v>1</v>
          </cell>
        </row>
        <row r="4">
          <cell r="B4" t="str">
            <v>경찰청규격품 이설</v>
          </cell>
          <cell r="C4" t="str">
            <v>대</v>
          </cell>
          <cell r="D4">
            <v>1</v>
          </cell>
        </row>
        <row r="5">
          <cell r="B5" t="str">
            <v>1900×1000×425 이설</v>
          </cell>
          <cell r="C5" t="str">
            <v>개소</v>
          </cell>
          <cell r="D5">
            <v>1</v>
          </cell>
        </row>
        <row r="6">
          <cell r="B6" t="str">
            <v>1000×1000×1500 이설</v>
          </cell>
          <cell r="C6" t="str">
            <v>개소</v>
          </cell>
          <cell r="D6">
            <v>2</v>
          </cell>
        </row>
        <row r="7">
          <cell r="B7" t="str">
            <v>Ø200×8m 용융도금 이설</v>
          </cell>
          <cell r="C7" t="str">
            <v>본</v>
          </cell>
          <cell r="D7">
            <v>2</v>
          </cell>
        </row>
        <row r="8">
          <cell r="B8" t="str">
            <v>1200×1200×1800</v>
          </cell>
          <cell r="C8" t="str">
            <v>개소</v>
          </cell>
        </row>
        <row r="9">
          <cell r="B9" t="str">
            <v>Ø250×8m 용융도금</v>
          </cell>
          <cell r="C9" t="str">
            <v>본</v>
          </cell>
        </row>
        <row r="10">
          <cell r="B10" t="str">
            <v>7m 용융도금 이설</v>
          </cell>
          <cell r="C10" t="str">
            <v>본</v>
          </cell>
          <cell r="D10">
            <v>2</v>
          </cell>
        </row>
        <row r="11">
          <cell r="B11" t="str">
            <v>5m 용융도금 이설</v>
          </cell>
          <cell r="C11" t="str">
            <v>본</v>
          </cell>
          <cell r="D11">
            <v>1</v>
          </cell>
        </row>
        <row r="12">
          <cell r="B12" t="str">
            <v>1면3색 이설</v>
          </cell>
          <cell r="C12" t="str">
            <v>조</v>
          </cell>
          <cell r="D12">
            <v>5</v>
          </cell>
        </row>
        <row r="13">
          <cell r="B13" t="str">
            <v>1면4색 이설</v>
          </cell>
          <cell r="C13" t="str">
            <v>조</v>
          </cell>
          <cell r="D13">
            <v>3</v>
          </cell>
        </row>
        <row r="14">
          <cell r="B14" t="str">
            <v>500×700×700</v>
          </cell>
          <cell r="C14" t="str">
            <v>개소</v>
          </cell>
        </row>
        <row r="15">
          <cell r="B15" t="str">
            <v>Ø125×4m 용융도금</v>
          </cell>
          <cell r="C15" t="str">
            <v>본</v>
          </cell>
        </row>
        <row r="16">
          <cell r="B16" t="str">
            <v>1면2색</v>
          </cell>
          <cell r="C16" t="str">
            <v>조</v>
          </cell>
        </row>
        <row r="17">
          <cell r="B17" t="str">
            <v>600×600×600</v>
          </cell>
          <cell r="C17" t="str">
            <v>개</v>
          </cell>
          <cell r="D17">
            <v>3</v>
          </cell>
        </row>
        <row r="18">
          <cell r="B18" t="str">
            <v>0.6M</v>
          </cell>
          <cell r="C18" t="str">
            <v>M</v>
          </cell>
          <cell r="D18">
            <v>59</v>
          </cell>
        </row>
        <row r="19">
          <cell r="B19" t="str">
            <v>1.2M</v>
          </cell>
          <cell r="C19" t="str">
            <v>M</v>
          </cell>
          <cell r="D19">
            <v>23</v>
          </cell>
        </row>
        <row r="20">
          <cell r="B20" t="str">
            <v>ELP 50mm</v>
          </cell>
          <cell r="C20" t="str">
            <v>M</v>
          </cell>
          <cell r="D20">
            <v>24</v>
          </cell>
        </row>
        <row r="21">
          <cell r="B21" t="str">
            <v>ELP 100mm</v>
          </cell>
          <cell r="C21" t="str">
            <v>M</v>
          </cell>
          <cell r="D21">
            <v>28</v>
          </cell>
        </row>
        <row r="22">
          <cell r="B22" t="str">
            <v>HI PVC 28mm</v>
          </cell>
          <cell r="C22" t="str">
            <v>M</v>
          </cell>
          <cell r="D22">
            <v>30</v>
          </cell>
        </row>
        <row r="23">
          <cell r="B23" t="str">
            <v>CV 8㎟/2C</v>
          </cell>
          <cell r="C23" t="str">
            <v>M</v>
          </cell>
          <cell r="D23">
            <v>30</v>
          </cell>
        </row>
        <row r="24">
          <cell r="B24" t="str">
            <v>CVV-S 2.0㎟/5C</v>
          </cell>
          <cell r="C24" t="str">
            <v>M</v>
          </cell>
          <cell r="D24">
            <v>206</v>
          </cell>
        </row>
        <row r="25">
          <cell r="B25" t="str">
            <v>700×900</v>
          </cell>
          <cell r="C25" t="str">
            <v>SET</v>
          </cell>
          <cell r="D25">
            <v>2</v>
          </cell>
        </row>
      </sheetData>
      <sheetData sheetId="1" refreshError="1">
        <row r="2">
          <cell r="B2" t="str">
            <v>규    격</v>
          </cell>
          <cell r="C2" t="str">
            <v>단   위</v>
          </cell>
          <cell r="D2" t="str">
            <v>수  량</v>
          </cell>
        </row>
        <row r="3">
          <cell r="B3" t="str">
            <v>1200×600×900</v>
          </cell>
          <cell r="C3" t="str">
            <v>개소</v>
          </cell>
          <cell r="D3">
            <v>1</v>
          </cell>
        </row>
        <row r="4">
          <cell r="B4" t="str">
            <v>경찰청규격품</v>
          </cell>
          <cell r="C4" t="str">
            <v>대</v>
          </cell>
          <cell r="D4">
            <v>1</v>
          </cell>
        </row>
        <row r="5">
          <cell r="B5" t="str">
            <v>1900×1000×425</v>
          </cell>
          <cell r="C5" t="str">
            <v>개소</v>
          </cell>
          <cell r="D5">
            <v>1</v>
          </cell>
        </row>
        <row r="6">
          <cell r="B6" t="str">
            <v>1000×1000×1500 이설</v>
          </cell>
          <cell r="C6" t="str">
            <v>개소</v>
          </cell>
          <cell r="D6">
            <v>2</v>
          </cell>
        </row>
        <row r="7">
          <cell r="B7" t="str">
            <v>Ø200×8m 용융도금 이설</v>
          </cell>
          <cell r="C7" t="str">
            <v>본</v>
          </cell>
          <cell r="D7">
            <v>2</v>
          </cell>
        </row>
        <row r="8">
          <cell r="B8" t="str">
            <v>1200×1200×1800</v>
          </cell>
          <cell r="C8" t="str">
            <v>개소</v>
          </cell>
          <cell r="D8">
            <v>2</v>
          </cell>
        </row>
        <row r="9">
          <cell r="B9" t="str">
            <v>Ø250×8m 용융도금</v>
          </cell>
          <cell r="C9" t="str">
            <v>본</v>
          </cell>
          <cell r="D9">
            <v>2</v>
          </cell>
        </row>
        <row r="10">
          <cell r="B10" t="str">
            <v>11m 용융도금</v>
          </cell>
          <cell r="C10" t="str">
            <v>본</v>
          </cell>
          <cell r="D10">
            <v>2</v>
          </cell>
        </row>
        <row r="11">
          <cell r="B11" t="str">
            <v>7m 용융도금</v>
          </cell>
          <cell r="C11" t="str">
            <v>본</v>
          </cell>
          <cell r="D11">
            <v>2</v>
          </cell>
        </row>
        <row r="12">
          <cell r="B12" t="str">
            <v>5m 용융도금</v>
          </cell>
          <cell r="C12" t="str">
            <v>본</v>
          </cell>
        </row>
        <row r="13">
          <cell r="B13" t="str">
            <v>1면3색</v>
          </cell>
          <cell r="C13" t="str">
            <v>조</v>
          </cell>
        </row>
        <row r="14">
          <cell r="B14" t="str">
            <v>1면4색</v>
          </cell>
          <cell r="C14" t="str">
            <v>조</v>
          </cell>
          <cell r="D14">
            <v>14</v>
          </cell>
        </row>
        <row r="15">
          <cell r="B15" t="str">
            <v>500×700×700</v>
          </cell>
          <cell r="C15" t="str">
            <v>개소</v>
          </cell>
          <cell r="D15">
            <v>1</v>
          </cell>
        </row>
        <row r="16">
          <cell r="B16" t="str">
            <v>500×700×700 이설</v>
          </cell>
          <cell r="C16" t="str">
            <v>개소</v>
          </cell>
          <cell r="D16">
            <v>1</v>
          </cell>
        </row>
        <row r="17">
          <cell r="B17" t="str">
            <v>Ø125×4m 용융도금</v>
          </cell>
          <cell r="C17" t="str">
            <v>본</v>
          </cell>
          <cell r="D17">
            <v>1</v>
          </cell>
        </row>
        <row r="18">
          <cell r="B18" t="str">
            <v>Ø125×4m 용융도금 이설</v>
          </cell>
          <cell r="C18" t="str">
            <v>본</v>
          </cell>
          <cell r="D18">
            <v>1</v>
          </cell>
        </row>
        <row r="19">
          <cell r="B19" t="str">
            <v>1면2색 이설</v>
          </cell>
          <cell r="C19" t="str">
            <v>조</v>
          </cell>
          <cell r="D19">
            <v>4</v>
          </cell>
        </row>
        <row r="20">
          <cell r="B20" t="str">
            <v>600×600×600</v>
          </cell>
          <cell r="C20" t="str">
            <v>개</v>
          </cell>
          <cell r="D20">
            <v>7</v>
          </cell>
        </row>
        <row r="21">
          <cell r="B21" t="str">
            <v>0.6M</v>
          </cell>
          <cell r="C21" t="str">
            <v>M</v>
          </cell>
          <cell r="D21">
            <v>133</v>
          </cell>
        </row>
        <row r="22">
          <cell r="B22" t="str">
            <v>1.2M</v>
          </cell>
          <cell r="C22" t="str">
            <v>M</v>
          </cell>
          <cell r="D22">
            <v>72</v>
          </cell>
        </row>
        <row r="23">
          <cell r="B23" t="str">
            <v>ELP 50mm</v>
          </cell>
          <cell r="C23" t="str">
            <v>M</v>
          </cell>
          <cell r="D23">
            <v>48</v>
          </cell>
        </row>
        <row r="24">
          <cell r="B24" t="str">
            <v>ELP 100mm</v>
          </cell>
          <cell r="C24" t="str">
            <v>M</v>
          </cell>
          <cell r="D24">
            <v>127</v>
          </cell>
        </row>
        <row r="25">
          <cell r="B25" t="str">
            <v>HI PVC 28mm</v>
          </cell>
          <cell r="C25" t="str">
            <v>M</v>
          </cell>
          <cell r="D25">
            <v>30</v>
          </cell>
        </row>
        <row r="26">
          <cell r="B26" t="str">
            <v>CV 8㎟/2C</v>
          </cell>
          <cell r="C26" t="str">
            <v>M</v>
          </cell>
          <cell r="D26">
            <v>30</v>
          </cell>
        </row>
        <row r="27">
          <cell r="B27" t="str">
            <v>CVV-S 2.0㎟/5C</v>
          </cell>
          <cell r="C27" t="str">
            <v>M</v>
          </cell>
          <cell r="D27">
            <v>818</v>
          </cell>
        </row>
        <row r="28">
          <cell r="B28" t="str">
            <v>700×900</v>
          </cell>
          <cell r="C28" t="str">
            <v>SET</v>
          </cell>
          <cell r="D28">
            <v>4</v>
          </cell>
        </row>
      </sheetData>
      <sheetData sheetId="2" refreshError="1">
        <row r="2">
          <cell r="B2" t="str">
            <v>규    격</v>
          </cell>
          <cell r="C2" t="str">
            <v>단   위</v>
          </cell>
          <cell r="D2" t="str">
            <v>수  량</v>
          </cell>
        </row>
        <row r="3">
          <cell r="B3" t="str">
            <v>1200×600×900</v>
          </cell>
          <cell r="C3" t="str">
            <v>개소</v>
          </cell>
          <cell r="D3">
            <v>1</v>
          </cell>
        </row>
        <row r="4">
          <cell r="B4" t="str">
            <v>경찰청규격품</v>
          </cell>
          <cell r="C4" t="str">
            <v>대</v>
          </cell>
          <cell r="D4">
            <v>1</v>
          </cell>
        </row>
        <row r="5">
          <cell r="B5" t="str">
            <v>1900×1000×425</v>
          </cell>
          <cell r="C5" t="str">
            <v>개소</v>
          </cell>
          <cell r="D5">
            <v>1</v>
          </cell>
        </row>
        <row r="6">
          <cell r="B6" t="str">
            <v>1000×1000×1500</v>
          </cell>
          <cell r="C6" t="str">
            <v>개소</v>
          </cell>
        </row>
        <row r="7">
          <cell r="B7" t="str">
            <v>Ø200×8m 용융도금</v>
          </cell>
          <cell r="C7" t="str">
            <v>본</v>
          </cell>
        </row>
        <row r="8">
          <cell r="B8" t="str">
            <v>1200×1200×1800</v>
          </cell>
          <cell r="C8" t="str">
            <v>개소</v>
          </cell>
          <cell r="D8">
            <v>2</v>
          </cell>
        </row>
        <row r="9">
          <cell r="B9" t="str">
            <v>Ø250×8m 용융도금</v>
          </cell>
          <cell r="C9" t="str">
            <v>본</v>
          </cell>
          <cell r="D9">
            <v>2</v>
          </cell>
        </row>
        <row r="10">
          <cell r="B10" t="str">
            <v>11m 용융도금</v>
          </cell>
          <cell r="C10" t="str">
            <v>본</v>
          </cell>
        </row>
        <row r="11">
          <cell r="B11" t="str">
            <v>7m 용융도금</v>
          </cell>
          <cell r="C11" t="str">
            <v>본</v>
          </cell>
          <cell r="D11">
            <v>3</v>
          </cell>
        </row>
        <row r="12">
          <cell r="B12" t="str">
            <v>5m 용융도금</v>
          </cell>
          <cell r="C12" t="str">
            <v>본</v>
          </cell>
        </row>
        <row r="13">
          <cell r="B13" t="str">
            <v>1면3색</v>
          </cell>
          <cell r="C13" t="str">
            <v>조</v>
          </cell>
          <cell r="D13">
            <v>5</v>
          </cell>
        </row>
        <row r="14">
          <cell r="B14" t="str">
            <v>1면4색</v>
          </cell>
          <cell r="C14" t="str">
            <v>조</v>
          </cell>
          <cell r="D14">
            <v>3</v>
          </cell>
        </row>
        <row r="15">
          <cell r="B15" t="str">
            <v>500×700×700</v>
          </cell>
          <cell r="C15" t="str">
            <v>개소</v>
          </cell>
          <cell r="D15">
            <v>2</v>
          </cell>
        </row>
        <row r="16">
          <cell r="B16" t="str">
            <v>Ø125×4m 용융도금</v>
          </cell>
          <cell r="C16" t="str">
            <v>본</v>
          </cell>
          <cell r="D16">
            <v>2</v>
          </cell>
        </row>
        <row r="17">
          <cell r="B17" t="str">
            <v>1면2색</v>
          </cell>
          <cell r="C17" t="str">
            <v>조</v>
          </cell>
          <cell r="D17">
            <v>4</v>
          </cell>
        </row>
        <row r="18">
          <cell r="B18" t="str">
            <v>600×600×600</v>
          </cell>
          <cell r="C18" t="str">
            <v>개</v>
          </cell>
          <cell r="D18">
            <v>4</v>
          </cell>
        </row>
        <row r="19">
          <cell r="B19" t="str">
            <v>0.6M</v>
          </cell>
          <cell r="C19" t="str">
            <v>M</v>
          </cell>
          <cell r="D19">
            <v>67</v>
          </cell>
        </row>
        <row r="20">
          <cell r="B20" t="str">
            <v>1.2M</v>
          </cell>
          <cell r="C20" t="str">
            <v>M</v>
          </cell>
          <cell r="D20">
            <v>42</v>
          </cell>
        </row>
        <row r="21">
          <cell r="B21" t="str">
            <v>ELP 50mm</v>
          </cell>
          <cell r="C21" t="str">
            <v>M</v>
          </cell>
          <cell r="D21">
            <v>32</v>
          </cell>
        </row>
        <row r="22">
          <cell r="B22" t="str">
            <v>ELP 100mm</v>
          </cell>
          <cell r="C22" t="str">
            <v>M</v>
          </cell>
          <cell r="D22">
            <v>47</v>
          </cell>
        </row>
        <row r="23">
          <cell r="B23" t="str">
            <v>HI PVC 28mm</v>
          </cell>
          <cell r="C23" t="str">
            <v>M</v>
          </cell>
          <cell r="D23">
            <v>30</v>
          </cell>
        </row>
        <row r="24">
          <cell r="B24" t="str">
            <v>CV 8㎟/2C</v>
          </cell>
          <cell r="C24" t="str">
            <v>M</v>
          </cell>
          <cell r="D24">
            <v>30</v>
          </cell>
        </row>
        <row r="25">
          <cell r="B25" t="str">
            <v>CVV-S 2.0㎟/5C</v>
          </cell>
          <cell r="C25" t="str">
            <v>M</v>
          </cell>
          <cell r="D25">
            <v>354</v>
          </cell>
        </row>
        <row r="26">
          <cell r="B26" t="str">
            <v>700×900</v>
          </cell>
          <cell r="C26" t="str">
            <v>SET</v>
          </cell>
          <cell r="D26">
            <v>2</v>
          </cell>
        </row>
      </sheetData>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교대집계"/>
      <sheetName val="철근집계"/>
      <sheetName val="APP수량집계"/>
      <sheetName val="APP철근집계"/>
      <sheetName val="교대토공집계"/>
      <sheetName val="시점교대"/>
      <sheetName val="종점교대"/>
      <sheetName val="시점교대시점토공"/>
      <sheetName val="시점교대종점토공"/>
      <sheetName val="접속슬래브)"/>
      <sheetName val="백룡교차로"/>
      <sheetName val="산정교차로"/>
      <sheetName val="신영교차로"/>
    </sheetNames>
    <sheetDataSet>
      <sheetData sheetId="0" refreshError="1"/>
      <sheetData sheetId="1"/>
      <sheetData sheetId="2"/>
      <sheetData sheetId="3"/>
      <sheetData sheetId="4"/>
      <sheetData sheetId="5"/>
      <sheetData sheetId="6">
        <row r="69">
          <cell r="AG69">
            <v>77.28</v>
          </cell>
        </row>
      </sheetData>
      <sheetData sheetId="7"/>
      <sheetData sheetId="8"/>
      <sheetData sheetId="9"/>
      <sheetData sheetId="10"/>
      <sheetData sheetId="11" refreshError="1"/>
      <sheetData sheetId="12" refreshError="1"/>
      <sheetData sheetId="13"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시점교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HIV 2.0mm</v>
          </cell>
          <cell r="C10" t="str">
            <v>m</v>
          </cell>
          <cell r="D10">
            <v>794</v>
          </cell>
          <cell r="E10">
            <v>124</v>
          </cell>
          <cell r="F10">
            <v>842</v>
          </cell>
          <cell r="G10">
            <v>132</v>
          </cell>
          <cell r="L10">
            <v>124</v>
          </cell>
        </row>
        <row r="11">
          <cell r="A11" t="str">
            <v>600V 가교PE 케이블</v>
          </cell>
          <cell r="B11" t="str">
            <v>CV 2.0㎟x1C</v>
          </cell>
          <cell r="C11" t="str">
            <v>m</v>
          </cell>
          <cell r="D11">
            <v>798</v>
          </cell>
          <cell r="E11">
            <v>201</v>
          </cell>
          <cell r="F11">
            <v>851</v>
          </cell>
          <cell r="G11">
            <v>207</v>
          </cell>
          <cell r="L11">
            <v>201</v>
          </cell>
        </row>
        <row r="12">
          <cell r="A12" t="str">
            <v>600V 가교PE 케이블</v>
          </cell>
          <cell r="B12" t="str">
            <v>CV 1Cx3.5㎟</v>
          </cell>
          <cell r="C12" t="str">
            <v>m</v>
          </cell>
          <cell r="D12">
            <v>798</v>
          </cell>
          <cell r="E12">
            <v>254</v>
          </cell>
          <cell r="F12">
            <v>851</v>
          </cell>
          <cell r="G12">
            <v>261</v>
          </cell>
          <cell r="L12">
            <v>254</v>
          </cell>
        </row>
        <row r="13">
          <cell r="A13" t="str">
            <v>600V 가교PE 케이블</v>
          </cell>
          <cell r="B13" t="str">
            <v>CV 1Cx5.5㎟</v>
          </cell>
          <cell r="C13" t="str">
            <v>m</v>
          </cell>
          <cell r="D13">
            <v>798</v>
          </cell>
          <cell r="E13">
            <v>368</v>
          </cell>
          <cell r="F13">
            <v>851</v>
          </cell>
          <cell r="G13">
            <v>379</v>
          </cell>
          <cell r="L13">
            <v>368</v>
          </cell>
        </row>
        <row r="14">
          <cell r="A14" t="str">
            <v>600V 가교PE 케이블</v>
          </cell>
          <cell r="B14" t="str">
            <v>CV 1Cx8㎟</v>
          </cell>
          <cell r="C14" t="str">
            <v>m</v>
          </cell>
          <cell r="D14">
            <v>798</v>
          </cell>
          <cell r="E14">
            <v>476</v>
          </cell>
          <cell r="F14">
            <v>851</v>
          </cell>
          <cell r="G14">
            <v>490</v>
          </cell>
          <cell r="L14">
            <v>476</v>
          </cell>
        </row>
        <row r="15">
          <cell r="A15" t="str">
            <v>600V 가교PE 케이블</v>
          </cell>
          <cell r="B15" t="str">
            <v>CV 1Cx14㎟</v>
          </cell>
          <cell r="C15" t="str">
            <v>m</v>
          </cell>
          <cell r="D15">
            <v>798</v>
          </cell>
          <cell r="E15">
            <v>838</v>
          </cell>
          <cell r="F15">
            <v>851</v>
          </cell>
          <cell r="G15">
            <v>862</v>
          </cell>
          <cell r="L15">
            <v>838</v>
          </cell>
        </row>
        <row r="16">
          <cell r="A16" t="str">
            <v>600V 가교PE 케이블</v>
          </cell>
          <cell r="B16" t="str">
            <v>CV 1Cx22㎟</v>
          </cell>
          <cell r="C16" t="str">
            <v>m</v>
          </cell>
          <cell r="D16">
            <v>798</v>
          </cell>
          <cell r="E16">
            <v>1106</v>
          </cell>
          <cell r="F16">
            <v>851</v>
          </cell>
          <cell r="G16">
            <v>1138</v>
          </cell>
          <cell r="L16">
            <v>1106</v>
          </cell>
        </row>
        <row r="17">
          <cell r="A17" t="str">
            <v>600V 가교PE 케이블</v>
          </cell>
          <cell r="B17" t="str">
            <v>CV 1Cx38㎟</v>
          </cell>
          <cell r="C17" t="str">
            <v>m</v>
          </cell>
          <cell r="D17">
            <v>798</v>
          </cell>
          <cell r="E17">
            <v>1704</v>
          </cell>
          <cell r="F17">
            <v>851</v>
          </cell>
          <cell r="G17">
            <v>1752</v>
          </cell>
          <cell r="L17">
            <v>1704</v>
          </cell>
        </row>
        <row r="18">
          <cell r="A18" t="str">
            <v>600V 가교PE 케이블</v>
          </cell>
          <cell r="B18" t="str">
            <v>CV 1Cx60㎟</v>
          </cell>
          <cell r="C18" t="str">
            <v>m</v>
          </cell>
          <cell r="D18">
            <v>798</v>
          </cell>
          <cell r="E18">
            <v>2669</v>
          </cell>
          <cell r="F18">
            <v>851</v>
          </cell>
          <cell r="G18">
            <v>2745</v>
          </cell>
          <cell r="L18">
            <v>2669</v>
          </cell>
        </row>
        <row r="19">
          <cell r="A19" t="str">
            <v>600V 가교PE 케이블</v>
          </cell>
          <cell r="B19" t="str">
            <v>CV 1Cx100㎟</v>
          </cell>
          <cell r="C19" t="str">
            <v>m</v>
          </cell>
          <cell r="D19">
            <v>798</v>
          </cell>
          <cell r="E19">
            <v>4357</v>
          </cell>
          <cell r="F19">
            <v>851</v>
          </cell>
          <cell r="G19">
            <v>4482</v>
          </cell>
          <cell r="L19">
            <v>4357</v>
          </cell>
        </row>
        <row r="20">
          <cell r="A20" t="str">
            <v>600V 가교PE 케이블</v>
          </cell>
          <cell r="B20" t="str">
            <v>CV 1Cx150㎟</v>
          </cell>
          <cell r="C20" t="str">
            <v>m</v>
          </cell>
          <cell r="D20">
            <v>798</v>
          </cell>
          <cell r="E20">
            <v>6352</v>
          </cell>
          <cell r="F20">
            <v>851</v>
          </cell>
          <cell r="G20">
            <v>6534</v>
          </cell>
          <cell r="L20">
            <v>6352</v>
          </cell>
        </row>
        <row r="21">
          <cell r="A21" t="str">
            <v>600V 가교PE 케이블</v>
          </cell>
          <cell r="B21" t="str">
            <v>CV 1Cx200㎟</v>
          </cell>
          <cell r="C21" t="str">
            <v>m</v>
          </cell>
          <cell r="D21">
            <v>798</v>
          </cell>
          <cell r="E21">
            <v>9986</v>
          </cell>
          <cell r="F21">
            <v>851</v>
          </cell>
          <cell r="G21">
            <v>10271</v>
          </cell>
          <cell r="L21">
            <v>9986</v>
          </cell>
        </row>
        <row r="22">
          <cell r="A22" t="str">
            <v>600V 가교PE 케이블</v>
          </cell>
          <cell r="B22" t="str">
            <v>CV 1Cx325㎟</v>
          </cell>
          <cell r="C22" t="str">
            <v>m</v>
          </cell>
          <cell r="D22">
            <v>798</v>
          </cell>
          <cell r="E22">
            <v>13908</v>
          </cell>
          <cell r="F22">
            <v>851</v>
          </cell>
          <cell r="G22">
            <v>14305</v>
          </cell>
          <cell r="L22">
            <v>13908</v>
          </cell>
        </row>
        <row r="23">
          <cell r="A23" t="str">
            <v>600V 가교PE 케이블</v>
          </cell>
          <cell r="B23" t="str">
            <v>CV 2Cx3.5㎟</v>
          </cell>
          <cell r="C23" t="str">
            <v>m</v>
          </cell>
          <cell r="D23">
            <v>798</v>
          </cell>
          <cell r="E23">
            <v>634</v>
          </cell>
          <cell r="F23">
            <v>851</v>
          </cell>
          <cell r="G23">
            <v>652</v>
          </cell>
          <cell r="L23">
            <v>634</v>
          </cell>
        </row>
        <row r="24">
          <cell r="A24" t="str">
            <v>601V 가교PE 케이블</v>
          </cell>
          <cell r="B24" t="str">
            <v>CV 2Cx5.5㎟</v>
          </cell>
          <cell r="C24" t="str">
            <v>m</v>
          </cell>
          <cell r="D24">
            <v>798</v>
          </cell>
          <cell r="E24">
            <v>846</v>
          </cell>
          <cell r="F24">
            <v>851</v>
          </cell>
          <cell r="G24">
            <v>870</v>
          </cell>
          <cell r="L24">
            <v>846</v>
          </cell>
        </row>
        <row r="25">
          <cell r="A25" t="str">
            <v>600V 가교PE 케이블</v>
          </cell>
          <cell r="B25" t="str">
            <v>CV 2Cx8㎟</v>
          </cell>
          <cell r="C25" t="str">
            <v>m</v>
          </cell>
          <cell r="D25">
            <v>798</v>
          </cell>
          <cell r="E25">
            <v>1066</v>
          </cell>
          <cell r="F25">
            <v>851</v>
          </cell>
          <cell r="G25">
            <v>1097</v>
          </cell>
          <cell r="L25">
            <v>1066</v>
          </cell>
        </row>
        <row r="26">
          <cell r="A26" t="str">
            <v>600V 가교PE 케이블</v>
          </cell>
          <cell r="B26" t="str">
            <v>CV 2Cx14㎟</v>
          </cell>
          <cell r="C26" t="str">
            <v>m</v>
          </cell>
          <cell r="D26">
            <v>798</v>
          </cell>
          <cell r="E26">
            <v>1904</v>
          </cell>
          <cell r="F26">
            <v>851</v>
          </cell>
          <cell r="G26">
            <v>1956</v>
          </cell>
          <cell r="L26">
            <v>1904</v>
          </cell>
        </row>
        <row r="27">
          <cell r="A27" t="str">
            <v>600V 가교PE 케이블</v>
          </cell>
          <cell r="B27" t="str">
            <v>CV 2Cx22㎟</v>
          </cell>
          <cell r="C27" t="str">
            <v>m</v>
          </cell>
          <cell r="D27">
            <v>798</v>
          </cell>
          <cell r="E27">
            <v>2520</v>
          </cell>
          <cell r="F27">
            <v>851</v>
          </cell>
          <cell r="G27">
            <v>2592</v>
          </cell>
          <cell r="L27">
            <v>2520</v>
          </cell>
        </row>
        <row r="28">
          <cell r="A28" t="str">
            <v>600V 가교PE 케이블</v>
          </cell>
          <cell r="B28" t="str">
            <v>CV 2Cx38㎟</v>
          </cell>
          <cell r="C28" t="str">
            <v>m</v>
          </cell>
          <cell r="D28">
            <v>798</v>
          </cell>
          <cell r="E28">
            <v>3881</v>
          </cell>
          <cell r="F28">
            <v>851</v>
          </cell>
          <cell r="G28">
            <v>3992</v>
          </cell>
          <cell r="L28">
            <v>3881</v>
          </cell>
        </row>
        <row r="29">
          <cell r="A29" t="str">
            <v>600V 가교PE 케이블</v>
          </cell>
          <cell r="B29" t="str">
            <v>CV 2Cx60㎟</v>
          </cell>
          <cell r="C29" t="str">
            <v>m</v>
          </cell>
          <cell r="D29">
            <v>798</v>
          </cell>
          <cell r="E29">
            <v>6734</v>
          </cell>
          <cell r="F29">
            <v>851</v>
          </cell>
          <cell r="G29">
            <v>6927</v>
          </cell>
          <cell r="L29">
            <v>6734</v>
          </cell>
        </row>
        <row r="30">
          <cell r="A30" t="str">
            <v>600V 가교PE 케이블</v>
          </cell>
          <cell r="B30" t="str">
            <v>CV 3Cx2.0㎟</v>
          </cell>
          <cell r="C30" t="str">
            <v>m</v>
          </cell>
          <cell r="D30">
            <v>798</v>
          </cell>
          <cell r="E30">
            <v>598</v>
          </cell>
          <cell r="F30">
            <v>851</v>
          </cell>
          <cell r="G30">
            <v>615</v>
          </cell>
          <cell r="L30">
            <v>598</v>
          </cell>
        </row>
        <row r="31">
          <cell r="A31" t="str">
            <v>600V 가교PE 케이블</v>
          </cell>
          <cell r="B31" t="str">
            <v>CV 3Cx3.5㎟</v>
          </cell>
          <cell r="C31" t="str">
            <v>m</v>
          </cell>
          <cell r="D31">
            <v>798</v>
          </cell>
          <cell r="E31">
            <v>799</v>
          </cell>
          <cell r="F31">
            <v>851</v>
          </cell>
          <cell r="G31">
            <v>821</v>
          </cell>
          <cell r="L31">
            <v>799</v>
          </cell>
        </row>
        <row r="32">
          <cell r="A32" t="str">
            <v>600V 가교PE 케이블</v>
          </cell>
          <cell r="B32" t="str">
            <v>CV 3Cx5.5㎟</v>
          </cell>
          <cell r="C32" t="str">
            <v>m</v>
          </cell>
          <cell r="D32">
            <v>798</v>
          </cell>
          <cell r="E32">
            <v>1110</v>
          </cell>
          <cell r="F32">
            <v>851</v>
          </cell>
          <cell r="G32">
            <v>1142</v>
          </cell>
          <cell r="L32">
            <v>1110</v>
          </cell>
        </row>
        <row r="33">
          <cell r="A33" t="str">
            <v>600V 가교PE 케이블</v>
          </cell>
          <cell r="B33" t="str">
            <v>CV 3Cx8㎟</v>
          </cell>
          <cell r="C33" t="str">
            <v>m</v>
          </cell>
          <cell r="D33">
            <v>798</v>
          </cell>
          <cell r="E33">
            <v>1410</v>
          </cell>
          <cell r="F33">
            <v>851</v>
          </cell>
          <cell r="G33">
            <v>1450</v>
          </cell>
          <cell r="L33">
            <v>1410</v>
          </cell>
        </row>
        <row r="34">
          <cell r="A34" t="str">
            <v>600V 가교PE 케이블</v>
          </cell>
          <cell r="B34" t="str">
            <v>CV 4Cx5.5㎟</v>
          </cell>
          <cell r="C34" t="str">
            <v>m</v>
          </cell>
          <cell r="D34">
            <v>798</v>
          </cell>
          <cell r="E34">
            <v>1370</v>
          </cell>
          <cell r="F34">
            <v>851</v>
          </cell>
          <cell r="G34">
            <v>1500</v>
          </cell>
          <cell r="L34">
            <v>1370</v>
          </cell>
        </row>
        <row r="35">
          <cell r="A35" t="str">
            <v>600V 가교PE 케이블</v>
          </cell>
          <cell r="B35" t="str">
            <v>CV 4Cx8㎟</v>
          </cell>
          <cell r="C35" t="str">
            <v>m</v>
          </cell>
          <cell r="D35">
            <v>798</v>
          </cell>
          <cell r="E35">
            <v>1785</v>
          </cell>
          <cell r="F35">
            <v>851</v>
          </cell>
          <cell r="G35">
            <v>1836</v>
          </cell>
          <cell r="L35">
            <v>1785</v>
          </cell>
        </row>
        <row r="36">
          <cell r="A36" t="str">
            <v>600V 가교PE 케이블</v>
          </cell>
          <cell r="B36" t="str">
            <v>CV 4Cx14㎟</v>
          </cell>
          <cell r="C36" t="str">
            <v>m</v>
          </cell>
          <cell r="D36">
            <v>798</v>
          </cell>
          <cell r="E36">
            <v>3215</v>
          </cell>
          <cell r="F36">
            <v>851</v>
          </cell>
          <cell r="G36">
            <v>3306</v>
          </cell>
          <cell r="L36">
            <v>3215</v>
          </cell>
        </row>
        <row r="37">
          <cell r="A37" t="str">
            <v>600V 가교PE 케이블</v>
          </cell>
          <cell r="B37" t="str">
            <v>CV 4Cx22㎟</v>
          </cell>
          <cell r="C37" t="str">
            <v>m</v>
          </cell>
          <cell r="D37">
            <v>798</v>
          </cell>
          <cell r="E37">
            <v>4329</v>
          </cell>
          <cell r="F37">
            <v>851</v>
          </cell>
          <cell r="G37">
            <v>4452</v>
          </cell>
          <cell r="L37">
            <v>4329</v>
          </cell>
        </row>
        <row r="38">
          <cell r="A38" t="str">
            <v>6.6KV 가교PE케이블</v>
          </cell>
          <cell r="B38" t="str">
            <v>CV 1Cx38㎟</v>
          </cell>
          <cell r="C38" t="str">
            <v>m</v>
          </cell>
          <cell r="D38">
            <v>799</v>
          </cell>
          <cell r="E38">
            <v>4106</v>
          </cell>
          <cell r="F38">
            <v>851</v>
          </cell>
          <cell r="G38">
            <v>4223</v>
          </cell>
          <cell r="L38">
            <v>4106</v>
          </cell>
        </row>
        <row r="39">
          <cell r="A39" t="str">
            <v>접지용전선</v>
          </cell>
          <cell r="B39" t="str">
            <v>GV 1.6mm</v>
          </cell>
          <cell r="C39" t="str">
            <v>m</v>
          </cell>
          <cell r="D39">
            <v>795</v>
          </cell>
          <cell r="E39">
            <v>171</v>
          </cell>
          <cell r="F39">
            <v>844</v>
          </cell>
          <cell r="G39">
            <v>177</v>
          </cell>
          <cell r="L39">
            <v>171</v>
          </cell>
        </row>
        <row r="40">
          <cell r="A40" t="str">
            <v>접지용전선</v>
          </cell>
          <cell r="B40" t="str">
            <v>GV 2.0mm</v>
          </cell>
          <cell r="C40" t="str">
            <v>m</v>
          </cell>
          <cell r="D40">
            <v>795</v>
          </cell>
          <cell r="E40">
            <v>226</v>
          </cell>
          <cell r="F40">
            <v>844</v>
          </cell>
          <cell r="G40">
            <v>234</v>
          </cell>
          <cell r="L40">
            <v>226</v>
          </cell>
        </row>
        <row r="41">
          <cell r="A41" t="str">
            <v>접지용전선</v>
          </cell>
          <cell r="B41" t="str">
            <v>GV 3.5㎟</v>
          </cell>
          <cell r="C41" t="str">
            <v>m</v>
          </cell>
          <cell r="D41">
            <v>795</v>
          </cell>
          <cell r="E41">
            <v>277</v>
          </cell>
          <cell r="F41">
            <v>844</v>
          </cell>
          <cell r="G41">
            <v>286</v>
          </cell>
          <cell r="L41">
            <v>277</v>
          </cell>
        </row>
        <row r="42">
          <cell r="A42" t="str">
            <v>접지용전선</v>
          </cell>
          <cell r="B42" t="str">
            <v>GV 5.5㎟</v>
          </cell>
          <cell r="C42" t="str">
            <v>m</v>
          </cell>
          <cell r="D42">
            <v>795</v>
          </cell>
          <cell r="E42">
            <v>377</v>
          </cell>
          <cell r="F42">
            <v>844</v>
          </cell>
          <cell r="G42">
            <v>388</v>
          </cell>
          <cell r="L42">
            <v>377</v>
          </cell>
        </row>
        <row r="43">
          <cell r="A43" t="str">
            <v>접지용전선</v>
          </cell>
          <cell r="B43" t="str">
            <v>GV 8㎟</v>
          </cell>
          <cell r="C43" t="str">
            <v>m</v>
          </cell>
          <cell r="D43">
            <v>795</v>
          </cell>
          <cell r="E43">
            <v>576</v>
          </cell>
          <cell r="F43">
            <v>844</v>
          </cell>
          <cell r="G43">
            <v>594</v>
          </cell>
          <cell r="L43">
            <v>576</v>
          </cell>
        </row>
        <row r="44">
          <cell r="A44" t="str">
            <v>접지용전선</v>
          </cell>
          <cell r="B44" t="str">
            <v>GV 14㎟</v>
          </cell>
          <cell r="C44" t="str">
            <v>m</v>
          </cell>
          <cell r="D44">
            <v>795</v>
          </cell>
          <cell r="E44">
            <v>971</v>
          </cell>
          <cell r="F44">
            <v>844</v>
          </cell>
          <cell r="G44">
            <v>1002</v>
          </cell>
          <cell r="L44">
            <v>971</v>
          </cell>
        </row>
        <row r="45">
          <cell r="A45" t="str">
            <v>접지용전선</v>
          </cell>
          <cell r="B45" t="str">
            <v>GV 22㎟</v>
          </cell>
          <cell r="C45" t="str">
            <v>m</v>
          </cell>
          <cell r="D45">
            <v>795</v>
          </cell>
          <cell r="E45">
            <v>1348</v>
          </cell>
          <cell r="F45">
            <v>844</v>
          </cell>
          <cell r="G45">
            <v>1391</v>
          </cell>
          <cell r="L45">
            <v>1348</v>
          </cell>
        </row>
        <row r="46">
          <cell r="A46" t="str">
            <v>접지용전선</v>
          </cell>
          <cell r="B46" t="str">
            <v>GV 38㎟</v>
          </cell>
          <cell r="C46" t="str">
            <v>m</v>
          </cell>
          <cell r="D46">
            <v>795</v>
          </cell>
          <cell r="E46">
            <v>2032</v>
          </cell>
          <cell r="F46">
            <v>844</v>
          </cell>
          <cell r="G46">
            <v>2095</v>
          </cell>
          <cell r="L46">
            <v>2032</v>
          </cell>
        </row>
        <row r="47">
          <cell r="A47" t="str">
            <v>접지용전선</v>
          </cell>
          <cell r="B47" t="str">
            <v>GV 60㎟</v>
          </cell>
          <cell r="C47" t="str">
            <v>m</v>
          </cell>
          <cell r="D47">
            <v>795</v>
          </cell>
          <cell r="E47">
            <v>3212</v>
          </cell>
          <cell r="F47">
            <v>844</v>
          </cell>
          <cell r="G47">
            <v>3312</v>
          </cell>
          <cell r="L47">
            <v>3212</v>
          </cell>
        </row>
        <row r="48">
          <cell r="A48" t="str">
            <v>600V 내화전선 FR-8</v>
          </cell>
          <cell r="B48" t="str">
            <v>FR-8 1Cx60㎟</v>
          </cell>
          <cell r="C48" t="str">
            <v>m</v>
          </cell>
          <cell r="D48">
            <v>798</v>
          </cell>
          <cell r="E48">
            <v>5609</v>
          </cell>
          <cell r="F48">
            <v>850</v>
          </cell>
          <cell r="G48">
            <v>5695</v>
          </cell>
          <cell r="L48">
            <v>5609</v>
          </cell>
        </row>
        <row r="49">
          <cell r="A49" t="str">
            <v>600V 내화전선 FR-8</v>
          </cell>
          <cell r="B49" t="str">
            <v>FR-8 1Cx8㎟</v>
          </cell>
          <cell r="C49" t="str">
            <v>m</v>
          </cell>
          <cell r="D49">
            <v>798</v>
          </cell>
          <cell r="E49">
            <v>1457</v>
          </cell>
          <cell r="F49">
            <v>850</v>
          </cell>
          <cell r="G49">
            <v>1478</v>
          </cell>
          <cell r="L49">
            <v>1457</v>
          </cell>
        </row>
        <row r="50">
          <cell r="A50" t="str">
            <v>제어용비닐케이블</v>
          </cell>
          <cell r="B50" t="str">
            <v>CVVS 2Cx2.0㎟</v>
          </cell>
          <cell r="C50" t="str">
            <v>m</v>
          </cell>
          <cell r="D50">
            <v>797</v>
          </cell>
          <cell r="E50">
            <v>711</v>
          </cell>
          <cell r="F50">
            <v>845</v>
          </cell>
          <cell r="G50">
            <v>693</v>
          </cell>
          <cell r="L50">
            <v>693</v>
          </cell>
        </row>
        <row r="51">
          <cell r="A51" t="str">
            <v>제어용비닐케이블</v>
          </cell>
          <cell r="B51" t="str">
            <v>CVVS 4Cx2.0㎟</v>
          </cell>
          <cell r="C51" t="str">
            <v>m</v>
          </cell>
          <cell r="D51">
            <v>797</v>
          </cell>
          <cell r="E51">
            <v>954</v>
          </cell>
          <cell r="F51">
            <v>845</v>
          </cell>
          <cell r="G51">
            <v>930</v>
          </cell>
          <cell r="L51">
            <v>930</v>
          </cell>
        </row>
        <row r="52">
          <cell r="A52" t="str">
            <v>압착터미날</v>
          </cell>
          <cell r="B52" t="str">
            <v>8 ㎟</v>
          </cell>
          <cell r="C52" t="str">
            <v>EA</v>
          </cell>
          <cell r="D52">
            <v>814</v>
          </cell>
          <cell r="E52">
            <v>77</v>
          </cell>
          <cell r="F52">
            <v>861</v>
          </cell>
          <cell r="G52">
            <v>39</v>
          </cell>
          <cell r="L52">
            <v>39</v>
          </cell>
        </row>
        <row r="53">
          <cell r="A53" t="str">
            <v>압착터미날</v>
          </cell>
          <cell r="B53" t="str">
            <v>14 ㎟</v>
          </cell>
          <cell r="C53" t="str">
            <v>EA</v>
          </cell>
          <cell r="D53">
            <v>814</v>
          </cell>
          <cell r="E53">
            <v>107</v>
          </cell>
          <cell r="F53">
            <v>861</v>
          </cell>
          <cell r="G53">
            <v>91</v>
          </cell>
          <cell r="L53">
            <v>91</v>
          </cell>
        </row>
        <row r="54">
          <cell r="A54" t="str">
            <v>압착터미날</v>
          </cell>
          <cell r="B54" t="str">
            <v>22 ㎟</v>
          </cell>
          <cell r="C54" t="str">
            <v>EA</v>
          </cell>
          <cell r="D54">
            <v>814</v>
          </cell>
          <cell r="E54">
            <v>137</v>
          </cell>
          <cell r="F54">
            <v>861</v>
          </cell>
          <cell r="G54">
            <v>117</v>
          </cell>
          <cell r="L54">
            <v>117</v>
          </cell>
        </row>
        <row r="55">
          <cell r="A55" t="str">
            <v>압착터미날</v>
          </cell>
          <cell r="B55" t="str">
            <v>38 ㎟</v>
          </cell>
          <cell r="C55" t="str">
            <v>EA</v>
          </cell>
          <cell r="D55">
            <v>814</v>
          </cell>
          <cell r="E55">
            <v>200</v>
          </cell>
          <cell r="F55">
            <v>861</v>
          </cell>
          <cell r="G55">
            <v>143</v>
          </cell>
          <cell r="L55">
            <v>143</v>
          </cell>
        </row>
        <row r="56">
          <cell r="A56" t="str">
            <v>압착터미날</v>
          </cell>
          <cell r="B56" t="str">
            <v>60 ㎟</v>
          </cell>
          <cell r="C56" t="str">
            <v>EA</v>
          </cell>
          <cell r="D56">
            <v>814</v>
          </cell>
          <cell r="E56">
            <v>350</v>
          </cell>
          <cell r="F56">
            <v>861</v>
          </cell>
          <cell r="G56">
            <v>403</v>
          </cell>
          <cell r="L56">
            <v>350</v>
          </cell>
        </row>
        <row r="57">
          <cell r="A57" t="str">
            <v>압착터미날</v>
          </cell>
          <cell r="B57" t="str">
            <v>100 ㎟</v>
          </cell>
          <cell r="C57" t="str">
            <v>EA</v>
          </cell>
          <cell r="D57">
            <v>814</v>
          </cell>
          <cell r="E57">
            <v>540</v>
          </cell>
          <cell r="F57">
            <v>861</v>
          </cell>
          <cell r="G57">
            <v>455</v>
          </cell>
          <cell r="L57">
            <v>455</v>
          </cell>
        </row>
        <row r="58">
          <cell r="A58" t="str">
            <v>동 관 단 자</v>
          </cell>
          <cell r="B58" t="str">
            <v>2H0LE 325㎟</v>
          </cell>
          <cell r="C58" t="str">
            <v>EA</v>
          </cell>
          <cell r="D58">
            <v>814</v>
          </cell>
          <cell r="E58">
            <v>11200</v>
          </cell>
          <cell r="F58">
            <v>861</v>
          </cell>
          <cell r="G58">
            <v>8450</v>
          </cell>
          <cell r="L58">
            <v>8450</v>
          </cell>
        </row>
        <row r="59">
          <cell r="A59" t="str">
            <v>T형 콘넥터</v>
          </cell>
          <cell r="B59" t="str">
            <v>동제 60㎟</v>
          </cell>
          <cell r="C59" t="str">
            <v>EA</v>
          </cell>
          <cell r="D59">
            <v>814</v>
          </cell>
          <cell r="E59">
            <v>1550</v>
          </cell>
          <cell r="F59">
            <v>861</v>
          </cell>
          <cell r="G59">
            <v>1170</v>
          </cell>
          <cell r="L59">
            <v>1170</v>
          </cell>
        </row>
        <row r="60">
          <cell r="A60" t="str">
            <v>자기수축단말처리재</v>
          </cell>
          <cell r="B60" t="str">
            <v>6.9kV 1Cx60㎟</v>
          </cell>
          <cell r="C60" t="str">
            <v>조</v>
          </cell>
          <cell r="D60">
            <v>816</v>
          </cell>
          <cell r="E60">
            <v>108000</v>
          </cell>
          <cell r="F60">
            <v>863</v>
          </cell>
          <cell r="G60">
            <v>108000</v>
          </cell>
          <cell r="L60">
            <v>108000</v>
          </cell>
        </row>
        <row r="61">
          <cell r="A61" t="str">
            <v>강제전선관</v>
          </cell>
          <cell r="B61" t="str">
            <v>ST 16C</v>
          </cell>
          <cell r="C61" t="str">
            <v>m</v>
          </cell>
          <cell r="D61">
            <v>820</v>
          </cell>
          <cell r="E61">
            <v>1046</v>
          </cell>
          <cell r="F61">
            <v>866</v>
          </cell>
          <cell r="G61">
            <v>1022</v>
          </cell>
          <cell r="H61">
            <v>391</v>
          </cell>
          <cell r="I61">
            <v>932</v>
          </cell>
          <cell r="L61">
            <v>932</v>
          </cell>
        </row>
        <row r="62">
          <cell r="A62" t="str">
            <v>강제전선관</v>
          </cell>
          <cell r="B62" t="str">
            <v>ST 22C</v>
          </cell>
          <cell r="C62" t="str">
            <v>m</v>
          </cell>
          <cell r="D62">
            <v>820</v>
          </cell>
          <cell r="E62">
            <v>1352</v>
          </cell>
          <cell r="F62">
            <v>866</v>
          </cell>
          <cell r="G62">
            <v>1309</v>
          </cell>
          <cell r="H62">
            <v>391</v>
          </cell>
          <cell r="I62">
            <v>1192</v>
          </cell>
          <cell r="L62">
            <v>1192</v>
          </cell>
        </row>
        <row r="63">
          <cell r="A63" t="str">
            <v>강제전선관</v>
          </cell>
          <cell r="B63" t="str">
            <v>ST 28C</v>
          </cell>
          <cell r="C63" t="str">
            <v>m</v>
          </cell>
          <cell r="D63">
            <v>820</v>
          </cell>
          <cell r="E63">
            <v>1690</v>
          </cell>
          <cell r="F63">
            <v>866</v>
          </cell>
          <cell r="G63">
            <v>1709</v>
          </cell>
          <cell r="H63">
            <v>391</v>
          </cell>
          <cell r="I63">
            <v>1566</v>
          </cell>
          <cell r="L63">
            <v>1566</v>
          </cell>
        </row>
        <row r="64">
          <cell r="A64" t="str">
            <v>강제전선관</v>
          </cell>
          <cell r="B64" t="str">
            <v>ST 36C</v>
          </cell>
          <cell r="C64" t="str">
            <v>m</v>
          </cell>
          <cell r="D64">
            <v>820</v>
          </cell>
          <cell r="E64">
            <v>2068</v>
          </cell>
          <cell r="F64">
            <v>866</v>
          </cell>
          <cell r="G64">
            <v>2097</v>
          </cell>
          <cell r="H64">
            <v>391</v>
          </cell>
          <cell r="I64">
            <v>1921</v>
          </cell>
          <cell r="L64">
            <v>1921</v>
          </cell>
        </row>
        <row r="65">
          <cell r="A65" t="str">
            <v>강제전선관</v>
          </cell>
          <cell r="B65" t="str">
            <v>ST 42C</v>
          </cell>
          <cell r="C65" t="str">
            <v>m</v>
          </cell>
          <cell r="D65">
            <v>820</v>
          </cell>
          <cell r="E65">
            <v>2400</v>
          </cell>
          <cell r="F65">
            <v>866</v>
          </cell>
          <cell r="G65">
            <v>2431</v>
          </cell>
          <cell r="H65">
            <v>391</v>
          </cell>
          <cell r="I65">
            <v>2224</v>
          </cell>
          <cell r="L65">
            <v>2224</v>
          </cell>
        </row>
        <row r="66">
          <cell r="A66" t="str">
            <v>강제전선관</v>
          </cell>
          <cell r="B66" t="str">
            <v>ST 54C</v>
          </cell>
          <cell r="C66" t="str">
            <v>m</v>
          </cell>
          <cell r="D66">
            <v>820</v>
          </cell>
          <cell r="E66">
            <v>3350</v>
          </cell>
          <cell r="F66">
            <v>866</v>
          </cell>
          <cell r="G66">
            <v>3390</v>
          </cell>
          <cell r="H66">
            <v>391</v>
          </cell>
          <cell r="I66">
            <v>3104</v>
          </cell>
          <cell r="L66">
            <v>3104</v>
          </cell>
        </row>
        <row r="67">
          <cell r="A67" t="str">
            <v>강제전선관</v>
          </cell>
          <cell r="B67" t="str">
            <v>ST 70C</v>
          </cell>
          <cell r="C67" t="str">
            <v>m</v>
          </cell>
          <cell r="D67">
            <v>820</v>
          </cell>
          <cell r="E67">
            <v>4263</v>
          </cell>
          <cell r="F67">
            <v>866</v>
          </cell>
          <cell r="G67">
            <v>4313</v>
          </cell>
          <cell r="H67">
            <v>391</v>
          </cell>
          <cell r="I67">
            <v>3950</v>
          </cell>
          <cell r="L67">
            <v>3950</v>
          </cell>
        </row>
        <row r="68">
          <cell r="A68" t="str">
            <v>경질비닐 전선관</v>
          </cell>
          <cell r="B68" t="str">
            <v>HI-PVC 16C</v>
          </cell>
          <cell r="C68" t="str">
            <v>m</v>
          </cell>
          <cell r="D68">
            <v>824</v>
          </cell>
          <cell r="E68">
            <v>372</v>
          </cell>
          <cell r="F68">
            <v>866</v>
          </cell>
          <cell r="G68">
            <v>291</v>
          </cell>
          <cell r="H68">
            <v>391</v>
          </cell>
          <cell r="I68">
            <v>307</v>
          </cell>
          <cell r="L68">
            <v>291</v>
          </cell>
        </row>
        <row r="69">
          <cell r="A69" t="str">
            <v>경질비닐 전선관</v>
          </cell>
          <cell r="B69" t="str">
            <v>HI-PVC 22C</v>
          </cell>
          <cell r="C69" t="str">
            <v>m</v>
          </cell>
          <cell r="D69">
            <v>824</v>
          </cell>
          <cell r="E69">
            <v>448</v>
          </cell>
          <cell r="F69">
            <v>866</v>
          </cell>
          <cell r="G69">
            <v>347</v>
          </cell>
          <cell r="H69">
            <v>391</v>
          </cell>
          <cell r="I69">
            <v>368</v>
          </cell>
          <cell r="L69">
            <v>347</v>
          </cell>
        </row>
        <row r="70">
          <cell r="A70" t="str">
            <v>경질비닐 전선관</v>
          </cell>
          <cell r="B70" t="str">
            <v>HI-PVC 28C</v>
          </cell>
          <cell r="C70" t="str">
            <v>m</v>
          </cell>
          <cell r="D70">
            <v>824</v>
          </cell>
          <cell r="E70">
            <v>802</v>
          </cell>
          <cell r="F70">
            <v>866</v>
          </cell>
          <cell r="G70">
            <v>677</v>
          </cell>
          <cell r="H70">
            <v>391</v>
          </cell>
          <cell r="I70">
            <v>710</v>
          </cell>
          <cell r="L70">
            <v>677</v>
          </cell>
        </row>
        <row r="71">
          <cell r="A71" t="str">
            <v>파상형경질PE전선관</v>
          </cell>
          <cell r="B71" t="str">
            <v>30mm</v>
          </cell>
          <cell r="C71" t="str">
            <v>m</v>
          </cell>
          <cell r="D71">
            <v>825</v>
          </cell>
          <cell r="E71">
            <v>470</v>
          </cell>
          <cell r="F71">
            <v>867</v>
          </cell>
          <cell r="G71">
            <v>310</v>
          </cell>
          <cell r="L71">
            <v>310</v>
          </cell>
        </row>
        <row r="72">
          <cell r="A72" t="str">
            <v>파상형경질PE전선관</v>
          </cell>
          <cell r="B72" t="str">
            <v>40mm</v>
          </cell>
          <cell r="C72" t="str">
            <v>m</v>
          </cell>
          <cell r="D72">
            <v>825</v>
          </cell>
          <cell r="E72">
            <v>690</v>
          </cell>
          <cell r="F72">
            <v>867</v>
          </cell>
          <cell r="G72">
            <v>500</v>
          </cell>
          <cell r="L72">
            <v>500</v>
          </cell>
        </row>
        <row r="73">
          <cell r="A73" t="str">
            <v>파상형경질PE전선관</v>
          </cell>
          <cell r="B73" t="str">
            <v>50mm</v>
          </cell>
          <cell r="C73" t="str">
            <v>m</v>
          </cell>
          <cell r="D73">
            <v>825</v>
          </cell>
          <cell r="E73">
            <v>860</v>
          </cell>
          <cell r="F73">
            <v>867</v>
          </cell>
          <cell r="G73">
            <v>640</v>
          </cell>
          <cell r="L73">
            <v>640</v>
          </cell>
        </row>
        <row r="74">
          <cell r="A74" t="str">
            <v>1종 가요전선관</v>
          </cell>
          <cell r="B74" t="str">
            <v>16C 비방수</v>
          </cell>
          <cell r="C74" t="str">
            <v>m</v>
          </cell>
          <cell r="D74">
            <v>821</v>
          </cell>
          <cell r="E74">
            <v>700</v>
          </cell>
          <cell r="F74">
            <v>869</v>
          </cell>
          <cell r="G74">
            <v>620</v>
          </cell>
          <cell r="H74">
            <v>390</v>
          </cell>
          <cell r="I74">
            <v>630</v>
          </cell>
          <cell r="L74">
            <v>620</v>
          </cell>
        </row>
        <row r="75">
          <cell r="A75" t="str">
            <v>1종 가요전선관</v>
          </cell>
          <cell r="B75" t="str">
            <v>22C 비방수</v>
          </cell>
          <cell r="C75" t="str">
            <v>m</v>
          </cell>
          <cell r="D75">
            <v>821</v>
          </cell>
          <cell r="E75">
            <v>900</v>
          </cell>
          <cell r="F75">
            <v>869</v>
          </cell>
          <cell r="G75">
            <v>855</v>
          </cell>
          <cell r="H75">
            <v>390</v>
          </cell>
          <cell r="I75">
            <v>820</v>
          </cell>
          <cell r="L75">
            <v>820</v>
          </cell>
        </row>
        <row r="76">
          <cell r="A76" t="str">
            <v>1종 가요전선관</v>
          </cell>
          <cell r="B76" t="str">
            <v>36C 비방수</v>
          </cell>
          <cell r="C76" t="str">
            <v>m</v>
          </cell>
          <cell r="D76">
            <v>821</v>
          </cell>
          <cell r="E76">
            <v>1900</v>
          </cell>
          <cell r="F76">
            <v>869</v>
          </cell>
          <cell r="G76">
            <v>1800</v>
          </cell>
          <cell r="H76">
            <v>390</v>
          </cell>
          <cell r="I76">
            <v>1360</v>
          </cell>
          <cell r="L76">
            <v>1360</v>
          </cell>
        </row>
        <row r="77">
          <cell r="A77" t="str">
            <v>노말밴드</v>
          </cell>
          <cell r="B77" t="str">
            <v>아연도 28C</v>
          </cell>
          <cell r="C77" t="str">
            <v>EA</v>
          </cell>
          <cell r="D77">
            <v>820</v>
          </cell>
          <cell r="E77">
            <v>1875</v>
          </cell>
          <cell r="F77">
            <v>871</v>
          </cell>
          <cell r="G77">
            <v>1969</v>
          </cell>
          <cell r="L77">
            <v>1875</v>
          </cell>
        </row>
        <row r="78">
          <cell r="A78" t="str">
            <v>노말밴드</v>
          </cell>
          <cell r="B78" t="str">
            <v>아연도 36C</v>
          </cell>
          <cell r="C78" t="str">
            <v>EA</v>
          </cell>
          <cell r="D78">
            <v>820</v>
          </cell>
          <cell r="E78">
            <v>2500</v>
          </cell>
          <cell r="F78">
            <v>871</v>
          </cell>
          <cell r="G78">
            <v>2625</v>
          </cell>
          <cell r="L78">
            <v>2500</v>
          </cell>
        </row>
        <row r="79">
          <cell r="A79" t="str">
            <v>노말밴드</v>
          </cell>
          <cell r="B79" t="str">
            <v>아연도 42C</v>
          </cell>
          <cell r="C79" t="str">
            <v>EA</v>
          </cell>
          <cell r="D79">
            <v>820</v>
          </cell>
          <cell r="E79">
            <v>3250</v>
          </cell>
          <cell r="F79">
            <v>871</v>
          </cell>
          <cell r="G79">
            <v>3413</v>
          </cell>
          <cell r="L79">
            <v>3250</v>
          </cell>
        </row>
        <row r="80">
          <cell r="A80" t="str">
            <v>노말밴드</v>
          </cell>
          <cell r="B80" t="str">
            <v>아연도 54C</v>
          </cell>
          <cell r="C80" t="str">
            <v>EA</v>
          </cell>
          <cell r="D80">
            <v>820</v>
          </cell>
          <cell r="E80">
            <v>4625</v>
          </cell>
          <cell r="F80">
            <v>871</v>
          </cell>
          <cell r="G80">
            <v>4856</v>
          </cell>
          <cell r="L80">
            <v>4625</v>
          </cell>
        </row>
        <row r="81">
          <cell r="A81" t="str">
            <v>노말밴드</v>
          </cell>
          <cell r="B81" t="str">
            <v>아연도 70C</v>
          </cell>
          <cell r="C81" t="str">
            <v>EA</v>
          </cell>
          <cell r="D81">
            <v>820</v>
          </cell>
          <cell r="E81">
            <v>7500</v>
          </cell>
          <cell r="F81">
            <v>871</v>
          </cell>
          <cell r="G81">
            <v>7875</v>
          </cell>
          <cell r="L81">
            <v>7500</v>
          </cell>
        </row>
        <row r="82">
          <cell r="A82" t="str">
            <v>노말밴드</v>
          </cell>
          <cell r="B82" t="str">
            <v>PVC 28C</v>
          </cell>
          <cell r="C82" t="str">
            <v>EA</v>
          </cell>
          <cell r="D82">
            <v>824</v>
          </cell>
          <cell r="E82">
            <v>979</v>
          </cell>
          <cell r="F82">
            <v>874</v>
          </cell>
          <cell r="G82">
            <v>810</v>
          </cell>
          <cell r="L82">
            <v>810</v>
          </cell>
        </row>
        <row r="83">
          <cell r="A83" t="str">
            <v>파이프크램프</v>
          </cell>
          <cell r="B83" t="str">
            <v>16 C</v>
          </cell>
          <cell r="C83" t="str">
            <v>EA</v>
          </cell>
          <cell r="D83">
            <v>820</v>
          </cell>
          <cell r="E83">
            <v>270</v>
          </cell>
          <cell r="F83">
            <v>871</v>
          </cell>
          <cell r="G83">
            <v>325</v>
          </cell>
          <cell r="L83">
            <v>270</v>
          </cell>
        </row>
        <row r="84">
          <cell r="A84" t="str">
            <v>파이프크램프</v>
          </cell>
          <cell r="B84" t="str">
            <v>22 C</v>
          </cell>
          <cell r="C84" t="str">
            <v>EA</v>
          </cell>
          <cell r="D84">
            <v>820</v>
          </cell>
          <cell r="E84">
            <v>300</v>
          </cell>
          <cell r="F84">
            <v>871</v>
          </cell>
          <cell r="G84">
            <v>385</v>
          </cell>
          <cell r="L84">
            <v>300</v>
          </cell>
        </row>
        <row r="85">
          <cell r="A85" t="str">
            <v>파이프크램프</v>
          </cell>
          <cell r="B85" t="str">
            <v>28 C</v>
          </cell>
          <cell r="C85" t="str">
            <v>EA</v>
          </cell>
          <cell r="D85">
            <v>820</v>
          </cell>
          <cell r="E85">
            <v>350</v>
          </cell>
          <cell r="F85">
            <v>871</v>
          </cell>
          <cell r="G85">
            <v>445</v>
          </cell>
          <cell r="L85">
            <v>350</v>
          </cell>
        </row>
        <row r="86">
          <cell r="A86" t="str">
            <v>파이프크램프</v>
          </cell>
          <cell r="B86" t="str">
            <v>36 C</v>
          </cell>
          <cell r="C86" t="str">
            <v>EA</v>
          </cell>
          <cell r="D86">
            <v>820</v>
          </cell>
          <cell r="E86">
            <v>420</v>
          </cell>
          <cell r="F86">
            <v>871</v>
          </cell>
          <cell r="G86">
            <v>510</v>
          </cell>
          <cell r="L86">
            <v>420</v>
          </cell>
        </row>
        <row r="87">
          <cell r="A87" t="str">
            <v>파이프크램프</v>
          </cell>
          <cell r="B87" t="str">
            <v>42 C</v>
          </cell>
          <cell r="C87" t="str">
            <v>EA</v>
          </cell>
          <cell r="D87">
            <v>820</v>
          </cell>
          <cell r="E87">
            <v>460</v>
          </cell>
          <cell r="F87">
            <v>871</v>
          </cell>
          <cell r="G87">
            <v>600</v>
          </cell>
          <cell r="L87">
            <v>460</v>
          </cell>
        </row>
        <row r="88">
          <cell r="A88" t="str">
            <v>파이프크램프</v>
          </cell>
          <cell r="B88" t="str">
            <v>54 C</v>
          </cell>
          <cell r="C88" t="str">
            <v>EA</v>
          </cell>
          <cell r="D88">
            <v>820</v>
          </cell>
          <cell r="E88">
            <v>550</v>
          </cell>
          <cell r="F88">
            <v>871</v>
          </cell>
          <cell r="G88">
            <v>710</v>
          </cell>
          <cell r="L88">
            <v>550</v>
          </cell>
        </row>
        <row r="89">
          <cell r="A89" t="str">
            <v>파이프크램프</v>
          </cell>
          <cell r="B89" t="str">
            <v>70 C</v>
          </cell>
          <cell r="C89" t="str">
            <v>EA</v>
          </cell>
          <cell r="D89">
            <v>820</v>
          </cell>
          <cell r="E89">
            <v>999</v>
          </cell>
          <cell r="F89">
            <v>871</v>
          </cell>
          <cell r="G89">
            <v>930</v>
          </cell>
          <cell r="L89">
            <v>930</v>
          </cell>
        </row>
        <row r="90">
          <cell r="A90" t="str">
            <v>파이프행거</v>
          </cell>
          <cell r="B90" t="str">
            <v>16 C</v>
          </cell>
          <cell r="C90" t="str">
            <v>EA</v>
          </cell>
          <cell r="D90">
            <v>820</v>
          </cell>
          <cell r="E90">
            <v>482</v>
          </cell>
          <cell r="F90">
            <v>871</v>
          </cell>
          <cell r="G90">
            <v>510</v>
          </cell>
          <cell r="L90">
            <v>482</v>
          </cell>
        </row>
        <row r="91">
          <cell r="A91" t="str">
            <v>파이프행거</v>
          </cell>
          <cell r="B91" t="str">
            <v>22 C</v>
          </cell>
          <cell r="C91" t="str">
            <v>EA</v>
          </cell>
          <cell r="D91">
            <v>820</v>
          </cell>
          <cell r="E91">
            <v>493</v>
          </cell>
          <cell r="F91">
            <v>871</v>
          </cell>
          <cell r="G91">
            <v>550</v>
          </cell>
          <cell r="L91">
            <v>493</v>
          </cell>
        </row>
        <row r="92">
          <cell r="A92" t="str">
            <v>파이프행거</v>
          </cell>
          <cell r="B92" t="str">
            <v>28 C</v>
          </cell>
          <cell r="C92" t="str">
            <v>EA</v>
          </cell>
          <cell r="D92">
            <v>820</v>
          </cell>
          <cell r="E92">
            <v>507</v>
          </cell>
          <cell r="F92">
            <v>871</v>
          </cell>
          <cell r="G92">
            <v>610</v>
          </cell>
          <cell r="L92">
            <v>507</v>
          </cell>
        </row>
        <row r="93">
          <cell r="A93" t="str">
            <v>파이프행거</v>
          </cell>
          <cell r="B93" t="str">
            <v>36 C</v>
          </cell>
          <cell r="C93" t="str">
            <v>EA</v>
          </cell>
          <cell r="D93">
            <v>820</v>
          </cell>
          <cell r="E93">
            <v>660</v>
          </cell>
          <cell r="F93">
            <v>871</v>
          </cell>
          <cell r="G93">
            <v>675</v>
          </cell>
          <cell r="L93">
            <v>660</v>
          </cell>
        </row>
        <row r="94">
          <cell r="A94" t="str">
            <v>풀박스</v>
          </cell>
          <cell r="B94" t="str">
            <v>100 x 100 x 75</v>
          </cell>
          <cell r="C94" t="str">
            <v>EA</v>
          </cell>
          <cell r="D94">
            <v>825</v>
          </cell>
          <cell r="E94">
            <v>1588</v>
          </cell>
          <cell r="F94">
            <v>883</v>
          </cell>
          <cell r="G94">
            <v>1530</v>
          </cell>
          <cell r="H94">
            <v>388</v>
          </cell>
          <cell r="I94">
            <v>1540</v>
          </cell>
          <cell r="L94">
            <v>1530</v>
          </cell>
        </row>
        <row r="95">
          <cell r="A95" t="str">
            <v>파이프행거</v>
          </cell>
          <cell r="B95" t="str">
            <v>42 C</v>
          </cell>
          <cell r="C95" t="str">
            <v>EA</v>
          </cell>
          <cell r="D95">
            <v>820</v>
          </cell>
          <cell r="E95">
            <v>730</v>
          </cell>
          <cell r="F95">
            <v>871</v>
          </cell>
          <cell r="G95">
            <v>750</v>
          </cell>
          <cell r="L95">
            <v>730</v>
          </cell>
        </row>
        <row r="96">
          <cell r="A96" t="str">
            <v>파이프행거</v>
          </cell>
          <cell r="B96" t="str">
            <v>54 C</v>
          </cell>
          <cell r="C96" t="str">
            <v>EA</v>
          </cell>
          <cell r="D96">
            <v>820</v>
          </cell>
          <cell r="E96">
            <v>872</v>
          </cell>
          <cell r="F96">
            <v>871</v>
          </cell>
          <cell r="G96">
            <v>1010</v>
          </cell>
          <cell r="L96">
            <v>872</v>
          </cell>
        </row>
        <row r="97">
          <cell r="A97" t="str">
            <v>파이프행거</v>
          </cell>
          <cell r="B97" t="str">
            <v>70 C</v>
          </cell>
          <cell r="C97" t="str">
            <v>EA</v>
          </cell>
          <cell r="D97">
            <v>820</v>
          </cell>
          <cell r="E97">
            <v>1178</v>
          </cell>
          <cell r="F97">
            <v>871</v>
          </cell>
          <cell r="G97">
            <v>1230</v>
          </cell>
          <cell r="L97">
            <v>1178</v>
          </cell>
        </row>
        <row r="98">
          <cell r="A98" t="str">
            <v>아우트레트박스</v>
          </cell>
          <cell r="B98" t="str">
            <v>8각 54mm</v>
          </cell>
          <cell r="C98" t="str">
            <v>EA</v>
          </cell>
          <cell r="D98">
            <v>827</v>
          </cell>
          <cell r="E98">
            <v>714</v>
          </cell>
          <cell r="F98">
            <v>882</v>
          </cell>
          <cell r="G98">
            <v>540</v>
          </cell>
          <cell r="L98">
            <v>540</v>
          </cell>
        </row>
        <row r="99">
          <cell r="A99" t="str">
            <v>아우트레트박스</v>
          </cell>
          <cell r="B99" t="str">
            <v>중형 4각 54mm</v>
          </cell>
          <cell r="C99" t="str">
            <v>EA</v>
          </cell>
          <cell r="D99">
            <v>827</v>
          </cell>
          <cell r="E99">
            <v>832</v>
          </cell>
          <cell r="F99">
            <v>882</v>
          </cell>
          <cell r="G99">
            <v>630</v>
          </cell>
          <cell r="L99">
            <v>630</v>
          </cell>
        </row>
        <row r="100">
          <cell r="A100" t="str">
            <v>스위치박스</v>
          </cell>
          <cell r="B100" t="str">
            <v>1 개용 54mm</v>
          </cell>
          <cell r="C100" t="str">
            <v>EA</v>
          </cell>
          <cell r="D100">
            <v>827</v>
          </cell>
          <cell r="E100">
            <v>668</v>
          </cell>
          <cell r="F100">
            <v>883</v>
          </cell>
          <cell r="G100">
            <v>490</v>
          </cell>
          <cell r="L100">
            <v>490</v>
          </cell>
        </row>
        <row r="101">
          <cell r="A101" t="str">
            <v>스위치박스</v>
          </cell>
          <cell r="B101" t="str">
            <v>2 개용 54mm</v>
          </cell>
          <cell r="C101" t="str">
            <v>EA</v>
          </cell>
          <cell r="D101">
            <v>827</v>
          </cell>
          <cell r="E101">
            <v>701</v>
          </cell>
          <cell r="F101">
            <v>883</v>
          </cell>
          <cell r="G101">
            <v>630</v>
          </cell>
          <cell r="L101">
            <v>630</v>
          </cell>
        </row>
        <row r="102">
          <cell r="A102" t="str">
            <v>박스커버-8 각</v>
          </cell>
          <cell r="B102" t="str">
            <v>둥근구멍 (오목)</v>
          </cell>
          <cell r="C102" t="str">
            <v>EA</v>
          </cell>
          <cell r="D102">
            <v>828</v>
          </cell>
          <cell r="E102">
            <v>400</v>
          </cell>
          <cell r="F102">
            <v>883</v>
          </cell>
          <cell r="G102">
            <v>220</v>
          </cell>
          <cell r="L102">
            <v>220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공비대비"/>
      <sheetName val="본공사"/>
      <sheetName val="원가계산서"/>
      <sheetName val="#REF"/>
      <sheetName val="JUCKEYK"/>
      <sheetName val="BID"/>
      <sheetName val="S0"/>
      <sheetName val="수량산출"/>
      <sheetName val="토목"/>
      <sheetName val="우수"/>
      <sheetName val="을지"/>
      <sheetName val="인건비"/>
      <sheetName val="가설공사비"/>
      <sheetName val="내역서"/>
      <sheetName val="Sheet6"/>
      <sheetName val="단가 및 재료비"/>
      <sheetName val="4.2유효폭의 계산"/>
      <sheetName val="단가산출2"/>
      <sheetName val="중기사용료산출근거"/>
      <sheetName val="단가산출1"/>
      <sheetName val="TYPE-A"/>
      <sheetName val="노임단가"/>
      <sheetName val="투찰"/>
      <sheetName val="터파기및재료"/>
      <sheetName val="코드"/>
      <sheetName val="대구진천삼성APT"/>
      <sheetName val="빗물받이_910_510_410_"/>
      <sheetName val="마산월령동골조물량변경"/>
      <sheetName val="형틀공사"/>
      <sheetName val="일위대가"/>
      <sheetName val="원가계산 (2)"/>
      <sheetName val="자재단가"/>
      <sheetName val="입찰"/>
      <sheetName val="현경"/>
      <sheetName val="환산"/>
      <sheetName val="전신환매도율"/>
      <sheetName val="일반부표"/>
      <sheetName val="Sheet1 (2)"/>
      <sheetName val="JUCK"/>
      <sheetName val="실행철강하도"/>
      <sheetName val="노임"/>
      <sheetName val="3.바닥판설계"/>
      <sheetName val="설계"/>
      <sheetName val="원형1호맨홀토공수량"/>
      <sheetName val="guard(mac)"/>
      <sheetName val="효명0010"/>
      <sheetName val="단가조사"/>
      <sheetName val="식재인부"/>
      <sheetName val="(1)본선수량집계"/>
      <sheetName val="자재집게표 "/>
      <sheetName val="단위수량"/>
      <sheetName val="이름정의"/>
      <sheetName val="DATE"/>
      <sheetName val="부관수량집계"/>
      <sheetName val="내역"/>
      <sheetName val="백호우계수"/>
      <sheetName val="갑지(추정)"/>
      <sheetName val="70%"/>
      <sheetName val="단위단가"/>
      <sheetName val="노무비"/>
      <sheetName val="STORAGE"/>
      <sheetName val="금액"/>
      <sheetName val="복구경비"/>
      <sheetName val="N賃率-職"/>
      <sheetName val="토공"/>
      <sheetName val="Sheet1"/>
      <sheetName val="Sheet2"/>
      <sheetName val="CT"/>
      <sheetName val="철근량 검토"/>
      <sheetName val="내역을"/>
      <sheetName val="Total"/>
      <sheetName val="기초일위"/>
      <sheetName val="총수량집계표"/>
      <sheetName val="부대내역"/>
      <sheetName val="터널조도"/>
      <sheetName val="목차임시"/>
      <sheetName val="견적대비"/>
      <sheetName val="감시제어"/>
      <sheetName val="과천MAIN"/>
      <sheetName val="MYUN(MAC)"/>
      <sheetName val="단가"/>
      <sheetName val="부대공수량"/>
      <sheetName val="직접재료비"/>
      <sheetName val="gyun"/>
      <sheetName val="내역(중앙)"/>
      <sheetName val="내역(창신)"/>
      <sheetName val="ELEV SPEC(Ia,Ir)"/>
      <sheetName val="I一般比"/>
      <sheetName val="자재운반단가일람표"/>
      <sheetName val="배수공 내역서 적용수량"/>
      <sheetName val="★도급내역"/>
      <sheetName val="정보"/>
      <sheetName val="집수정(600-700)"/>
      <sheetName val="부하계산서"/>
      <sheetName val="수지"/>
      <sheetName val="9GNG운반"/>
      <sheetName val="시중노임단가"/>
      <sheetName val="경희대"/>
      <sheetName val="MOTOR"/>
      <sheetName val="관리,공감"/>
      <sheetName val="일위대가 "/>
      <sheetName val="토목공사"/>
      <sheetName val="수리결과"/>
      <sheetName val="2.대외공문"/>
      <sheetName val="자재비"/>
      <sheetName val="내역표지"/>
      <sheetName val="unit 4"/>
      <sheetName val="대비표(토공1안)"/>
      <sheetName val="설계명세서"/>
      <sheetName val="SH.R설치"/>
      <sheetName val="적상기초자료"/>
      <sheetName val="백룡교차로"/>
      <sheetName val="산정교차로"/>
      <sheetName val="신영교차로"/>
      <sheetName val="품셈"/>
      <sheetName val="유효폭의 계산"/>
      <sheetName val="부대"/>
      <sheetName val="일위CODE"/>
      <sheetName val="신고분기설정참고"/>
      <sheetName val="거래처자료등록"/>
      <sheetName val="비용적자료"/>
      <sheetName val="아스콘T=62_5"/>
      <sheetName val="홈통받이연락관(D_C_PIPE-150)"/>
      <sheetName val="빗물받이연락관(D_C_PIPE-250)"/>
      <sheetName val="오수받이연락관(D_CPIPE-150)"/>
      <sheetName val="제수변실(1_40-1_80)"/>
      <sheetName val="4_2유효폭의_계산"/>
      <sheetName val="우배수"/>
      <sheetName val="ABUT수량-A1"/>
      <sheetName val="강관파일내역"/>
      <sheetName val="도근좌표"/>
      <sheetName val="2층(부대공사)"/>
      <sheetName val="공통가설"/>
      <sheetName val="전산output"/>
      <sheetName val="TOWER 10TON"/>
      <sheetName val="Baby일위대가"/>
      <sheetName val="토사(PE)"/>
      <sheetName val="1.설계조건"/>
      <sheetName val="원가계산"/>
      <sheetName val="조정금액결과표 (차수별)"/>
      <sheetName val="Sheet4"/>
      <sheetName val="부대원내역"/>
      <sheetName val="부대하내역"/>
      <sheetName val="경로당내역건축"/>
      <sheetName val="공내역"/>
      <sheetName val="국내조달(통합-1)"/>
      <sheetName val="부하계산"/>
      <sheetName val="중기사용료"/>
      <sheetName val="자재(원원+원대)"/>
      <sheetName val="기본단가표"/>
      <sheetName val="실행내역"/>
      <sheetName val="직노"/>
      <sheetName val="시중노임"/>
      <sheetName val="계약내역"/>
      <sheetName val="45,46"/>
      <sheetName val="TIE-IN"/>
      <sheetName val="유기공정"/>
      <sheetName val="DATA"/>
      <sheetName val="약전설비"/>
      <sheetName val="단가비교표"/>
      <sheetName val="교각1"/>
      <sheetName val="플랜트 설치"/>
      <sheetName val="총물량"/>
      <sheetName val="PAN"/>
      <sheetName val="갑지"/>
      <sheetName val="2경간"/>
      <sheetName val="제경비율"/>
      <sheetName val="중기 부표"/>
      <sheetName val="시설물일위"/>
      <sheetName val="노임단가 (2)"/>
      <sheetName val="가공비"/>
      <sheetName val="하수급견적대비"/>
      <sheetName val="일위대가(가설)"/>
      <sheetName val="수입"/>
      <sheetName val="Sheet1_(2)"/>
      <sheetName val="원가계산_(2)"/>
      <sheetName val="시점교대"/>
      <sheetName val="재료비단가(800)"/>
      <sheetName val="단"/>
      <sheetName val="공통비(전체)"/>
      <sheetName val="데리네이타현황"/>
      <sheetName val="공사개요"/>
      <sheetName val="COVER"/>
      <sheetName val="1,2공구원가계산서"/>
      <sheetName val="2공구산출내역"/>
      <sheetName val="1공구산출내역서"/>
      <sheetName val="교대(A1)"/>
      <sheetName val="을-ATYPE"/>
      <sheetName val="슬래브(PF)(하류)"/>
      <sheetName val="차량별점검"/>
      <sheetName val="95하U$가격"/>
      <sheetName val="인원자료"/>
      <sheetName val="기계경비일람"/>
      <sheetName val="3.공통공사대비"/>
      <sheetName val="기성고내역"/>
      <sheetName val="자재집계표"/>
      <sheetName val="1-1"/>
      <sheetName val="1-2"/>
      <sheetName val="1-3"/>
      <sheetName val="1-4"/>
      <sheetName val="말뚝지지력산정"/>
      <sheetName val="가도공"/>
      <sheetName val="개별직종노임단가(2005.1)"/>
      <sheetName val="다곡2교"/>
      <sheetName val="정부노임(2000.상)"/>
      <sheetName val="유림골조"/>
      <sheetName val="Project Brief"/>
      <sheetName val="L_RPTB10_01"/>
      <sheetName val="북제주원가"/>
      <sheetName val="03하반기내역서"/>
      <sheetName val="04상반기"/>
      <sheetName val="월별손익"/>
      <sheetName val="택지성격총괄"/>
      <sheetName val="문학간접"/>
      <sheetName val="간접"/>
      <sheetName val="6PILE  (돌출)"/>
      <sheetName val="개산공사비"/>
      <sheetName val="교대(A1-A2)"/>
      <sheetName val="조명시설"/>
      <sheetName val="도로포장면적산출(1)"/>
      <sheetName val="흙쌓기도수로설치현황"/>
      <sheetName val="기계경비(시간당)"/>
      <sheetName val="합계금액"/>
      <sheetName val="수안보-MBR1"/>
      <sheetName val="3련 BOX"/>
      <sheetName val="현장관리비 산출내역"/>
      <sheetName val="기초자료"/>
      <sheetName val="이토변실"/>
      <sheetName val="단면설계"/>
      <sheetName val="안정검토"/>
      <sheetName val="설계조건"/>
      <sheetName val="97노임단가"/>
      <sheetName val="입력란"/>
      <sheetName val="현황산출서"/>
      <sheetName val="날개벽수량표"/>
      <sheetName val="내역서적용수량 (지방도893)"/>
      <sheetName val="(하관내역)"/>
      <sheetName val="수목데이타"/>
      <sheetName val="횡배수관집현황(2공구)"/>
      <sheetName val="쌍송교"/>
      <sheetName val="우각부보강"/>
      <sheetName val="1,2,3,4,5단위수량"/>
      <sheetName val="설비"/>
      <sheetName val="7+160암거변경"/>
      <sheetName val="품셈TABLE"/>
      <sheetName val="명세서"/>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특기사항"/>
      <sheetName val="급여data"/>
      <sheetName val="부대원내역(설비)"/>
      <sheetName val="집계표"/>
      <sheetName val="제잡비계산"/>
      <sheetName val="중기손료"/>
      <sheetName val="보도포장연장조서-표준차도부"/>
      <sheetName val="표준차도부연장조서-ASP"/>
      <sheetName val="계약서"/>
      <sheetName val="데이타"/>
      <sheetName val="목차"/>
      <sheetName val="2000년1차"/>
      <sheetName val="토목2"/>
      <sheetName val="3BL공동구 수량"/>
      <sheetName val="연결관암거"/>
      <sheetName val="Source"/>
      <sheetName val="판매시설"/>
      <sheetName val="(4-2)열관류값-2"/>
      <sheetName val="총괄표"/>
      <sheetName val="순공사비"/>
      <sheetName val="화해(함평)"/>
      <sheetName val="화해(장성)"/>
      <sheetName val="준검 내역서"/>
      <sheetName val="노무비단가"/>
      <sheetName val="포장공"/>
      <sheetName val="부대공"/>
      <sheetName val="직접인건비"/>
      <sheetName val="이토변실(A3-LINE)"/>
      <sheetName val="일위대가표"/>
      <sheetName val="물가시세"/>
      <sheetName val="묘발입력"/>
      <sheetName val="옹벽"/>
      <sheetName val="2"/>
      <sheetName val="수로BOX"/>
      <sheetName val="t형"/>
      <sheetName val="POOM_MOTO"/>
      <sheetName val="POOM_MOTO2"/>
      <sheetName val="3차설계"/>
      <sheetName val="시공계획"/>
      <sheetName val="총괄내역서"/>
      <sheetName val="투찰가"/>
      <sheetName val="계림(함평)"/>
      <sheetName val="계림(장성)"/>
      <sheetName val="원가 (2)"/>
      <sheetName val="지중자재단가"/>
      <sheetName val="정부노임단가"/>
      <sheetName val="DATA 입력부"/>
      <sheetName val="2~3.해석단면및모델링"/>
      <sheetName val="토공(우물통,기타) "/>
      <sheetName val="점검총괄"/>
      <sheetName val="식생블럭단위수량"/>
      <sheetName val="일위대가표지"/>
      <sheetName val="TYPE_A"/>
      <sheetName val="작성기준"/>
      <sheetName val="ANX3A11"/>
      <sheetName val="우수공"/>
      <sheetName val="맨홀_공사비"/>
      <sheetName val="샌딩 에폭시 도장"/>
      <sheetName val="일반문틀 설치"/>
      <sheetName val="룡전상부"/>
      <sheetName val="종배수관"/>
      <sheetName val="역T형"/>
      <sheetName val="PILE"/>
      <sheetName val="매매"/>
      <sheetName val="노무"/>
      <sheetName val="대로근거"/>
      <sheetName val="옹벽기초자료"/>
      <sheetName val="장비가동"/>
      <sheetName val="정화조동내역"/>
      <sheetName val="기계경비"/>
      <sheetName val="xxxxxx"/>
      <sheetName val="수량산출 (8)"/>
      <sheetName val="간접비"/>
      <sheetName val="woo(mac)"/>
      <sheetName val="맨홀수량"/>
      <sheetName val="DATA테이블1 (2)"/>
      <sheetName val="000000"/>
      <sheetName val="슬래브수량"/>
      <sheetName val="조직"/>
      <sheetName val="A-4"/>
      <sheetName val="대전-교대(A1-A2)"/>
      <sheetName val="C.배수관공"/>
      <sheetName val="농로토공집계"/>
      <sheetName val="농로수량집계"/>
      <sheetName val="일반공사"/>
      <sheetName val="SULKEA"/>
      <sheetName val="기기리스트"/>
      <sheetName val="용역단가"/>
      <sheetName val="덕전리"/>
      <sheetName val="수원공사비"/>
      <sheetName val="자재대"/>
      <sheetName val="H PILE수량"/>
      <sheetName val="H-PILE수량집계"/>
      <sheetName val="4차원가계산서"/>
      <sheetName val="설계예산서"/>
      <sheetName val="산출내역서"/>
      <sheetName val="횡배수관부설집계"/>
      <sheetName val="96노임기준"/>
      <sheetName val="통합"/>
      <sheetName val="일위대가표(DEEP)"/>
      <sheetName val="표지"/>
      <sheetName val="일위대가서식"/>
      <sheetName val="차도부연장현황"/>
      <sheetName val="측구공수량집계"/>
      <sheetName val="물가대비표"/>
      <sheetName val="직접경비"/>
      <sheetName val="신규사업"/>
      <sheetName val="(03)조기사업"/>
      <sheetName val="관경별내역서"/>
      <sheetName val="단가산출서"/>
      <sheetName val="유첨3.적용기준"/>
      <sheetName val="단가표 (2)"/>
      <sheetName val="물가변동대가세부내역서"/>
      <sheetName val="대가표(품셈)"/>
      <sheetName val="동별물량집계표"/>
      <sheetName val="03(상)적용노임"/>
      <sheetName val="공문"/>
      <sheetName val="수정시산표"/>
      <sheetName val="기둥(원형)"/>
      <sheetName val="기초공"/>
      <sheetName val="Macro1"/>
      <sheetName val="관부설"/>
      <sheetName val="횡단굴착및 분기점폐쇄"/>
      <sheetName val="철근량"/>
      <sheetName val="말뚝물량"/>
      <sheetName val="버팀목"/>
      <sheetName val="SW개발내역"/>
      <sheetName val="아파트_9"/>
      <sheetName val="횡배수관집현황_2공구_"/>
      <sheetName val="분전함신설"/>
      <sheetName val="접지1종"/>
      <sheetName val="램머"/>
      <sheetName val="구천"/>
      <sheetName val="청천내"/>
      <sheetName val="연못방수쉬트"/>
      <sheetName val="토목검측서"/>
      <sheetName val="평야부단가"/>
      <sheetName val="구조물공"/>
      <sheetName val="배수공"/>
      <sheetName val="안정계산"/>
      <sheetName val="단면검토"/>
      <sheetName val="목포방향"/>
      <sheetName val="콘_재료분리(1)"/>
      <sheetName val="설비단가표"/>
      <sheetName val="예정공정표"/>
      <sheetName val="새공통"/>
      <sheetName val="1~6 설계조건...."/>
      <sheetName val="토공수량"/>
      <sheetName val="5.전사투자계획종함안"/>
      <sheetName val="1월"/>
      <sheetName val="건축내역서"/>
      <sheetName val="적현로"/>
      <sheetName val="설계서식"/>
      <sheetName val="설계명세"/>
      <sheetName val="Sheet5"/>
      <sheetName val="배관일위"/>
      <sheetName val="초기화면"/>
      <sheetName val="폐기물"/>
      <sheetName val="MCC제원"/>
      <sheetName val="1.우편집중내역서"/>
      <sheetName val="견적내역"/>
      <sheetName val="TOTAL_BOQ"/>
      <sheetName val="공사비산출내역"/>
      <sheetName val="새공통(96임금인상기준)"/>
      <sheetName val="공사용침사지집계"/>
      <sheetName val="부대시설"/>
      <sheetName val="기준보온"/>
      <sheetName val="양지교"/>
      <sheetName val="예가 (2)"/>
      <sheetName val="가열로SW"/>
      <sheetName val="터파기"/>
      <sheetName val="착공내역서"/>
      <sheetName val="내덕제내역서"/>
      <sheetName val="단가목록"/>
      <sheetName val="산재 안전"/>
      <sheetName val="노무비 경비"/>
      <sheetName val="실행예산"/>
      <sheetName val="시멘트 및 골재량산출"/>
      <sheetName val="단가대비표"/>
      <sheetName val="01상노임"/>
      <sheetName val="재료비단가"/>
      <sheetName val="배수공집계"/>
      <sheetName val="포장공집계"/>
      <sheetName val="평당공사비(내역집계)"/>
      <sheetName val="삭제내역1차"/>
      <sheetName val="205동"/>
      <sheetName val="7.수지"/>
      <sheetName val="명세"/>
      <sheetName val="시설장비"/>
      <sheetName val="J直材4"/>
      <sheetName val="갑지_추정_"/>
      <sheetName val="DAN"/>
      <sheetName val="공사진행"/>
      <sheetName val="토목설계(배수지+관로)"/>
      <sheetName val="재료비"/>
      <sheetName val="차액보증"/>
      <sheetName val="13.부력검토"/>
      <sheetName val="수목단가"/>
      <sheetName val="시설수량표"/>
      <sheetName val="식재수량표"/>
      <sheetName val="BASIC"/>
      <sheetName val="관급자재"/>
      <sheetName val="상부집계표"/>
      <sheetName val="VXXXXX"/>
      <sheetName val="맨홀수량산출"/>
      <sheetName val="저"/>
      <sheetName val="기흥하도용"/>
      <sheetName val="산근 S23"/>
      <sheetName val="지급자재"/>
      <sheetName val="건축"/>
      <sheetName val="산출내역서집계표"/>
      <sheetName val="수수료율표"/>
      <sheetName val="단위중량"/>
      <sheetName val="수입,지출현황"/>
      <sheetName val="Macro(차단기)"/>
      <sheetName val="기초목록"/>
      <sheetName val="단가(자재)"/>
      <sheetName val="중분대수량산출"/>
      <sheetName val="대창(장성)"/>
      <sheetName val="은행"/>
      <sheetName val="라.공사비"/>
      <sheetName val="다.도서인쇄비"/>
      <sheetName val="경비산출"/>
      <sheetName val="총괄내역"/>
      <sheetName val="BOQ(전체)"/>
      <sheetName val="토공유동표"/>
      <sheetName val="증감대비"/>
      <sheetName val="적용기준"/>
      <sheetName val="암거단위"/>
      <sheetName val="05"/>
      <sheetName val="실과소읍면관리번호"/>
      <sheetName val="직급번호"/>
      <sheetName val="수목표준대가"/>
      <sheetName val="기본사항"/>
      <sheetName val="코드표"/>
      <sheetName val="Sheet1 _2_"/>
      <sheetName val="plan&amp;section of foundation"/>
      <sheetName val="기둥(하중)"/>
      <sheetName val="5Strand-장기처짐PCI"/>
      <sheetName val="노임,재료비"/>
      <sheetName val="기성내역서"/>
      <sheetName val="직접비내역서"/>
      <sheetName val="기술부 VENDOR LIST"/>
      <sheetName val="공통"/>
      <sheetName val=""/>
      <sheetName val="골조"/>
      <sheetName val="49단가"/>
      <sheetName val="중기일위대가"/>
      <sheetName val="단면 (2)"/>
      <sheetName val="호표"/>
      <sheetName val="개발운영비청구"/>
      <sheetName val="B1(반포1차)"/>
      <sheetName val="도(내)"/>
      <sheetName val="자재표"/>
      <sheetName val="4-1. 매출원가 손익계획 집계표"/>
      <sheetName val="공종단가"/>
      <sheetName val="현장별계약현황('98.10.31)"/>
      <sheetName val="단가표"/>
      <sheetName val="실행(표지,갑,을)"/>
      <sheetName val="__7_d_W_EXCEL_____________APT_2"/>
      <sheetName val="자료"/>
      <sheetName val="배수관공"/>
      <sheetName val="건축공사실행"/>
    </sheetNames>
    <sheetDataSet>
      <sheetData sheetId="0">
        <row r="4">
          <cell r="P4">
            <v>49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row r="4">
          <cell r="P4">
            <v>49</v>
          </cell>
        </row>
      </sheetData>
      <sheetData sheetId="29">
        <row r="4">
          <cell r="P4">
            <v>49</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sheetData sheetId="192"/>
      <sheetData sheetId="193"/>
      <sheetData sheetId="194"/>
      <sheetData sheetId="195"/>
      <sheetData sheetId="196"/>
      <sheetData sheetId="197" refreshError="1"/>
      <sheetData sheetId="198"/>
      <sheetData sheetId="199"/>
      <sheetData sheetId="200"/>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refreshError="1"/>
      <sheetData sheetId="594" refreshError="1"/>
      <sheetData sheetId="595"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별표집계"/>
      <sheetName val="노임"/>
      <sheetName val="자재단가"/>
      <sheetName val="부하계산"/>
      <sheetName val="도급예산내역서봉투"/>
      <sheetName val="공사원가계산서"/>
      <sheetName val="설계산출표지"/>
      <sheetName val="도급예산내역서총괄표"/>
      <sheetName val="을부담운반비"/>
      <sheetName val="운반비산출"/>
      <sheetName val="중기사용료산출근거"/>
      <sheetName val="전력설계"/>
      <sheetName val="시점교대"/>
      <sheetName val="설계산출기초"/>
      <sheetName val="수량산출"/>
      <sheetName val="가격조사서"/>
      <sheetName val="단가 및 재료비"/>
      <sheetName val="일위대가"/>
      <sheetName val="교통시설물단가표"/>
      <sheetName val="빗물받이(910-510-410)"/>
      <sheetName val="부대"/>
      <sheetName val="일위CODE"/>
      <sheetName val="4.2유효폭의 계산"/>
      <sheetName val="Sheet1 (2)"/>
      <sheetName val="TIE-IN"/>
      <sheetName val="노임단가"/>
      <sheetName val="Macro(차단기)"/>
      <sheetName val="공사개요"/>
      <sheetName val="단가"/>
      <sheetName val="입찰안"/>
      <sheetName val="교대(A1)"/>
      <sheetName val="설계"/>
      <sheetName val="공비대비"/>
      <sheetName val="배수공 내역서 적용수량"/>
      <sheetName val="명세서"/>
      <sheetName val="일위대가표지"/>
      <sheetName val="목차임시"/>
      <sheetName val="견적대비"/>
      <sheetName val="감시제어"/>
      <sheetName val="CAT_5"/>
      <sheetName val="원형1호맨홀토공수량"/>
      <sheetName val="단가조사-2"/>
      <sheetName val="시중노임"/>
      <sheetName val="투찰"/>
      <sheetName val="노무비"/>
      <sheetName val="직재"/>
      <sheetName val="NP-총정리"/>
      <sheetName val="Sheet6"/>
      <sheetName val="CT"/>
      <sheetName val="설계명세서"/>
      <sheetName val="data"/>
      <sheetName val="일반부표"/>
      <sheetName val="기계경비(시간당)"/>
      <sheetName val="램머"/>
      <sheetName val="일위대가표"/>
      <sheetName val="조명율"/>
      <sheetName val="9GNG운반"/>
      <sheetName val="원가계산서 "/>
      <sheetName val="DATA1"/>
      <sheetName val="SW개발내역"/>
      <sheetName val="토공"/>
      <sheetName val="기초일위"/>
      <sheetName val="본공사"/>
      <sheetName val="코드"/>
      <sheetName val="공내역"/>
      <sheetName val="종배수관"/>
      <sheetName val="공통비(전체)"/>
      <sheetName val="자재단가비교표"/>
      <sheetName val="SP-B1"/>
      <sheetName val="개산공사비"/>
      <sheetName val="내역서"/>
      <sheetName val="서울대규장각(가시설흙막이)"/>
      <sheetName val="원가계산 (2)"/>
      <sheetName val="일위대가 "/>
      <sheetName val="집계표"/>
      <sheetName val="N賃率-職"/>
      <sheetName val="수지"/>
      <sheetName val="자재목록"/>
      <sheetName val="입력"/>
      <sheetName val="수원공사비"/>
      <sheetName val="자재대"/>
      <sheetName val="1-1"/>
      <sheetName val="1-2"/>
      <sheetName val="1-3"/>
      <sheetName val="1-4"/>
      <sheetName val="청천내"/>
      <sheetName val="DATE"/>
      <sheetName val="데이타"/>
      <sheetName val="#REF"/>
      <sheetName val="내   역"/>
      <sheetName val="총물량"/>
      <sheetName val="실행내역"/>
      <sheetName val="설비단가표"/>
      <sheetName val="간접비"/>
      <sheetName val="유효폭의 계산"/>
      <sheetName val="품셈"/>
      <sheetName val="예산서"/>
      <sheetName val="시설장비"/>
      <sheetName val="단가조사"/>
      <sheetName val="갑지(추정)"/>
      <sheetName val="식재인부"/>
      <sheetName val="빗물받이_910_510_410_"/>
      <sheetName val="정보"/>
      <sheetName val="을지"/>
      <sheetName val="가설개략"/>
      <sheetName val="시중노임단가"/>
      <sheetName val="시설물일위"/>
      <sheetName val="라.공사비"/>
      <sheetName val="다.도서인쇄비"/>
      <sheetName val="전선 및 전선관"/>
      <sheetName val="1.2 처리장 동력설비 부하계산서"/>
      <sheetName val="목차"/>
      <sheetName val="수량집계"/>
      <sheetName val="총괄집계표"/>
      <sheetName val="내역"/>
      <sheetName val="02자재"/>
      <sheetName val="PAN"/>
      <sheetName val="우성교간선"/>
      <sheetName val="b_balju_cho"/>
      <sheetName val="설계서"/>
      <sheetName val="총공사비"/>
      <sheetName val="공사비증감"/>
      <sheetName val="원가계산서"/>
      <sheetName val="국내조달(통합-1)"/>
      <sheetName val="수량산출서"/>
      <sheetName val="4-7.중앙전기실(노임단가)"/>
      <sheetName val="적용단위길이"/>
      <sheetName val="피벗테이블데이터분석"/>
      <sheetName val="특수기호강도거푸집"/>
      <sheetName val="종배수관면벽신"/>
      <sheetName val="종배수관(신)"/>
      <sheetName val="자료입력"/>
      <sheetName val="백룡교차로"/>
      <sheetName val="산정교차로"/>
      <sheetName val="신영교차로"/>
      <sheetName val="전등부하"/>
      <sheetName val="마산월령동골조물량변경"/>
      <sheetName val="Macro_차단기_"/>
      <sheetName val="gyun"/>
      <sheetName val="Sheet1"/>
      <sheetName val="백호우계수"/>
      <sheetName val="형틀공사"/>
      <sheetName val="현장목표"/>
      <sheetName val="토목공사"/>
      <sheetName val="일위대가(가설)"/>
      <sheetName val="Baby일위대가"/>
      <sheetName val="인건비"/>
      <sheetName val="은행"/>
      <sheetName val="내역서(기성청구)"/>
      <sheetName val="산출내역서"/>
      <sheetName val="Total"/>
      <sheetName val="골조시행"/>
      <sheetName val="화해(함평)"/>
      <sheetName val="화해(장성)"/>
      <sheetName val="적현로"/>
      <sheetName val="총괄원가계산서"/>
      <sheetName val="대비표(토공1안)"/>
      <sheetName val="직노"/>
      <sheetName val="공사비산출내역"/>
      <sheetName val="단가대비표"/>
      <sheetName val="별표2"/>
      <sheetName val="22신설수량"/>
      <sheetName val="증감대비"/>
      <sheetName val="SH.R설치"/>
      <sheetName val="견적"/>
      <sheetName val="가설공사내역"/>
      <sheetName val="기초자료입력"/>
      <sheetName val="I一般比"/>
      <sheetName val="단위수량"/>
      <sheetName val="guard(mac)"/>
      <sheetName val="유첨3.적용기준"/>
      <sheetName val="갑지"/>
      <sheetName val="관접합및부설"/>
      <sheetName val="단위단가"/>
      <sheetName val="표지"/>
      <sheetName val="7.설계명세서(도급)"/>
      <sheetName val="본서하반기"/>
      <sheetName val="하반기(지구대)"/>
      <sheetName val="입찰"/>
      <sheetName val="현경"/>
      <sheetName val="가도공"/>
      <sheetName val="5Strand-장기처짐PCI"/>
      <sheetName val="재료비"/>
      <sheetName val="인부임"/>
      <sheetName val="옥외외등집계표"/>
      <sheetName val="건축토목내역"/>
      <sheetName val="실행(표지,갑,을)"/>
      <sheetName val="소계정"/>
      <sheetName val="수자재단위당"/>
      <sheetName val="관리,공감"/>
      <sheetName val="철거산출근거"/>
      <sheetName val="환경기계공정표 (3)"/>
      <sheetName val="점검총괄"/>
      <sheetName val="이름정의"/>
      <sheetName val="미지급금"/>
      <sheetName val="5-1.본관동건축(전체집계표포함)"/>
      <sheetName val="5-3.음수대"/>
      <sheetName val="물가대비표"/>
      <sheetName val="노임단가(일반)"/>
      <sheetName val="평균높이산출근거"/>
      <sheetName val="횡배수관위치조서"/>
      <sheetName val="터파기및재료"/>
      <sheetName val="품셈TABLE"/>
      <sheetName val="3련 BOX"/>
      <sheetName val="내역(중앙)"/>
      <sheetName val="내역(창신)"/>
      <sheetName val="4.설계예산내역서"/>
      <sheetName val="회사정보"/>
      <sheetName val="슬래브(PF)(하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Baby일위대가"/>
      <sheetName val="분전함신설"/>
      <sheetName val="접지1종"/>
      <sheetName val="1"/>
      <sheetName val="Sheet1"/>
      <sheetName val="기초"/>
      <sheetName val="수량인공"/>
      <sheetName val="9GNG운반"/>
      <sheetName val="기계경비(시간당)"/>
      <sheetName val="수량산출"/>
      <sheetName val="자재"/>
      <sheetName val="DATE"/>
      <sheetName val="진천,증평(9.3)"/>
      <sheetName val="01AC"/>
      <sheetName val="철거산출근거"/>
      <sheetName val="Y-WORK"/>
      <sheetName val="단1"/>
      <sheetName val="노무비"/>
      <sheetName val="일위대가"/>
      <sheetName val="을지"/>
      <sheetName val="단가"/>
      <sheetName val="N賃率-職"/>
      <sheetName val="내역서"/>
      <sheetName val="데이타"/>
      <sheetName val="DATA"/>
      <sheetName val="금액내역서"/>
      <sheetName val="설계서(갑지)"/>
      <sheetName val="개소별수량산출"/>
      <sheetName val="총집계표"/>
      <sheetName val="토목수량(공정)"/>
      <sheetName val="DB구축"/>
      <sheetName val="상수구조화편집부표"/>
      <sheetName val="수량산출(총괄)"/>
      <sheetName val="맨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출조건"/>
      <sheetName val="제출표지"/>
      <sheetName val="경상내역"/>
      <sheetName val="경상직원"/>
      <sheetName val="xxxxxx"/>
      <sheetName val="1.견적의뢰"/>
      <sheetName val="부대입찰공문"/>
      <sheetName val="부대입찰업체"/>
      <sheetName val="2.견적업체"/>
      <sheetName val="2.입찰안내"/>
      <sheetName val="3.실행결의"/>
      <sheetName val="5.경상직원"/>
      <sheetName val="4.경상내역"/>
      <sheetName val="6.경상기준"/>
      <sheetName val="7.FAX1"/>
      <sheetName val="부대확약"/>
      <sheetName val="표지 저가,고가"/>
      <sheetName val="총괄원가.고가 (2)"/>
      <sheetName val="총괄원가.고가"/>
      <sheetName val="하도급집계.고가 "/>
      <sheetName val="하도원총.고가"/>
      <sheetName val="지급자재(분양분)저"/>
      <sheetName val="지급자재(임대분)저"/>
      <sheetName val="지급자재(분양분)저CF"/>
      <sheetName val="지급자재(임대분)저CF"/>
      <sheetName val="지급자재(분양분)저R"/>
      <sheetName val="지급자재(임대분)저R"/>
      <sheetName val="지급자재(분양분)고"/>
      <sheetName val="지급자재(임대분)고"/>
      <sheetName val="지급자재(분양분)고CF"/>
      <sheetName val="지급자재(임대분)고CF"/>
      <sheetName val="지급자재(분양분)고R"/>
      <sheetName val="지급자재(임대분)고R"/>
      <sheetName val="지급자재(토목)저"/>
      <sheetName val="지급자재(토목)고"/>
      <sheetName val="잡"/>
      <sheetName val="분전함신설"/>
      <sheetName val="접지1종"/>
      <sheetName val="기초"/>
      <sheetName val="일위대가표"/>
      <sheetName val="을지"/>
      <sheetName val="일위대가"/>
      <sheetName val="일위대가(가설)"/>
      <sheetName val="일위대가(출입)"/>
      <sheetName val="참조 (2)"/>
      <sheetName val="단가산출"/>
      <sheetName val="#REF"/>
      <sheetName val="9GNG운반"/>
      <sheetName val="내역서"/>
      <sheetName val="투찰금액"/>
      <sheetName val="N賃率-職"/>
      <sheetName val="4-1 정밀점검설계명세서"/>
      <sheetName val="Macro(차단기)"/>
      <sheetName val="물가대비표"/>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MT물량"/>
      <sheetName val="결재방"/>
      <sheetName val="납품검사"/>
      <sheetName val="노무비"/>
      <sheetName val="부산4"/>
      <sheetName val="1"/>
      <sheetName val="COPING"/>
      <sheetName val="공통가설"/>
      <sheetName val="일위대가"/>
      <sheetName val="보험료산출"/>
      <sheetName val="J"/>
      <sheetName val="산출내역(4월)"/>
      <sheetName val="산출내역(5월) (2)"/>
      <sheetName val="11.자재단가"/>
      <sheetName val="기초"/>
      <sheetName val="산출기준(파견전산실)"/>
      <sheetName val="자재단가"/>
      <sheetName val="분전함신설"/>
      <sheetName val="접지1종"/>
      <sheetName val="경상직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인사명령"/>
      <sheetName val="Sheet2"/>
      <sheetName val="인사명령 (2)"/>
      <sheetName val="현산-기초사항"/>
      <sheetName val="빗물받이(910-510-410)"/>
      <sheetName val="경상직원"/>
      <sheetName val="조건"/>
      <sheetName val="분전함신설"/>
      <sheetName val="접지1종"/>
      <sheetName val="설계명세서"/>
      <sheetName val="설계서"/>
      <sheetName val="1"/>
      <sheetName val="기초"/>
      <sheetName val="9GNG운반"/>
      <sheetName val="실행내역"/>
      <sheetName val="직노"/>
      <sheetName val="자재단가"/>
      <sheetName val="노임단가"/>
      <sheetName val="투찰금액"/>
      <sheetName val="Sheet6"/>
      <sheetName val="N賃率-職"/>
      <sheetName val="전기공사일위대가"/>
      <sheetName val="__MAIN"/>
      <sheetName val="20_10_100"/>
      <sheetName val="인사명령(전기설비)"/>
      <sheetName val="산출내역서"/>
      <sheetName val="내역"/>
      <sheetName val="일위대가(가설)"/>
      <sheetName val="국내조달(통합-1)"/>
      <sheetName val="복구경비"/>
      <sheetName val="직재"/>
      <sheetName val="수량산출"/>
      <sheetName val="ABUT수량-A1"/>
      <sheetName val="인건-측정"/>
      <sheetName val="단가"/>
      <sheetName val="을지"/>
      <sheetName val="간선계산"/>
      <sheetName val="인건비 "/>
    </sheetNames>
    <sheetDataSet>
      <sheetData sheetId="0" refreshError="1">
        <row r="2">
          <cell r="B2">
            <v>78</v>
          </cell>
          <cell r="C2">
            <v>2001018</v>
          </cell>
        </row>
        <row r="3">
          <cell r="B3">
            <v>148</v>
          </cell>
          <cell r="C3">
            <v>2001019</v>
          </cell>
        </row>
        <row r="4">
          <cell r="B4">
            <v>1170</v>
          </cell>
          <cell r="C4">
            <v>2001030</v>
          </cell>
        </row>
        <row r="5">
          <cell r="B5">
            <v>1258</v>
          </cell>
          <cell r="C5">
            <v>2001058</v>
          </cell>
        </row>
        <row r="6">
          <cell r="B6">
            <v>1261</v>
          </cell>
          <cell r="C6">
            <v>2001040</v>
          </cell>
        </row>
        <row r="7">
          <cell r="B7">
            <v>1326</v>
          </cell>
          <cell r="C7">
            <v>2001038</v>
          </cell>
        </row>
        <row r="8">
          <cell r="B8">
            <v>1358</v>
          </cell>
          <cell r="C8">
            <v>2001020</v>
          </cell>
        </row>
        <row r="9">
          <cell r="B9">
            <v>1368</v>
          </cell>
          <cell r="C9">
            <v>2001049</v>
          </cell>
        </row>
        <row r="10">
          <cell r="B10">
            <v>1400</v>
          </cell>
          <cell r="C10">
            <v>2001056</v>
          </cell>
        </row>
        <row r="11">
          <cell r="B11">
            <v>1413</v>
          </cell>
          <cell r="C11">
            <v>2001041</v>
          </cell>
        </row>
        <row r="12">
          <cell r="B12">
            <v>1503</v>
          </cell>
          <cell r="C12">
            <v>2001060</v>
          </cell>
        </row>
        <row r="13">
          <cell r="B13">
            <v>1548</v>
          </cell>
          <cell r="C13">
            <v>2001021</v>
          </cell>
        </row>
        <row r="14">
          <cell r="B14">
            <v>1571</v>
          </cell>
          <cell r="C14">
            <v>2001061</v>
          </cell>
        </row>
        <row r="15">
          <cell r="B15">
            <v>1630</v>
          </cell>
          <cell r="C15">
            <v>2001034</v>
          </cell>
        </row>
        <row r="16">
          <cell r="B16">
            <v>1659</v>
          </cell>
          <cell r="C16">
            <v>2001069</v>
          </cell>
        </row>
        <row r="17">
          <cell r="B17">
            <v>1663</v>
          </cell>
          <cell r="C17">
            <v>2001081</v>
          </cell>
        </row>
        <row r="18">
          <cell r="B18">
            <v>1710</v>
          </cell>
          <cell r="C18">
            <v>2001108</v>
          </cell>
        </row>
        <row r="19">
          <cell r="B19">
            <v>1740</v>
          </cell>
          <cell r="C19">
            <v>2001035</v>
          </cell>
        </row>
        <row r="20">
          <cell r="B20">
            <v>1807</v>
          </cell>
          <cell r="C20">
            <v>2001047</v>
          </cell>
        </row>
        <row r="21">
          <cell r="B21">
            <v>2081</v>
          </cell>
          <cell r="C21">
            <v>2001050</v>
          </cell>
        </row>
        <row r="22">
          <cell r="B22">
            <v>2211</v>
          </cell>
          <cell r="C22">
            <v>2001062</v>
          </cell>
        </row>
        <row r="23">
          <cell r="B23">
            <v>2212</v>
          </cell>
          <cell r="C23">
            <v>2001054</v>
          </cell>
        </row>
        <row r="24">
          <cell r="B24">
            <v>2224</v>
          </cell>
          <cell r="C24">
            <v>2001031</v>
          </cell>
        </row>
        <row r="25">
          <cell r="B25">
            <v>2240</v>
          </cell>
          <cell r="C25">
            <v>2001064</v>
          </cell>
        </row>
        <row r="26">
          <cell r="B26">
            <v>2241</v>
          </cell>
          <cell r="C26">
            <v>2001042</v>
          </cell>
        </row>
        <row r="27">
          <cell r="B27">
            <v>2243</v>
          </cell>
          <cell r="C27">
            <v>2001088</v>
          </cell>
        </row>
        <row r="28">
          <cell r="B28">
            <v>2247</v>
          </cell>
          <cell r="C28">
            <v>2001055</v>
          </cell>
        </row>
        <row r="29">
          <cell r="B29">
            <v>2277</v>
          </cell>
          <cell r="C29">
            <v>2001027</v>
          </cell>
        </row>
        <row r="30">
          <cell r="B30">
            <v>2282</v>
          </cell>
          <cell r="C30">
            <v>2001048</v>
          </cell>
        </row>
        <row r="31">
          <cell r="B31">
            <v>2298</v>
          </cell>
          <cell r="C31">
            <v>2001022</v>
          </cell>
        </row>
        <row r="32">
          <cell r="B32">
            <v>2312</v>
          </cell>
          <cell r="C32">
            <v>2001057</v>
          </cell>
        </row>
        <row r="33">
          <cell r="B33">
            <v>2313</v>
          </cell>
          <cell r="C33">
            <v>2001044</v>
          </cell>
        </row>
        <row r="34">
          <cell r="B34">
            <v>2355</v>
          </cell>
          <cell r="C34">
            <v>2001028</v>
          </cell>
        </row>
        <row r="35">
          <cell r="B35">
            <v>2356</v>
          </cell>
          <cell r="C35">
            <v>2001029</v>
          </cell>
        </row>
        <row r="36">
          <cell r="B36">
            <v>2367</v>
          </cell>
          <cell r="C36">
            <v>2001036</v>
          </cell>
        </row>
        <row r="37">
          <cell r="B37">
            <v>2417</v>
          </cell>
          <cell r="C37">
            <v>2001026</v>
          </cell>
        </row>
        <row r="38">
          <cell r="B38">
            <v>2419</v>
          </cell>
          <cell r="C38">
            <v>2001051</v>
          </cell>
        </row>
        <row r="39">
          <cell r="B39">
            <v>2511</v>
          </cell>
          <cell r="C39">
            <v>2001025</v>
          </cell>
        </row>
        <row r="40">
          <cell r="B40">
            <v>2631</v>
          </cell>
          <cell r="C40">
            <v>2001059</v>
          </cell>
        </row>
        <row r="41">
          <cell r="B41">
            <v>2664</v>
          </cell>
          <cell r="C41">
            <v>2001072</v>
          </cell>
        </row>
        <row r="42">
          <cell r="B42">
            <v>2695</v>
          </cell>
          <cell r="C42">
            <v>2001073</v>
          </cell>
        </row>
        <row r="43">
          <cell r="B43">
            <v>2696</v>
          </cell>
          <cell r="C43">
            <v>2001046</v>
          </cell>
        </row>
        <row r="44">
          <cell r="B44">
            <v>2737</v>
          </cell>
          <cell r="C44">
            <v>2001033</v>
          </cell>
        </row>
        <row r="45">
          <cell r="B45">
            <v>2741</v>
          </cell>
          <cell r="C45">
            <v>2001079</v>
          </cell>
        </row>
        <row r="46">
          <cell r="B46">
            <v>2742</v>
          </cell>
          <cell r="C46">
            <v>2001080</v>
          </cell>
        </row>
        <row r="47">
          <cell r="B47">
            <v>2763</v>
          </cell>
          <cell r="C47">
            <v>2001024</v>
          </cell>
        </row>
        <row r="48">
          <cell r="B48">
            <v>2766</v>
          </cell>
          <cell r="C48">
            <v>2001023</v>
          </cell>
        </row>
        <row r="49">
          <cell r="B49">
            <v>2794</v>
          </cell>
          <cell r="C49">
            <v>2001039</v>
          </cell>
        </row>
        <row r="50">
          <cell r="B50">
            <v>2804</v>
          </cell>
          <cell r="C50">
            <v>2001052</v>
          </cell>
        </row>
        <row r="51">
          <cell r="B51">
            <v>2810</v>
          </cell>
          <cell r="C51">
            <v>2001045</v>
          </cell>
        </row>
        <row r="52">
          <cell r="B52">
            <v>2846</v>
          </cell>
          <cell r="C52">
            <v>2001074</v>
          </cell>
        </row>
        <row r="53">
          <cell r="B53">
            <v>2907</v>
          </cell>
          <cell r="C53">
            <v>2001104</v>
          </cell>
        </row>
        <row r="54">
          <cell r="B54">
            <v>2968</v>
          </cell>
          <cell r="C54">
            <v>2001105</v>
          </cell>
        </row>
        <row r="55">
          <cell r="B55">
            <v>3004</v>
          </cell>
          <cell r="C55">
            <v>2001094</v>
          </cell>
        </row>
        <row r="56">
          <cell r="B56">
            <v>3032</v>
          </cell>
          <cell r="C56">
            <v>2001090</v>
          </cell>
        </row>
        <row r="57">
          <cell r="B57">
            <v>3055</v>
          </cell>
          <cell r="C57">
            <v>2001053</v>
          </cell>
        </row>
        <row r="58">
          <cell r="B58">
            <v>3119</v>
          </cell>
          <cell r="C58">
            <v>2001093</v>
          </cell>
        </row>
        <row r="59">
          <cell r="B59">
            <v>3122</v>
          </cell>
          <cell r="C59">
            <v>2001106</v>
          </cell>
        </row>
        <row r="60">
          <cell r="B60">
            <v>3123</v>
          </cell>
          <cell r="C60">
            <v>2001096</v>
          </cell>
        </row>
        <row r="61">
          <cell r="B61">
            <v>3124</v>
          </cell>
          <cell r="C61">
            <v>2001083</v>
          </cell>
        </row>
        <row r="62">
          <cell r="B62">
            <v>3131</v>
          </cell>
          <cell r="C62">
            <v>2001097</v>
          </cell>
        </row>
        <row r="63">
          <cell r="B63">
            <v>3149</v>
          </cell>
          <cell r="C63">
            <v>2001092</v>
          </cell>
        </row>
        <row r="64">
          <cell r="B64">
            <v>3150</v>
          </cell>
          <cell r="C64">
            <v>2001065</v>
          </cell>
        </row>
        <row r="65">
          <cell r="B65">
            <v>5054</v>
          </cell>
          <cell r="C65">
            <v>2001170</v>
          </cell>
        </row>
        <row r="66">
          <cell r="B66">
            <v>3151</v>
          </cell>
          <cell r="C66">
            <v>2001110</v>
          </cell>
        </row>
        <row r="67">
          <cell r="B67">
            <v>3194</v>
          </cell>
          <cell r="C67">
            <v>2001139</v>
          </cell>
        </row>
        <row r="68">
          <cell r="B68">
            <v>3197</v>
          </cell>
          <cell r="C68">
            <v>2001165</v>
          </cell>
        </row>
        <row r="69">
          <cell r="B69">
            <v>3199</v>
          </cell>
          <cell r="C69">
            <v>2001077</v>
          </cell>
        </row>
        <row r="70">
          <cell r="B70">
            <v>3200</v>
          </cell>
          <cell r="C70">
            <v>2001102</v>
          </cell>
        </row>
        <row r="71">
          <cell r="B71">
            <v>3201</v>
          </cell>
          <cell r="C71">
            <v>2001153</v>
          </cell>
        </row>
        <row r="72">
          <cell r="B72">
            <v>3203</v>
          </cell>
          <cell r="C72">
            <v>2001124</v>
          </cell>
        </row>
        <row r="73">
          <cell r="B73">
            <v>3204</v>
          </cell>
          <cell r="C73">
            <v>2001136</v>
          </cell>
        </row>
        <row r="74">
          <cell r="B74">
            <v>3205</v>
          </cell>
          <cell r="C74">
            <v>2001091</v>
          </cell>
        </row>
        <row r="75">
          <cell r="B75">
            <v>3209</v>
          </cell>
          <cell r="C75">
            <v>2001095</v>
          </cell>
        </row>
        <row r="76">
          <cell r="B76">
            <v>3254</v>
          </cell>
          <cell r="C76">
            <v>2001043</v>
          </cell>
        </row>
        <row r="77">
          <cell r="B77">
            <v>3259</v>
          </cell>
          <cell r="C77">
            <v>2001111</v>
          </cell>
        </row>
        <row r="78">
          <cell r="B78">
            <v>3303</v>
          </cell>
          <cell r="C78">
            <v>2001089</v>
          </cell>
        </row>
        <row r="79">
          <cell r="B79">
            <v>3343</v>
          </cell>
          <cell r="C79">
            <v>2001135</v>
          </cell>
        </row>
        <row r="80">
          <cell r="B80">
            <v>3416</v>
          </cell>
          <cell r="C80">
            <v>2001032</v>
          </cell>
        </row>
        <row r="81">
          <cell r="B81">
            <v>3417</v>
          </cell>
          <cell r="C81">
            <v>2001063</v>
          </cell>
        </row>
        <row r="82">
          <cell r="B82">
            <v>3454</v>
          </cell>
          <cell r="C82">
            <v>2001037</v>
          </cell>
        </row>
        <row r="83">
          <cell r="B83">
            <v>3472</v>
          </cell>
          <cell r="C83">
            <v>2001166</v>
          </cell>
        </row>
        <row r="84">
          <cell r="B84">
            <v>3515</v>
          </cell>
          <cell r="C84">
            <v>2001087</v>
          </cell>
        </row>
        <row r="85">
          <cell r="B85">
            <v>3517</v>
          </cell>
          <cell r="C85">
            <v>2001078</v>
          </cell>
        </row>
        <row r="86">
          <cell r="B86">
            <v>3519</v>
          </cell>
          <cell r="C86">
            <v>2001086</v>
          </cell>
        </row>
        <row r="87">
          <cell r="B87">
            <v>3520</v>
          </cell>
          <cell r="C87">
            <v>2001103</v>
          </cell>
        </row>
        <row r="88">
          <cell r="B88">
            <v>3521</v>
          </cell>
          <cell r="C88">
            <v>2001067</v>
          </cell>
        </row>
        <row r="89">
          <cell r="B89">
            <v>3603</v>
          </cell>
          <cell r="C89">
            <v>2001125</v>
          </cell>
        </row>
        <row r="90">
          <cell r="B90">
            <v>3658</v>
          </cell>
          <cell r="C90">
            <v>2001084</v>
          </cell>
        </row>
        <row r="91">
          <cell r="B91">
            <v>3688</v>
          </cell>
          <cell r="C91">
            <v>2001100</v>
          </cell>
        </row>
        <row r="92">
          <cell r="B92">
            <v>3733</v>
          </cell>
          <cell r="C92">
            <v>2001071</v>
          </cell>
        </row>
        <row r="93">
          <cell r="B93">
            <v>3770</v>
          </cell>
          <cell r="C93">
            <v>2001098</v>
          </cell>
        </row>
        <row r="94">
          <cell r="B94">
            <v>3772</v>
          </cell>
          <cell r="C94">
            <v>2001101</v>
          </cell>
        </row>
        <row r="95">
          <cell r="B95">
            <v>3773</v>
          </cell>
          <cell r="C95">
            <v>2001076</v>
          </cell>
        </row>
        <row r="96">
          <cell r="B96">
            <v>3774</v>
          </cell>
          <cell r="C96">
            <v>2001070</v>
          </cell>
        </row>
        <row r="97">
          <cell r="B97">
            <v>3822</v>
          </cell>
          <cell r="C97">
            <v>2001148</v>
          </cell>
        </row>
        <row r="98">
          <cell r="B98">
            <v>3823</v>
          </cell>
          <cell r="C98">
            <v>2001099</v>
          </cell>
        </row>
        <row r="99">
          <cell r="B99">
            <v>3920</v>
          </cell>
          <cell r="C99">
            <v>2001107</v>
          </cell>
        </row>
        <row r="100">
          <cell r="B100">
            <v>3922</v>
          </cell>
          <cell r="C100">
            <v>2001066</v>
          </cell>
        </row>
        <row r="101">
          <cell r="B101">
            <v>3924</v>
          </cell>
          <cell r="C101">
            <v>2001085</v>
          </cell>
        </row>
        <row r="102">
          <cell r="B102">
            <v>3953</v>
          </cell>
          <cell r="C102">
            <v>2001075</v>
          </cell>
        </row>
        <row r="103">
          <cell r="B103">
            <v>4011</v>
          </cell>
          <cell r="C103">
            <v>2001068</v>
          </cell>
        </row>
        <row r="104">
          <cell r="B104">
            <v>4012</v>
          </cell>
          <cell r="C104">
            <v>2001116</v>
          </cell>
        </row>
        <row r="105">
          <cell r="B105">
            <v>4099</v>
          </cell>
          <cell r="C105">
            <v>2001082</v>
          </cell>
        </row>
        <row r="106">
          <cell r="B106">
            <v>4103</v>
          </cell>
          <cell r="C106">
            <v>2001127</v>
          </cell>
        </row>
        <row r="107">
          <cell r="B107">
            <v>4104</v>
          </cell>
          <cell r="C107">
            <v>2001109</v>
          </cell>
        </row>
        <row r="108">
          <cell r="B108">
            <v>4141</v>
          </cell>
          <cell r="C108">
            <v>2001132</v>
          </cell>
        </row>
        <row r="109">
          <cell r="B109">
            <v>4142</v>
          </cell>
          <cell r="C109">
            <v>2001145</v>
          </cell>
        </row>
        <row r="110">
          <cell r="B110">
            <v>4144</v>
          </cell>
          <cell r="C110">
            <v>2001142</v>
          </cell>
        </row>
        <row r="111">
          <cell r="B111">
            <v>4145</v>
          </cell>
          <cell r="C111">
            <v>2001126</v>
          </cell>
        </row>
        <row r="112">
          <cell r="B112">
            <v>4146</v>
          </cell>
          <cell r="C112">
            <v>2001168</v>
          </cell>
        </row>
        <row r="113">
          <cell r="B113">
            <v>4207</v>
          </cell>
          <cell r="C113">
            <v>2001140</v>
          </cell>
        </row>
        <row r="114">
          <cell r="B114">
            <v>4209</v>
          </cell>
          <cell r="C114">
            <v>2001157</v>
          </cell>
        </row>
        <row r="115">
          <cell r="B115">
            <v>4212</v>
          </cell>
          <cell r="C115">
            <v>2001151</v>
          </cell>
        </row>
        <row r="116">
          <cell r="B116">
            <v>4213</v>
          </cell>
          <cell r="C116">
            <v>2001131</v>
          </cell>
        </row>
        <row r="117">
          <cell r="B117">
            <v>4219</v>
          </cell>
          <cell r="C117">
            <v>2001149</v>
          </cell>
        </row>
        <row r="118">
          <cell r="B118">
            <v>4220</v>
          </cell>
          <cell r="C118">
            <v>2001158</v>
          </cell>
        </row>
        <row r="119">
          <cell r="B119">
            <v>4221</v>
          </cell>
          <cell r="C119">
            <v>2001147</v>
          </cell>
        </row>
        <row r="120">
          <cell r="B120">
            <v>4222</v>
          </cell>
          <cell r="C120">
            <v>2001164</v>
          </cell>
        </row>
        <row r="121">
          <cell r="B121">
            <v>4224</v>
          </cell>
          <cell r="C121">
            <v>2001112</v>
          </cell>
        </row>
        <row r="122">
          <cell r="B122">
            <v>4310</v>
          </cell>
          <cell r="C122">
            <v>2001114</v>
          </cell>
        </row>
        <row r="123">
          <cell r="B123">
            <v>4312</v>
          </cell>
          <cell r="C123">
            <v>2001129</v>
          </cell>
        </row>
        <row r="124">
          <cell r="B124">
            <v>4313</v>
          </cell>
          <cell r="C124">
            <v>2001141</v>
          </cell>
        </row>
        <row r="125">
          <cell r="B125">
            <v>4358</v>
          </cell>
          <cell r="C125">
            <v>2001119</v>
          </cell>
        </row>
        <row r="126">
          <cell r="B126">
            <v>4359</v>
          </cell>
          <cell r="C126">
            <v>2001137</v>
          </cell>
        </row>
        <row r="127">
          <cell r="B127">
            <v>4360</v>
          </cell>
          <cell r="C127">
            <v>2001120</v>
          </cell>
        </row>
        <row r="128">
          <cell r="B128">
            <v>4415</v>
          </cell>
          <cell r="C128">
            <v>2001154</v>
          </cell>
        </row>
        <row r="129">
          <cell r="B129">
            <v>4416</v>
          </cell>
          <cell r="C129">
            <v>2001122</v>
          </cell>
        </row>
        <row r="130">
          <cell r="B130">
            <v>4420</v>
          </cell>
          <cell r="C130">
            <v>2001118</v>
          </cell>
        </row>
        <row r="131">
          <cell r="B131">
            <v>4421</v>
          </cell>
          <cell r="C131">
            <v>2001161</v>
          </cell>
        </row>
        <row r="132">
          <cell r="B132">
            <v>4422</v>
          </cell>
          <cell r="C132">
            <v>2001159</v>
          </cell>
        </row>
        <row r="133">
          <cell r="B133">
            <v>4423</v>
          </cell>
          <cell r="C133">
            <v>2001156</v>
          </cell>
        </row>
        <row r="134">
          <cell r="B134">
            <v>4424</v>
          </cell>
          <cell r="C134">
            <v>2001167</v>
          </cell>
        </row>
        <row r="135">
          <cell r="B135">
            <v>4427</v>
          </cell>
          <cell r="C135">
            <v>2001115</v>
          </cell>
        </row>
        <row r="136">
          <cell r="B136">
            <v>4430</v>
          </cell>
          <cell r="C136">
            <v>2001134</v>
          </cell>
        </row>
        <row r="137">
          <cell r="B137">
            <v>4431</v>
          </cell>
          <cell r="C137">
            <v>2001138</v>
          </cell>
        </row>
        <row r="138">
          <cell r="B138">
            <v>4432</v>
          </cell>
          <cell r="C138">
            <v>2001128</v>
          </cell>
        </row>
        <row r="139">
          <cell r="B139">
            <v>4525</v>
          </cell>
          <cell r="C139">
            <v>2001160</v>
          </cell>
        </row>
        <row r="140">
          <cell r="B140">
            <v>4527</v>
          </cell>
          <cell r="C140">
            <v>2001178</v>
          </cell>
        </row>
        <row r="141">
          <cell r="B141">
            <v>4529</v>
          </cell>
          <cell r="C141">
            <v>2001146</v>
          </cell>
        </row>
        <row r="142">
          <cell r="B142">
            <v>4557</v>
          </cell>
          <cell r="C142">
            <v>2001169</v>
          </cell>
        </row>
        <row r="143">
          <cell r="B143">
            <v>4558</v>
          </cell>
          <cell r="C143">
            <v>2001155</v>
          </cell>
        </row>
        <row r="144">
          <cell r="B144">
            <v>4560</v>
          </cell>
          <cell r="C144">
            <v>2001152</v>
          </cell>
        </row>
        <row r="145">
          <cell r="B145">
            <v>4674</v>
          </cell>
          <cell r="C145">
            <v>2001162</v>
          </cell>
        </row>
        <row r="146">
          <cell r="B146">
            <v>4746</v>
          </cell>
          <cell r="C146">
            <v>2001117</v>
          </cell>
        </row>
        <row r="147">
          <cell r="B147">
            <v>4845</v>
          </cell>
          <cell r="C147">
            <v>2001150</v>
          </cell>
        </row>
        <row r="148">
          <cell r="B148">
            <v>4846</v>
          </cell>
          <cell r="C148">
            <v>2001123</v>
          </cell>
        </row>
        <row r="149">
          <cell r="B149">
            <v>4848</v>
          </cell>
          <cell r="C149">
            <v>2001113</v>
          </cell>
        </row>
        <row r="150">
          <cell r="B150">
            <v>4850</v>
          </cell>
          <cell r="C150">
            <v>2001121</v>
          </cell>
        </row>
        <row r="151">
          <cell r="B151">
            <v>4852</v>
          </cell>
          <cell r="C151">
            <v>2001133</v>
          </cell>
        </row>
        <row r="152">
          <cell r="B152">
            <v>4856</v>
          </cell>
          <cell r="C152">
            <v>2001174</v>
          </cell>
        </row>
        <row r="153">
          <cell r="B153">
            <v>4888</v>
          </cell>
          <cell r="C153">
            <v>2001130</v>
          </cell>
        </row>
        <row r="154">
          <cell r="B154">
            <v>4891</v>
          </cell>
          <cell r="C154">
            <v>2001175</v>
          </cell>
        </row>
        <row r="155">
          <cell r="B155">
            <v>4892</v>
          </cell>
          <cell r="C155">
            <v>2001143</v>
          </cell>
        </row>
        <row r="156">
          <cell r="B156">
            <v>4893</v>
          </cell>
          <cell r="C156">
            <v>2001144</v>
          </cell>
        </row>
        <row r="157">
          <cell r="B157">
            <v>4956</v>
          </cell>
          <cell r="C157">
            <v>2001163</v>
          </cell>
        </row>
        <row r="158">
          <cell r="B158">
            <v>5055</v>
          </cell>
          <cell r="C158">
            <v>2001171</v>
          </cell>
        </row>
        <row r="159">
          <cell r="B159">
            <v>5060</v>
          </cell>
          <cell r="C159">
            <v>2001172</v>
          </cell>
        </row>
        <row r="160">
          <cell r="B160">
            <v>5061</v>
          </cell>
          <cell r="C160">
            <v>2001177</v>
          </cell>
        </row>
        <row r="161">
          <cell r="B161">
            <v>5062</v>
          </cell>
          <cell r="C161">
            <v>2001179</v>
          </cell>
        </row>
        <row r="162">
          <cell r="B162">
            <v>5063</v>
          </cell>
          <cell r="C162">
            <v>2001181</v>
          </cell>
        </row>
        <row r="163">
          <cell r="B163">
            <v>5112</v>
          </cell>
          <cell r="C163">
            <v>2001173</v>
          </cell>
        </row>
        <row r="164">
          <cell r="B164">
            <v>5113</v>
          </cell>
          <cell r="C164">
            <v>2001176</v>
          </cell>
        </row>
        <row r="165">
          <cell r="B165">
            <v>5173</v>
          </cell>
          <cell r="C165">
            <v>2001183</v>
          </cell>
        </row>
        <row r="166">
          <cell r="B166">
            <v>5217</v>
          </cell>
          <cell r="C166">
            <v>2001180</v>
          </cell>
        </row>
        <row r="167">
          <cell r="B167">
            <v>2100008</v>
          </cell>
          <cell r="C167">
            <v>2001184</v>
          </cell>
        </row>
        <row r="168">
          <cell r="B168">
            <v>2100009</v>
          </cell>
          <cell r="C168">
            <v>2001185</v>
          </cell>
        </row>
        <row r="169">
          <cell r="B169">
            <v>2100010</v>
          </cell>
          <cell r="C169">
            <v>2001186</v>
          </cell>
        </row>
        <row r="170">
          <cell r="B170">
            <v>2100011</v>
          </cell>
          <cell r="C170">
            <v>2001187</v>
          </cell>
        </row>
        <row r="171">
          <cell r="B171">
            <v>4000007</v>
          </cell>
          <cell r="C171">
            <v>2001182</v>
          </cell>
        </row>
      </sheetData>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공량산출"/>
      <sheetName val="그러브면적"/>
      <sheetName val="중기사용료"/>
      <sheetName val="재료비"/>
      <sheetName val="노임"/>
      <sheetName val="Sheet1"/>
    </sheetNames>
    <sheetDataSet>
      <sheetData sheetId="0"/>
      <sheetData sheetId="1"/>
      <sheetData sheetId="2"/>
      <sheetData sheetId="3"/>
      <sheetData sheetId="4"/>
      <sheetData sheetId="5"/>
      <sheetData sheetId="6"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MOTOR"/>
      <sheetName val="ITEM"/>
      <sheetName val="문학간접"/>
      <sheetName val="전압강하계산"/>
      <sheetName val="001"/>
      <sheetName val="수량산출"/>
      <sheetName val="재료비"/>
      <sheetName val="3련 BOX"/>
      <sheetName val="조도계산서 (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원가계산"/>
      <sheetName val="부대내역서"/>
      <sheetName val="설비사항"/>
      <sheetName val="설비내역"/>
      <sheetName val="소방사항"/>
      <sheetName val="소방내역"/>
      <sheetName val="제어사항"/>
      <sheetName val="부대제어"/>
      <sheetName val="DATE"/>
      <sheetName val="광주운남을"/>
      <sheetName val="1"/>
      <sheetName val="01AC"/>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Baby일위대가"/>
      <sheetName val=""/>
      <sheetName val="집계"/>
      <sheetName val="내역"/>
      <sheetName val="노임"/>
      <sheetName val="DATE"/>
      <sheetName val="BID"/>
      <sheetName val="내역서(원본)"/>
      <sheetName val="45,46"/>
      <sheetName val="내역서"/>
      <sheetName val="설계실행투찰"/>
      <sheetName val="기계경비(시간당)"/>
      <sheetName val="진천,증평(9.3)"/>
      <sheetName val="#REF"/>
      <sheetName val="Sheet3"/>
      <sheetName val="분전함신설"/>
      <sheetName val="접지1종"/>
      <sheetName val="수량산출"/>
      <sheetName val="자재"/>
      <sheetName val="맨홀수량"/>
      <sheetName val="수간보호"/>
      <sheetName val="집계표"/>
      <sheetName val="밸브설치"/>
      <sheetName val="70%"/>
      <sheetName val="노무"/>
      <sheetName val="산출내역서집계표"/>
      <sheetName val="PIPE(UG)내역"/>
      <sheetName val="mat"/>
      <sheetName val="토목수량(공정)"/>
      <sheetName val="const."/>
      <sheetName val="단가"/>
      <sheetName val="건축내역(트럼프수성)"/>
      <sheetName val="실행"/>
      <sheetName val="교통대책내역"/>
      <sheetName val="저"/>
      <sheetName val="직노"/>
      <sheetName val="총괄"/>
      <sheetName val="인수공"/>
      <sheetName val="경산"/>
      <sheetName val="배수장토목공사비"/>
      <sheetName val="노임단가"/>
      <sheetName val="부대공사비"/>
      <sheetName val="현장관리비집계표"/>
      <sheetName val="Macro1"/>
      <sheetName val="1.설계조건"/>
      <sheetName val="가시설관급자재"/>
      <sheetName val="재료비"/>
      <sheetName val="가계부"/>
      <sheetName val="제품목록"/>
      <sheetName val="매입매출관리"/>
      <sheetName val="단가산출서"/>
      <sheetName val="간접비계산"/>
      <sheetName val="설계"/>
      <sheetName val="기자재수량"/>
      <sheetName val="확약서"/>
      <sheetName val="총괄-1"/>
      <sheetName val="설계명세서"/>
      <sheetName val="일위대가표"/>
      <sheetName val="Sheet6"/>
      <sheetName val="단가조사"/>
      <sheetName val="9GNG운반"/>
      <sheetName val="자재단가"/>
      <sheetName val="철거산출근거"/>
      <sheetName val="DATA"/>
      <sheetName val="16.1 IO-LIST"/>
      <sheetName val="허용전류-IEC DATA"/>
      <sheetName val="조직"/>
      <sheetName val="부대내역"/>
      <sheetName val="갑지(추정)"/>
      <sheetName val="발안전력구"/>
      <sheetName val="8.수량산출 (2)"/>
      <sheetName val="일위대가"/>
      <sheetName val="건축토목내역"/>
      <sheetName val="단가 및 재료비"/>
      <sheetName val="예총"/>
      <sheetName val="공비대비"/>
      <sheetName val="CABLE SIZE-1"/>
      <sheetName val="개소별수량산출"/>
      <sheetName val="1.2.1 동력설비 부하계산서(고압부하)"/>
      <sheetName val="주공 갑지"/>
      <sheetName val="견적서"/>
      <sheetName val="인공LIST"/>
      <sheetName val="4차원가계산서"/>
      <sheetName val="터파기및재료"/>
      <sheetName val="내역작성"/>
      <sheetName val="토목주소"/>
      <sheetName val="공량산출서"/>
      <sheetName val="수주현황2월"/>
      <sheetName val="송전재료비"/>
      <sheetName val="공내역"/>
      <sheetName val="가로등내역서"/>
      <sheetName val="본공사"/>
      <sheetName val="소방사항"/>
      <sheetName val="공종구간"/>
      <sheetName val="전등부하"/>
      <sheetName val="산출근거#2-3"/>
      <sheetName val="수량산출서-2"/>
      <sheetName val="화해(함평)"/>
      <sheetName val="화해(장성)"/>
      <sheetName val="빗물받이(910-510-410)"/>
      <sheetName val="입력"/>
      <sheetName val="품셈TABLE"/>
      <sheetName val="수량인공"/>
      <sheetName val="재료값"/>
      <sheetName val="전기일위대가"/>
      <sheetName val="설직재-1"/>
      <sheetName val="J直材4"/>
      <sheetName val="연결관암거"/>
      <sheetName val="도급내역서"/>
      <sheetName val="일위대가목차"/>
      <sheetName val="총집계표"/>
      <sheetName val="기초"/>
      <sheetName val="자재단가비교표"/>
      <sheetName val="설비비1"/>
      <sheetName val="Y-WORK"/>
      <sheetName val="Ekog10"/>
      <sheetName val="토목"/>
      <sheetName val="기계내역"/>
      <sheetName val="소형레이카"/>
      <sheetName val="공조배관"/>
      <sheetName val="Lumen"/>
      <sheetName val="북제주-표지"/>
      <sheetName val="설비비3"/>
      <sheetName val="건축내역"/>
      <sheetName val="건축원가계산서"/>
      <sheetName val="b_balju_cho"/>
      <sheetName val="CABLE"/>
      <sheetName val="속성DB"/>
      <sheetName val="1.변압기용량"/>
      <sheetName val="산출내역서"/>
      <sheetName val="굴착현장"/>
      <sheetName val="목차임시"/>
      <sheetName val="견적대비"/>
      <sheetName val="감시제어"/>
      <sheetName val="단가목록"/>
      <sheetName val="케이불1"/>
      <sheetName val="마산월령동골조물량변경"/>
      <sheetName val="4.  단락전류의 계산"/>
      <sheetName val="복구일위대가표"/>
      <sheetName val="제1장"/>
      <sheetName val="설계서을"/>
      <sheetName val="수량계산"/>
      <sheetName val="일위산출"/>
      <sheetName val="2.1 부하계산서"/>
      <sheetName val="1.1 부하집계표"/>
      <sheetName val="MCC제원"/>
      <sheetName val="N賃率-職"/>
      <sheetName val="결산용"/>
      <sheetName val="시점교대"/>
      <sheetName val="점검총괄"/>
      <sheetName val="Sheet1"/>
      <sheetName val="9509"/>
      <sheetName val="전국현황"/>
      <sheetName val="암반깨기(0_4)"/>
      <sheetName val="G_R300합계"/>
      <sheetName val="G_R300경비"/>
      <sheetName val="관_지_벽_공정집계표"/>
      <sheetName val="40집계"/>
      <sheetName val="조명시설"/>
      <sheetName val="일위_파일"/>
      <sheetName val="Macro3"/>
      <sheetName val="Macro2"/>
      <sheetName val="48산출"/>
      <sheetName val="자재단가 산출근거"/>
      <sheetName val="수설계"/>
      <sheetName val="48일위"/>
      <sheetName val="차액보증"/>
      <sheetName val="조건"/>
      <sheetName val="제품"/>
      <sheetName val="작업내역산출1"/>
      <sheetName val="설계예산서"/>
      <sheetName val="별표집계"/>
      <sheetName val="시설장비"/>
      <sheetName val="사업총괄"/>
      <sheetName val="역T형"/>
      <sheetName val="PILE"/>
      <sheetName val="옥내소화전계산서"/>
      <sheetName val="할증"/>
      <sheetName val="상수구조화편집부표"/>
      <sheetName val="도면출력"/>
      <sheetName val="전선 및 전선관"/>
      <sheetName val="공사내역(2003년)"/>
      <sheetName val="gyun"/>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신규 품"/>
      <sheetName val="인건-측정"/>
      <sheetName val="상하차비용"/>
      <sheetName val="1.2 처리장 동력설비 부하계산서"/>
      <sheetName val="목록"/>
      <sheetName val="횡배수관"/>
      <sheetName val="위치조서"/>
      <sheetName val="DDC1~5"/>
      <sheetName val="DDC-6~10"/>
      <sheetName val="1"/>
      <sheetName val="평가데이터"/>
      <sheetName val="식재수량표"/>
      <sheetName val="청주(철골발주의뢰서)"/>
      <sheetName val="유효폭의 계산"/>
      <sheetName val="준검 내역서"/>
      <sheetName val="Total"/>
      <sheetName val="중기손료"/>
      <sheetName val="조명율표"/>
      <sheetName val="차도조도계산"/>
      <sheetName val="01AC"/>
      <sheetName val="데이터(삭제 및 수정금지)"/>
      <sheetName val="값"/>
      <sheetName val="Sheet1 (2)"/>
      <sheetName val="a1.시중노임및물가시세"/>
      <sheetName val="사유서제출현황-2"/>
      <sheetName val="일위대가 "/>
      <sheetName val="인수공규격"/>
      <sheetName val="36신설수량"/>
      <sheetName val="현황"/>
      <sheetName val="을지"/>
      <sheetName val="도급예산내역서봉투"/>
      <sheetName val="공사원가계산서"/>
      <sheetName val="설계산출표지"/>
      <sheetName val="도급예산내역서총괄표"/>
      <sheetName val="을부담운반비"/>
      <sheetName val="운반비산출"/>
      <sheetName val="건축일"/>
      <sheetName val="노임단가(2000하반기)"/>
      <sheetName val="일반공사"/>
      <sheetName val="BOQ(전체)"/>
      <sheetName val="내역1"/>
      <sheetName val="경상직원"/>
      <sheetName val="표지 (2)"/>
      <sheetName val="BOQ.vts"/>
      <sheetName val="자재단가표"/>
      <sheetName val="설계서"/>
      <sheetName val="사급정리분"/>
      <sheetName val="일반부표"/>
      <sheetName val="0"/>
      <sheetName val="실행내역"/>
      <sheetName val="진천,증평(9_3)"/>
      <sheetName val="2.가정단면"/>
      <sheetName val="유림총괄"/>
      <sheetName val="강관 및 부속"/>
      <sheetName val="연결관산출조서"/>
      <sheetName val="배수관토공산출"/>
      <sheetName val="A 견적"/>
      <sheetName val="TOTAL3"/>
      <sheetName val="6호기"/>
      <sheetName val="입찰안"/>
      <sheetName val="근로명부"/>
      <sheetName val="노임대장"/>
      <sheetName val="대비"/>
      <sheetName val="원가(건축)"/>
      <sheetName val="보합"/>
      <sheetName val="출력X"/>
      <sheetName val="001"/>
      <sheetName val="손익코드"/>
      <sheetName val="손익계획"/>
      <sheetName val="업체별기성내역"/>
      <sheetName val="기준"/>
      <sheetName val="손익차9월2"/>
      <sheetName val="건축공사"/>
      <sheetName val="부재리스트"/>
      <sheetName val="도봉2지구"/>
      <sheetName val="소야공정계획표"/>
      <sheetName val="건축"/>
      <sheetName val="매출채권"/>
      <sheetName val="식재일위대가"/>
      <sheetName val="FAB별"/>
      <sheetName val="자재(원원+원대)"/>
      <sheetName val="TIE-IN"/>
      <sheetName val="개요"/>
      <sheetName val="청천내"/>
      <sheetName val="구천"/>
      <sheetName val="98NS-N"/>
      <sheetName val="입찰"/>
      <sheetName val="현경"/>
      <sheetName val="Sheet5"/>
      <sheetName val="완도-군외"/>
      <sheetName val="I一般比"/>
      <sheetName val="교량,선로"/>
      <sheetName val="토공정보"/>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세부내역"/>
      <sheetName val="POL6차_PIPING"/>
      <sheetName val="배선DATA"/>
      <sheetName val="백호우계수"/>
      <sheetName val="소비자가"/>
      <sheetName val="가시설흙막이"/>
      <sheetName val="개산공사비"/>
      <sheetName val="토공집계표"/>
      <sheetName val="물량입력"/>
      <sheetName val="매출"/>
      <sheetName val="유지관리"/>
      <sheetName val="시장성초안camera"/>
      <sheetName val="토목내역"/>
      <sheetName val="투찰추정"/>
      <sheetName val="중기"/>
      <sheetName val="MOTOR"/>
      <sheetName val="Sheet2"/>
      <sheetName val=" 냉각수펌프"/>
      <sheetName val="투찰가"/>
      <sheetName val="상부집계표"/>
      <sheetName val="테이블"/>
      <sheetName val="건축일위()"/>
      <sheetName val="공사개요"/>
      <sheetName val="미드수량"/>
      <sheetName val="표"/>
      <sheetName val="계수값"/>
      <sheetName val="가설공사내역"/>
      <sheetName val="Macro(동력)"/>
      <sheetName val="풀박스표지"/>
      <sheetName val="전선"/>
      <sheetName val="Macro(배관)"/>
      <sheetName val="광속"/>
      <sheetName val="공사예산하조서(O.K)"/>
      <sheetName val="산출명세서"/>
      <sheetName val="CTEMCOST"/>
      <sheetName val="골조시행"/>
      <sheetName val="부하계산"/>
      <sheetName val="주요물량"/>
      <sheetName val="내역(대광)"/>
      <sheetName val="코드"/>
      <sheetName val="★도급내역"/>
      <sheetName val="강교(당초수량)"/>
      <sheetName val="남양내역"/>
      <sheetName val="단가표"/>
      <sheetName val="시중노임"/>
      <sheetName val="부대공"/>
      <sheetName val="토공"/>
      <sheetName val="포장공"/>
      <sheetName val="수량산출서OS"/>
      <sheetName val="Sheet3 (22)"/>
      <sheetName val="공통가설(기준안)"/>
      <sheetName val="내역을"/>
      <sheetName val="100만평"/>
      <sheetName val="4.2유효폭의 계산"/>
      <sheetName val="1.2 동력설비 부하계산서"/>
      <sheetName val="스파이더산출근거"/>
      <sheetName val="관급자재"/>
      <sheetName val="NEYOK"/>
      <sheetName val="투찰"/>
      <sheetName val="공사비증감"/>
      <sheetName val="상-교대(A1-A2)"/>
      <sheetName val="원가계산서"/>
      <sheetName val="식재인부"/>
      <sheetName val="DATA1"/>
      <sheetName val="코드표"/>
      <sheetName val="물량산출"/>
      <sheetName val="수원공사비"/>
      <sheetName val="5지구단위"/>
      <sheetName val="상하차비용(기계상차)"/>
      <sheetName val="운반비"/>
      <sheetName val="공제구간조서"/>
      <sheetName val="설치설계서"/>
      <sheetName val="철거설계서"/>
      <sheetName val="산출"/>
      <sheetName val="다곡2교"/>
      <sheetName val="세동별비상"/>
      <sheetName val="건설노임단가"/>
      <sheetName val="횡배수관집현황(2공구)"/>
      <sheetName val="물집"/>
      <sheetName val="단가비교표_공통1"/>
      <sheetName val="기본일위"/>
      <sheetName val="단1"/>
      <sheetName val="공사노임"/>
      <sheetName val="b_balju"/>
      <sheetName val="설계내역서"/>
      <sheetName val="변경내역"/>
      <sheetName val="콘_재료분리(1)"/>
      <sheetName val="데리네이타현황"/>
      <sheetName val="직재"/>
      <sheetName val="산출금액내역"/>
      <sheetName val="단위단가"/>
      <sheetName val="일반전기C"/>
      <sheetName val="터널조도"/>
      <sheetName val="기초자료입력"/>
      <sheetName val="설계서(8)"/>
      <sheetName val="예산서(7)"/>
      <sheetName val="총공사비"/>
      <sheetName val="산출-설비"/>
      <sheetName val="플랜트 설치"/>
      <sheetName val="설비내역서"/>
      <sheetName val="전기내역서"/>
      <sheetName val="합의경상"/>
      <sheetName val="교육종류"/>
      <sheetName val="고양관재"/>
      <sheetName val="내역표지"/>
      <sheetName val="01상노임"/>
      <sheetName val="시중노임단가"/>
      <sheetName val="변(TR#1)"/>
      <sheetName val="국내조달(통합-1)"/>
      <sheetName val="자료"/>
      <sheetName val="기초일위"/>
      <sheetName val="DB구축"/>
      <sheetName val="48산출 "/>
      <sheetName val="Sheet7(ㅅ)"/>
      <sheetName val="소화배관"/>
      <sheetName val="인원0223"/>
      <sheetName val="PAINT"/>
      <sheetName val="현장"/>
      <sheetName val="경비"/>
      <sheetName val="Job Assign"/>
      <sheetName val="이토변실"/>
      <sheetName val="전도품의"/>
      <sheetName val="타공종이기"/>
      <sheetName val="신내택지내역서"/>
      <sheetName val="제경비율"/>
      <sheetName val="도근좌표"/>
      <sheetName val="7-8.수량집계(전체)"/>
      <sheetName val="배차"/>
      <sheetName val="총물량"/>
      <sheetName val="실행갑지"/>
      <sheetName val="경비2내역"/>
      <sheetName val="학생내역"/>
      <sheetName val="기술조건"/>
      <sheetName val="현장관리비데이타"/>
      <sheetName val="갑지_추정_"/>
      <sheetName val="정보"/>
      <sheetName val="공사설계서"/>
      <sheetName val="직접비"/>
      <sheetName val="별표 "/>
      <sheetName val="2002하반기노임기준"/>
      <sheetName val="S0"/>
      <sheetName val="기성내역서표지"/>
      <sheetName val="JUCKEYK"/>
      <sheetName val="계획집계"/>
      <sheetName val="조직공사중"/>
      <sheetName val="토공유동표"/>
      <sheetName val="물가대비표"/>
      <sheetName val="견적서1"/>
      <sheetName val="부경대총괄내역서"/>
      <sheetName val="실행철강하도"/>
      <sheetName val="1~69"/>
      <sheetName val="1차 내역서"/>
      <sheetName val="Sheet15"/>
      <sheetName val="근로자자료입력"/>
      <sheetName val="참고자료"/>
      <sheetName val="건축기성"/>
      <sheetName val="입찰견적보고서"/>
      <sheetName val="산출근거"/>
      <sheetName val="요율"/>
      <sheetName val="등록자료"/>
      <sheetName val="기성내역서"/>
      <sheetName val="직접인건비(요율)"/>
      <sheetName val="참조"/>
      <sheetName val="front"/>
      <sheetName val="기초자료"/>
      <sheetName val="노무비"/>
      <sheetName val="TANK견적대지"/>
      <sheetName val="단위수량"/>
      <sheetName val="부대공Ⅱ"/>
      <sheetName val="포장공(집계)"/>
      <sheetName val="토공(우물통,기타) "/>
      <sheetName val="견적서양식"/>
      <sheetName val="수량산출내역1115"/>
      <sheetName val="기성고조서"/>
      <sheetName val="CIVIL4"/>
      <sheetName val="Sheet13"/>
      <sheetName val="변경산출서"/>
      <sheetName val="(4-2)열관류값-2"/>
      <sheetName val="도급자재"/>
      <sheetName val="일반수량총괄"/>
      <sheetName val="일위(PN)"/>
      <sheetName val="산출목록표"/>
      <sheetName val="공정집계_국별"/>
      <sheetName val="중기 부표"/>
      <sheetName val="일위"/>
      <sheetName val="WEIGHT LIST"/>
      <sheetName val="POL6차-PIPING"/>
      <sheetName val="물량"/>
      <sheetName val="산#2-1 (2)"/>
      <sheetName val="산#3-1"/>
      <sheetName val="설비단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자재단가"/>
      <sheetName val="내역표지"/>
      <sheetName val="원가계산서(총괄)"/>
      <sheetName val="산출내역집계"/>
      <sheetName val="건축집계"/>
      <sheetName val="건축내역"/>
      <sheetName val="토목집계"/>
      <sheetName val="토목내역"/>
      <sheetName val="설비집계"/>
      <sheetName val="설비내역"/>
      <sheetName val="내역(~2"/>
      <sheetName val="12공구"/>
      <sheetName val="단가"/>
      <sheetName val="골조시행"/>
      <sheetName val="증감대비"/>
      <sheetName val="토공사"/>
      <sheetName val="단가산출"/>
      <sheetName val="일위_파일"/>
      <sheetName val="Sheet1"/>
      <sheetName val="소비자가"/>
      <sheetName val="RING WALL"/>
      <sheetName val="보증수수료산출"/>
      <sheetName val="실행대비"/>
      <sheetName val="공사비총괄표"/>
      <sheetName val="데이타"/>
      <sheetName val="품셈TABLE"/>
      <sheetName val="재료"/>
      <sheetName val="DATE"/>
      <sheetName val="원가"/>
      <sheetName val="CON'C"/>
      <sheetName val="산출근거#2-3"/>
      <sheetName val="목록"/>
      <sheetName val="일위대가(가설)"/>
      <sheetName val="소일위대가코드표"/>
      <sheetName val="북제주원가"/>
      <sheetName val="분전반계산서(석관)"/>
      <sheetName val="납부서"/>
      <sheetName val="노임단가"/>
      <sheetName val="식재가격"/>
      <sheetName val="식재총괄"/>
      <sheetName val="일위목록"/>
      <sheetName val="BID"/>
      <sheetName val="집계표"/>
      <sheetName val="기성"/>
      <sheetName val="실행"/>
      <sheetName val="내역"/>
      <sheetName val="설변공종별"/>
      <sheetName val="설변조정내역"/>
      <sheetName val="건기토원가"/>
      <sheetName val="건축원가"/>
      <sheetName val="토목원가"/>
      <sheetName val="기계원가"/>
      <sheetName val="기계내역"/>
      <sheetName val="표지"/>
      <sheetName val="단가표"/>
      <sheetName val="지질조사"/>
      <sheetName val="99년하반기"/>
      <sheetName val="1,2공구원가계산서"/>
      <sheetName val="2공구산출내역"/>
      <sheetName val="1공구산출내역서"/>
      <sheetName val="Sheet5"/>
      <sheetName val="우수받이"/>
      <sheetName val="표준건축비"/>
      <sheetName val="실행(ALT1)"/>
      <sheetName val="기결의"/>
      <sheetName val="단"/>
      <sheetName val="경비"/>
      <sheetName val="2002하반기노임기준"/>
      <sheetName val="건축일위"/>
      <sheetName val="그라우팅일위"/>
      <sheetName val="조명시설"/>
      <sheetName val="식재인부"/>
      <sheetName val="갑지"/>
      <sheetName val="부대내역"/>
      <sheetName val="원가계산"/>
      <sheetName val="청주(철골발주의뢰서)"/>
      <sheetName val="정부노임단가"/>
      <sheetName val="Y-WORK"/>
      <sheetName val="식재수량표"/>
      <sheetName val="계약내역(2)"/>
      <sheetName val="노무비단가"/>
      <sheetName val="단가비교표"/>
      <sheetName val="예산서"/>
      <sheetName val="건축2"/>
      <sheetName val="단가(자재)"/>
      <sheetName val="단가(노임)"/>
      <sheetName val="기초목록"/>
      <sheetName val="입력자료"/>
      <sheetName val="세부내역"/>
      <sheetName val="토사(PE)"/>
      <sheetName val="예산명세서"/>
      <sheetName val="설계명세서"/>
      <sheetName val="자료입력"/>
      <sheetName val="일위대가(건축)"/>
      <sheetName val="토목주소"/>
      <sheetName val="#REF"/>
      <sheetName val="䴝괄내역"/>
      <sheetName val="#3_일위대가목록"/>
      <sheetName val="상반기손익차2총괄"/>
      <sheetName val="DATA"/>
      <sheetName val="Sheet1 (2)"/>
      <sheetName val="기본단가표"/>
      <sheetName val="노임"/>
      <sheetName val="단가비교표_공통1"/>
      <sheetName val="구체"/>
      <sheetName val="좌측날개벽"/>
      <sheetName val="우측날개벽"/>
      <sheetName val="COVER"/>
      <sheetName val="Sheet6"/>
      <sheetName val="설명서 "/>
      <sheetName val="토목"/>
      <sheetName val="4차원가계산서"/>
      <sheetName val="산출내역서집계표"/>
      <sheetName val="터파기및재료"/>
      <sheetName val="상계견적"/>
      <sheetName val="수단"/>
      <sheetName val="자료"/>
      <sheetName val="철거산출근거"/>
      <sheetName val="중기"/>
      <sheetName val="해평견적"/>
      <sheetName val="의왕내역"/>
      <sheetName val="시설물일위"/>
      <sheetName val="실행기고및 투입현황(총괄)"/>
      <sheetName val="공조기"/>
      <sheetName val="발주내역"/>
      <sheetName val="수목단가"/>
      <sheetName val="시설수량표"/>
      <sheetName val="45,46"/>
      <sheetName val="기자재수량"/>
      <sheetName val="일위대가목차"/>
      <sheetName val="전기"/>
      <sheetName val="마감LIST-1"/>
      <sheetName val="ES조서출력하기"/>
      <sheetName val="신공항A-9(원가수정)"/>
      <sheetName val="수량산출"/>
      <sheetName val="01AC"/>
      <sheetName val="공사개요"/>
      <sheetName val="총공사내역서"/>
      <sheetName val="대창(함평)"/>
      <sheetName val="대창(장성)"/>
      <sheetName val="대창(함평)-창열"/>
      <sheetName val="2000년1차"/>
      <sheetName val="2000전체분"/>
      <sheetName val="입찰안"/>
      <sheetName val="간접비계산"/>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Sheet2"/>
      <sheetName val="공사"/>
      <sheetName val="정산내역서"/>
      <sheetName val="수목표준대가"/>
      <sheetName val="JUCKEYK"/>
      <sheetName val="mcc일위대가"/>
      <sheetName val="MOTOR"/>
      <sheetName val="6호기"/>
      <sheetName val="내역서(전기)"/>
      <sheetName val="2000,9월 일위"/>
      <sheetName val="조명일위"/>
      <sheetName val="내역서1999.8최종"/>
      <sheetName val="총 원가계산"/>
      <sheetName val="공량산출서"/>
      <sheetName val="명세서"/>
      <sheetName val="COST"/>
      <sheetName val="건축내역서"/>
      <sheetName val="설비내역서"/>
      <sheetName val="전기내역서"/>
      <sheetName val="2단지내역서"/>
      <sheetName val="수량집계"/>
      <sheetName val="2.토목공사"/>
      <sheetName val="합의경상"/>
      <sheetName val="노임,재료비"/>
      <sheetName val="교통대책내역"/>
      <sheetName val="실행예산"/>
      <sheetName val="제경비"/>
      <sheetName val="확약서"/>
      <sheetName val="정공공사"/>
      <sheetName val="#2_일위대가목록"/>
      <sheetName val="일위대가 "/>
      <sheetName val="일위대가표_(2)"/>
      <sheetName val="공종별_집계표"/>
      <sheetName val="도급내역서_표지"/>
      <sheetName val="RING_WALL"/>
      <sheetName val="단가일람"/>
      <sheetName val="단가일람 (2)"/>
      <sheetName val="연결임시"/>
      <sheetName val="결재갑지"/>
      <sheetName val="수량산출(음암)"/>
      <sheetName val="건축공사"/>
      <sheetName val="일반부표"/>
      <sheetName val="소방"/>
      <sheetName val="인제내역"/>
      <sheetName val="견적공통"/>
      <sheetName val="별표 "/>
      <sheetName val="H-PILE수량집계"/>
      <sheetName val="70%"/>
      <sheetName val="횡배수관집현황(2공구)"/>
      <sheetName val="이토변실(A3-LINE)"/>
      <sheetName val="기초일위"/>
      <sheetName val="시설일위"/>
      <sheetName val="식재일위"/>
      <sheetName val="Sheet4"/>
      <sheetName val="도급"/>
      <sheetName val="을지"/>
      <sheetName val="맨홀수량"/>
      <sheetName val="단가조사"/>
      <sheetName val="건축"/>
      <sheetName val="입찰보고"/>
      <sheetName val="아파트"/>
      <sheetName val="unit 4"/>
      <sheetName val="원가계산서 "/>
      <sheetName val="단가대비표"/>
      <sheetName val="거래처등록"/>
      <sheetName val="개소별수량산출"/>
      <sheetName val="판매시설"/>
      <sheetName val="조명율표"/>
      <sheetName val="연동내역"/>
      <sheetName val="원가집계"/>
      <sheetName val="기본일위"/>
      <sheetName val="금액"/>
      <sheetName val="00000"/>
      <sheetName val="내역서 제출"/>
      <sheetName val="101동"/>
      <sheetName val="복지관 풍화암-평면"/>
      <sheetName val="단위단가"/>
      <sheetName val="대비2"/>
      <sheetName val="남대문빌딩"/>
      <sheetName val="시운전연료비"/>
      <sheetName val="주beam"/>
      <sheetName val="주소록"/>
      <sheetName val="재료비"/>
      <sheetName val="역T형교대(말뚝기초)"/>
      <sheetName val="바닥판"/>
      <sheetName val="입력DATA"/>
      <sheetName val="22단가"/>
      <sheetName val="22산출"/>
      <sheetName val="D"/>
      <sheetName val="수간보호"/>
      <sheetName val="오동"/>
      <sheetName val="대조"/>
      <sheetName val="나한"/>
      <sheetName val="해외(원화)"/>
      <sheetName val="구리토평1전기"/>
      <sheetName val="공정표"/>
      <sheetName val="단양 00 아파트-세부내역"/>
      <sheetName val="철근량"/>
      <sheetName val="유리"/>
      <sheetName val="기안"/>
      <sheetName val="DAN"/>
      <sheetName val="백호우계수"/>
      <sheetName val="49단가"/>
      <sheetName val="WORK"/>
      <sheetName val="Total"/>
      <sheetName val="물가시세"/>
      <sheetName val="차수"/>
      <sheetName val="실행,원가 최종예상"/>
      <sheetName val="설계내역"/>
      <sheetName val="교각1"/>
      <sheetName val="파일의이용"/>
      <sheetName val="1단계"/>
      <sheetName val="방수"/>
      <sheetName val="남양주댠가표"/>
      <sheetName val="유림총괄"/>
      <sheetName val="A2"/>
      <sheetName val="101동 "/>
      <sheetName val="구조"/>
      <sheetName val="총괄내역서(설계)"/>
      <sheetName val="영창26"/>
      <sheetName val="Customer Databas"/>
      <sheetName val="FB25JN"/>
      <sheetName val="조건입력"/>
      <sheetName val="조건입력(2)"/>
      <sheetName val="장비선정"/>
      <sheetName val="변압기 및 발전기 용량"/>
      <sheetName val="단중표"/>
      <sheetName val="산출2-기기동력"/>
      <sheetName val="9-1차이내역"/>
      <sheetName val="기초자료"/>
      <sheetName val="대공종"/>
      <sheetName val="APT"/>
      <sheetName val="주공 갑지"/>
      <sheetName val="변수값"/>
      <sheetName val="중기상차"/>
      <sheetName val="AS복구"/>
      <sheetName val="중기터파기"/>
      <sheetName val="경상직원"/>
      <sheetName val="기계경비(시간당)"/>
      <sheetName val="램머"/>
      <sheetName val="건축공사 집계표"/>
      <sheetName val="골조"/>
      <sheetName val="견적서"/>
      <sheetName val="EACT10"/>
      <sheetName val="토목변경"/>
      <sheetName val="48산출"/>
      <sheetName val="덕전리"/>
      <sheetName val="단가조사서"/>
      <sheetName val="집계"/>
      <sheetName val="말뚝지지력산정"/>
      <sheetName val="조경"/>
      <sheetName val="단가대비표 (2)"/>
      <sheetName val="요율"/>
      <sheetName val="시중노임"/>
      <sheetName val="시설물기초"/>
      <sheetName val="산근"/>
      <sheetName val="HVAC"/>
      <sheetName val="인건비"/>
      <sheetName val="제경비율"/>
      <sheetName val="설계명세"/>
      <sheetName val="설계예산서"/>
      <sheetName val="예산내역서"/>
      <sheetName val="총계"/>
      <sheetName val="재료값"/>
      <sheetName val="산출내역서"/>
      <sheetName val="기흥하도용"/>
      <sheetName val="데리네이타현황"/>
      <sheetName val="중기 부표"/>
      <sheetName val="설계기준"/>
      <sheetName val="내역1"/>
      <sheetName val="프랜트면허"/>
      <sheetName val="노무비"/>
      <sheetName val="간접"/>
      <sheetName val="AS포장복구 "/>
      <sheetName val="밸브설치"/>
      <sheetName val="AV시스템"/>
      <sheetName val="평가데이터"/>
      <sheetName val="s.v"/>
      <sheetName val="원가서"/>
      <sheetName val="일반수량총괄집계"/>
      <sheetName val="매입세율"/>
      <sheetName val="수량산출서-2"/>
      <sheetName val="전체내역"/>
      <sheetName val="기본입력"/>
      <sheetName val="토공(우물통,기타) "/>
      <sheetName val="인수공규격"/>
      <sheetName val="1.설계조건"/>
      <sheetName val="단가대비표 (3)"/>
      <sheetName val="AL공사(원)"/>
      <sheetName val="현장관리비"/>
      <sheetName val="I一般比"/>
      <sheetName val="견적단가"/>
      <sheetName val="옥외부분합"/>
      <sheetName val="b_babun (2)"/>
      <sheetName val="21301동"/>
      <sheetName val="단가(1)"/>
      <sheetName val="용수량(생활용수)"/>
      <sheetName val="조건"/>
      <sheetName val="c_balju"/>
      <sheetName val="공사비"/>
      <sheetName val="BSD (2)"/>
      <sheetName val="견적(100%)"/>
      <sheetName val="2000노임기준"/>
      <sheetName val="시중노임단가"/>
      <sheetName val="원가계산서(남측)"/>
      <sheetName val="안전시설"/>
      <sheetName val="대치판정"/>
      <sheetName val="식재일위대가"/>
      <sheetName val="단가기준"/>
      <sheetName val="횡배수관재료-"/>
      <sheetName val="계산서(직선부)"/>
      <sheetName val="포장재료집계표"/>
      <sheetName val="콘크리트측구연장"/>
      <sheetName val="포장공"/>
      <sheetName val="-몰탈콘크리트"/>
      <sheetName val="-배수구조물공토공"/>
      <sheetName val="변경내역서간지"/>
      <sheetName val="건축설비"/>
      <sheetName val="1차 내역서"/>
      <sheetName val="대비"/>
      <sheetName val="상하차비용(기계상차)"/>
      <sheetName val="운반비"/>
      <sheetName val="소화배관"/>
      <sheetName val="공조배관"/>
      <sheetName val="을"/>
      <sheetName val="FORM-0"/>
      <sheetName val="수주현황2월"/>
      <sheetName val="Sheet1_(2)"/>
      <sheetName val="설명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내역서1999_8최종"/>
      <sheetName val="실행기고및_투입현황(총괄)"/>
      <sheetName val="2000,9월_일위"/>
      <sheetName val="unit_4"/>
      <sheetName val="단가일람_(2)"/>
      <sheetName val="총_원가계산"/>
      <sheetName val="원가계산서_"/>
      <sheetName val="2_토목공사"/>
      <sheetName val="일위대가_"/>
      <sheetName val="별표_"/>
      <sheetName val="송전재료비"/>
      <sheetName val="2.대외공문"/>
      <sheetName val="약품공급2"/>
      <sheetName val="직공비"/>
      <sheetName val="견적1"/>
      <sheetName val="4.전기"/>
      <sheetName val="냉천부속동"/>
      <sheetName val="코드표"/>
      <sheetName val="공사착공계"/>
      <sheetName val="8.수량산출 (2)"/>
      <sheetName val="카메라"/>
      <sheetName val="일위대가목록"/>
      <sheetName val="진흥지역조서(구역밖)"/>
      <sheetName val="석축산출서"/>
      <sheetName val="자재"/>
      <sheetName val="주배관TYPE현황"/>
      <sheetName val="archi(본사)"/>
      <sheetName val="대목"/>
      <sheetName val="잡비계산"/>
      <sheetName val="공통단가"/>
      <sheetName val="2000양배"/>
      <sheetName val="공사비산출내역"/>
      <sheetName val="적용기준"/>
      <sheetName val="견적대비표"/>
      <sheetName val="가정조건"/>
      <sheetName val="사급자재"/>
      <sheetName val="내역(원안-대안)"/>
      <sheetName val="직노"/>
      <sheetName val="입력"/>
      <sheetName val="배수내역"/>
      <sheetName val="일위"/>
      <sheetName val="단가집"/>
      <sheetName val="갑지(추정)"/>
      <sheetName val="코드"/>
      <sheetName val="갑  지"/>
      <sheetName val="PIPE(UG)내역"/>
      <sheetName val="차액보증"/>
      <sheetName val="N賃率-職"/>
      <sheetName val="총 괄 표"/>
      <sheetName val="NEYOK"/>
      <sheetName val="토목수량(공정)"/>
      <sheetName val="본실행경비"/>
      <sheetName val="노임이"/>
      <sheetName val="36단가"/>
      <sheetName val="설계가"/>
      <sheetName val="표지 (2)"/>
      <sheetName val="토목내역서"/>
      <sheetName val="견"/>
      <sheetName val="철골,판넬"/>
      <sheetName val="tggwan(mac)"/>
      <sheetName val="준검 내역서"/>
      <sheetName val="수목데이타 "/>
      <sheetName val="계획금액"/>
      <sheetName val="설계서(본관)"/>
      <sheetName val="노임단가표"/>
      <sheetName val="단위중량"/>
      <sheetName val="단위수량"/>
      <sheetName val="거푸집물량"/>
      <sheetName val="내역서적용수량"/>
      <sheetName val="9GNG운반"/>
      <sheetName val="예정(3)"/>
      <sheetName val="과천MAIN"/>
      <sheetName val="교통표지기초"/>
      <sheetName val="값"/>
      <sheetName val="설계서(동안동)"/>
      <sheetName val="BDATA"/>
      <sheetName val="LP-S"/>
      <sheetName val="골조공사"/>
      <sheetName val="개산공사비"/>
      <sheetName val="보할공정"/>
      <sheetName val="견적조건"/>
      <sheetName val="옥내소화전계산서"/>
      <sheetName val="삭제금지단가"/>
      <sheetName val="시험장S자로가로등공사"/>
      <sheetName val="Baby일위대가"/>
      <sheetName val="운반공사"/>
      <sheetName val="수목일위"/>
      <sheetName val="설계"/>
      <sheetName val="99총공사내역서"/>
      <sheetName val="PAINT"/>
      <sheetName val="48단가"/>
      <sheetName val="예총"/>
      <sheetName val="Xunit (단위환산)"/>
      <sheetName val="00노임기준"/>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산출기초"/>
      <sheetName val="STAND98"/>
      <sheetName val="식재"/>
      <sheetName val="99노임기준"/>
      <sheetName val="시설물"/>
      <sheetName val="식재출력용"/>
      <sheetName val="유지관리"/>
      <sheetName val="CATV"/>
      <sheetName val="할증 "/>
      <sheetName val="수량계산"/>
      <sheetName val="일위산출"/>
      <sheetName val="공사수행방안"/>
      <sheetName val="분전함신설"/>
      <sheetName val="접지1종"/>
      <sheetName val="별표집계"/>
      <sheetName val="PROG"/>
      <sheetName val="간접1"/>
      <sheetName val="영업3"/>
      <sheetName val="영업2"/>
      <sheetName val="h-013211-2"/>
      <sheetName val="1-1"/>
      <sheetName val="노임단가 (2)"/>
      <sheetName val="1회"/>
      <sheetName val="수원역(전체분)설계서"/>
      <sheetName val="내역_ver1.0"/>
      <sheetName val="유림콘도"/>
      <sheetName val="원"/>
      <sheetName val="기존단가 (2)"/>
      <sheetName val="경산"/>
      <sheetName val="소야공정계획표"/>
      <sheetName val="단가조정"/>
      <sheetName val="지급자재"/>
      <sheetName val="금액내역서"/>
      <sheetName val="견적갑지"/>
      <sheetName val="건축원가계산서"/>
      <sheetName val="실행철강하도"/>
      <sheetName val="현관"/>
      <sheetName val="광주운남을"/>
      <sheetName val="조정율"/>
      <sheetName val="영신토건물가변동"/>
      <sheetName val="산수배수"/>
      <sheetName val="2"/>
      <sheetName val="참고자료"/>
      <sheetName val="은행코드"/>
      <sheetName val="2003상반기노임기준"/>
      <sheetName val="산출2-동력"/>
      <sheetName val="산출3-전등"/>
      <sheetName val="산출4-조명제어"/>
      <sheetName val="산출5-전열"/>
      <sheetName val="산출7-유도등"/>
      <sheetName val="품목"/>
      <sheetName val="7.산출집계"/>
      <sheetName val="4.일위산출"/>
      <sheetName val="9.자재단가"/>
      <sheetName val="공비대비"/>
      <sheetName val="설계예시"/>
      <sheetName val="인사자료총집계"/>
      <sheetName val="자  재"/>
      <sheetName val="건축외주"/>
      <sheetName val="파일구성"/>
      <sheetName val="가설공사비"/>
      <sheetName val="2총괄내역서"/>
      <sheetName val="매입세会"/>
      <sheetName val="SLAB&quot;1&quot;"/>
      <sheetName val="LD"/>
      <sheetName val="기초단가"/>
      <sheetName val="관급자재대"/>
      <sheetName val="유기공정"/>
      <sheetName val="내역서1"/>
      <sheetName val="장비경비"/>
      <sheetName val="설계산출기초"/>
      <sheetName val="도급예산내역서봉투"/>
      <sheetName val="공사원가계산서"/>
      <sheetName val="설계산출표지"/>
      <sheetName val="도급예산내역서총괄표"/>
      <sheetName val="을부담운반비"/>
      <sheetName val="운반비산출"/>
      <sheetName val="재노경"/>
      <sheetName val="정보"/>
      <sheetName val="물량표"/>
      <sheetName val="간접경상비"/>
      <sheetName val="총정리"/>
      <sheetName val="b_balju_cho"/>
      <sheetName val="수량"/>
      <sheetName val="공기압축기실"/>
      <sheetName val="단가 "/>
      <sheetName val="총경력기간"/>
      <sheetName val="점수표"/>
      <sheetName val="과거면접실시자"/>
      <sheetName val="학력사항"/>
      <sheetName val="직접인건비"/>
      <sheetName val="플랜트 설치"/>
      <sheetName val="직원자료입력"/>
      <sheetName val="사회복지관"/>
      <sheetName val="표  지"/>
      <sheetName val="ABUT수량-A1"/>
      <sheetName val="물집"/>
      <sheetName val="단가산출서 (2)"/>
      <sheetName val="단가산출서"/>
      <sheetName val="102역사"/>
      <sheetName val="일반"/>
      <sheetName val="노무산출서"/>
      <sheetName val="소요자재"/>
      <sheetName val="MC내역(이설)"/>
      <sheetName val="현황"/>
      <sheetName val="1련,2련"/>
      <sheetName val="변품8-37"/>
      <sheetName val="빌딩 안내"/>
      <sheetName val="COPING-1"/>
      <sheetName val="역T형교대-2수량"/>
      <sheetName val="CLAUSE"/>
      <sheetName val="수량산출서집계"/>
      <sheetName val="각종단가"/>
      <sheetName val="설비"/>
      <sheetName val="시점교대"/>
      <sheetName val="직접경비호표"/>
      <sheetName val="빗물받이(910-510-410)"/>
      <sheetName val="1."/>
      <sheetName val="단위골재량"/>
      <sheetName val="철거단가"/>
      <sheetName val="날개벽수량표"/>
      <sheetName val="웅진교-S2"/>
      <sheetName val="제수"/>
      <sheetName val="기성고조서"/>
      <sheetName val="총괄표 "/>
      <sheetName val="예측단가간지"/>
      <sheetName val="제목"/>
      <sheetName val="총괄"/>
      <sheetName val="소방사항"/>
      <sheetName val="3.단가산출서"/>
      <sheetName val="257A1"/>
      <sheetName val="설계개요"/>
      <sheetName val="한강운반비"/>
      <sheetName val="산출근거"/>
      <sheetName val="수리보고서비"/>
      <sheetName val="48일위"/>
      <sheetName val="gyun"/>
      <sheetName val="설비(제출)"/>
      <sheetName val="SG"/>
      <sheetName val="실행내역(10.13)"/>
      <sheetName val="이름정의"/>
      <sheetName val="신규보류입력"/>
      <sheetName val="기초도면제작"/>
      <sheetName val="주출입구조사"/>
      <sheetName val="포장총괄집계표"/>
      <sheetName val="(A)내역서"/>
      <sheetName val="계수시트"/>
      <sheetName val="충주"/>
      <sheetName val="POL6차-PIPING"/>
      <sheetName val="노.표-조"/>
      <sheetName val="기타사항"/>
      <sheetName val="견적을지"/>
      <sheetName val="세골재  T2 변경 현황"/>
      <sheetName val="준공정산"/>
      <sheetName val="자재단가비교표"/>
      <sheetName val="factor(건축)"/>
      <sheetName val="7단가"/>
      <sheetName val="배관배선 단가조사"/>
      <sheetName val="일위대가집계"/>
      <sheetName val="도급내역"/>
      <sheetName val="실행내역 "/>
      <sheetName val="단가대비"/>
      <sheetName val="내역서(도급)"/>
      <sheetName val="200"/>
      <sheetName val="JOIN(2span)"/>
      <sheetName val="주빔의 설계"/>
      <sheetName val="철근량산정및사용성검토"/>
      <sheetName val="C3"/>
      <sheetName val="자재목록표"/>
      <sheetName val="횡배수관"/>
      <sheetName val="CON기초"/>
      <sheetName val="포장복구집계"/>
      <sheetName val="기본사항"/>
      <sheetName val="환산"/>
      <sheetName val="건축공사실행"/>
      <sheetName val="외주비"/>
      <sheetName val="전선 및 전선관"/>
      <sheetName val="도급양식"/>
      <sheetName val="내역서2안"/>
      <sheetName val="실행(1)"/>
      <sheetName val="base"/>
      <sheetName val="유효폭"/>
      <sheetName val="중기운반자재총(구조물)"/>
      <sheetName val="부표"/>
      <sheetName val="단가대비표(건축)"/>
      <sheetName val="제경비요율"/>
      <sheetName val="아수배전(1회)"/>
      <sheetName val="자재테이블"/>
      <sheetName val="비품"/>
      <sheetName val="시운전연료"/>
      <sheetName val="손료기준-공사부구두문의"/>
      <sheetName val="항목등록"/>
      <sheetName val="입출재고현황 (2)"/>
      <sheetName val="b_balju"/>
      <sheetName val="유림골조"/>
      <sheetName val="갑지1"/>
      <sheetName val="연부97-1"/>
      <sheetName val="직재"/>
      <sheetName val="재집"/>
      <sheetName val="사리부설"/>
      <sheetName val="실행간접비용"/>
      <sheetName val="가시설수량집계"/>
      <sheetName val="근로자자료입력"/>
      <sheetName val="미드수량"/>
      <sheetName val="장비집계"/>
      <sheetName val="기성내역1"/>
      <sheetName val="포장수량"/>
      <sheetName val="공사요율"/>
      <sheetName val="2.재료비"/>
      <sheetName val="1.인건비"/>
      <sheetName val="12.보오링"/>
      <sheetName val="18.공내수압탄성자연"/>
      <sheetName val="DANGA"/>
      <sheetName val="Dae_Jiju"/>
      <sheetName val="SUB일위대가(이음)"/>
      <sheetName val="&lt;양식23_CF&gt;"/>
      <sheetName val="공사비 증감 내역서"/>
      <sheetName val="도근좌표"/>
      <sheetName val="토목공사일반"/>
      <sheetName val="품의"/>
      <sheetName val="공기압丵〒_x0005_"/>
      <sheetName val="공기압_x0005__x0000_"/>
      <sheetName val="공기압窤皙祜"/>
      <sheetName val="하부철근수량"/>
      <sheetName val="4.  단락전류의 계산"/>
      <sheetName val="수량인공"/>
      <sheetName val="Tool"/>
      <sheetName val="그림"/>
      <sheetName val="원가총괄"/>
      <sheetName val="품셈집계표"/>
      <sheetName val="자재조사표"/>
      <sheetName val="조경일람"/>
      <sheetName val="설명"/>
      <sheetName val="공정코드"/>
      <sheetName val="20관리비율"/>
      <sheetName val="테이블"/>
      <sheetName val="광장"/>
      <sheetName val="P-산#1-1(WOWA1)"/>
      <sheetName val="일위대가-2"/>
      <sheetName val="일일"/>
      <sheetName val="사업관리"/>
      <sheetName val="PL단가산정"/>
      <sheetName val="그림2"/>
      <sheetName val="상시"/>
      <sheetName val="대전가오_견출_집계표"/>
      <sheetName val="DB"/>
      <sheetName val="매출"/>
      <sheetName val="수입"/>
      <sheetName val="MATERIAL"/>
      <sheetName val="5.수량집계"/>
      <sheetName val="3.일위대가표"/>
      <sheetName val="8.자재단가비교표"/>
      <sheetName val="단1"/>
      <sheetName val="wall"/>
      <sheetName val="입상내역"/>
      <sheetName val="실행내역서(DCU)"/>
      <sheetName val="노무비 근거"/>
      <sheetName val="문학간접"/>
      <sheetName val="심의위원명단"/>
      <sheetName val="96노임기준"/>
      <sheetName val="M-EQPT-Z"/>
      <sheetName val="대포2교접속"/>
      <sheetName val="3.내역서"/>
      <sheetName val="공통가설"/>
      <sheetName val="실행내역"/>
      <sheetName val="일위대가표_(2)1"/>
      <sheetName val="공종별_집계표1"/>
      <sheetName val="도급내역서_표지1"/>
      <sheetName val="RING_WALL1"/>
      <sheetName val="Sheet1_(2)1"/>
      <sheetName val="설명서_1"/>
      <sheetName val="내역서1999_8최종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실행기고및_투입현황(총괄)1"/>
      <sheetName val="2000,9월_일위1"/>
      <sheetName val="총_원가계산1"/>
      <sheetName val="단가일람_(2)1"/>
      <sheetName val="unit_41"/>
      <sheetName val="원가계산서_1"/>
      <sheetName val="2_토목공사1"/>
      <sheetName val="일위대가_1"/>
      <sheetName val="별표_1"/>
      <sheetName val="실행,원가_최종예상"/>
      <sheetName val="내역서_제출"/>
      <sheetName val="101동_"/>
      <sheetName val="주공_갑지"/>
      <sheetName val="Customer_Databas"/>
      <sheetName val="중기_부표"/>
      <sheetName val="복지관_풍화암-평면"/>
      <sheetName val="변압기_및_발전기_용량"/>
      <sheetName val="b_babun_(2)"/>
      <sheetName val="단가대비표_(2)"/>
      <sheetName val="2_대외공문"/>
      <sheetName val="AS포장복구_"/>
      <sheetName val="토공(우물통,기타)_"/>
      <sheetName val="s_v"/>
      <sheetName val="건축공사_집계표"/>
      <sheetName val="4_전기"/>
      <sheetName val="1차_내역서"/>
      <sheetName val="1_설계조건"/>
      <sheetName val="단가대비표_(3)"/>
      <sheetName val="동별물량집계표"/>
      <sheetName val="01"/>
      <sheetName val="설비원가"/>
      <sheetName val="측량노임단가"/>
      <sheetName val="현장관리비 산출내역"/>
      <sheetName val="맨홀조서"/>
      <sheetName val="초"/>
      <sheetName val="부안일위"/>
      <sheetName val="맨홀_공사비"/>
      <sheetName val="조도계산"/>
      <sheetName val="반포2차"/>
      <sheetName val="건축내역(대전문화동)"/>
      <sheetName val="1.개요입력"/>
      <sheetName val="깨기수량"/>
      <sheetName val="SIL98"/>
      <sheetName val="견적기준"/>
      <sheetName val="5사남"/>
      <sheetName val="산출1-수변전"/>
      <sheetName val="Macro1"/>
      <sheetName val="수지표"/>
      <sheetName val="셀명"/>
      <sheetName val="000000"/>
      <sheetName val="배수관접합및부설  "/>
      <sheetName val="토공집계"/>
      <sheetName val="ASSIGN"/>
      <sheetName val="예산조서(전송)"/>
      <sheetName val="단가 및 재료비"/>
      <sheetName val="중기사용료산출근거"/>
      <sheetName val="자재비"/>
      <sheetName val="TRE TABLE"/>
      <sheetName val="빈"/>
      <sheetName val="부표총괄"/>
      <sheetName val="기초목"/>
      <sheetName val="CODE"/>
      <sheetName val="8.PILE  (돌출)"/>
      <sheetName val="청천내"/>
      <sheetName val="품셈표"/>
      <sheetName val="도로횡단-D300"/>
      <sheetName val="노무단가"/>
      <sheetName val="세금자료"/>
      <sheetName val="관급"/>
      <sheetName val="형틀공사"/>
      <sheetName val="RE9604"/>
      <sheetName val="공정외주"/>
      <sheetName val="마산월령동골조물량변경"/>
      <sheetName val="건_N"/>
      <sheetName val="견적의뢰"/>
      <sheetName val="공사비명세서"/>
      <sheetName val="3.단᠚░　胉"/>
      <sheetName val="3.단ᠢ╋賳"/>
      <sheetName val="6PILE  (돌출)"/>
      <sheetName val="총괄집계표"/>
      <sheetName val="3.단렖⪇퀀顴"/>
      <sheetName val="계획123"/>
      <sheetName val="매입"/>
      <sheetName val="인건비 "/>
      <sheetName val="장비가동"/>
      <sheetName val="건축집계표"/>
      <sheetName val="관계주식"/>
      <sheetName val="실행내역서(조정)"/>
      <sheetName val="산출6-TRAY"/>
      <sheetName val="산출7-본선1)"/>
      <sheetName val="산출7-본선2"/>
      <sheetName val="산출7-본선3"/>
      <sheetName val="공사개요(사업승인변경)"/>
      <sheetName val="견적"/>
      <sheetName val="계산서(곡선부)"/>
      <sheetName val="수량-가로등"/>
      <sheetName val="기초부하"/>
      <sheetName val="퍼스트"/>
      <sheetName val="비주거용"/>
      <sheetName val="3BL공동구 수량"/>
      <sheetName val="송전기본"/>
      <sheetName val="도로구조공사비"/>
      <sheetName val="도로토공공사비"/>
      <sheetName val="여수토공사비"/>
      <sheetName val="DB구축"/>
      <sheetName val="포장집계"/>
      <sheetName val="포장연장"/>
      <sheetName val="남양내역"/>
      <sheetName val="빙장비사양"/>
      <sheetName val="장비사양"/>
      <sheetName val="Front"/>
      <sheetName val="XXXXXX"/>
      <sheetName val="guard(mac)"/>
      <sheetName val="계산내역(설비)"/>
      <sheetName val="토공"/>
      <sheetName val="3.단爁녈/_x0000_"/>
      <sheetName val="HRSG SMALL07220"/>
      <sheetName val="중기명"/>
      <sheetName val="A-4"/>
      <sheetName val="일위대가(1)"/>
      <sheetName val="단위수량산출"/>
      <sheetName val="포장공사"/>
      <sheetName val="사업계획"/>
      <sheetName val="지수"/>
      <sheetName val="장비명"/>
      <sheetName val="횡 연장"/>
      <sheetName val="날개벽"/>
      <sheetName val="기초수량산출서"/>
      <sheetName val="미장산근"/>
      <sheetName val="울산시산표"/>
      <sheetName val="함수"/>
      <sheetName val="적용률"/>
      <sheetName val="36수량"/>
      <sheetName val="전체"/>
      <sheetName val="내역서01"/>
      <sheetName val="초기화면"/>
      <sheetName val="건축명"/>
      <sheetName val="중기조종사 단위단가"/>
      <sheetName val="물류최종8월7"/>
      <sheetName val="설계내역서"/>
      <sheetName val="노면표시-조"/>
      <sheetName val="교대(A1-A2)"/>
      <sheetName val="빙축열"/>
      <sheetName val="가설"/>
      <sheetName val="기초"/>
      <sheetName val="전기공사일위대가"/>
      <sheetName val="인건-측정"/>
      <sheetName val="구조물철거타공정이월"/>
      <sheetName val="암거단위"/>
      <sheetName val="기계명"/>
      <sheetName val="전기명"/>
      <sheetName val="토목명"/>
      <sheetName val="직접노무"/>
      <sheetName val="직접재료"/>
      <sheetName val="공사원가"/>
      <sheetName val="관급자재"/>
      <sheetName val="예가표"/>
      <sheetName val="106C0300"/>
      <sheetName val="업체선정"/>
      <sheetName val="공량산출근거서"/>
      <sheetName val="사진 (4)"/>
      <sheetName val="입력표"/>
      <sheetName val="배선산출서"/>
      <sheetName val="알맹이"/>
      <sheetName val="입력값"/>
      <sheetName val="원가계산하도"/>
      <sheetName val="내역전기"/>
      <sheetName val="신규단가산출"/>
      <sheetName val="양수장"/>
      <sheetName val="토공유동표"/>
      <sheetName val="2010공임"/>
      <sheetName val="기중"/>
      <sheetName val="그레이더"/>
      <sheetName val="노임(1차)"/>
      <sheetName val="집계표 "/>
      <sheetName val="적정심사"/>
      <sheetName val="257º_x0000_"/>
      <sheetName val="직접재료비데이타"/>
      <sheetName val="부대공"/>
      <sheetName val="기별(종합)"/>
      <sheetName val="지급_x0000__x0000_"/>
      <sheetName val="맨홀수량산출"/>
      <sheetName val="단가대비표(계측)"/>
      <sheetName val="3차변경공정"/>
      <sheetName val="펌프류"/>
      <sheetName val="#2 노임단가"/>
      <sheetName val="DATA1"/>
      <sheetName val="2000년 공정표"/>
      <sheetName val="9811"/>
      <sheetName val="하수급견적대비"/>
      <sheetName val="순공사비"/>
      <sheetName val="조직"/>
      <sheetName val="00내역서"/>
      <sheetName val="XL4Poppy"/>
      <sheetName val="현장경비"/>
      <sheetName val="원본"/>
      <sheetName val="1호맨홀토공"/>
      <sheetName val="기타 정보통신공사"/>
      <sheetName val="참조 (2)"/>
      <sheetName val="load(지하층)"/>
      <sheetName val="총괄내역서"/>
      <sheetName val="9509"/>
      <sheetName val="SAM"/>
      <sheetName val="견적을(1안)"/>
      <sheetName val="결재판"/>
      <sheetName val="7월11일"/>
      <sheetName val="몰탈재료산출"/>
      <sheetName val="수량산출서OS"/>
      <sheetName val="단가대비표(계측ᛅ"/>
      <sheetName val="부대공사재료집계표"/>
      <sheetName val="5 일위목록"/>
      <sheetName val="7 단가조사"/>
      <sheetName val="6 일위대가"/>
      <sheetName val="업무보고"/>
      <sheetName val="1 자원총괄"/>
      <sheetName val="단가결정"/>
      <sheetName val="산출3-동력"/>
      <sheetName val="산출4-전등"/>
      <sheetName val="MAIN"/>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sheetData sheetId="630" refreshError="1"/>
      <sheetData sheetId="631" refreshError="1"/>
      <sheetData sheetId="632" refreshError="1"/>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Q"/>
      <sheetName val="총집계표"/>
      <sheetName val="일위대가표"/>
      <sheetName val="노임"/>
      <sheetName val="Y-WORK"/>
      <sheetName val="BT"/>
      <sheetName val="단가산출"/>
      <sheetName val="DATE"/>
      <sheetName val="일위대가"/>
      <sheetName val="맨홀수량"/>
      <sheetName val="식재가격"/>
      <sheetName val="식재총괄"/>
      <sheetName val="일위목록"/>
      <sheetName val="물가대비표"/>
      <sheetName val="요율"/>
      <sheetName val="49단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2)"/>
      <sheetName val="Sheet1"/>
      <sheetName val="Sheet2"/>
      <sheetName val="Sheet3"/>
      <sheetName val="Sheet1 (3)"/>
      <sheetName val="Sheet2 (3)"/>
      <sheetName val="Sheet3 (3)"/>
      <sheetName val="수량산출서-2"/>
      <sheetName val="내역"/>
      <sheetName val="총집계표"/>
      <sheetName val="DOHWA03"/>
      <sheetName val="수자재단위당"/>
      <sheetName val="맨홀수량"/>
      <sheetName val="상촌2교-일반수량집계"/>
      <sheetName val="단가"/>
      <sheetName val="내역서"/>
      <sheetName val="TOTAL_BOQ"/>
      <sheetName val="단가산출서"/>
      <sheetName val="ITEM"/>
      <sheetName val="종배수관"/>
      <sheetName val="INPUT"/>
      <sheetName val="설계조건"/>
      <sheetName val="날개벽(TYPE3)"/>
      <sheetName val="용산1(해보)"/>
      <sheetName val="ABUT수량-A1"/>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수토공단위당"/>
      <sheetName val="#REF"/>
      <sheetName val="Sheet1 _2_"/>
      <sheetName val="순공사비"/>
      <sheetName val="인건비"/>
      <sheetName val="건축"/>
      <sheetName val="실행철강하도"/>
      <sheetName val="물가시세"/>
      <sheetName val="DATE"/>
      <sheetName val="기둥(원형)"/>
      <sheetName val="강관파일내역"/>
      <sheetName val="시점교대"/>
      <sheetName val="터파기및재료"/>
      <sheetName val="2경간"/>
      <sheetName val="관경별내역서"/>
      <sheetName val="000000"/>
      <sheetName val="내역(중앙)"/>
      <sheetName val="내역(창신)"/>
      <sheetName val="INPUT(덕도방향-시점)"/>
      <sheetName val="6PILE  (돌출)"/>
      <sheetName val="날개벽"/>
      <sheetName val="데리네이타현황"/>
      <sheetName val="건축기계설비표선정수장"/>
      <sheetName val="사다리"/>
      <sheetName val="차선도색현황"/>
      <sheetName val="노임"/>
      <sheetName val="코드표"/>
      <sheetName val="수안보-MBR1"/>
      <sheetName val="기초공"/>
      <sheetName val="[_x0001__x000c__x000c__x0000__x0007__x0000__x0000__x0000_Ƞ࿙_x0000__x0000__x0001__x0000__x0003__x0002__x0014__x0003_"/>
      <sheetName val="평균터파기고(1-2,ASP)"/>
      <sheetName val="교각수량"/>
      <sheetName val="교각철근"/>
      <sheetName val="토공1(김천)"/>
      <sheetName val="토공1(남면)"/>
      <sheetName val="토공2(김천)"/>
      <sheetName val="토공2(남면)"/>
      <sheetName val="토공3(김천)"/>
      <sheetName val="토공3(남면)"/>
      <sheetName val="토공4(김천)"/>
      <sheetName val="토공4(남면)"/>
      <sheetName val="교각1(김천)"/>
      <sheetName val="교각1(남면)"/>
      <sheetName val="교각2(김천)"/>
      <sheetName val="교각2(남면)"/>
      <sheetName val="교각3(김천)"/>
      <sheetName val="교각3(남면)"/>
      <sheetName val="교각4(김천)"/>
      <sheetName val="교각4(남면)"/>
      <sheetName val="가도공수량"/>
      <sheetName val="가도공"/>
      <sheetName val="화해(함평)"/>
      <sheetName val="화해(장성)"/>
      <sheetName val="마산방향"/>
      <sheetName val="진주방향"/>
      <sheetName val="SLAB"/>
      <sheetName val="교대(A1)"/>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대창(장성)"/>
      <sheetName val="단면(1)"/>
      <sheetName val="부경대총괄내역서"/>
      <sheetName val="일위대가모듈"/>
      <sheetName val="unitpric"/>
      <sheetName val="단재적표"/>
      <sheetName val="단가산출"/>
      <sheetName val="실행갑지"/>
      <sheetName val="집계표"/>
      <sheetName val="공사개요"/>
      <sheetName val="산출근거"/>
      <sheetName val="지점별강우량"/>
      <sheetName val="●수량(침구보관창고-21평)"/>
      <sheetName val="대로근거"/>
      <sheetName val="중로근거"/>
      <sheetName val="부대내역"/>
      <sheetName val="과천MAIN"/>
      <sheetName val="환경기계공정표 (3)"/>
      <sheetName val="TYPE-1"/>
      <sheetName val="Sheet17"/>
      <sheetName val="노임단가"/>
      <sheetName val="일반수량총괄집계"/>
      <sheetName val="단가산출1"/>
      <sheetName val="단가산출2"/>
      <sheetName val="중기사용료산출근거"/>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통단가품목"/>
      <sheetName val="자재"/>
      <sheetName val="노임"/>
      <sheetName val="Sheet1 (2)"/>
      <sheetName val="Sheet1"/>
    </sheetNames>
    <sheetDataSet>
      <sheetData sheetId="0" refreshError="1"/>
      <sheetData sheetId="1" refreshError="1"/>
      <sheetData sheetId="2" refreshError="1"/>
      <sheetData sheetId="3" refreshError="1"/>
      <sheetData sheetId="4"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초"/>
      <sheetName val="표제"/>
      <sheetName val="표제(산출)"/>
      <sheetName val="원가(강전)"/>
      <sheetName val="총괄(강전)"/>
      <sheetName val="전력"/>
      <sheetName val="전열"/>
      <sheetName val="전등"/>
      <sheetName val="원가(약전)"/>
      <sheetName val="총괄(약전)"/>
      <sheetName val="약전"/>
      <sheetName val="방송"/>
      <sheetName val="원가(소방)"/>
      <sheetName val="총괄(소방)"/>
      <sheetName val="소방"/>
      <sheetName val="산출"/>
      <sheetName val="자재비교표"/>
      <sheetName val="L-1-B"/>
      <sheetName val="등기구보강대"/>
      <sheetName val="기되메"/>
      <sheetName val="기터"/>
      <sheetName val="핸드홀(600)"/>
      <sheetName val="옥외외등집계표"/>
      <sheetName val="일위대가"/>
      <sheetName val="Macro(조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시설"/>
      <sheetName val="000000"/>
      <sheetName val="일위대가"/>
      <sheetName val="기계경비(시간당)"/>
      <sheetName val="램머"/>
      <sheetName val="일위대가9803"/>
      <sheetName val="공구"/>
      <sheetName val="말뚝지지력산정"/>
      <sheetName val="신표지1"/>
      <sheetName val="평가데이터"/>
      <sheetName val="장비집계"/>
      <sheetName val="3BL공동구 수량"/>
      <sheetName val="자재집계표"/>
      <sheetName val="Sheet1"/>
      <sheetName val="가중치"/>
      <sheetName val="제-노임"/>
      <sheetName val="제직재"/>
      <sheetName val="청천내"/>
      <sheetName val="직노"/>
      <sheetName val="용수량(생활용수)"/>
      <sheetName val="DATE"/>
      <sheetName val="#REF"/>
      <sheetName val="수량산출"/>
      <sheetName val="산출금액내역"/>
      <sheetName val="내역서"/>
      <sheetName val="자재대"/>
      <sheetName val="주차구획선수량"/>
      <sheetName val="요율"/>
      <sheetName val="조경내역서"/>
      <sheetName val="경산"/>
      <sheetName val="집계표"/>
      <sheetName val="구천"/>
      <sheetName val="총괄"/>
      <sheetName val="도급예산내역서봉투"/>
      <sheetName val="공사원가계산서"/>
      <sheetName val="설계산출표지"/>
      <sheetName val="도급예산내역서총괄표"/>
      <sheetName val="을부담운반비"/>
      <sheetName val="운반비산출"/>
      <sheetName val="초기화면"/>
      <sheetName val="관급자재"/>
      <sheetName val="실행철강하도"/>
      <sheetName val="원가"/>
      <sheetName val="ABUT수량-A1"/>
      <sheetName val="포장공"/>
      <sheetName val="터파기및재료"/>
      <sheetName val="9GNG운반"/>
      <sheetName val="설비"/>
      <sheetName val="예총"/>
      <sheetName val="2000년1차"/>
      <sheetName val="2000전체분"/>
      <sheetName val="배관배선 단가조사"/>
      <sheetName val="일위대가집계"/>
      <sheetName val="날개벽수량표"/>
      <sheetName val="일위"/>
      <sheetName val="기계경비"/>
      <sheetName val="현장예산"/>
      <sheetName val="명세서"/>
      <sheetName val="내역"/>
      <sheetName val="2공구하도급내역서"/>
      <sheetName val="설계예산서"/>
      <sheetName val="3.공통공사대비"/>
      <sheetName val="목차"/>
      <sheetName val="설계내역서"/>
      <sheetName val="동원인원"/>
      <sheetName val="TOTAL_BOQ"/>
      <sheetName val="Total"/>
      <sheetName val="총투입계"/>
      <sheetName val="입력란"/>
      <sheetName val="97노임단가"/>
      <sheetName val="INPUT"/>
      <sheetName val="준검 내역서"/>
      <sheetName val="대창(함평)"/>
      <sheetName val="대창(장성)"/>
      <sheetName val="대창(함평)-창열"/>
      <sheetName val="SANBAISU"/>
      <sheetName val="단가조사-2"/>
      <sheetName val="현장경상비"/>
      <sheetName val="연습"/>
      <sheetName val="6PILE  (돌출)"/>
      <sheetName val="실행내역서"/>
      <sheetName val="조명율표"/>
      <sheetName val="공제수량총집계표"/>
      <sheetName val="임금단가"/>
      <sheetName val="토적표"/>
      <sheetName val="한강운반비"/>
      <sheetName val="신우"/>
      <sheetName val="원본(갑지)"/>
      <sheetName val="단열-자재"/>
      <sheetName val="공사개요"/>
      <sheetName val="COPING"/>
      <sheetName val="코드표"/>
      <sheetName val="현장경비"/>
      <sheetName val="방배동내역(리라)"/>
      <sheetName val="건축공사집계표"/>
      <sheetName val="방배동내역 (총괄)"/>
      <sheetName val="부대공사총괄"/>
      <sheetName val="H-PILE수량집계"/>
      <sheetName val="데이타"/>
      <sheetName val="수량3"/>
      <sheetName val="설계예산"/>
      <sheetName val="WORK"/>
      <sheetName val="12호기내역서(건축분)"/>
      <sheetName val="bid"/>
      <sheetName val="빙장비사양"/>
      <sheetName val="환경기계공정표 (3)"/>
      <sheetName val="대치판정"/>
      <sheetName val="연결관암거"/>
      <sheetName val="옹벽일반수량"/>
      <sheetName val="설계서을"/>
      <sheetName val="견적"/>
      <sheetName val="품셈집계표"/>
      <sheetName val="자재조사표"/>
      <sheetName val="9.정착구 보강"/>
      <sheetName val="CTEMCOST"/>
      <sheetName val="본선차로수량집계표"/>
      <sheetName val="범례표"/>
      <sheetName val="우수맨홀공제단위수량"/>
      <sheetName val="총집계표"/>
      <sheetName val="가압장(토목)"/>
      <sheetName val="자재단가"/>
      <sheetName val="Sheet5"/>
      <sheetName val="내역서단가산출용"/>
      <sheetName val="심사공종"/>
      <sheetName val="단가산출"/>
      <sheetName val="3BL공동구_수량"/>
      <sheetName val="안정검토"/>
      <sheetName val="단면설계"/>
      <sheetName val="공사기본내용입력"/>
      <sheetName val="산출근거"/>
      <sheetName val="Sheet2"/>
      <sheetName val="철근량"/>
      <sheetName val="일반수량"/>
      <sheetName val="(A)내역서"/>
      <sheetName val="실행견적"/>
      <sheetName val="대로근거"/>
      <sheetName val="토사(PE)"/>
      <sheetName val="하조서"/>
      <sheetName val="날개벽"/>
      <sheetName val="현장소운반"/>
      <sheetName val="관구보호몰탈"/>
      <sheetName val="을"/>
      <sheetName val="SG"/>
      <sheetName val="원형맨홀수량"/>
      <sheetName val="MAT"/>
      <sheetName val="증감내역서"/>
      <sheetName val="준공평가"/>
      <sheetName val="비교1"/>
      <sheetName val="물량표"/>
      <sheetName val="Sheet4"/>
      <sheetName val="구의33고"/>
      <sheetName val="파형강관집계"/>
      <sheetName val="토목검측서"/>
      <sheetName val="노임이"/>
      <sheetName val="부하계산서"/>
      <sheetName val="전선 및 전선관"/>
      <sheetName val="9-1차이내역"/>
      <sheetName val="설계"/>
      <sheetName val="실행내역"/>
      <sheetName val="EACT10"/>
      <sheetName val="구조물터파기수량집계"/>
      <sheetName val="배수공 시멘트 및 골재량 산출"/>
      <sheetName val="공량(1월22일)"/>
      <sheetName val="측구터파기공수량집계"/>
      <sheetName val="96보완계획7.12"/>
      <sheetName val="Sheet3"/>
      <sheetName val="이토변실(A3-LINE)"/>
      <sheetName val="데리네이타현황"/>
      <sheetName val="하수급견적대비"/>
      <sheetName val="시점교대"/>
      <sheetName val="부대내역"/>
      <sheetName val="TYPE-A"/>
      <sheetName val="신호등일위대가"/>
      <sheetName val="계수시트"/>
      <sheetName val="덕전리"/>
      <sheetName val="흄관기초"/>
      <sheetName val="설계가"/>
      <sheetName val="시선유도표지집계표"/>
      <sheetName val="70%"/>
      <sheetName val="slurrywall설계가"/>
      <sheetName val="1차 내역서"/>
      <sheetName val="프랜트면허"/>
      <sheetName val="11.1 단면hwp"/>
      <sheetName val="맨홀수량"/>
      <sheetName val="database"/>
      <sheetName val="수입"/>
      <sheetName val="guard(mac)"/>
      <sheetName val="노임단가"/>
      <sheetName val="T13(P68~72,78)"/>
      <sheetName val="자료입력"/>
      <sheetName val="공사비증감"/>
      <sheetName val="98수문일위"/>
      <sheetName val="간접"/>
      <sheetName val="VXXXXXX"/>
      <sheetName val="시설물단가표"/>
      <sheetName val="노무비단가표"/>
      <sheetName val="기초자료입력"/>
      <sheetName val="wall"/>
      <sheetName val="품셈"/>
      <sheetName val="인부임"/>
      <sheetName val="원가+내역"/>
      <sheetName val="선정요령"/>
      <sheetName val="설계명세서"/>
      <sheetName val="중기사용료"/>
      <sheetName val="갑지"/>
      <sheetName val="시운전연료"/>
      <sheetName val="노임"/>
      <sheetName val="b_balju"/>
      <sheetName val="수량증감표"/>
      <sheetName val="터파기운반비산출"/>
      <sheetName val="산적토운반비산출"/>
      <sheetName val="적용단가"/>
      <sheetName val="절대삭제금지"/>
      <sheetName val="연장및면적(좌측)"/>
      <sheetName val="단면가정"/>
      <sheetName val="설계조건"/>
      <sheetName val="빗물받이(910-510-410)"/>
      <sheetName val="2002하반기노임기준"/>
      <sheetName val="단가 (2)"/>
      <sheetName val="총괄내역서"/>
      <sheetName val="8.PILE  (돌출)"/>
      <sheetName val="각형맨홀"/>
      <sheetName val="구조물공집계"/>
      <sheetName val="상행-교대(A1-A2)"/>
      <sheetName val="수목표준대가"/>
      <sheetName val="9811"/>
      <sheetName val="위치조서"/>
      <sheetName val="오수주요자재"/>
      <sheetName val="s"/>
      <sheetName val="용역비내역-진짜"/>
      <sheetName val="Sheet1 (2)"/>
      <sheetName val="배수철근"/>
      <sheetName val="(당평)자재"/>
      <sheetName val="당초명세(평)"/>
      <sheetName val="교각계산"/>
      <sheetName val="우각부보강"/>
      <sheetName val="입찰안"/>
      <sheetName val="전기단가조사서"/>
      <sheetName val="부대tu"/>
      <sheetName val="고유코드_설계"/>
      <sheetName val="용산1(해보)"/>
      <sheetName val="내역갑지"/>
      <sheetName val="수량집계표"/>
      <sheetName val="탄성1"/>
      <sheetName val="단면 (2)"/>
      <sheetName val="청 구"/>
      <sheetName val="설계산출기초"/>
      <sheetName val="공사비집계"/>
      <sheetName val="배수공"/>
      <sheetName val="파일의이용"/>
      <sheetName val="내역서01"/>
      <sheetName val="실행대비"/>
      <sheetName val="수산(당)"/>
      <sheetName val="을지"/>
      <sheetName val="총괄서"/>
      <sheetName val="이름정의"/>
      <sheetName val="Macro1"/>
      <sheetName val="중로근거"/>
      <sheetName val="마산방향"/>
      <sheetName val="진주방향"/>
      <sheetName val="DATA"/>
      <sheetName val="상 부"/>
      <sheetName val="N賃率-職"/>
      <sheetName val="DATA 입력란"/>
      <sheetName val="1. 설계조건 2.단면가정 3. 하중계산"/>
      <sheetName val="지중자재단가"/>
      <sheetName val="본사공가현황"/>
      <sheetName val="BSD (2)"/>
      <sheetName val="98NS-N"/>
      <sheetName val="교각1"/>
      <sheetName val="추가예산"/>
      <sheetName val="단중표"/>
      <sheetName val="현장관리비참조"/>
      <sheetName val="간지"/>
      <sheetName val="다곡2교"/>
      <sheetName val="전기"/>
      <sheetName val="포장복구집계"/>
      <sheetName val="2호맨홀공제수량"/>
      <sheetName val="원형1호맨홀토공수량"/>
      <sheetName val="수량집계"/>
      <sheetName val="옹벽공 수량집계표"/>
      <sheetName val="실행간접비용"/>
      <sheetName val="일위대가표"/>
      <sheetName val="기초코드"/>
      <sheetName val="danga"/>
      <sheetName val="ilch"/>
      <sheetName val="물가시세"/>
      <sheetName val="일반수량총괄집계"/>
      <sheetName val="공내역"/>
      <sheetName val="7.PILE  (돌출)"/>
      <sheetName val="사  업  비  수  지  예  산  서"/>
      <sheetName val="교대(A1)"/>
      <sheetName val="몰탈"/>
      <sheetName val="대비"/>
      <sheetName val="15"/>
      <sheetName val="집수정(600-700)"/>
      <sheetName val="설계예시"/>
      <sheetName val="식재인부"/>
      <sheetName val="기초단가"/>
      <sheetName val="200"/>
      <sheetName val="1.수인터널"/>
      <sheetName val="단위수량산출"/>
      <sheetName val="시점경사로"/>
      <sheetName val="도기류"/>
      <sheetName val="건축내역"/>
      <sheetName val="할증"/>
      <sheetName val="확약서"/>
      <sheetName val="A-8 PD(도로중앙)"/>
      <sheetName val="표지"/>
      <sheetName val="토목(용인)"/>
      <sheetName val="내역서(전기)"/>
      <sheetName val="일위단위"/>
      <sheetName val="노무비"/>
      <sheetName val="재료비단가"/>
      <sheetName val="현금흐름"/>
      <sheetName val="변경비교-을"/>
      <sheetName val="내역서 (2)"/>
      <sheetName val="화설내"/>
      <sheetName val="SORCE1"/>
      <sheetName val="날개벽(TYPE2)"/>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차선도색-연장,수량(1)"/>
      <sheetName val="호프"/>
      <sheetName val="1차"/>
      <sheetName val="품셈TABLE"/>
      <sheetName val="낙찰표"/>
      <sheetName val="단 box"/>
      <sheetName val="단면치수"/>
      <sheetName val="관급자재대"/>
      <sheetName val="산수배수"/>
      <sheetName val="차액보증"/>
      <sheetName val="계양가시설"/>
      <sheetName val="가로등내역서"/>
      <sheetName val="GI-LIST"/>
      <sheetName val="해평견적"/>
      <sheetName val="건축공사"/>
      <sheetName val="우수공"/>
      <sheetName val="음성방향"/>
      <sheetName val="산출기준자료"/>
      <sheetName val="구역화물"/>
      <sheetName val="단위목록"/>
      <sheetName val="시험비"/>
      <sheetName val="일위대가목록"/>
      <sheetName val="맨홀수량산출(A-LINE)"/>
      <sheetName val="실행"/>
      <sheetName val="물가대비표"/>
      <sheetName val="Sheet2 (2)"/>
      <sheetName val="건축내역서 (경제상무실)"/>
      <sheetName val="마산월령동골조물량변경"/>
      <sheetName val="06 일위대가목록"/>
      <sheetName val="중기사용료산출근거"/>
      <sheetName val="환율CHANGE"/>
      <sheetName val="단위단가"/>
      <sheetName val="수주추정"/>
      <sheetName val="Customer Databas"/>
      <sheetName val="수로단위수량"/>
      <sheetName val="내역표지"/>
      <sheetName val="관경별내역서"/>
      <sheetName val="토공(우물통,기타) "/>
      <sheetName val="흙쌓기도수로설치현황"/>
      <sheetName val="공사설명서"/>
      <sheetName val="앵커구조계산"/>
      <sheetName val="예가표"/>
      <sheetName val="수안보-MBR1"/>
      <sheetName val="교대철근집계"/>
      <sheetName val="관접합및부설"/>
      <sheetName val="단가"/>
      <sheetName val="1000 DB구축 부표"/>
      <sheetName val="단가(1)"/>
      <sheetName val="유림골조"/>
      <sheetName val="1.CB"/>
      <sheetName val="변수"/>
      <sheetName val="보차도경계석"/>
      <sheetName val="일위대가(가설)"/>
      <sheetName val="뚝토공"/>
      <sheetName val="금액내역서"/>
      <sheetName val="조건"/>
      <sheetName val="연도별cash"/>
      <sheetName val="단가 및 재료비"/>
      <sheetName val="건축공사실행"/>
      <sheetName val="역T형교대(말뚝기초)"/>
      <sheetName val="입력DATA"/>
      <sheetName val="바닥판"/>
      <sheetName val="직접경비"/>
      <sheetName val="직접인건비"/>
      <sheetName val="옹벽수량집계"/>
      <sheetName val="기둥(원형)"/>
      <sheetName val="APT"/>
      <sheetName val="보도포장연장조서-표준차도부"/>
      <sheetName val="표준차도부연장조서-ASP"/>
      <sheetName val="조경"/>
      <sheetName val="단양 00 아파트-세부내역"/>
      <sheetName val="정부노임단가"/>
      <sheetName val="배수공 주요자재 집계표"/>
      <sheetName val="PROJECT BRIEF(EX.NEW)"/>
      <sheetName val="Site Expenses"/>
      <sheetName val="공용(현대건설공구)"/>
      <sheetName val="현대건설공구(UNIT)"/>
      <sheetName val="산출내역서집계표"/>
      <sheetName val="도장수량(하1)"/>
      <sheetName val="주형"/>
      <sheetName val="공사"/>
      <sheetName val="일위대가_가설_"/>
      <sheetName val="입찰견적보고서"/>
      <sheetName val="Baby일위대가"/>
      <sheetName val="내역(신례)"/>
      <sheetName val="낙석방지수량"/>
      <sheetName val="토목공사"/>
      <sheetName val="토목주소"/>
      <sheetName val="6호기"/>
      <sheetName val="배수통관(좌)"/>
      <sheetName val="INPUT(덕도방향-시점)"/>
      <sheetName val="평내중"/>
      <sheetName val="연결임시"/>
      <sheetName val="공량산출서"/>
      <sheetName val="대림경상68억"/>
      <sheetName val="GR"/>
      <sheetName val="I一般比"/>
      <sheetName val="금호"/>
      <sheetName val="내역_FILE"/>
      <sheetName val="세부내역서"/>
      <sheetName val="감액총괄표"/>
      <sheetName val="입력시트"/>
      <sheetName val="남양내역"/>
      <sheetName val="MAIN_TABLE"/>
      <sheetName val="1.설계조건"/>
      <sheetName val="원가서"/>
      <sheetName val="가열로SW"/>
      <sheetName val="공사품의서"/>
      <sheetName val="99노임단가"/>
      <sheetName val="1"/>
      <sheetName val="unitpric"/>
      <sheetName val="noyim"/>
      <sheetName val="설계내역"/>
      <sheetName val="내역서1999.8최종"/>
      <sheetName val="1.설계기준"/>
      <sheetName val="산출내역서"/>
      <sheetName val="특수선일위대가"/>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금액"/>
      <sheetName val="PI"/>
      <sheetName val="원가계산하도"/>
      <sheetName val="입력자료"/>
      <sheetName val="설내역서 "/>
      <sheetName val="사통"/>
      <sheetName val="날개벽(시점좌측)"/>
      <sheetName val="산근"/>
      <sheetName val="견적서"/>
      <sheetName val="우수"/>
      <sheetName val="입력"/>
      <sheetName val="계림(함평)"/>
      <sheetName val="계림(장성)"/>
      <sheetName val="인원투입"/>
      <sheetName val="포장공자재집계표"/>
      <sheetName val="포장물량집계"/>
      <sheetName val="표지 (2)"/>
      <sheetName val="총괄표"/>
      <sheetName val="슬래브수량"/>
      <sheetName val="일위대가(1)"/>
      <sheetName val="출장내역"/>
      <sheetName val="내역서적용수량"/>
      <sheetName val="부표총괄"/>
      <sheetName val="갑지(추정)"/>
      <sheetName val="VII-2현장경비"/>
      <sheetName val="Ⅴ-2.공종별내역"/>
      <sheetName val="출력X"/>
      <sheetName val="공사비 증감 내역서"/>
      <sheetName val="nys"/>
      <sheetName val="4.내진설계"/>
      <sheetName val=" ｹ-ﾌﾞﾙ"/>
      <sheetName val="노임단가 (2)"/>
      <sheetName val="플랜트 설치"/>
      <sheetName val="공사비"/>
      <sheetName val="연도손익"/>
      <sheetName val="회수금"/>
      <sheetName val="대체용지"/>
      <sheetName val="건자이자"/>
      <sheetName val="내부매출원가"/>
      <sheetName val="지구 리스트"/>
      <sheetName val="용지비"/>
      <sheetName val="용역단가"/>
      <sheetName val="효성CB 1P기초"/>
      <sheetName val="조견표"/>
      <sheetName val="전차선로 물량표"/>
      <sheetName val="교사기준면적(중)"/>
      <sheetName val="터파기단면도(보도)"/>
      <sheetName val="4.2.1 마루높이 검토"/>
      <sheetName val="반포2차"/>
      <sheetName val="첨"/>
      <sheetName val="6공구(당초)"/>
      <sheetName val="시설물기초"/>
      <sheetName val="SLAB&quot;1&quot;"/>
      <sheetName val="중요"/>
      <sheetName val="총내역서"/>
      <sheetName val="집수A"/>
      <sheetName val="tggwan(mac)"/>
      <sheetName val="총괄내역"/>
      <sheetName val="GAEYO"/>
      <sheetName val="공사분석"/>
      <sheetName val="폐기물"/>
      <sheetName val="하도급 검토"/>
      <sheetName val="3.하중계산"/>
      <sheetName val=" 상부공통집계(총괄)"/>
      <sheetName val="단가조정표"/>
      <sheetName val="순공사비"/>
      <sheetName val="2공구산출내역"/>
      <sheetName val="포장공수량집계표"/>
      <sheetName val="pier-1"/>
      <sheetName val="공사현황"/>
      <sheetName val="코드"/>
      <sheetName val="개요"/>
      <sheetName val="갑지1"/>
      <sheetName val="기본일위"/>
      <sheetName val="고창방향"/>
      <sheetName val="sst,stl창호"/>
      <sheetName val="역T형"/>
      <sheetName val="ETC"/>
      <sheetName val="A4"/>
      <sheetName val="기안"/>
      <sheetName val="2-1. 경관조명 내역총괄표"/>
      <sheetName val="1차설계변경내역"/>
      <sheetName val="단가조건(02년)"/>
      <sheetName val="45,46"/>
      <sheetName val="List"/>
      <sheetName val="수량산출서-2"/>
      <sheetName val="내역전기"/>
      <sheetName val="단"/>
      <sheetName val="원유_BANK"/>
      <sheetName val="중강당 내역"/>
      <sheetName val="J형측구단위수량"/>
      <sheetName val="기계"/>
      <sheetName val="sub"/>
      <sheetName val="1.우편집중내역서"/>
      <sheetName val="자재"/>
      <sheetName val="경비_원본"/>
      <sheetName val="Sheet1_(2)"/>
      <sheetName val="청_구"/>
      <sheetName val="1_수인터널"/>
      <sheetName val="상_부"/>
      <sheetName val="공사비_증감_내역서"/>
      <sheetName val="Sheet2_(2)"/>
      <sheetName val="Customer_Databas"/>
      <sheetName val="PROJECT_BRIEF(EX_NEW)"/>
      <sheetName val="Site_Expenses"/>
      <sheetName val="경영상태"/>
      <sheetName val="참조"/>
      <sheetName val="제경비율"/>
      <sheetName val="공사명입력"/>
      <sheetName val="근로자자료입력"/>
      <sheetName val="참고자료"/>
      <sheetName val="기초일위"/>
      <sheetName val="수목단가"/>
      <sheetName val="시설수량표"/>
      <sheetName val="시설일위"/>
      <sheetName val="식재수량표"/>
      <sheetName val="기존포장깨기"/>
      <sheetName val="석축헐기"/>
      <sheetName val="결과조달"/>
      <sheetName val="골재집계"/>
      <sheetName val="-레미콘집계"/>
      <sheetName val="-몰탈콘크리트"/>
      <sheetName val="자갈,시멘트,모래산출"/>
      <sheetName val="-철근집계"/>
      <sheetName val="포장재료(1)"/>
      <sheetName val="-흄관집계"/>
      <sheetName val="횡배수관집현황(2공구)"/>
      <sheetName val="일 위 대 가 표"/>
      <sheetName val="단위수량"/>
      <sheetName val="철거산출근거"/>
      <sheetName val="90.03실행 "/>
      <sheetName val="1차기성"/>
      <sheetName val="03전반노무비"/>
      <sheetName val="우수받이"/>
      <sheetName val="설-원가"/>
      <sheetName val="사각맨홀"/>
      <sheetName val="노면및방향"/>
      <sheetName val="일위대가-1"/>
      <sheetName val="토공"/>
      <sheetName val="기본"/>
      <sheetName val="견적대비표"/>
      <sheetName val="이음개소"/>
      <sheetName val="2_단면가정"/>
      <sheetName val="조명일위"/>
      <sheetName val="도급내역"/>
      <sheetName val="물집"/>
      <sheetName val="도급금액"/>
      <sheetName val="재노경"/>
      <sheetName val="포장공수량집계"/>
      <sheetName val="콘크리트타설집계표"/>
      <sheetName val="전 기"/>
      <sheetName val="도체종-상수표"/>
      <sheetName val="원하도급내역서(당초)"/>
      <sheetName val="사유서제출현황-2"/>
      <sheetName val="수량간지코드"/>
      <sheetName val="수량목차코드"/>
      <sheetName val="견적대비"/>
      <sheetName val="-배수구조물공토공"/>
      <sheetName val="계산서(직선부)"/>
      <sheetName val="횡배수관재료-"/>
      <sheetName val="포장재료집계표"/>
      <sheetName val="콘크리트측구연장"/>
      <sheetName val="도로경계단위"/>
      <sheetName val="상호참고자료"/>
      <sheetName val="발주처자료입력"/>
      <sheetName val="회사기본자료"/>
      <sheetName val="하자보증자료"/>
      <sheetName val="기술자관련자료"/>
      <sheetName val="배수공수집"/>
      <sheetName val="08-공사비총괄표"/>
      <sheetName val="01-적용기준"/>
      <sheetName val="산근(1)"/>
      <sheetName val="참고사항"/>
      <sheetName val="공비현2"/>
      <sheetName val="협력업체"/>
      <sheetName val="설계명세서(종합)"/>
      <sheetName val="소요자재"/>
      <sheetName val="노무산출서"/>
      <sheetName val="시화점실행"/>
      <sheetName val="해외(원화)"/>
      <sheetName val="총 원가계산"/>
      <sheetName val="전체내역서"/>
      <sheetName val="세금자료"/>
      <sheetName val="개별직종노임단가(2005.1)"/>
      <sheetName val="ⴭⴭⴭⴭⴭ"/>
      <sheetName val="전기혼잡제경비(45)"/>
      <sheetName val="앵커설치(590)"/>
      <sheetName val="1.1설계기준"/>
      <sheetName val="inputdata"/>
      <sheetName val="단가목록"/>
      <sheetName val="setup"/>
      <sheetName val="5수지"/>
      <sheetName val="수질정화시설"/>
      <sheetName val="CAT_5"/>
      <sheetName val="공사설계"/>
      <sheetName val="단가산출서"/>
      <sheetName val="단가산출서 (2)"/>
      <sheetName val="취수탑"/>
      <sheetName val="건축명"/>
      <sheetName val="기계명"/>
      <sheetName val="전기명"/>
      <sheetName val="토목명"/>
      <sheetName val="가도공"/>
      <sheetName val="승인도Main"/>
      <sheetName val="적용(기계)"/>
      <sheetName val="본문"/>
      <sheetName val="05-원가계산"/>
      <sheetName val="인건비"/>
      <sheetName val="말뚝기초(안정검토)-외측"/>
      <sheetName val="예산명세서"/>
      <sheetName val="토공정보"/>
      <sheetName val="관로토공"/>
      <sheetName val="몰탈재료산출"/>
      <sheetName val="달서천-대비"/>
      <sheetName val="현장관리비"/>
      <sheetName val="인부노임"/>
      <sheetName val="돌담교 상부수량"/>
      <sheetName val="쇠(1)"/>
      <sheetName val="가격(3)"/>
      <sheetName val="연속벽현황"/>
      <sheetName val="특별교실"/>
      <sheetName val="관경"/>
      <sheetName val="안전시설"/>
      <sheetName val="철근단면적"/>
      <sheetName val="계산서(곡선부)"/>
      <sheetName val="단가산출서(기계)"/>
      <sheetName val="배관단가조사서"/>
      <sheetName val="DB"/>
      <sheetName val="건축내역서"/>
      <sheetName val="수량명세서"/>
      <sheetName val="가계부"/>
      <sheetName val="제품목록"/>
      <sheetName val="매입매출관리"/>
      <sheetName val="Sheet22"/>
      <sheetName val="-치수표(곡선부)"/>
      <sheetName val="ELECTRIC"/>
      <sheetName val="2"/>
      <sheetName val="3"/>
      <sheetName val="4"/>
      <sheetName val="6"/>
      <sheetName val="구조물철거타공정이월"/>
      <sheetName val="공통비(전체)"/>
      <sheetName val="노단"/>
      <sheetName val="단산"/>
      <sheetName val="명세"/>
      <sheetName val="일대"/>
      <sheetName val="가설"/>
      <sheetName val="일람표"/>
      <sheetName val="집수정"/>
      <sheetName val="DATA입력"/>
      <sheetName val="단위중량"/>
      <sheetName val="업무처리전"/>
      <sheetName val="법면단"/>
      <sheetName val="공통가설"/>
      <sheetName val="J直材4"/>
      <sheetName val="기자재비"/>
      <sheetName val="소방"/>
      <sheetName val="지장물 철거 물량 산출서"/>
      <sheetName val="P4-C"/>
      <sheetName val="민감도"/>
      <sheetName val="일위_파일"/>
      <sheetName val="산출내역(K2)"/>
      <sheetName val="공사품旼ã"/>
      <sheetName val="수토공단위당"/>
      <sheetName val="목록"/>
      <sheetName val="내역서1999_8최종"/>
      <sheetName val="Y-WORK"/>
      <sheetName val="BJJIN"/>
      <sheetName val="연부97-1"/>
      <sheetName val="2.관대집계표"/>
      <sheetName val="기기리스트"/>
      <sheetName val="일위집계표"/>
      <sheetName val="코스모공장 (어음)"/>
      <sheetName val="가로등설치"/>
      <sheetName val="제잡비"/>
      <sheetName val="설계기준"/>
      <sheetName val="내역1"/>
      <sheetName val="99노임기준"/>
      <sheetName val="단가대비표"/>
      <sheetName val="대총괄"/>
      <sheetName val="1_CB"/>
      <sheetName val="옹벽공_수량집계표"/>
      <sheetName val="A-8_PD(도로중앙)"/>
      <sheetName val="Flaer_Area"/>
      <sheetName val="1_설계기준"/>
      <sheetName val="단가_및_재료비"/>
      <sheetName val="건축내역서_(경제상무실)"/>
      <sheetName val="설내역서_"/>
      <sheetName val="투찰추정"/>
      <sheetName val="토목"/>
      <sheetName val="99총공사내역서"/>
      <sheetName val="교대(A1-A2)"/>
      <sheetName val="화해(함평)"/>
      <sheetName val="화해(장성)"/>
      <sheetName val="S.중기사용료"/>
      <sheetName val="A4288"/>
      <sheetName val="영동(D)"/>
      <sheetName val="아파트 내역"/>
      <sheetName val="난방방식분류"/>
      <sheetName val="공사정보입력"/>
      <sheetName val="설비내역서"/>
      <sheetName val="전기내역서"/>
      <sheetName val="공정data"/>
      <sheetName val="수불계획서(전체)"/>
      <sheetName val="포집"/>
      <sheetName val="13후반노무비"/>
      <sheetName val="공사내역서(을)실행"/>
      <sheetName val="품종별월계"/>
      <sheetName val="전신환매도율"/>
      <sheetName val="스톱로그내역"/>
      <sheetName val="HRSG SMALL07220"/>
      <sheetName val="기계경비및산출근거서"/>
      <sheetName val="지급(1)"/>
      <sheetName val="계측제어설비"/>
      <sheetName val="예산"/>
      <sheetName val="단가비교표_공통1"/>
      <sheetName val="약품공급2"/>
      <sheetName val="접지수량"/>
      <sheetName val="자재테이블"/>
      <sheetName val="원가계산서"/>
      <sheetName val="여과지동"/>
      <sheetName val="울산자동제어"/>
      <sheetName val="구성비"/>
      <sheetName val="집행안"/>
      <sheetName val="7-2"/>
      <sheetName val="중기손료집계(1209)"/>
      <sheetName val="골막이(야매)"/>
      <sheetName val="4차원가계산서"/>
      <sheetName val="화전내"/>
      <sheetName val="옥룡잡비"/>
      <sheetName val="흙막이 개산견적"/>
      <sheetName val="설계내역2"/>
      <sheetName val="공종단가"/>
      <sheetName val="증감대비"/>
      <sheetName val="형질변경"/>
      <sheetName val="투입비"/>
      <sheetName val="pier(각형)"/>
      <sheetName val="물류최종8월7"/>
      <sheetName val="2.건축"/>
      <sheetName val="중기손료"/>
      <sheetName val="신축(단위)"/>
      <sheetName val="배수관토공산출"/>
      <sheetName val="도급"/>
      <sheetName val="물가시세표"/>
      <sheetName val="노임 및 중기단가"/>
      <sheetName val="일위목록"/>
      <sheetName val="토공(본관-토사)"/>
      <sheetName val="토공(분기관-토사)"/>
      <sheetName val="토공(분기관-암)"/>
      <sheetName val="토공(본관-암)"/>
      <sheetName val="골조시행"/>
      <sheetName val="소방사항"/>
      <sheetName val="A 견적"/>
      <sheetName val="은행"/>
      <sheetName val="토공사B동추가"/>
      <sheetName val="심사물량"/>
      <sheetName val="1-1평균터파기고(1)"/>
      <sheetName val="시중노임단가"/>
      <sheetName val="어음수표추가테스트"/>
      <sheetName val="자재 집계표"/>
      <sheetName val="단가산출2"/>
      <sheetName val="자재비"/>
      <sheetName val="FAB별"/>
      <sheetName val="공사비_NDE"/>
      <sheetName val="01"/>
      <sheetName val="TOSHIBA-Structure"/>
      <sheetName val="원가계산서 "/>
      <sheetName val="15-1)VE제안서(유형2,4)"/>
      <sheetName val="교통대책내역"/>
      <sheetName val="설계명세"/>
      <sheetName val="97년 추정"/>
      <sheetName val="비품"/>
      <sheetName val="자재표"/>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1.RAMP-A"/>
      <sheetName val="인건비 "/>
      <sheetName val="cal"/>
      <sheetName val="공종집계"/>
      <sheetName val="하도급계획"/>
      <sheetName val="보안등"/>
      <sheetName val="gyun"/>
      <sheetName val="공통가설(기준안)"/>
      <sheetName val="관일"/>
      <sheetName val="직재"/>
      <sheetName val="재집"/>
      <sheetName val="3.하중산정4.지지력"/>
      <sheetName val="적용토목"/>
      <sheetName val="8.석축단위(H=1.5M)"/>
      <sheetName val="포장면적산출"/>
      <sheetName val="포장수량집계"/>
      <sheetName val="본체"/>
      <sheetName val="(2)자금(신용)"/>
      <sheetName val="FOOTING단면력"/>
      <sheetName val="단가조사표"/>
      <sheetName val="설계내역서(기계)"/>
      <sheetName val="1.3.1절점좌표"/>
      <sheetName val="배지거총재료집계표"/>
      <sheetName val="미드수량"/>
      <sheetName val="36+45-113-18+19+20I"/>
      <sheetName val="중단원본"/>
      <sheetName val="업체별담당"/>
      <sheetName val="4 공통갑지"/>
      <sheetName val="골조"/>
      <sheetName val="집계"/>
      <sheetName val="제경비최종"/>
      <sheetName val="기초자료"/>
      <sheetName val="이름"/>
      <sheetName val="급여표"/>
      <sheetName val="직원투입계획"/>
      <sheetName val="유림총괄"/>
      <sheetName val="개산공사비"/>
      <sheetName val="6차2회변경내역서"/>
      <sheetName val="분전함신설"/>
      <sheetName val="접지1종"/>
      <sheetName val="1공구내역서(1)"/>
      <sheetName val="2.대외공문"/>
      <sheetName val="약전설비"/>
      <sheetName val="별표 "/>
      <sheetName val="ESC (공정표기준)"/>
      <sheetName val="사본 _ b_balju"/>
      <sheetName val="인사자료총집계"/>
      <sheetName val="예정공정표"/>
      <sheetName val="공통갑지"/>
      <sheetName val="기성청구조서"/>
      <sheetName val="10동"/>
      <sheetName val="준공정산"/>
      <sheetName val="중기조종사 단위단가"/>
      <sheetName val="암거단위-1련"/>
      <sheetName val="spiral"/>
      <sheetName val="견적보고"/>
      <sheetName val="단가조사"/>
      <sheetName val="준공조서"/>
      <sheetName val="공사준공계"/>
      <sheetName val="준공검사보고서"/>
      <sheetName val="배수관산출"/>
      <sheetName val="細目"/>
      <sheetName val="지장물헐기조서"/>
      <sheetName val="구조물공"/>
      <sheetName val="부대공"/>
      <sheetName val="종단계산"/>
      <sheetName val="입출재고현황 (2)"/>
      <sheetName val="공사비예산서(토목분)"/>
      <sheetName val="수량산출서"/>
      <sheetName val="실행(ALT1)"/>
      <sheetName val="깨기"/>
      <sheetName val="국공유지및사유지"/>
      <sheetName val="기초계산(Pmax)"/>
      <sheetName val="쌍송교"/>
      <sheetName val="BOJUNGGM"/>
      <sheetName val="금전출납"/>
      <sheetName val="직영명부"/>
      <sheetName val="음료실행"/>
      <sheetName val="PAINT"/>
      <sheetName val="방화도료"/>
      <sheetName val="일위산출"/>
      <sheetName val="일위대가 "/>
      <sheetName val="금속및금속창호"/>
      <sheetName val="계약내역서"/>
      <sheetName val="터널조도"/>
      <sheetName val="투입비분석표"/>
      <sheetName val="입력장소"/>
      <sheetName val="단가표"/>
      <sheetName val="찍기"/>
      <sheetName val="49"/>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지장물C"/>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A-4"/>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가시설수량"/>
      <sheetName val="POL6차-PIPING"/>
      <sheetName val="b_balju_cho"/>
      <sheetName val="견적단가"/>
      <sheetName val="노무비단가"/>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값"/>
      <sheetName val="203"/>
      <sheetName val="공정추가"/>
      <sheetName val="작성"/>
      <sheetName val="공통자료"/>
      <sheetName val="정부노임"/>
      <sheetName val="용소리교"/>
      <sheetName val="일위(PN)"/>
      <sheetName val="서울대규장각(가시설흙막이)"/>
      <sheetName val="99노임단_x0007_"/>
      <sheetName val="99노임단쌇"/>
      <sheetName val="대포2교접속"/>
      <sheetName val="천방교접속"/>
      <sheetName val="지수980731이후"/>
      <sheetName val="전통건설"/>
      <sheetName val="형식 - 1-2-3"/>
      <sheetName val="적요"/>
      <sheetName val="계정"/>
      <sheetName val="구분자"/>
      <sheetName val="HC-04"/>
      <sheetName val="개소별수량산출"/>
      <sheetName val="9509"/>
      <sheetName val="2_단면_x0000__x0000_"/>
      <sheetName val="상수구조화편집부표"/>
      <sheetName val="절대건들지마시오"/>
      <sheetName val="1. 총괄 집계표"/>
      <sheetName val="DHEQSUPT"/>
      <sheetName val="기시공토적"/>
      <sheetName val="부경대총괄내역서"/>
      <sheetName val="판매시설"/>
      <sheetName val="유효폭의 계산"/>
      <sheetName val="길어깨단위"/>
      <sheetName val="CABLE SIZE-1"/>
      <sheetName val="케이블트레이"/>
      <sheetName val="STEEL BOX 단면설계(SEC.8)"/>
      <sheetName val="식생블럭"/>
      <sheetName val="포장공총괄수량집계표"/>
      <sheetName val="토목내역서(변경1)"/>
      <sheetName val="입찰품의서"/>
      <sheetName val="2012노임단가"/>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CABLE"/>
      <sheetName val="스파이더산출근거"/>
      <sheetName val="5.장비(안)"/>
      <sheetName val="역T형옹벽(3.0)"/>
      <sheetName val="주요재료비(원본)"/>
      <sheetName val="2000.05"/>
      <sheetName val="기초입력 DATA"/>
      <sheetName val="CONCRETE"/>
      <sheetName val="신푝지1"/>
      <sheetName val="Requirement(Work Crew)"/>
      <sheetName val="BEND LOSS"/>
      <sheetName val="수리결과"/>
      <sheetName val="총수량집계표"/>
      <sheetName val="당진1,2호기전선관설치및접지4차공사내역서-을지"/>
      <sheetName val="모래기초"/>
      <sheetName val="3.2주형지지보"/>
      <sheetName val="상수도내역서"/>
      <sheetName val="견적가"/>
      <sheetName val="산출"/>
      <sheetName val="자동제어"/>
      <sheetName val="목표세부명세"/>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잡비계산"/>
      <sheetName val="나.설계조건"/>
      <sheetName val="본선 토공 분배표"/>
      <sheetName val="기계설비품셈"/>
      <sheetName val="한일양산"/>
      <sheetName val="화산경계"/>
      <sheetName val="위치"/>
      <sheetName val="설계서"/>
      <sheetName val="공정자료2"/>
      <sheetName val="아파트"/>
      <sheetName val="표지(예시)"/>
      <sheetName val="전력간선(신설)"/>
      <sheetName val="공조기휀"/>
      <sheetName val="점검총괄"/>
      <sheetName val="본댐설계"/>
      <sheetName val="SCHE"/>
      <sheetName val="공사내역서"/>
      <sheetName val="(참고)지급수수료"/>
      <sheetName val="노임산출서"/>
      <sheetName val="돈암사업"/>
      <sheetName val="單價表단가표"/>
      <sheetName val="FAB消防报警"/>
      <sheetName val="工程量计算书"/>
      <sheetName val="FAB计算式"/>
      <sheetName val="고상실행"/>
      <sheetName val="분전반계산서(석관)"/>
      <sheetName val="수주현황2월"/>
      <sheetName val="PIPE(UG)내역"/>
      <sheetName val="계획집계"/>
      <sheetName val="C.배수관공"/>
      <sheetName val="LOPCALC"/>
      <sheetName val="표준내역"/>
      <sheetName val="차수공개요"/>
      <sheetName val="PILE"/>
      <sheetName val="실행내역서 "/>
      <sheetName val="1.취수장"/>
      <sheetName val="총괄-1"/>
      <sheetName val="전국현황"/>
      <sheetName val="현장청취복명서"/>
      <sheetName val="전산output"/>
      <sheetName val="내역단위"/>
      <sheetName val="코드명"/>
      <sheetName val="구조물단위표"/>
      <sheetName val="관포설품"/>
      <sheetName val="동원단위"/>
      <sheetName val="인수공규격"/>
      <sheetName val="구조물절단규격"/>
      <sheetName val="거리별운반단가"/>
      <sheetName val="콘크스"/>
      <sheetName val="변경당시노임단가표"/>
      <sheetName val="작업 반복"/>
      <sheetName val="상세"/>
      <sheetName val="상하차비용(기계상차)"/>
      <sheetName val="수간보호"/>
      <sheetName val="운반비"/>
      <sheetName val="공종목록표"/>
      <sheetName val="0"/>
      <sheetName val="상부"/>
      <sheetName val="설계총괄표"/>
      <sheetName val="협력업체기성(첨부)"/>
      <sheetName val="100만평"/>
      <sheetName val="신평리 권리자명부"/>
      <sheetName val="Quantity"/>
      <sheetName val="SANTOGO"/>
      <sheetName val="품목납기"/>
      <sheetName val="변수값"/>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도면명"/>
      <sheetName val="2006계약"/>
      <sheetName val=" "/>
      <sheetName val="단면A-A(TR)"/>
      <sheetName val="개비온집계"/>
      <sheetName val="개비온 단위"/>
      <sheetName val="내역서 (변경단가)"/>
      <sheetName val="1SPAN"/>
      <sheetName val="(당氐⿾_x0000__x0000_"/>
      <sheetName val="(당_x0000__x0000__x0005__x0000_"/>
      <sheetName val="설계공통자료입력"/>
      <sheetName val="품셈표"/>
      <sheetName val="공사개별자료입력"/>
      <sheetName val="공사비예산서"/>
      <sheetName val="5.2.6~7공사요율"/>
      <sheetName val="주소"/>
      <sheetName val="U형개거"/>
      <sheetName val="포장절단"/>
      <sheetName val="맨홀공수량집계"/>
      <sheetName val="1호맨홀수량집계"/>
      <sheetName val="2호맨홀수량집계"/>
      <sheetName val="3호맨홀수량집계"/>
      <sheetName val="맨홀뚜껑단위수량"/>
      <sheetName val="조_x0000__x0000__x0005_"/>
      <sheetName val="현황판"/>
      <sheetName val="상촌2교-일반수량집계"/>
      <sheetName val="사본___b_balju"/>
      <sheetName val="개별직종노임단가(2005_1)"/>
      <sheetName val="1,2공구원가계산서"/>
      <sheetName val="1공구산출내역서"/>
      <sheetName val="경비2내역"/>
      <sheetName val="설계예산서(2_소천우회토목)"/>
      <sheetName val="광장"/>
      <sheetName val="토공유동표"/>
      <sheetName val="제잡비계산"/>
      <sheetName val="토공 total"/>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노무비지급명세"/>
      <sheetName val="기성내역서"/>
      <sheetName val="일용직내역"/>
      <sheetName val="1袼ࣉ"/>
      <sheetName val="시멘,골재"/>
      <sheetName val="콘크집계"/>
      <sheetName val="낙차공"/>
      <sheetName val="자재집계1"/>
      <sheetName val="측구날개벽"/>
      <sheetName val="적용단가표"/>
      <sheetName val="설계서(7)"/>
      <sheetName val="참고"/>
      <sheetName val="SLAB"/>
      <sheetName val="배수공 내역서 적용수량"/>
      <sheetName val="매출현황"/>
      <sheetName val="입력정보"/>
      <sheetName val="일위집계"/>
      <sheetName val="90.0_x0000_"/>
      <sheetName val="퇴직금(울산천상)"/>
      <sheetName val="1.설계기준 "/>
      <sheetName val="공정율"/>
      <sheetName val="5.2코핑"/>
      <sheetName val="국소별공정"/>
      <sheetName val="선그높이산정"/>
      <sheetName val="공제단위수량"/>
      <sheetName val="공제"/>
      <sheetName val="날개1.5"/>
      <sheetName val="날개토공1.5"/>
      <sheetName val="날개수량1.5"/>
      <sheetName val="접속도로물량"/>
      <sheetName val="접속도로"/>
      <sheetName val="간지1"/>
      <sheetName val="1.사유서"/>
      <sheetName val="간지2"/>
      <sheetName val="간지3"/>
      <sheetName val="부재별집계표"/>
      <sheetName val="도면"/>
      <sheetName val="공문"/>
      <sheetName val="중사"/>
      <sheetName val="sum1 (2)"/>
      <sheetName val="도급양식"/>
      <sheetName val="공종구간"/>
      <sheetName val="공구원가계산"/>
      <sheetName val="예산M12A"/>
      <sheetName val="연속벽¼_x0000_"/>
      <sheetName val="Project Brief"/>
      <sheetName val="부대집계"/>
      <sheetName val="제수변수량"/>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정산"/>
      <sheetName val="C1.공사개요"/>
      <sheetName val="A1.스케쥴"/>
      <sheetName val="건공요율"/>
      <sheetName val="5"/>
      <sheetName val="본장"/>
      <sheetName val="지지력"/>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인건-측정"/>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말뚝물량"/>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시설물일위"/>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공사기본자료"/>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신규일위대가"/>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BOQ건축"/>
      <sheetName val="beam"/>
      <sheetName val="APT내역"/>
      <sheetName val="감가상각"/>
      <sheetName val="98지급계획"/>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산출근거#2-3"/>
      <sheetName val="재료값"/>
      <sheetName val="이름표"/>
      <sheetName val="투자비"/>
      <sheetName val="사업비"/>
      <sheetName val="조성원가DATA"/>
      <sheetName val="마포토정"/>
      <sheetName val="공종별내역서"/>
      <sheetName val="2019 단가내역"/>
      <sheetName val="신규일위대가목록"/>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15)VE제안서(유형1)"/>
      <sheetName val="12)아이디어 목록 및 개략평가"/>
      <sheetName val="11)VE 예비검토서"/>
      <sheetName val="15-3)VE제안서(가치향상 등)"/>
      <sheetName val="3_공통공사_x0000_隒"/>
      <sheetName val="2_단면ﾈȋ"/>
      <sheetName val="사업량총괄"/>
      <sheetName val="직접시공계획서"/>
      <sheetName val="★도급내역"/>
      <sheetName val="의뢰서"/>
      <sheetName val="자재집게표 "/>
      <sheetName val="Ⅶ-2.현장경비산출"/>
      <sheetName val="수자재단위당"/>
      <sheetName val="A"/>
      <sheetName val="백호우계수"/>
      <sheetName val="전체공내역서"/>
      <sheetName val="우배수"/>
      <sheetName val="기본자료"/>
      <sheetName val="매원개착터널총괄"/>
      <sheetName val="5월급여"/>
      <sheetName val="기단"/>
      <sheetName val="10"/>
      <sheetName val="11"/>
      <sheetName val="12"/>
      <sheetName val="13"/>
      <sheetName val="14"/>
      <sheetName val="16"/>
      <sheetName val="7"/>
      <sheetName val="8"/>
      <sheetName val="9"/>
      <sheetName val="포장(수량)-관로부"/>
      <sheetName val="수목데이타"/>
      <sheetName val="Elec LG"/>
      <sheetName val="TOYO"/>
      <sheetName val="D_MUC"/>
      <sheetName val="Cst Pkg-Eden"/>
      <sheetName val="보고"/>
      <sheetName val="수배전반"/>
      <sheetName val="Code03"/>
      <sheetName val="건설기술표준원"/>
      <sheetName val="단가(마감)"/>
      <sheetName val=" 갑  지 "/>
      <sheetName val="Summary Sheets"/>
      <sheetName val="FORM-0"/>
      <sheetName val="BM"/>
      <sheetName val="Bldg Brkdown"/>
      <sheetName val="keyword"/>
      <sheetName val="11-1.주택공급(공공분양,공공임대)"/>
      <sheetName val="11-2.국민임대"/>
      <sheetName val="5-1.취득(간선정리)"/>
      <sheetName val="11-3.분양전환"/>
      <sheetName val="11-4.상가"/>
      <sheetName val="7-1.토지공급"/>
      <sheetName val="Constant"/>
      <sheetName val="명단"/>
      <sheetName val="BOX복구단위수량"/>
      <sheetName val="배수공_시멘트_및_골재량__x0000_辴"/>
      <sheetName val="01후반노무비"/>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부대공수량산출"/>
      <sheetName val="하도급Ć_x0000__x0000_"/>
      <sheetName val="교대"/>
      <sheetName val="공정분류"/>
      <sheetName val="입력그림"/>
      <sheetName val="사기성 (2)"/>
      <sheetName val="단가결정"/>
      <sheetName val="그레이더"/>
      <sheetName val="3_공통공사_x0000_庘"/>
      <sheetName val="물건조서"/>
      <sheetName val="1.시험비"/>
      <sheetName val="하부철근수량"/>
      <sheetName val="도로경계ꆾᶩ"/>
      <sheetName val="각형우수맨홀"/>
      <sheetName val="배관배선__x0000__x0000_Ԁ_x0000_"/>
      <sheetName val="내역서을지"/>
      <sheetName val="일H35Y4"/>
      <sheetName val="공사설계서"/>
      <sheetName val="3국민주택채권_부동산등기"/>
      <sheetName val="상부집계표"/>
      <sheetName val="관급"/>
      <sheetName val="초기화면1"/>
      <sheetName val="archi(본사)"/>
      <sheetName val="유별자산배수"/>
      <sheetName val="2.2.2입적표"/>
      <sheetName val="SR97-1"/>
      <sheetName val="15 문제점"/>
      <sheetName val="1호인버트수량"/>
      <sheetName val="석축설면"/>
      <sheetName val="토질조사"/>
      <sheetName val="CODE(2)"/>
      <sheetName val="내역서(폐기물) "/>
      <sheetName val="일위대가9803.xls"/>
      <sheetName val="기준"/>
      <sheetName val="Macro(조도)"/>
      <sheetName val="산출근거-배전"/>
      <sheetName val="대림산업"/>
      <sheetName val="unitx_x0000__x0000__x0000_"/>
      <sheetName val="입력데이타"/>
      <sheetName val="문10"/>
      <sheetName val="___________hb___1_____________2"/>
      <sheetName val="신고분기설정참고"/>
      <sheetName val="건축원가"/>
      <sheetName val="조건입력"/>
      <sheetName val="조건입력(2)"/>
      <sheetName val="장비선정"/>
      <sheetName val="아주기계"/>
      <sheetName val="PARAMETER"/>
      <sheetName val="범한여행"/>
      <sheetName val="건물"/>
      <sheetName val="식자재사용량(4월20일)"/>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___________hb___1_____________3"/>
      <sheetName val="수정시산표"/>
      <sheetName val="회사정보"/>
      <sheetName val="노䀜"/>
      <sheetName val="노飔"/>
      <sheetName val="노뛰"/>
      <sheetName val="(당"/>
      <sheetName val="용수간선"/>
      <sheetName val="공수관리"/>
      <sheetName val="작업지시"/>
      <sheetName val="공사예산하조서(O.K)"/>
      <sheetName val="3_2_집기비품교체주기"/>
      <sheetName val="조"/>
      <sheetName val="3_공통공사"/>
      <sheetName val="상반기손익차2총괄"/>
      <sheetName val="계획금액"/>
      <sheetName val="분석대장"/>
      <sheetName val="base"/>
      <sheetName val="가스내역서"/>
      <sheetName val="내역서-토목"/>
      <sheetName val="4.장비손료"/>
      <sheetName val="공사현황표"/>
      <sheetName val="1차 매출원가"/>
      <sheetName val="지급어음(일별)"/>
      <sheetName val="피벗테이블데이터분석"/>
      <sheetName val="특수기호강도거푸집"/>
      <sheetName val=" 안전관리비 작성(협력사용).xlsx"/>
      <sheetName val="WELDING"/>
      <sheetName val="건축내역(동해조인)"/>
      <sheetName val="변실"/>
      <sheetName val="이음부"/>
      <sheetName val="배수개거"/>
      <sheetName val="종배수관"/>
      <sheetName val="주소록2000(전화번호부)"/>
      <sheetName val="중간간지 (2)"/>
      <sheetName val="기초수량산출서"/>
      <sheetName val="ANCHOR1단"/>
      <sheetName val="별표집계"/>
      <sheetName val="unitx_x0000_Ԁ_x0000_"/>
      <sheetName val="2__x0000__x0000_Ԁ_x0000_"/>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공종별예산조서"/>
      <sheetName val="공종별 집계표"/>
      <sheetName val="11.인공산출"/>
      <sheetName val="6.일위대가목록"/>
      <sheetName val="조선용암면"/>
      <sheetName val="내역서(우)"/>
      <sheetName val="직접데이타입력"/>
      <sheetName val="DK-KH"/>
      <sheetName val="NNgung"/>
      <sheetName val="SPL4"/>
      <sheetName val="BIDDING-SUM"/>
      <sheetName val="Cash2"/>
      <sheetName val="선금급신청서"/>
      <sheetName val="발안전력구"/>
      <sheetName val="차선도색수량집계"/>
      <sheetName val="구조해석"/>
      <sheetName val="산출서"/>
      <sheetName val="FRP PIPING 일위대가"/>
      <sheetName val="배합비(99-05-25)"/>
      <sheetName val="Field2"/>
      <sheetName val="Field1"/>
      <sheetName val="150227 Master"/>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중기목록"/>
      <sheetName val="중기기초자료"/>
      <sheetName val="(당평)자_x0000_"/>
      <sheetName val="(당평)자ꙭ"/>
      <sheetName val="노_x0000_"/>
      <sheetName val="일위대가(가설_x0000_"/>
      <sheetName val="일위대가(가설_x0005_"/>
      <sheetName val="교각(P1)수량"/>
      <sheetName val="sand토적"/>
      <sheetName val="9902"/>
      <sheetName val="시설장비"/>
      <sheetName val="토공사(흙막이)"/>
      <sheetName val="근로자자료_x0000__x0000_"/>
      <sheetName val="중강당 내跀"/>
      <sheetName val="소야공정계획표"/>
      <sheetName val="공사일위대가"/>
      <sheetName val="-흄관က_x0000_"/>
      <sheetName val="2__x0000__x0000__x0000__x0000_"/>
      <sheetName val="D7(1)"/>
      <sheetName val="실행예산-변경분"/>
      <sheetName val="제1장"/>
      <sheetName val="토목순공사비1차분"/>
      <sheetName val="99노임단_x005f_x0007_"/>
      <sheetName val="06년(예)"/>
      <sheetName val="부대"/>
      <sheetName val="4원가계산"/>
      <sheetName val="일위대가(당초)"/>
      <sheetName val="SAL"/>
      <sheetName val="CAMPO &amp; PC_BC"/>
      <sheetName val="배수설비"/>
      <sheetName val="상호있는갑지"/>
      <sheetName val="시중노임"/>
      <sheetName val="설비비4"/>
      <sheetName val="슬래브일반"/>
      <sheetName val="거리&amp;요금표"/>
      <sheetName val="기계공사"/>
      <sheetName val="공사비총"/>
      <sheetName val="내역서2안"/>
      <sheetName val="패널"/>
      <sheetName val="대비2"/>
      <sheetName val="2000년 공정표"/>
      <sheetName val="8.3해석단면 선정"/>
      <sheetName val="125x125"/>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kpxlc"/>
      <sheetName val="kpxld"/>
      <sheetName val="VTu"/>
      <sheetName val="PNT-QUOT-#3"/>
      <sheetName val="Unit price"/>
      <sheetName val="Sheet"/>
      <sheetName val="DANHMUC"/>
      <sheetName val="DT"/>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Currency Rate"/>
      <sheetName val="dtct cong"/>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Gia VL,NC,M"/>
      <sheetName val="Phan chung"/>
      <sheetName val="Names"/>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2_2_S-Curve1"/>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Cash Flow bulanan"/>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Chiet_tinh_dz351"/>
      <sheetName val="플랜트_설치2"/>
      <sheetName val="단면_(2)2"/>
      <sheetName val="code_HTT_Thap1"/>
      <sheetName val="4-Lane_bridge1"/>
      <sheetName val="dongia_(2)1"/>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MTO_REV_2(ARMOR)"/>
      <sheetName val="TEN_CONG_TRINH"/>
      <sheetName val="Cash_Flow_bulanan"/>
      <sheetName val="SH-F"/>
      <sheetName val="Y_WORK"/>
      <sheetName val="252K444"/>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運転条件一覧"/>
      <sheetName val="daf-3(OK)"/>
      <sheetName val="daf-7(OK)"/>
      <sheetName val="Cash Flow"/>
      <sheetName val="Yield"/>
      <sheetName val="8521"/>
      <sheetName val="Xunit (단위환산)"/>
      <sheetName val="고객사 관리 코드"/>
      <sheetName val="Xunit_(단위환산)"/>
      <sheetName val="고객사_관리_코드"/>
      <sheetName val="인상효1"/>
      <sheetName val="Cover (x)"/>
      <sheetName val="SORT"/>
      <sheetName val="Cor Apt"/>
      <sheetName val="수로교총재료집계"/>
      <sheetName val="수문보고"/>
      <sheetName val="7월천안현장 집계표"/>
      <sheetName val="장비.자재"/>
      <sheetName val="장비명세서"/>
      <sheetName val=" 노무집계"/>
      <sheetName val="일용노무비"/>
      <sheetName val="CPBTXM-THUONG"/>
      <sheetName val="VCV-BE-TONG"/>
      <sheetName val="KLDT DIEN"/>
      <sheetName val="PTVT DIEN"/>
      <sheetName val="Multi-dims"/>
      <sheetName val="6.단면검토"/>
      <sheetName val="단가산출총괄표"/>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TOTAL3"/>
      <sheetName val="울산자금"/>
      <sheetName val="설비비3"/>
      <sheetName val="기계경비집계"/>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REACTION(USE평시)"/>
      <sheetName val="REACTION(USD지진시)"/>
      <sheetName val="산근1"/>
      <sheetName val="2@ BOX"/>
      <sheetName val="비탈면보호공수량산출"/>
      <sheetName val="배수관토공"/>
      <sheetName val="맨홀접합조서"/>
      <sheetName val="L_RPTB~1"/>
      <sheetName val="5-3.지급자재수불현황"/>
      <sheetName val="단가산출 (2)"/>
      <sheetName val="타공종포장공제집계표"/>
      <sheetName val="48일위"/>
      <sheetName val="STAND20"/>
      <sheetName val="준공정산보고서"/>
      <sheetName val="도로구조물산근"/>
      <sheetName val="터파기"/>
      <sheetName val="관로수량총괄집계표"/>
      <sheetName val="L집(수평부)"/>
      <sheetName val="L집(성토부)"/>
      <sheetName val="기본사항"/>
      <sheetName val="공틀공사"/>
      <sheetName val="공통"/>
      <sheetName val="유리"/>
      <sheetName val="옹벽1"/>
      <sheetName val="건축(을)"/>
      <sheetName val="자단"/>
      <sheetName val="기성부분액내역서(국고)"/>
      <sheetName val="SKETCH"/>
      <sheetName val="E총"/>
      <sheetName val="견적기준"/>
      <sheetName val="FPA"/>
      <sheetName val="순수개발"/>
      <sheetName val="A1"/>
      <sheetName val="배력철근"/>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기타_정보통신공사"/>
      <sheetName val="단가산출_(2)"/>
      <sheetName val="우수관연장및터파기고"/>
      <sheetName val="보완토적"/>
      <sheetName val="설계변경내역서"/>
      <sheetName val="역T형옹벽단위수량"/>
      <sheetName val="공사내역(2003년)"/>
      <sheetName val="CCS"/>
      <sheetName val="수로교"/>
      <sheetName val="슬래브(PF)(하류)"/>
      <sheetName val="단가비교"/>
      <sheetName val="구조물토적"/>
      <sheetName val="CAL(1)."/>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8설7발"/>
      <sheetName val="합계"/>
      <sheetName val="7-1.인건비"/>
      <sheetName val="6월 출고 일일보고"/>
      <sheetName val="현장설명"/>
      <sheetName val="DATA 입력부"/>
      <sheetName val="(C)원내역"/>
      <sheetName val="목차_"/>
      <sheetName val="4__주형설계"/>
      <sheetName val="세골재__T2_변경_현황"/>
      <sheetName val="0_단가"/>
      <sheetName val="제수변 수량집계표(보통)"/>
      <sheetName val="공기압축기실"/>
      <sheetName val="Eq. Mobilization"/>
      <sheetName val="Toolbox"/>
      <sheetName val="양수장(기계)"/>
      <sheetName val="중간"/>
      <sheetName val="접합수량(피벗)"/>
      <sheetName val="신림자금"/>
      <sheetName val="수량분배표"/>
      <sheetName val="하도급원가계산총괄표(식재)"/>
      <sheetName val="7급줄떼공"/>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기초도면제작"/>
      <sheetName val="1Month+Sheet2!"/>
      <sheetName val="내역서(중수)"/>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당정동공통이수"/>
      <sheetName val="당정동경상이수"/>
      <sheetName val="전동기"/>
      <sheetName val="지하"/>
      <sheetName val="기본파일"/>
      <sheetName val="일위총괄"/>
      <sheetName val="1단계 (2)"/>
      <sheetName val="기성부분 내역집계표-기계공사"/>
      <sheetName val="전기내역"/>
      <sheetName val="자재집계 (2)"/>
      <sheetName val="제경비산출서"/>
      <sheetName val="인공산출"/>
      <sheetName val="정거장 설계조건"/>
      <sheetName val="(1)본선수량집계"/>
      <sheetName val="환경평가"/>
      <sheetName val="인구"/>
      <sheetName val="노면표지 수량"/>
      <sheetName val="토공사"/>
      <sheetName val="선수금"/>
      <sheetName val="집 계 표"/>
      <sheetName val="load"/>
      <sheetName val="오수공수량집계표"/>
      <sheetName val="지하시설물작성"/>
      <sheetName val="내역서1"/>
      <sheetName val="기본가정"/>
      <sheetName val="지역"/>
      <sheetName val="eq_data"/>
      <sheetName val="안양동교 1안"/>
      <sheetName val="원"/>
      <sheetName val="총괄BOQ"/>
      <sheetName val="시간당중기사용료"/>
      <sheetName val="asd"/>
      <sheetName val="#4 PSV"/>
      <sheetName val="물푸기"/>
      <sheetName val="유림콘도"/>
      <sheetName val="직접경비호표"/>
      <sheetName val="직접노무"/>
      <sheetName val="직접재료"/>
      <sheetName val="직종표"/>
      <sheetName val="인원배치"/>
      <sheetName val="집"/>
      <sheetName val="교통안전시설집계표"/>
      <sheetName val="참조 (2)"/>
      <sheetName val="기준단가현황"/>
      <sheetName val="공사개요(입력)"/>
      <sheetName val="마스터"/>
      <sheetName val="1공구원가계산서"/>
      <sheetName val="실행(1)"/>
      <sheetName val="지장물조서"/>
      <sheetName val="C3"/>
      <sheetName val="인입관수량총괄"/>
      <sheetName val="진입로 지세할증산출(다사분기)"/>
      <sheetName val=" FURNACE현설"/>
      <sheetName val="지역별수출"/>
      <sheetName val="효동종합건설(주)"/>
      <sheetName val="5사남"/>
      <sheetName val="기초수량자료"/>
      <sheetName val="노임DB"/>
      <sheetName val="노임자재단가"/>
      <sheetName val="내역서(도급)"/>
      <sheetName val="BS2"/>
      <sheetName val="1.견적보고서"/>
      <sheetName val="검사원"/>
      <sheetName val="준공조서갑지"/>
      <sheetName val="경율산정.XLS"/>
      <sheetName val="GT 1050x650"/>
      <sheetName val="산출서양식01"/>
      <sheetName val="Manmonth(입력)"/>
      <sheetName val="부하자료"/>
      <sheetName val="기별(종합)"/>
      <sheetName val="일용노무비지급명세서(7)"/>
      <sheetName val="중기가동(7)"/>
      <sheetName val="1공구 건정토건 토공"/>
      <sheetName val="발주참고#"/>
      <sheetName val="조경수목"/>
      <sheetName val="퇴직공제부금"/>
      <sheetName val="평균노임"/>
      <sheetName val="관로조서"/>
      <sheetName val="공사비예"/>
      <sheetName val="6.간접공사비 外"/>
      <sheetName val="L_RPTB03_01"/>
      <sheetName val="RE9604"/>
      <sheetName val="ELEC"/>
      <sheetName val="유입량"/>
      <sheetName val="출자한도"/>
      <sheetName val="옥외외등집계표"/>
      <sheetName val="설비원가"/>
      <sheetName val="토목-물가"/>
      <sheetName val="16-1"/>
      <sheetName val="직접재료비데이타"/>
      <sheetName val="부대단위수량"/>
      <sheetName val="산출근거(수정)"/>
      <sheetName val="간접비 총괄표"/>
      <sheetName val="일용노임단가"/>
      <sheetName val="TEST1"/>
      <sheetName val="1안"/>
      <sheetName val="국도접속_차도부수량"/>
      <sheetName val="연결관수량_(2)"/>
      <sheetName val="2004일위대가"/>
      <sheetName val="배수공_시멘트_및_골재량_"/>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배관배선_"/>
      <sheetName val="현장식당(1)"/>
      <sheetName val="BREAKDOWN(철거설치)"/>
      <sheetName val="앉음벽 (2)"/>
      <sheetName val="전체_1설계"/>
      <sheetName val="공정증감대ㅈ표"/>
      <sheetName val="단면계수(상부)"/>
      <sheetName val="휴지통"/>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2.1  노무비 평균단가산출"/>
      <sheetName val="반중력식옹벽"/>
      <sheetName val="적점"/>
      <sheetName val="접속도수량집계표"/>
      <sheetName val="동물이동통로"/>
      <sheetName val="편입토지조서"/>
      <sheetName val="내역(가지)"/>
      <sheetName val="YOEMAGUM"/>
      <sheetName val="포장공집"/>
      <sheetName val="오수표시테이프단위수량"/>
      <sheetName val="공사비증감(P4) "/>
      <sheetName val="산출3-유도등"/>
      <sheetName val="산출2-동력"/>
      <sheetName val="산출2-피뢰침"/>
      <sheetName val="검측감리공제요율"/>
      <sheetName val="시공감리공제요율"/>
      <sheetName val="책임감리공제요율"/>
      <sheetName val="총정리"/>
      <sheetName val="과거자료"/>
      <sheetName val="간이(갑)"/>
      <sheetName val="설계서(동안동)"/>
      <sheetName val="대창토공"/>
      <sheetName val="노임단가표"/>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제원입력"/>
      <sheetName val="재"/>
      <sheetName val="자"/>
      <sheetName val="실적(휴양)"/>
      <sheetName val="투찰내역서"/>
      <sheetName val="터널패턴구성"/>
      <sheetName val="받이700"/>
      <sheetName val="분기관표식단위수량"/>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NN"/>
      <sheetName val="식재(예송)"/>
      <sheetName val="동일대내"/>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PAINT (2)"/>
      <sheetName val="현금및현금등가물1"/>
      <sheetName val="지장물총괄표"/>
      <sheetName val="암거공"/>
      <sheetName val="제수"/>
      <sheetName val="STRA2"/>
      <sheetName val="자재단가대비표"/>
      <sheetName val="1.폐기물집계표"/>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직접비"/>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설원"/>
      <sheetName val="복주일위대가"/>
      <sheetName val="8.1.에너지"/>
      <sheetName val="규준틀"/>
      <sheetName val="덧씌우기구간수량산출1"/>
      <sheetName val="新철폐복"/>
      <sheetName val="깨기수량집계"/>
      <sheetName val="Tool"/>
      <sheetName val="TOWER 12TON"/>
      <sheetName val="JIB CRANE,HOIST"/>
      <sheetName val="TOWER 10TON"/>
      <sheetName val="재료집계(분수관)"/>
      <sheetName val="폐기물집계표"/>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Cấu tạo giá"/>
      <sheetName val="Cover page"/>
      <sheetName val="Lookups"/>
      <sheetName val="NOTE"/>
      <sheetName val="StaffList-OLD"/>
      <sheetName val="Budget Code"/>
      <sheetName val="마감사양"/>
      <sheetName val="KUNGDEVI"/>
      <sheetName val="Add cost08"/>
      <sheetName val="SumBricks08"/>
      <sheetName val="SCOPE OF WORK"/>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DTICH_OLD"/>
      <sheetName val="07.HT PODIUM"/>
      <sheetName val="04.KC HAM"/>
      <sheetName val="05.KC THAN_OK"/>
      <sheetName val="08.HT CANHO_OK"/>
      <sheetName val="DMVT"/>
      <sheetName val="Loose"/>
      <sheetName val="Main_Mech"/>
      <sheetName val="Sub_Mech"/>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평균높이산출근거"/>
      <sheetName val="횡배수관위치조서"/>
      <sheetName val="기본설계도급항목"/>
      <sheetName val="8.현장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아수배전(1회)"/>
      <sheetName val="인건비_조사"/>
      <sheetName val="일위1"/>
      <sheetName val="층"/>
      <sheetName val="배수내역(총수량)"/>
      <sheetName val="3련 B_x0005__x0000_"/>
      <sheetName val="기성수금(단단위)"/>
      <sheetName val="원가매출(단단위)"/>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파이프류"/>
      <sheetName val="점검내역서(data) (2)"/>
      <sheetName val="2.주요계수총괄"/>
      <sheetName val="입찰사유서 제4공종 (흙깎기)"/>
      <sheetName val="D16"/>
      <sheetName val="D25"/>
      <sheetName val="D22"/>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인원계획-미화"/>
      <sheetName val="토공검토G"/>
      <sheetName val="미지급금"/>
      <sheetName val="CABdata"/>
      <sheetName val="기별수량산출서"/>
      <sheetName val="광양방향"/>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______PROJECT_hb___1__________2"/>
      <sheetName val="집행내역(190403)"/>
      <sheetName val="환율및유가"/>
      <sheetName val="99년하반기"/>
      <sheetName val="일반전기(가설, 접지)"/>
      <sheetName val="0. 인명부"/>
      <sheetName val="총괄철근집계표"/>
      <sheetName val="제조원가"/>
      <sheetName val="주안3차A-A"/>
      <sheetName val="A5"/>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현장조사"/>
      <sheetName val="근로자자³_x0000_Ԁ"/>
      <sheetName val="개별직종노임단가(2005_1)1"/>
      <sheetName val="사본___b_balju1"/>
      <sheetName val="C1_공사개요"/>
      <sheetName val="A1_스케쥴"/>
      <sheetName val="배수공_내역서_적용수량"/>
      <sheetName val="일_위_대_가_표"/>
      <sheetName val="1_사유서"/>
      <sheetName val="90_0"/>
      <sheetName val="1_설계기준_"/>
      <sheetName val="작성기준"/>
      <sheetName val="직원"/>
      <sheetName val="총괄집계표(통합)"/>
      <sheetName val="일식견적목록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한성교회 신축공사(050713)_CheckList"/>
      <sheetName val="건축공사이월"/>
      <sheetName val="그림모음"/>
      <sheetName val="石炭性状"/>
      <sheetName val="철근(전기호)"/>
      <sheetName val="배명(단가)"/>
      <sheetName val="토적단위"/>
      <sheetName val="-철근집푘"/>
      <sheetName val="-철근집"/>
      <sheetName val="-철근집쉨"/>
      <sheetName val="1ၒ_x0000_"/>
      <sheetName val="관세구분시트"/>
      <sheetName val="내부마감"/>
      <sheetName val="노임단가 "/>
      <sheetName val="투찰판"/>
      <sheetName val="공정자료"/>
      <sheetName val="코스모공장_(어음)1"/>
      <sheetName val="원가계산서_1"/>
      <sheetName val="90_03실행_1"/>
      <sheetName val="1_1설계기준1"/>
      <sheetName val="입출재고현황_(2)1"/>
      <sheetName val="A_견적1"/>
      <sheetName val="흙막이_개산견적1"/>
      <sheetName val="1_3_1절점좌표1"/>
      <sheetName val="일위대가_1"/>
      <sheetName val="일위대가9803_xls"/>
      <sheetName val="2019_단가내역"/>
      <sheetName val="본관_관리동_공동구_1순위"/>
      <sheetName val="3계열_침전지_공동구_1순위"/>
      <sheetName val="착수정_공동구_1순위"/>
      <sheetName val="송수실_공동구_1순위"/>
      <sheetName val="날개1_5"/>
      <sheetName val="날개토공1_5"/>
      <sheetName val="날개수량1_5"/>
      <sheetName val="선급금"/>
      <sheetName val="평가대상조서"/>
      <sheetName val="기준데이타"/>
      <sheetName val="수지예산서"/>
      <sheetName val="배수관조서"/>
      <sheetName val="사당"/>
      <sheetName val="설계기별"/>
      <sheetName val="용집"/>
      <sheetName val="확인서"/>
      <sheetName val="건설산출"/>
      <sheetName val="투입및미불현황"/>
      <sheetName val="부대t薐"/>
      <sheetName val="변경조서"/>
      <sheetName val="하도급대비"/>
      <sheetName val="14灩"/>
      <sheetName val="2)관접합"/>
      <sheetName val="착공계"/>
      <sheetName val="7IFS-5A"/>
      <sheetName val="10-Sewer"/>
      <sheetName val="9-Drains"/>
      <sheetName val="8A-Road"/>
      <sheetName val="6-DW &amp; SC"/>
      <sheetName val="Step-Down"/>
      <sheetName val="SECT15-N- Builder's W &amp; S"/>
      <sheetName val="SECT8-Upper Floor"/>
      <sheetName val="SECT9-Roof"/>
      <sheetName val="calc_menu_déroulant"/>
      <sheetName val="CBD-PRICE"/>
      <sheetName val="sub sturc"/>
      <sheetName val="steel works"/>
      <sheetName val="Key Assumptions"/>
      <sheetName val="PAYWORK"/>
      <sheetName val="Block"/>
      <sheetName val="Carparks"/>
      <sheetName val="Sp Wks (Sub)"/>
      <sheetName val="css_inpatient_day_surg_sub"/>
      <sheetName val="DW ok"/>
      <sheetName val="0000"/>
      <sheetName val="주요물량"/>
      <sheetName val="F 월별기성수금현황 "/>
      <sheetName val="受注エクセル作成クエリ（１月）"/>
      <sheetName val="解析データ（５月用の５月）"/>
      <sheetName val="受注エクセル作成クエリ（１２月）"/>
      <sheetName val="라인업-1"/>
      <sheetName val="라인업-2"/>
      <sheetName val="라인업-3"/>
      <sheetName val="2_단면穀&amp;"/>
      <sheetName val="2_단면헾⽧"/>
      <sheetName val="2_단면宔&amp;"/>
      <sheetName val="2_단면莈"/>
      <sheetName val="구조물_x0000__x0000__x0005_"/>
      <sheetName val="7.공정표"/>
      <sheetName val="予算実績データ"/>
      <sheetName val="Door&amp; Window"/>
      <sheetName val="가시설상세수량"/>
      <sheetName val="3.보유토지 신규공급 조사표"/>
      <sheetName val="사용자입력"/>
      <sheetName val="임대료산정(자동계산)"/>
      <sheetName val="공토공단위당"/>
      <sheetName val="배수공_주요자재_집계표2"/>
      <sheetName val="Project_Brief1"/>
      <sheetName val="노원열병합__건축공사기성내역서2"/>
      <sheetName val="변경실행(2차)_1"/>
      <sheetName val="5__차단기_용량계산1"/>
      <sheetName val="7_1유효폭1"/>
      <sheetName val="TRE_TABLE1"/>
      <sheetName val="입고장부_(4)1"/>
      <sheetName val="도담구내_개소별_명세1"/>
      <sheetName val="I_설계조건1"/>
      <sheetName val="Cost_bd-&quot;A&quot;1"/>
      <sheetName val="IMP_(REACTOR)1"/>
      <sheetName val="E_P_T수량산출서1"/>
      <sheetName val="설산1_나1"/>
      <sheetName val="가로등제어반_설치공사(수량)1"/>
      <sheetName val="단가표_1"/>
      <sheetName val="TYPE-B_평균H"/>
      <sheetName val="전동기_SPEC"/>
      <sheetName val="일반맨홀수량집계(A-7_LINE)"/>
      <sheetName val="토공산출_(아파트)"/>
      <sheetName val="8__내진해석"/>
      <sheetName val="PROJECT_COST_ESTIMATE_(cont)"/>
      <sheetName val="아파트_"/>
      <sheetName val="장비당단가_(1)"/>
      <sheetName val="nomi_"/>
      <sheetName val="SUM_(INQNO_"/>
      <sheetName val="99_6"/>
      <sheetName val="2_내역서"/>
      <sheetName val="6_교좌면보강"/>
      <sheetName val="Design_Q'ty"/>
      <sheetName val="BR_1(원)"/>
      <sheetName val="02_SLAB"/>
      <sheetName val="05_BOX"/>
      <sheetName val="G_R300경비"/>
      <sheetName val="_내역"/>
      <sheetName val="4b_Consolidated_PL"/>
      <sheetName val="Oper_Amount"/>
      <sheetName val="Sheet16_(2)"/>
      <sheetName val="5__설계명세서"/>
      <sheetName val="공종별_집계"/>
      <sheetName val="사토(발파)_(2)1"/>
      <sheetName val="10월철근공_1"/>
      <sheetName val="9월목공_1"/>
      <sheetName val="10월목공_1"/>
      <sheetName val="공사별_사정분석표-ㅌ1"/>
      <sheetName val="CI_GL_Mapping1"/>
      <sheetName val="운영_비용(Infra)-원가1"/>
      <sheetName val="영업_일"/>
      <sheetName val="제출내역_(2)"/>
      <sheetName val="영업_일1"/>
      <sheetName val="CC_Down_load_0716"/>
      <sheetName val="Macro1_(2)"/>
      <sheetName val="물푸기(용수로) (소요시간)"/>
      <sheetName val="03전반노무_x0000_"/>
      <sheetName val="03전반노무刀"/>
      <sheetName val="대비집계장(견적)"/>
      <sheetName val="P4-3"/>
      <sheetName val="품셈단가"/>
      <sheetName val="④애자"/>
      <sheetName val="보차도Hᬝ_xd900_"/>
      <sheetName val="보차도턠˩㥎"/>
      <sheetName val="예산내역서(총괄)"/>
      <sheetName val="기존배수구조물깨기-단위수량"/>
      <sheetName val="외부EV"/>
      <sheetName val="가설사무실"/>
      <sheetName val="유수전환공사"/>
      <sheetName val="Production(New proj)"/>
      <sheetName val="Advertising(New proj)"/>
      <sheetName val="Editorial(New proj)"/>
      <sheetName val="Online(New proj)"/>
      <sheetName val="공구비품"/>
      <sheetName val="기계장치"/>
      <sheetName val="임차시설"/>
      <sheetName val="차량운반구"/>
      <sheetName val="시산표"/>
      <sheetName val="96-08모음"/>
      <sheetName val="뚝_x0000__x0000_"/>
      <sheetName val="미반영 목표"/>
      <sheetName val="건설용"/>
      <sheetName val="TmpSet1"/>
      <sheetName val="1-7(재가공내역)"/>
      <sheetName val="명세서(소방전기)"/>
      <sheetName val="배치1"/>
      <sheetName val="보조부문비배부"/>
      <sheetName val="업무량"/>
      <sheetName val="단재적표"/>
      <sheetName val="2공구산출내ၒ"/>
      <sheetName val="공정표"/>
      <sheetName val="초곡1교(일반)"/>
      <sheetName val="바닥_x0000_"/>
      <sheetName val="공문(신)"/>
      <sheetName val="99노임단 "/>
      <sheetName val="한세A4PL"/>
      <sheetName val="B-III"/>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sheetData sheetId="589"/>
      <sheetData sheetId="590"/>
      <sheetData sheetId="591"/>
      <sheetData sheetId="592"/>
      <sheetData sheetId="593"/>
      <sheetData sheetId="594"/>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ow r="1">
          <cell r="A1" t="str">
            <v>시멘트,모래,자갈 산출표</v>
          </cell>
        </row>
      </sheetData>
      <sheetData sheetId="1429">
        <row r="1">
          <cell r="A1" t="str">
            <v>시멘트,모래,자갈 산출표</v>
          </cell>
        </row>
      </sheetData>
      <sheetData sheetId="1430">
        <row r="1">
          <cell r="A1" t="str">
            <v>시멘트,모래,자갈 산출표</v>
          </cell>
        </row>
      </sheetData>
      <sheetData sheetId="1431">
        <row r="1">
          <cell r="A1" t="str">
            <v>시멘트,모래,자갈 산출표</v>
          </cell>
        </row>
      </sheetData>
      <sheetData sheetId="1432">
        <row r="1">
          <cell r="A1" t="str">
            <v>시멘트,모래,자갈 산출표</v>
          </cell>
        </row>
      </sheetData>
      <sheetData sheetId="1433">
        <row r="1">
          <cell r="A1" t="str">
            <v>시멘트,모래,자갈 산출표</v>
          </cell>
        </row>
      </sheetData>
      <sheetData sheetId="1434">
        <row r="1">
          <cell r="A1" t="str">
            <v>시멘트,모래,자갈 산출표</v>
          </cell>
        </row>
      </sheetData>
      <sheetData sheetId="1435"/>
      <sheetData sheetId="1436"/>
      <sheetData sheetId="1437"/>
      <sheetData sheetId="1438">
        <row r="1">
          <cell r="A1" t="str">
            <v>시멘트,모래,자갈 산출표</v>
          </cell>
        </row>
      </sheetData>
      <sheetData sheetId="1439">
        <row r="1">
          <cell r="A1" t="str">
            <v>시멘트,모래,자갈 산출표</v>
          </cell>
        </row>
      </sheetData>
      <sheetData sheetId="1440">
        <row r="1">
          <cell r="A1" t="str">
            <v>시멘트,모래,자갈 산출표</v>
          </cell>
        </row>
      </sheetData>
      <sheetData sheetId="1441">
        <row r="1">
          <cell r="A1" t="str">
            <v>시멘트,모래,자갈 산출표</v>
          </cell>
        </row>
      </sheetData>
      <sheetData sheetId="1442">
        <row r="1">
          <cell r="A1" t="str">
            <v>시멘트,모래,자갈 산출표</v>
          </cell>
        </row>
      </sheetData>
      <sheetData sheetId="1443">
        <row r="1">
          <cell r="A1" t="str">
            <v>시멘트,모래,자갈 산출표</v>
          </cell>
        </row>
      </sheetData>
      <sheetData sheetId="1444">
        <row r="1">
          <cell r="A1" t="str">
            <v>시멘트,모래,자갈 산출표</v>
          </cell>
        </row>
      </sheetData>
      <sheetData sheetId="1445">
        <row r="1">
          <cell r="A1" t="str">
            <v>시멘트,모래,자갈 산출표</v>
          </cell>
        </row>
      </sheetData>
      <sheetData sheetId="1446">
        <row r="1">
          <cell r="A1" t="str">
            <v>시멘트,모래,자갈 산출표</v>
          </cell>
        </row>
      </sheetData>
      <sheetData sheetId="1447">
        <row r="1">
          <cell r="A1" t="str">
            <v>시멘트,모래,자갈 산출표</v>
          </cell>
        </row>
      </sheetData>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sheetData sheetId="1787"/>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sheetData sheetId="1995"/>
      <sheetData sheetId="1996"/>
      <sheetData sheetId="1997"/>
      <sheetData sheetId="1998"/>
      <sheetData sheetId="1999"/>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sheetData sheetId="2012"/>
      <sheetData sheetId="2013"/>
      <sheetData sheetId="2014"/>
      <sheetData sheetId="2015"/>
      <sheetData sheetId="2016"/>
      <sheetData sheetId="2017"/>
      <sheetData sheetId="2018"/>
      <sheetData sheetId="2019"/>
      <sheetData sheetId="2020"/>
      <sheetData sheetId="202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sheetData sheetId="2196"/>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sheetData sheetId="2527"/>
      <sheetData sheetId="2528"/>
      <sheetData sheetId="2529"/>
      <sheetData sheetId="2530"/>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ow r="1">
          <cell r="A1" t="str">
            <v>시멘트,모래,자갈 산출표</v>
          </cell>
        </row>
      </sheetData>
      <sheetData sheetId="2561"/>
      <sheetData sheetId="2562"/>
      <sheetData sheetId="2563">
        <row r="1">
          <cell r="A1" t="str">
            <v>시멘트,모래,자갈 산출표</v>
          </cell>
        </row>
      </sheetData>
      <sheetData sheetId="2564"/>
      <sheetData sheetId="2565"/>
      <sheetData sheetId="2566"/>
      <sheetData sheetId="2567"/>
      <sheetData sheetId="2568"/>
      <sheetData sheetId="2569">
        <row r="1">
          <cell r="A1" t="str">
            <v>시멘트,모래,자갈 산출표</v>
          </cell>
        </row>
      </sheetData>
      <sheetData sheetId="2570"/>
      <sheetData sheetId="2571"/>
      <sheetData sheetId="2572">
        <row r="1">
          <cell r="A1" t="str">
            <v>시멘트,모래,자갈 산출표</v>
          </cell>
        </row>
      </sheetData>
      <sheetData sheetId="2573">
        <row r="1">
          <cell r="A1" t="str">
            <v>시멘트,모래,자갈 산출표</v>
          </cell>
        </row>
      </sheetData>
      <sheetData sheetId="2574"/>
      <sheetData sheetId="2575">
        <row r="1">
          <cell r="A1" t="str">
            <v>시멘트,모래,자갈 산출표</v>
          </cell>
        </row>
      </sheetData>
      <sheetData sheetId="2576">
        <row r="1">
          <cell r="A1" t="str">
            <v>시멘트,모래,자갈 산출표</v>
          </cell>
        </row>
      </sheetData>
      <sheetData sheetId="2577"/>
      <sheetData sheetId="2578"/>
      <sheetData sheetId="2579"/>
      <sheetData sheetId="2580">
        <row r="1">
          <cell r="A1" t="str">
            <v>시멘트,모래,자갈 산출표</v>
          </cell>
        </row>
      </sheetData>
      <sheetData sheetId="2581">
        <row r="1">
          <cell r="A1" t="str">
            <v>시멘트,모래,자갈 산출표</v>
          </cell>
        </row>
      </sheetData>
      <sheetData sheetId="2582"/>
      <sheetData sheetId="2583"/>
      <sheetData sheetId="2584">
        <row r="1">
          <cell r="A1" t="str">
            <v>시멘트,모래,자갈 산출표</v>
          </cell>
        </row>
      </sheetData>
      <sheetData sheetId="2585">
        <row r="1">
          <cell r="A1" t="str">
            <v>시멘트,모래,자갈 산출표</v>
          </cell>
        </row>
      </sheetData>
      <sheetData sheetId="2586">
        <row r="1">
          <cell r="A1" t="str">
            <v>시멘트,모래,자갈 산출표</v>
          </cell>
        </row>
      </sheetData>
      <sheetData sheetId="2587"/>
      <sheetData sheetId="2588">
        <row r="1">
          <cell r="A1" t="str">
            <v>시멘트,모래,자갈 산출표</v>
          </cell>
        </row>
      </sheetData>
      <sheetData sheetId="2589">
        <row r="1">
          <cell r="A1" t="str">
            <v>시멘트,모래,자갈 산출표</v>
          </cell>
        </row>
      </sheetData>
      <sheetData sheetId="2590">
        <row r="1">
          <cell r="A1" t="str">
            <v>시멘트,모래,자갈 산출표</v>
          </cell>
        </row>
      </sheetData>
      <sheetData sheetId="2591">
        <row r="1">
          <cell r="A1" t="str">
            <v>시멘트,모래,자갈 산출표</v>
          </cell>
        </row>
      </sheetData>
      <sheetData sheetId="2592">
        <row r="1">
          <cell r="A1" t="str">
            <v>시멘트,모래,자갈 산출표</v>
          </cell>
        </row>
      </sheetData>
      <sheetData sheetId="2593">
        <row r="1">
          <cell r="A1" t="str">
            <v>시멘트,모래,자갈 산출표</v>
          </cell>
        </row>
      </sheetData>
      <sheetData sheetId="2594">
        <row r="1">
          <cell r="A1" t="str">
            <v>시멘트,모래,자갈 산출표</v>
          </cell>
        </row>
      </sheetData>
      <sheetData sheetId="2595">
        <row r="1">
          <cell r="A1" t="str">
            <v>시멘트,모래,자갈 산출표</v>
          </cell>
        </row>
      </sheetData>
      <sheetData sheetId="2596">
        <row r="1">
          <cell r="A1" t="str">
            <v>시멘트,모래,자갈 산출표</v>
          </cell>
        </row>
      </sheetData>
      <sheetData sheetId="2597">
        <row r="1">
          <cell r="A1" t="str">
            <v>시멘트,모래,자갈 산출표</v>
          </cell>
        </row>
      </sheetData>
      <sheetData sheetId="2598">
        <row r="1">
          <cell r="A1" t="str">
            <v>시멘트,모래,자갈 산출표</v>
          </cell>
        </row>
      </sheetData>
      <sheetData sheetId="2599">
        <row r="1">
          <cell r="A1" t="str">
            <v>시멘트,모래,자갈 산출표</v>
          </cell>
        </row>
      </sheetData>
      <sheetData sheetId="2600">
        <row r="1">
          <cell r="A1" t="str">
            <v>시멘트,모래,자갈 산출표</v>
          </cell>
        </row>
      </sheetData>
      <sheetData sheetId="2601">
        <row r="1">
          <cell r="A1" t="str">
            <v>시멘트,모래,자갈 산출표</v>
          </cell>
        </row>
      </sheetData>
      <sheetData sheetId="2602">
        <row r="1">
          <cell r="A1" t="str">
            <v>시멘트,모래,자갈 산출표</v>
          </cell>
        </row>
      </sheetData>
      <sheetData sheetId="2603">
        <row r="1">
          <cell r="A1" t="str">
            <v>시멘트,모래,자갈 산출표</v>
          </cell>
        </row>
      </sheetData>
      <sheetData sheetId="2604">
        <row r="1">
          <cell r="A1" t="str">
            <v>시멘트,모래,자갈 산출표</v>
          </cell>
        </row>
      </sheetData>
      <sheetData sheetId="2605">
        <row r="1">
          <cell r="A1" t="str">
            <v>시멘트,모래,자갈 산출표</v>
          </cell>
        </row>
      </sheetData>
      <sheetData sheetId="2606">
        <row r="1">
          <cell r="A1" t="str">
            <v>시멘트,모래,자갈 산출표</v>
          </cell>
        </row>
      </sheetData>
      <sheetData sheetId="2607">
        <row r="1">
          <cell r="A1" t="str">
            <v>시멘트,모래,자갈 산출표</v>
          </cell>
        </row>
      </sheetData>
      <sheetData sheetId="2608">
        <row r="1">
          <cell r="A1" t="str">
            <v>시멘트,모래,자갈 산출표</v>
          </cell>
        </row>
      </sheetData>
      <sheetData sheetId="2609">
        <row r="1">
          <cell r="A1" t="str">
            <v>시멘트,모래,자갈 산출표</v>
          </cell>
        </row>
      </sheetData>
      <sheetData sheetId="2610">
        <row r="1">
          <cell r="A1" t="str">
            <v>시멘트,모래,자갈 산출표</v>
          </cell>
        </row>
      </sheetData>
      <sheetData sheetId="2611">
        <row r="1">
          <cell r="A1" t="str">
            <v>시멘트,모래,자갈 산출표</v>
          </cell>
        </row>
      </sheetData>
      <sheetData sheetId="2612">
        <row r="1">
          <cell r="A1" t="str">
            <v>시멘트,모래,자갈 산출표</v>
          </cell>
        </row>
      </sheetData>
      <sheetData sheetId="2613">
        <row r="1">
          <cell r="A1" t="str">
            <v>시멘트,모래,자갈 산출표</v>
          </cell>
        </row>
      </sheetData>
      <sheetData sheetId="2614">
        <row r="1">
          <cell r="A1" t="str">
            <v>시멘트,모래,자갈 산출표</v>
          </cell>
        </row>
      </sheetData>
      <sheetData sheetId="2615">
        <row r="1">
          <cell r="A1" t="str">
            <v>시멘트,모래,자갈 산출표</v>
          </cell>
        </row>
      </sheetData>
      <sheetData sheetId="2616">
        <row r="1">
          <cell r="A1" t="str">
            <v>시멘트,모래,자갈 산출표</v>
          </cell>
        </row>
      </sheetData>
      <sheetData sheetId="2617">
        <row r="1">
          <cell r="A1" t="str">
            <v>시멘트,모래,자갈 산출표</v>
          </cell>
        </row>
      </sheetData>
      <sheetData sheetId="2618">
        <row r="1">
          <cell r="A1" t="str">
            <v>시멘트,모래,자갈 산출표</v>
          </cell>
        </row>
      </sheetData>
      <sheetData sheetId="2619">
        <row r="1">
          <cell r="A1" t="str">
            <v>시멘트,모래,자갈 산출표</v>
          </cell>
        </row>
      </sheetData>
      <sheetData sheetId="2620">
        <row r="1">
          <cell r="A1" t="str">
            <v>시멘트,모래,자갈 산출표</v>
          </cell>
        </row>
      </sheetData>
      <sheetData sheetId="2621">
        <row r="1">
          <cell r="A1" t="str">
            <v>시멘트,모래,자갈 산출표</v>
          </cell>
        </row>
      </sheetData>
      <sheetData sheetId="2622">
        <row r="1">
          <cell r="A1" t="str">
            <v>시멘트,모래,자갈 산출표</v>
          </cell>
        </row>
      </sheetData>
      <sheetData sheetId="2623">
        <row r="1">
          <cell r="A1" t="str">
            <v>시멘트,모래,자갈 산출표</v>
          </cell>
        </row>
      </sheetData>
      <sheetData sheetId="2624">
        <row r="1">
          <cell r="A1" t="str">
            <v>시멘트,모래,자갈 산출표</v>
          </cell>
        </row>
      </sheetData>
      <sheetData sheetId="2625">
        <row r="1">
          <cell r="A1" t="str">
            <v>시멘트,모래,자갈 산출표</v>
          </cell>
        </row>
      </sheetData>
      <sheetData sheetId="2626">
        <row r="1">
          <cell r="A1" t="str">
            <v>시멘트,모래,자갈 산출표</v>
          </cell>
        </row>
      </sheetData>
      <sheetData sheetId="2627">
        <row r="1">
          <cell r="A1" t="str">
            <v>시멘트,모래,자갈 산출표</v>
          </cell>
        </row>
      </sheetData>
      <sheetData sheetId="2628">
        <row r="1">
          <cell r="A1" t="str">
            <v>시멘트,모래,자갈 산출표</v>
          </cell>
        </row>
      </sheetData>
      <sheetData sheetId="2629">
        <row r="1">
          <cell r="A1" t="str">
            <v>시멘트,모래,자갈 산출표</v>
          </cell>
        </row>
      </sheetData>
      <sheetData sheetId="2630">
        <row r="1">
          <cell r="A1" t="str">
            <v>시멘트,모래,자갈 산출표</v>
          </cell>
        </row>
      </sheetData>
      <sheetData sheetId="2631">
        <row r="1">
          <cell r="A1" t="str">
            <v>시멘트,모래,자갈 산출표</v>
          </cell>
        </row>
      </sheetData>
      <sheetData sheetId="2632">
        <row r="1">
          <cell r="A1" t="str">
            <v>시멘트,모래,자갈 산출표</v>
          </cell>
        </row>
      </sheetData>
      <sheetData sheetId="2633">
        <row r="1">
          <cell r="A1" t="str">
            <v>시멘트,모래,자갈 산출표</v>
          </cell>
        </row>
      </sheetData>
      <sheetData sheetId="2634">
        <row r="1">
          <cell r="A1" t="str">
            <v>시멘트,모래,자갈 산출표</v>
          </cell>
        </row>
      </sheetData>
      <sheetData sheetId="2635">
        <row r="1">
          <cell r="A1" t="str">
            <v>시멘트,모래,자갈 산출표</v>
          </cell>
        </row>
      </sheetData>
      <sheetData sheetId="2636">
        <row r="1">
          <cell r="A1" t="str">
            <v>시멘트,모래,자갈 산출표</v>
          </cell>
        </row>
      </sheetData>
      <sheetData sheetId="2637">
        <row r="1">
          <cell r="A1" t="str">
            <v>시멘트,모래,자갈 산출표</v>
          </cell>
        </row>
      </sheetData>
      <sheetData sheetId="2638">
        <row r="1">
          <cell r="A1" t="str">
            <v>시멘트,모래,자갈 산출표</v>
          </cell>
        </row>
      </sheetData>
      <sheetData sheetId="2639">
        <row r="1">
          <cell r="A1" t="str">
            <v>시멘트,모래,자갈 산출표</v>
          </cell>
        </row>
      </sheetData>
      <sheetData sheetId="2640">
        <row r="1">
          <cell r="A1" t="str">
            <v>시멘트,모래,자갈 산출표</v>
          </cell>
        </row>
      </sheetData>
      <sheetData sheetId="2641">
        <row r="1">
          <cell r="A1" t="str">
            <v>시멘트,모래,자갈 산출표</v>
          </cell>
        </row>
      </sheetData>
      <sheetData sheetId="2642">
        <row r="1">
          <cell r="A1" t="str">
            <v>시멘트,모래,자갈 산출표</v>
          </cell>
        </row>
      </sheetData>
      <sheetData sheetId="2643">
        <row r="1">
          <cell r="A1" t="str">
            <v>시멘트,모래,자갈 산출표</v>
          </cell>
        </row>
      </sheetData>
      <sheetData sheetId="2644">
        <row r="1">
          <cell r="A1" t="str">
            <v>시멘트,모래,자갈 산출표</v>
          </cell>
        </row>
      </sheetData>
      <sheetData sheetId="2645">
        <row r="1">
          <cell r="A1" t="str">
            <v>시멘트,모래,자갈 산출표</v>
          </cell>
        </row>
      </sheetData>
      <sheetData sheetId="2646">
        <row r="1">
          <cell r="A1" t="str">
            <v>시멘트,모래,자갈 산출표</v>
          </cell>
        </row>
      </sheetData>
      <sheetData sheetId="2647">
        <row r="1">
          <cell r="A1" t="str">
            <v>시멘트,모래,자갈 산출표</v>
          </cell>
        </row>
      </sheetData>
      <sheetData sheetId="2648">
        <row r="1">
          <cell r="A1" t="str">
            <v>시멘트,모래,자갈 산출표</v>
          </cell>
        </row>
      </sheetData>
      <sheetData sheetId="2649">
        <row r="1">
          <cell r="A1" t="str">
            <v>시멘트,모래,자갈 산출표</v>
          </cell>
        </row>
      </sheetData>
      <sheetData sheetId="2650">
        <row r="1">
          <cell r="A1" t="str">
            <v>시멘트,모래,자갈 산출표</v>
          </cell>
        </row>
      </sheetData>
      <sheetData sheetId="2651">
        <row r="1">
          <cell r="A1" t="str">
            <v>시멘트,모래,자갈 산출표</v>
          </cell>
        </row>
      </sheetData>
      <sheetData sheetId="2652">
        <row r="1">
          <cell r="A1" t="str">
            <v>시멘트,모래,자갈 산출표</v>
          </cell>
        </row>
      </sheetData>
      <sheetData sheetId="2653">
        <row r="1">
          <cell r="A1" t="str">
            <v>시멘트,모래,자갈 산출표</v>
          </cell>
        </row>
      </sheetData>
      <sheetData sheetId="2654">
        <row r="1">
          <cell r="A1" t="str">
            <v>시멘트,모래,자갈 산출표</v>
          </cell>
        </row>
      </sheetData>
      <sheetData sheetId="2655">
        <row r="1">
          <cell r="A1" t="str">
            <v>시멘트,모래,자갈 산출표</v>
          </cell>
        </row>
      </sheetData>
      <sheetData sheetId="2656">
        <row r="1">
          <cell r="A1" t="str">
            <v>시멘트,모래,자갈 산출표</v>
          </cell>
        </row>
      </sheetData>
      <sheetData sheetId="2657">
        <row r="1">
          <cell r="A1" t="str">
            <v>시멘트,모래,자갈 산출표</v>
          </cell>
        </row>
      </sheetData>
      <sheetData sheetId="2658">
        <row r="1">
          <cell r="A1" t="str">
            <v>시멘트,모래,자갈 산출표</v>
          </cell>
        </row>
      </sheetData>
      <sheetData sheetId="2659">
        <row r="1">
          <cell r="A1" t="str">
            <v>시멘트,모래,자갈 산출표</v>
          </cell>
        </row>
      </sheetData>
      <sheetData sheetId="2660">
        <row r="1">
          <cell r="A1" t="str">
            <v>시멘트,모래,자갈 산출표</v>
          </cell>
        </row>
      </sheetData>
      <sheetData sheetId="2661">
        <row r="1">
          <cell r="A1" t="str">
            <v>시멘트,모래,자갈 산출표</v>
          </cell>
        </row>
      </sheetData>
      <sheetData sheetId="2662">
        <row r="1">
          <cell r="A1" t="str">
            <v>시멘트,모래,자갈 산출표</v>
          </cell>
        </row>
      </sheetData>
      <sheetData sheetId="2663">
        <row r="1">
          <cell r="A1" t="str">
            <v>시멘트,모래,자갈 산출표</v>
          </cell>
        </row>
      </sheetData>
      <sheetData sheetId="2664">
        <row r="1">
          <cell r="A1" t="str">
            <v>시멘트,모래,자갈 산출표</v>
          </cell>
        </row>
      </sheetData>
      <sheetData sheetId="2665">
        <row r="1">
          <cell r="A1" t="str">
            <v>시멘트,모래,자갈 산출표</v>
          </cell>
        </row>
      </sheetData>
      <sheetData sheetId="2666">
        <row r="1">
          <cell r="A1" t="str">
            <v>시멘트,모래,자갈 산출표</v>
          </cell>
        </row>
      </sheetData>
      <sheetData sheetId="2667">
        <row r="1">
          <cell r="A1" t="str">
            <v>시멘트,모래,자갈 산출표</v>
          </cell>
        </row>
      </sheetData>
      <sheetData sheetId="2668">
        <row r="1">
          <cell r="A1" t="str">
            <v>시멘트,모래,자갈 산출표</v>
          </cell>
        </row>
      </sheetData>
      <sheetData sheetId="2669">
        <row r="1">
          <cell r="A1" t="str">
            <v>시멘트,모래,자갈 산출표</v>
          </cell>
        </row>
      </sheetData>
      <sheetData sheetId="2670">
        <row r="1">
          <cell r="A1" t="str">
            <v>시멘트,모래,자갈 산출표</v>
          </cell>
        </row>
      </sheetData>
      <sheetData sheetId="2671">
        <row r="1">
          <cell r="A1" t="str">
            <v>시멘트,모래,자갈 산출표</v>
          </cell>
        </row>
      </sheetData>
      <sheetData sheetId="2672">
        <row r="1">
          <cell r="A1" t="str">
            <v>시멘트,모래,자갈 산출표</v>
          </cell>
        </row>
      </sheetData>
      <sheetData sheetId="2673">
        <row r="1">
          <cell r="A1" t="str">
            <v>시멘트,모래,자갈 산출표</v>
          </cell>
        </row>
      </sheetData>
      <sheetData sheetId="2674">
        <row r="1">
          <cell r="A1" t="str">
            <v>시멘트,모래,자갈 산출표</v>
          </cell>
        </row>
      </sheetData>
      <sheetData sheetId="2675">
        <row r="1">
          <cell r="A1" t="str">
            <v>시멘트,모래,자갈 산출표</v>
          </cell>
        </row>
      </sheetData>
      <sheetData sheetId="2676">
        <row r="1">
          <cell r="A1" t="str">
            <v>시멘트,모래,자갈 산출표</v>
          </cell>
        </row>
      </sheetData>
      <sheetData sheetId="2677">
        <row r="1">
          <cell r="A1" t="str">
            <v>시멘트,모래,자갈 산출표</v>
          </cell>
        </row>
      </sheetData>
      <sheetData sheetId="2678">
        <row r="1">
          <cell r="A1" t="str">
            <v>시멘트,모래,자갈 산출표</v>
          </cell>
        </row>
      </sheetData>
      <sheetData sheetId="2679">
        <row r="1">
          <cell r="A1" t="str">
            <v>시멘트,모래,자갈 산출표</v>
          </cell>
        </row>
      </sheetData>
      <sheetData sheetId="2680">
        <row r="1">
          <cell r="A1" t="str">
            <v>시멘트,모래,자갈 산출표</v>
          </cell>
        </row>
      </sheetData>
      <sheetData sheetId="2681"/>
      <sheetData sheetId="2682">
        <row r="1">
          <cell r="A1" t="str">
            <v>시멘트,모래,자갈 산출표</v>
          </cell>
        </row>
      </sheetData>
      <sheetData sheetId="2683">
        <row r="1">
          <cell r="A1" t="str">
            <v>시멘트,모래,자갈 산출표</v>
          </cell>
        </row>
      </sheetData>
      <sheetData sheetId="2684">
        <row r="1">
          <cell r="A1" t="str">
            <v>시멘트,모래,자갈 산출표</v>
          </cell>
        </row>
      </sheetData>
      <sheetData sheetId="2685">
        <row r="1">
          <cell r="A1" t="str">
            <v>시멘트,모래,자갈 산출표</v>
          </cell>
        </row>
      </sheetData>
      <sheetData sheetId="2686">
        <row r="1">
          <cell r="A1" t="str">
            <v>시멘트,모래,자갈 산출표</v>
          </cell>
        </row>
      </sheetData>
      <sheetData sheetId="2687">
        <row r="1">
          <cell r="A1" t="str">
            <v>시멘트,모래,자갈 산출표</v>
          </cell>
        </row>
      </sheetData>
      <sheetData sheetId="2688">
        <row r="1">
          <cell r="A1" t="str">
            <v>시멘트,모래,자갈 산출표</v>
          </cell>
        </row>
      </sheetData>
      <sheetData sheetId="2689">
        <row r="1">
          <cell r="A1" t="str">
            <v>시멘트,모래,자갈 산출표</v>
          </cell>
        </row>
      </sheetData>
      <sheetData sheetId="2690">
        <row r="1">
          <cell r="A1" t="str">
            <v>시멘트,모래,자갈 산출표</v>
          </cell>
        </row>
      </sheetData>
      <sheetData sheetId="2691">
        <row r="1">
          <cell r="A1" t="str">
            <v>시멘트,모래,자갈 산출표</v>
          </cell>
        </row>
      </sheetData>
      <sheetData sheetId="2692">
        <row r="1">
          <cell r="A1" t="str">
            <v>시멘트,모래,자갈 산출표</v>
          </cell>
        </row>
      </sheetData>
      <sheetData sheetId="2693">
        <row r="1">
          <cell r="A1" t="str">
            <v>시멘트,모래,자갈 산출표</v>
          </cell>
        </row>
      </sheetData>
      <sheetData sheetId="2694">
        <row r="1">
          <cell r="A1" t="str">
            <v>시멘트,모래,자갈 산출표</v>
          </cell>
        </row>
      </sheetData>
      <sheetData sheetId="2695">
        <row r="1">
          <cell r="A1" t="str">
            <v>시멘트,모래,자갈 산출표</v>
          </cell>
        </row>
      </sheetData>
      <sheetData sheetId="2696">
        <row r="1">
          <cell r="A1" t="str">
            <v>시멘트,모래,자갈 산출표</v>
          </cell>
        </row>
      </sheetData>
      <sheetData sheetId="2697">
        <row r="1">
          <cell r="A1" t="str">
            <v>시멘트,모래,자갈 산출표</v>
          </cell>
        </row>
      </sheetData>
      <sheetData sheetId="2698">
        <row r="1">
          <cell r="A1" t="str">
            <v>시멘트,모래,자갈 산출표</v>
          </cell>
        </row>
      </sheetData>
      <sheetData sheetId="2699">
        <row r="1">
          <cell r="A1" t="str">
            <v>시멘트,모래,자갈 산출표</v>
          </cell>
        </row>
      </sheetData>
      <sheetData sheetId="2700">
        <row r="1">
          <cell r="A1" t="str">
            <v>시멘트,모래,자갈 산출표</v>
          </cell>
        </row>
      </sheetData>
      <sheetData sheetId="2701">
        <row r="1">
          <cell r="A1" t="str">
            <v>시멘트,모래,자갈 산출표</v>
          </cell>
        </row>
      </sheetData>
      <sheetData sheetId="2702">
        <row r="1">
          <cell r="A1" t="str">
            <v>시멘트,모래,자갈 산출표</v>
          </cell>
        </row>
      </sheetData>
      <sheetData sheetId="2703">
        <row r="1">
          <cell r="A1" t="str">
            <v>시멘트,모래,자갈 산출표</v>
          </cell>
        </row>
      </sheetData>
      <sheetData sheetId="2704">
        <row r="1">
          <cell r="A1" t="str">
            <v>시멘트,모래,자갈 산출표</v>
          </cell>
        </row>
      </sheetData>
      <sheetData sheetId="2705">
        <row r="1">
          <cell r="A1" t="str">
            <v>시멘트,모래,자갈 산출표</v>
          </cell>
        </row>
      </sheetData>
      <sheetData sheetId="2706">
        <row r="1">
          <cell r="A1" t="str">
            <v>시멘트,모래,자갈 산출표</v>
          </cell>
        </row>
      </sheetData>
      <sheetData sheetId="2707">
        <row r="1">
          <cell r="A1" t="str">
            <v>시멘트,모래,자갈 산출표</v>
          </cell>
        </row>
      </sheetData>
      <sheetData sheetId="2708">
        <row r="1">
          <cell r="A1" t="str">
            <v>시멘트,모래,자갈 산출표</v>
          </cell>
        </row>
      </sheetData>
      <sheetData sheetId="2709">
        <row r="1">
          <cell r="A1" t="str">
            <v>시멘트,모래,자갈 산출표</v>
          </cell>
        </row>
      </sheetData>
      <sheetData sheetId="2710">
        <row r="1">
          <cell r="A1" t="str">
            <v>시멘트,모래,자갈 산출표</v>
          </cell>
        </row>
      </sheetData>
      <sheetData sheetId="2711">
        <row r="1">
          <cell r="A1" t="str">
            <v>시멘트,모래,자갈 산출표</v>
          </cell>
        </row>
      </sheetData>
      <sheetData sheetId="2712">
        <row r="1">
          <cell r="A1" t="str">
            <v>시멘트,모래,자갈 산출표</v>
          </cell>
        </row>
      </sheetData>
      <sheetData sheetId="2713">
        <row r="1">
          <cell r="A1" t="str">
            <v>시멘트,모래,자갈 산출표</v>
          </cell>
        </row>
      </sheetData>
      <sheetData sheetId="2714">
        <row r="1">
          <cell r="A1" t="str">
            <v>시멘트,모래,자갈 산출표</v>
          </cell>
        </row>
      </sheetData>
      <sheetData sheetId="2715">
        <row r="1">
          <cell r="A1" t="str">
            <v>시멘트,모래,자갈 산출표</v>
          </cell>
        </row>
      </sheetData>
      <sheetData sheetId="2716">
        <row r="1">
          <cell r="A1" t="str">
            <v>시멘트,모래,자갈 산출표</v>
          </cell>
        </row>
      </sheetData>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ow r="1">
          <cell r="A1" t="str">
            <v>시멘트,모래,자갈 산출표</v>
          </cell>
        </row>
      </sheetData>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ow r="1">
          <cell r="A1" t="str">
            <v>시멘트,모래,자갈 산출표</v>
          </cell>
        </row>
      </sheetData>
      <sheetData sheetId="2888">
        <row r="1">
          <cell r="A1" t="str">
            <v>시멘트,모래,자갈 산출표</v>
          </cell>
        </row>
      </sheetData>
      <sheetData sheetId="2889">
        <row r="1">
          <cell r="A1" t="str">
            <v>시멘트,모래,자갈 산출표</v>
          </cell>
        </row>
      </sheetData>
      <sheetData sheetId="2890">
        <row r="1">
          <cell r="A1" t="str">
            <v>시멘트,모래,자갈 산출표</v>
          </cell>
        </row>
      </sheetData>
      <sheetData sheetId="2891">
        <row r="1">
          <cell r="A1" t="str">
            <v>시멘트,모래,자갈 산출표</v>
          </cell>
        </row>
      </sheetData>
      <sheetData sheetId="2892">
        <row r="1">
          <cell r="A1" t="str">
            <v>시멘트,모래,자갈 산출표</v>
          </cell>
        </row>
      </sheetData>
      <sheetData sheetId="2893">
        <row r="1">
          <cell r="A1" t="str">
            <v>시멘트,모래,자갈 산출표</v>
          </cell>
        </row>
      </sheetData>
      <sheetData sheetId="2894">
        <row r="1">
          <cell r="A1" t="str">
            <v>시멘트,모래,자갈 산출표</v>
          </cell>
        </row>
      </sheetData>
      <sheetData sheetId="2895">
        <row r="1">
          <cell r="A1" t="str">
            <v>시멘트,모래,자갈 산출표</v>
          </cell>
        </row>
      </sheetData>
      <sheetData sheetId="2896">
        <row r="1">
          <cell r="A1" t="str">
            <v>시멘트,모래,자갈 산출표</v>
          </cell>
        </row>
      </sheetData>
      <sheetData sheetId="2897">
        <row r="1">
          <cell r="A1" t="str">
            <v>시멘트,모래,자갈 산출표</v>
          </cell>
        </row>
      </sheetData>
      <sheetData sheetId="2898">
        <row r="1">
          <cell r="A1" t="str">
            <v>시멘트,모래,자갈 산출표</v>
          </cell>
        </row>
      </sheetData>
      <sheetData sheetId="2899">
        <row r="1">
          <cell r="A1" t="str">
            <v>시멘트,모래,자갈 산출표</v>
          </cell>
        </row>
      </sheetData>
      <sheetData sheetId="2900">
        <row r="1">
          <cell r="A1" t="str">
            <v>시멘트,모래,자갈 산출표</v>
          </cell>
        </row>
      </sheetData>
      <sheetData sheetId="2901">
        <row r="1">
          <cell r="A1" t="str">
            <v>시멘트,모래,자갈 산출표</v>
          </cell>
        </row>
      </sheetData>
      <sheetData sheetId="2902">
        <row r="1">
          <cell r="A1" t="str">
            <v>시멘트,모래,자갈 산출표</v>
          </cell>
        </row>
      </sheetData>
      <sheetData sheetId="2903">
        <row r="1">
          <cell r="A1" t="str">
            <v>시멘트,모래,자갈 산출표</v>
          </cell>
        </row>
      </sheetData>
      <sheetData sheetId="2904">
        <row r="1">
          <cell r="A1" t="str">
            <v>시멘트,모래,자갈 산출표</v>
          </cell>
        </row>
      </sheetData>
      <sheetData sheetId="2905">
        <row r="1">
          <cell r="A1" t="str">
            <v>시멘트,모래,자갈 산출표</v>
          </cell>
        </row>
      </sheetData>
      <sheetData sheetId="2906">
        <row r="1">
          <cell r="A1" t="str">
            <v>시멘트,모래,자갈 산출표</v>
          </cell>
        </row>
      </sheetData>
      <sheetData sheetId="2907">
        <row r="1">
          <cell r="A1" t="str">
            <v>시멘트,모래,자갈 산출표</v>
          </cell>
        </row>
      </sheetData>
      <sheetData sheetId="2908">
        <row r="1">
          <cell r="A1" t="str">
            <v>시멘트,모래,자갈 산출표</v>
          </cell>
        </row>
      </sheetData>
      <sheetData sheetId="2909">
        <row r="1">
          <cell r="A1" t="str">
            <v>시멘트,모래,자갈 산출표</v>
          </cell>
        </row>
      </sheetData>
      <sheetData sheetId="2910">
        <row r="1">
          <cell r="A1" t="str">
            <v>시멘트,모래,자갈 산출표</v>
          </cell>
        </row>
      </sheetData>
      <sheetData sheetId="2911">
        <row r="1">
          <cell r="A1" t="str">
            <v>시멘트,모래,자갈 산출표</v>
          </cell>
        </row>
      </sheetData>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ow r="1">
          <cell r="A1" t="str">
            <v>시멘트,모래,자갈 산출표</v>
          </cell>
        </row>
      </sheetData>
      <sheetData sheetId="2944">
        <row r="1">
          <cell r="A1" t="str">
            <v>시멘트,모래,자갈 산출표</v>
          </cell>
        </row>
      </sheetData>
      <sheetData sheetId="2945">
        <row r="1">
          <cell r="A1" t="str">
            <v>시멘트,모래,자갈 산출표</v>
          </cell>
        </row>
      </sheetData>
      <sheetData sheetId="2946">
        <row r="1">
          <cell r="A1" t="str">
            <v>시멘트,모래,자갈 산출표</v>
          </cell>
        </row>
      </sheetData>
      <sheetData sheetId="2947">
        <row r="1">
          <cell r="A1" t="str">
            <v>시멘트,모래,자갈 산출표</v>
          </cell>
        </row>
      </sheetData>
      <sheetData sheetId="2948">
        <row r="1">
          <cell r="A1" t="str">
            <v>시멘트,모래,자갈 산출표</v>
          </cell>
        </row>
      </sheetData>
      <sheetData sheetId="2949">
        <row r="1">
          <cell r="A1" t="str">
            <v>시멘트,모래,자갈 산출표</v>
          </cell>
        </row>
      </sheetData>
      <sheetData sheetId="2950">
        <row r="1">
          <cell r="A1" t="str">
            <v>시멘트,모래,자갈 산출표</v>
          </cell>
        </row>
      </sheetData>
      <sheetData sheetId="2951">
        <row r="1">
          <cell r="A1" t="str">
            <v>시멘트,모래,자갈 산출표</v>
          </cell>
        </row>
      </sheetData>
      <sheetData sheetId="2952">
        <row r="1">
          <cell r="A1" t="str">
            <v>시멘트,모래,자갈 산출표</v>
          </cell>
        </row>
      </sheetData>
      <sheetData sheetId="2953">
        <row r="1">
          <cell r="A1" t="str">
            <v>시멘트,모래,자갈 산출표</v>
          </cell>
        </row>
      </sheetData>
      <sheetData sheetId="2954">
        <row r="1">
          <cell r="A1" t="str">
            <v>시멘트,모래,자갈 산출표</v>
          </cell>
        </row>
      </sheetData>
      <sheetData sheetId="2955">
        <row r="1">
          <cell r="A1" t="str">
            <v>시멘트,모래,자갈 산출표</v>
          </cell>
        </row>
      </sheetData>
      <sheetData sheetId="2956">
        <row r="1">
          <cell r="A1" t="str">
            <v>시멘트,모래,자갈 산출표</v>
          </cell>
        </row>
      </sheetData>
      <sheetData sheetId="2957">
        <row r="1">
          <cell r="A1" t="str">
            <v>시멘트,모래,자갈 산출표</v>
          </cell>
        </row>
      </sheetData>
      <sheetData sheetId="2958">
        <row r="1">
          <cell r="A1" t="str">
            <v>시멘트,모래,자갈 산출표</v>
          </cell>
        </row>
      </sheetData>
      <sheetData sheetId="2959"/>
      <sheetData sheetId="2960"/>
      <sheetData sheetId="2961">
        <row r="1">
          <cell r="A1" t="str">
            <v>시멘트,모래,자갈 산출표</v>
          </cell>
        </row>
      </sheetData>
      <sheetData sheetId="2962"/>
      <sheetData sheetId="2963"/>
      <sheetData sheetId="2964"/>
      <sheetData sheetId="2965"/>
      <sheetData sheetId="2966"/>
      <sheetData sheetId="2967"/>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sheetData sheetId="3029"/>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sheetData sheetId="3040"/>
      <sheetData sheetId="3041"/>
      <sheetData sheetId="3042"/>
      <sheetData sheetId="3043" refreshError="1"/>
      <sheetData sheetId="3044"/>
      <sheetData sheetId="3045"/>
      <sheetData sheetId="3046"/>
      <sheetData sheetId="3047"/>
      <sheetData sheetId="3048" refreshError="1"/>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sheetData sheetId="3138"/>
      <sheetData sheetId="3139"/>
      <sheetData sheetId="3140">
        <row r="1">
          <cell r="A1" t="str">
            <v>시멘트,모래,자갈 산출표</v>
          </cell>
        </row>
      </sheetData>
      <sheetData sheetId="3141">
        <row r="1">
          <cell r="A1" t="str">
            <v>시멘트,모래,자갈 산출표</v>
          </cell>
        </row>
      </sheetData>
      <sheetData sheetId="3142"/>
      <sheetData sheetId="3143">
        <row r="1">
          <cell r="A1" t="str">
            <v>시멘트,모래,자갈 산출표</v>
          </cell>
        </row>
      </sheetData>
      <sheetData sheetId="3144">
        <row r="1">
          <cell r="A1" t="str">
            <v>시멘트,모래,자갈 산출표</v>
          </cell>
        </row>
      </sheetData>
      <sheetData sheetId="3145">
        <row r="1">
          <cell r="A1" t="str">
            <v>시멘트,모래,자갈 산출표</v>
          </cell>
        </row>
      </sheetData>
      <sheetData sheetId="3146">
        <row r="1">
          <cell r="A1" t="str">
            <v>시멘트,모래,자갈 산출표</v>
          </cell>
        </row>
      </sheetData>
      <sheetData sheetId="3147">
        <row r="1">
          <cell r="A1" t="str">
            <v>시멘트,모래,자갈 산출표</v>
          </cell>
        </row>
      </sheetData>
      <sheetData sheetId="3148">
        <row r="1">
          <cell r="A1" t="str">
            <v>시멘트,모래,자갈 산출표</v>
          </cell>
        </row>
      </sheetData>
      <sheetData sheetId="3149">
        <row r="1">
          <cell r="A1" t="str">
            <v>시멘트,모래,자갈 산출표</v>
          </cell>
        </row>
      </sheetData>
      <sheetData sheetId="3150">
        <row r="1">
          <cell r="A1" t="str">
            <v>시멘트,모래,자갈 산출표</v>
          </cell>
        </row>
      </sheetData>
      <sheetData sheetId="3151"/>
      <sheetData sheetId="3152">
        <row r="1">
          <cell r="A1" t="str">
            <v>시멘트,모래,자갈 산출표</v>
          </cell>
        </row>
      </sheetData>
      <sheetData sheetId="3153"/>
      <sheetData sheetId="3154"/>
      <sheetData sheetId="3155"/>
      <sheetData sheetId="3156"/>
      <sheetData sheetId="3157"/>
      <sheetData sheetId="3158"/>
      <sheetData sheetId="3159"/>
      <sheetData sheetId="3160"/>
      <sheetData sheetId="3161">
        <row r="1">
          <cell r="A1" t="str">
            <v>시멘트,모래,자갈 산출표</v>
          </cell>
        </row>
      </sheetData>
      <sheetData sheetId="3162"/>
      <sheetData sheetId="3163">
        <row r="1">
          <cell r="A1" t="str">
            <v>시멘트,모래,자갈 산출표</v>
          </cell>
        </row>
      </sheetData>
      <sheetData sheetId="3164"/>
      <sheetData sheetId="3165"/>
      <sheetData sheetId="3166"/>
      <sheetData sheetId="3167"/>
      <sheetData sheetId="3168"/>
      <sheetData sheetId="3169"/>
      <sheetData sheetId="3170"/>
      <sheetData sheetId="3171"/>
      <sheetData sheetId="3172"/>
      <sheetData sheetId="3173"/>
      <sheetData sheetId="3174"/>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row r="1">
          <cell r="A1" t="str">
            <v>시멘트,모래,자갈 산출표</v>
          </cell>
        </row>
      </sheetData>
      <sheetData sheetId="3216"/>
      <sheetData sheetId="3217"/>
      <sheetData sheetId="3218"/>
      <sheetData sheetId="3219"/>
      <sheetData sheetId="3220">
        <row r="1">
          <cell r="A1" t="str">
            <v>시멘트,모래,자갈 산출표</v>
          </cell>
        </row>
      </sheetData>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ow r="1">
          <cell r="A1" t="str">
            <v>시멘트,모래,자갈 산출표</v>
          </cell>
        </row>
      </sheetData>
      <sheetData sheetId="3278">
        <row r="1">
          <cell r="A1" t="str">
            <v>시멘트,모래,자갈 산출표</v>
          </cell>
        </row>
      </sheetData>
      <sheetData sheetId="3279">
        <row r="1">
          <cell r="A1" t="str">
            <v>시멘트,모래,자갈 산출표</v>
          </cell>
        </row>
      </sheetData>
      <sheetData sheetId="3280">
        <row r="1">
          <cell r="A1" t="str">
            <v>시멘트,모래,자갈 산출표</v>
          </cell>
        </row>
      </sheetData>
      <sheetData sheetId="3281">
        <row r="1">
          <cell r="A1" t="str">
            <v>시멘트,모래,자갈 산출표</v>
          </cell>
        </row>
      </sheetData>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sheetData sheetId="3392"/>
      <sheetData sheetId="3393"/>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ow r="1">
          <cell r="A1" t="str">
            <v>시멘트,모래,자갈 산출표</v>
          </cell>
        </row>
      </sheetData>
      <sheetData sheetId="3559">
        <row r="1">
          <cell r="A1" t="str">
            <v>시멘트,모래,자갈 산출표</v>
          </cell>
        </row>
      </sheetData>
      <sheetData sheetId="3560">
        <row r="1">
          <cell r="A1" t="str">
            <v>시멘트,모래,자갈 산출표</v>
          </cell>
        </row>
      </sheetData>
      <sheetData sheetId="3561">
        <row r="1">
          <cell r="A1" t="str">
            <v>시멘트,모래,자갈 산출표</v>
          </cell>
        </row>
      </sheetData>
      <sheetData sheetId="3562">
        <row r="1">
          <cell r="A1" t="str">
            <v>시멘트,모래,자갈 산출표</v>
          </cell>
        </row>
      </sheetData>
      <sheetData sheetId="3563">
        <row r="1">
          <cell r="A1" t="str">
            <v>시멘트,모래,자갈 산출표</v>
          </cell>
        </row>
      </sheetData>
      <sheetData sheetId="3564">
        <row r="1">
          <cell r="A1" t="str">
            <v>시멘트,모래,자갈 산출표</v>
          </cell>
        </row>
      </sheetData>
      <sheetData sheetId="3565">
        <row r="1">
          <cell r="A1" t="str">
            <v>시멘트,모래,자갈 산출표</v>
          </cell>
        </row>
      </sheetData>
      <sheetData sheetId="3566">
        <row r="1">
          <cell r="A1" t="str">
            <v>시멘트,모래,자갈 산출표</v>
          </cell>
        </row>
      </sheetData>
      <sheetData sheetId="3567">
        <row r="1">
          <cell r="A1" t="str">
            <v>시멘트,모래,자갈 산출표</v>
          </cell>
        </row>
      </sheetData>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ow r="1">
          <cell r="A1" t="str">
            <v>시멘트,모래,자갈 산출표</v>
          </cell>
        </row>
      </sheetData>
      <sheetData sheetId="3657" refreshError="1"/>
      <sheetData sheetId="3658" refreshError="1"/>
      <sheetData sheetId="3659" refreshError="1"/>
      <sheetData sheetId="3660" refreshError="1"/>
      <sheetData sheetId="3661" refreshError="1"/>
      <sheetData sheetId="3662" refreshError="1"/>
      <sheetData sheetId="3663" refreshError="1"/>
      <sheetData sheetId="3664">
        <row r="1">
          <cell r="A1" t="str">
            <v>시멘트,모래,자갈 산출표</v>
          </cell>
        </row>
      </sheetData>
      <sheetData sheetId="3665">
        <row r="1">
          <cell r="A1" t="str">
            <v>시멘트,모래,자갈 산출표</v>
          </cell>
        </row>
      </sheetData>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ow r="1">
          <cell r="A1" t="str">
            <v>시멘트,모래,자갈 산출표</v>
          </cell>
        </row>
      </sheetData>
      <sheetData sheetId="3834">
        <row r="1">
          <cell r="A1" t="str">
            <v>시멘트,모래,자갈 산출표</v>
          </cell>
        </row>
      </sheetData>
      <sheetData sheetId="3835">
        <row r="1">
          <cell r="A1" t="str">
            <v>시멘트,모래,자갈 산출표</v>
          </cell>
        </row>
      </sheetData>
      <sheetData sheetId="3836">
        <row r="1">
          <cell r="A1" t="str">
            <v>시멘트,모래,자갈 산출표</v>
          </cell>
        </row>
      </sheetData>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ow r="1">
          <cell r="A1" t="str">
            <v>시멘트,모래,자갈 산출표</v>
          </cell>
        </row>
      </sheetData>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ow r="1">
          <cell r="A1" t="str">
            <v>시멘트,모래,자갈 산출표</v>
          </cell>
        </row>
      </sheetData>
      <sheetData sheetId="3978">
        <row r="1">
          <cell r="A1" t="str">
            <v>시멘트,모래,자갈 산출표</v>
          </cell>
        </row>
      </sheetData>
      <sheetData sheetId="3979" refreshError="1"/>
      <sheetData sheetId="3980" refreshError="1"/>
      <sheetData sheetId="3981">
        <row r="1">
          <cell r="A1" t="str">
            <v>시멘트,모래,자갈 산출표</v>
          </cell>
        </row>
      </sheetData>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sheetData sheetId="4014"/>
      <sheetData sheetId="4015"/>
      <sheetData sheetId="4016">
        <row r="1">
          <cell r="A1" t="str">
            <v>시멘트,모래,자갈 산출표</v>
          </cell>
        </row>
      </sheetData>
      <sheetData sheetId="4017">
        <row r="1">
          <cell r="A1" t="str">
            <v>시멘트,모래,자갈 산출표</v>
          </cell>
        </row>
      </sheetData>
      <sheetData sheetId="4018">
        <row r="1">
          <cell r="A1" t="str">
            <v>시멘트,모래,자갈 산출표</v>
          </cell>
        </row>
      </sheetData>
      <sheetData sheetId="4019">
        <row r="1">
          <cell r="A1" t="str">
            <v>시멘트,모래,자갈 산출표</v>
          </cell>
        </row>
      </sheetData>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sheetData sheetId="4046" refreshError="1"/>
      <sheetData sheetId="4047" refreshError="1"/>
      <sheetData sheetId="4048"/>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sheetData sheetId="4121"/>
      <sheetData sheetId="4122"/>
      <sheetData sheetId="4123"/>
      <sheetData sheetId="4124"/>
      <sheetData sheetId="4125"/>
      <sheetData sheetId="4126"/>
      <sheetData sheetId="4127"/>
      <sheetData sheetId="4128"/>
      <sheetData sheetId="4129"/>
      <sheetData sheetId="4130"/>
      <sheetData sheetId="4131" refreshError="1"/>
      <sheetData sheetId="4132"/>
      <sheetData sheetId="4133"/>
      <sheetData sheetId="4134"/>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sheetData sheetId="4203"/>
      <sheetData sheetId="4204">
        <row r="1">
          <cell r="A1" t="str">
            <v>시멘트,모래,자갈 산출표</v>
          </cell>
        </row>
      </sheetData>
      <sheetData sheetId="4205"/>
      <sheetData sheetId="4206"/>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sheetData sheetId="4261"/>
      <sheetData sheetId="4262"/>
      <sheetData sheetId="4263"/>
      <sheetData sheetId="4264"/>
      <sheetData sheetId="4265" refreshError="1"/>
      <sheetData sheetId="4266" refreshError="1"/>
      <sheetData sheetId="4267" refreshError="1"/>
      <sheetData sheetId="4268"/>
      <sheetData sheetId="4269"/>
      <sheetData sheetId="4270"/>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sheetData sheetId="4333"/>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sheetData sheetId="4352"/>
      <sheetData sheetId="4353"/>
      <sheetData sheetId="4354"/>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sheetData sheetId="4480"/>
      <sheetData sheetId="4481"/>
      <sheetData sheetId="4482"/>
      <sheetData sheetId="4483"/>
      <sheetData sheetId="4484"/>
      <sheetData sheetId="4485"/>
      <sheetData sheetId="4486"/>
      <sheetData sheetId="4487"/>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sheetData sheetId="4547"/>
      <sheetData sheetId="4548"/>
      <sheetData sheetId="4549"/>
      <sheetData sheetId="4550"/>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sheetData sheetId="4601"/>
      <sheetData sheetId="4602"/>
      <sheetData sheetId="4603"/>
      <sheetData sheetId="4604"/>
      <sheetData sheetId="4605"/>
      <sheetData sheetId="4606"/>
      <sheetData sheetId="4607">
        <row r="1">
          <cell r="A1" t="str">
            <v>시멘트,모래,자갈 산출표</v>
          </cell>
        </row>
      </sheetData>
      <sheetData sheetId="4608"/>
      <sheetData sheetId="4609"/>
      <sheetData sheetId="4610"/>
      <sheetData sheetId="4611"/>
      <sheetData sheetId="4612"/>
      <sheetData sheetId="4613"/>
      <sheetData sheetId="4614"/>
      <sheetData sheetId="4615"/>
      <sheetData sheetId="4616"/>
      <sheetData sheetId="4617"/>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sheetData sheetId="4632"/>
      <sheetData sheetId="4633"/>
      <sheetData sheetId="4634"/>
      <sheetData sheetId="4635"/>
      <sheetData sheetId="4636"/>
      <sheetData sheetId="4637" refreshError="1"/>
      <sheetData sheetId="4638" refreshError="1"/>
      <sheetData sheetId="4639" refreshError="1"/>
      <sheetData sheetId="4640" refreshError="1"/>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sheetData sheetId="4673"/>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sheetData sheetId="4721"/>
      <sheetData sheetId="4722"/>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sheetData sheetId="4867" refreshError="1"/>
      <sheetData sheetId="4868"/>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sheetData sheetId="4884"/>
      <sheetData sheetId="4885"/>
      <sheetData sheetId="4886"/>
      <sheetData sheetId="4887" refreshError="1"/>
      <sheetData sheetId="4888" refreshError="1"/>
      <sheetData sheetId="4889" refreshError="1"/>
      <sheetData sheetId="4890" refreshError="1"/>
      <sheetData sheetId="4891"/>
      <sheetData sheetId="4892"/>
      <sheetData sheetId="4893"/>
      <sheetData sheetId="4894"/>
      <sheetData sheetId="4895" refreshError="1"/>
      <sheetData sheetId="4896" refreshError="1"/>
      <sheetData sheetId="4897"/>
      <sheetData sheetId="4898" refreshError="1"/>
      <sheetData sheetId="4899" refreshError="1"/>
      <sheetData sheetId="4900"/>
      <sheetData sheetId="4901" refreshError="1"/>
      <sheetData sheetId="4902"/>
      <sheetData sheetId="4903"/>
      <sheetData sheetId="4904"/>
      <sheetData sheetId="4905"/>
      <sheetData sheetId="4906"/>
      <sheetData sheetId="4907"/>
      <sheetData sheetId="4908"/>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sheetData sheetId="4940"/>
      <sheetData sheetId="4941"/>
      <sheetData sheetId="4942"/>
      <sheetData sheetId="4943" refreshError="1"/>
      <sheetData sheetId="4944" refreshError="1"/>
      <sheetData sheetId="4945" refreshError="1"/>
      <sheetData sheetId="4946" refreshError="1"/>
      <sheetData sheetId="4947"/>
      <sheetData sheetId="4948"/>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sheetData sheetId="5136"/>
      <sheetData sheetId="5137"/>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sheetData sheetId="5283" refreshError="1"/>
      <sheetData sheetId="5284" refreshError="1"/>
      <sheetData sheetId="5285"/>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sheetData sheetId="5733"/>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sheetData sheetId="5847"/>
      <sheetData sheetId="5848"/>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sheetData sheetId="6748"/>
      <sheetData sheetId="6749"/>
      <sheetData sheetId="6750" refreshError="1"/>
      <sheetData sheetId="6751" refreshError="1"/>
      <sheetData sheetId="6752" refreshError="1"/>
      <sheetData sheetId="6753"/>
      <sheetData sheetId="6754"/>
      <sheetData sheetId="6755"/>
      <sheetData sheetId="6756"/>
      <sheetData sheetId="6757" refreshError="1"/>
      <sheetData sheetId="6758" refreshError="1"/>
      <sheetData sheetId="6759" refreshError="1"/>
      <sheetData sheetId="6760" refreshError="1"/>
      <sheetData sheetId="676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sheetData sheetId="6934"/>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sheetData sheetId="7033"/>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sheetData sheetId="7146"/>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sheetData sheetId="7315"/>
      <sheetData sheetId="7316" refreshError="1"/>
      <sheetData sheetId="7317" refreshError="1"/>
      <sheetData sheetId="7318" refreshError="1"/>
      <sheetData sheetId="7319"/>
      <sheetData sheetId="7320"/>
      <sheetData sheetId="732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ow r="1">
          <cell r="A1" t="str">
            <v>시멘트,모래,자갈 산출표</v>
          </cell>
        </row>
      </sheetData>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ow r="1">
          <cell r="A1" t="str">
            <v>시멘트,모래,자갈 산출표</v>
          </cell>
        </row>
      </sheetData>
      <sheetData sheetId="7383">
        <row r="1">
          <cell r="A1" t="str">
            <v>시멘트,모래,자갈 산출표</v>
          </cell>
        </row>
      </sheetData>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sheetData sheetId="7401" refreshError="1"/>
      <sheetData sheetId="7402" refreshError="1"/>
      <sheetData sheetId="7403" refreshError="1"/>
      <sheetData sheetId="7404" refreshError="1"/>
      <sheetData sheetId="7405" refreshError="1"/>
      <sheetData sheetId="7406" refreshError="1"/>
      <sheetData sheetId="7407" refreshError="1"/>
      <sheetData sheetId="7408">
        <row r="1">
          <cell r="A1" t="str">
            <v>시멘트,모래,자갈 산출표</v>
          </cell>
        </row>
      </sheetData>
      <sheetData sheetId="7409">
        <row r="1">
          <cell r="A1" t="str">
            <v>시멘트,모래,자갈 산출표</v>
          </cell>
        </row>
      </sheetData>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sheetData sheetId="7473"/>
      <sheetData sheetId="7474">
        <row r="1">
          <cell r="A1" t="str">
            <v>시멘트,모래,자갈 산출표</v>
          </cell>
        </row>
      </sheetData>
      <sheetData sheetId="7475">
        <row r="1">
          <cell r="A1" t="str">
            <v>시멘트,모래,자갈 산출표</v>
          </cell>
        </row>
      </sheetData>
      <sheetData sheetId="7476">
        <row r="1">
          <cell r="A1" t="str">
            <v>시멘트,모래,자갈 산출표</v>
          </cell>
        </row>
      </sheetData>
      <sheetData sheetId="7477"/>
      <sheetData sheetId="7478"/>
      <sheetData sheetId="7479"/>
      <sheetData sheetId="7480"/>
      <sheetData sheetId="7481"/>
      <sheetData sheetId="7482"/>
      <sheetData sheetId="7483"/>
      <sheetData sheetId="7484"/>
      <sheetData sheetId="7485"/>
      <sheetData sheetId="7486">
        <row r="1">
          <cell r="A1" t="str">
            <v>시멘트,모래,자갈 산출표</v>
          </cell>
        </row>
      </sheetData>
      <sheetData sheetId="7487">
        <row r="1">
          <cell r="A1" t="str">
            <v>시멘트,모래,자갈 산출표</v>
          </cell>
        </row>
      </sheetData>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row r="1">
          <cell r="A1" t="str">
            <v>시멘트,모래,자갈 산출표</v>
          </cell>
        </row>
      </sheetData>
      <sheetData sheetId="7501"/>
      <sheetData sheetId="7502"/>
      <sheetData sheetId="7503"/>
      <sheetData sheetId="7504"/>
      <sheetData sheetId="7505"/>
      <sheetData sheetId="7506"/>
      <sheetData sheetId="7507">
        <row r="1">
          <cell r="A1" t="str">
            <v>시멘트,모래,자갈 산출표</v>
          </cell>
        </row>
      </sheetData>
      <sheetData sheetId="7508">
        <row r="1">
          <cell r="A1" t="str">
            <v>시멘트,모래,자갈 산출표</v>
          </cell>
        </row>
      </sheetData>
      <sheetData sheetId="7509"/>
      <sheetData sheetId="7510"/>
      <sheetData sheetId="7511"/>
      <sheetData sheetId="7512"/>
      <sheetData sheetId="7513"/>
      <sheetData sheetId="7514" refreshError="1"/>
      <sheetData sheetId="7515" refreshError="1"/>
      <sheetData sheetId="7516" refreshError="1"/>
      <sheetData sheetId="7517"/>
      <sheetData sheetId="7518"/>
      <sheetData sheetId="7519"/>
      <sheetData sheetId="7520"/>
      <sheetData sheetId="7521"/>
      <sheetData sheetId="7522"/>
      <sheetData sheetId="7523"/>
      <sheetData sheetId="7524"/>
      <sheetData sheetId="7525"/>
      <sheetData sheetId="7526" refreshError="1"/>
      <sheetData sheetId="7527" refreshError="1"/>
      <sheetData sheetId="7528" refreshError="1"/>
      <sheetData sheetId="7529" refreshError="1"/>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sheetData sheetId="7728" refreshError="1"/>
      <sheetData sheetId="7729"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자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HIV 2.0mm</v>
          </cell>
          <cell r="C10" t="str">
            <v>m</v>
          </cell>
          <cell r="D10">
            <v>794</v>
          </cell>
          <cell r="E10">
            <v>124</v>
          </cell>
          <cell r="F10">
            <v>842</v>
          </cell>
          <cell r="G10">
            <v>132</v>
          </cell>
          <cell r="L10">
            <v>124</v>
          </cell>
        </row>
        <row r="11">
          <cell r="A11" t="str">
            <v>600V 가교PE 케이블</v>
          </cell>
          <cell r="B11" t="str">
            <v>CV 2.0㎟x1C</v>
          </cell>
          <cell r="C11" t="str">
            <v>m</v>
          </cell>
          <cell r="D11">
            <v>798</v>
          </cell>
          <cell r="E11">
            <v>201</v>
          </cell>
          <cell r="F11">
            <v>851</v>
          </cell>
          <cell r="G11">
            <v>207</v>
          </cell>
          <cell r="L11">
            <v>201</v>
          </cell>
        </row>
        <row r="12">
          <cell r="A12" t="str">
            <v>600V 가교PE 케이블</v>
          </cell>
          <cell r="B12" t="str">
            <v>CV 1Cx3.5㎟</v>
          </cell>
          <cell r="C12" t="str">
            <v>m</v>
          </cell>
          <cell r="D12">
            <v>798</v>
          </cell>
          <cell r="E12">
            <v>254</v>
          </cell>
          <cell r="F12">
            <v>851</v>
          </cell>
          <cell r="G12">
            <v>261</v>
          </cell>
          <cell r="L12">
            <v>254</v>
          </cell>
        </row>
        <row r="13">
          <cell r="A13" t="str">
            <v>600V 가교PE 케이블</v>
          </cell>
          <cell r="B13" t="str">
            <v>CV 1Cx5.5㎟</v>
          </cell>
          <cell r="C13" t="str">
            <v>m</v>
          </cell>
          <cell r="D13">
            <v>798</v>
          </cell>
          <cell r="E13">
            <v>368</v>
          </cell>
          <cell r="F13">
            <v>851</v>
          </cell>
          <cell r="G13">
            <v>379</v>
          </cell>
          <cell r="L13">
            <v>368</v>
          </cell>
        </row>
        <row r="14">
          <cell r="A14" t="str">
            <v>600V 가교PE 케이블</v>
          </cell>
          <cell r="B14" t="str">
            <v>CV 1Cx8㎟</v>
          </cell>
          <cell r="C14" t="str">
            <v>m</v>
          </cell>
          <cell r="D14">
            <v>798</v>
          </cell>
          <cell r="E14">
            <v>476</v>
          </cell>
          <cell r="F14">
            <v>851</v>
          </cell>
          <cell r="G14">
            <v>490</v>
          </cell>
          <cell r="L14">
            <v>476</v>
          </cell>
        </row>
        <row r="15">
          <cell r="A15" t="str">
            <v>600V 가교PE 케이블</v>
          </cell>
          <cell r="B15" t="str">
            <v>CV 1Cx14㎟</v>
          </cell>
          <cell r="C15" t="str">
            <v>m</v>
          </cell>
          <cell r="D15">
            <v>798</v>
          </cell>
          <cell r="E15">
            <v>838</v>
          </cell>
          <cell r="F15">
            <v>851</v>
          </cell>
          <cell r="G15">
            <v>862</v>
          </cell>
          <cell r="L15">
            <v>838</v>
          </cell>
        </row>
        <row r="16">
          <cell r="A16" t="str">
            <v>600V 가교PE 케이블</v>
          </cell>
          <cell r="B16" t="str">
            <v>CV 1Cx22㎟</v>
          </cell>
          <cell r="C16" t="str">
            <v>m</v>
          </cell>
          <cell r="D16">
            <v>798</v>
          </cell>
          <cell r="E16">
            <v>1106</v>
          </cell>
          <cell r="F16">
            <v>851</v>
          </cell>
          <cell r="G16">
            <v>1138</v>
          </cell>
          <cell r="L16">
            <v>1106</v>
          </cell>
        </row>
        <row r="17">
          <cell r="A17" t="str">
            <v>600V 가교PE 케이블</v>
          </cell>
          <cell r="B17" t="str">
            <v>CV 1Cx38㎟</v>
          </cell>
          <cell r="C17" t="str">
            <v>m</v>
          </cell>
          <cell r="D17">
            <v>798</v>
          </cell>
          <cell r="E17">
            <v>1704</v>
          </cell>
          <cell r="F17">
            <v>851</v>
          </cell>
          <cell r="G17">
            <v>1752</v>
          </cell>
          <cell r="L17">
            <v>1704</v>
          </cell>
        </row>
        <row r="18">
          <cell r="A18" t="str">
            <v>600V 가교PE 케이블</v>
          </cell>
          <cell r="B18" t="str">
            <v>CV 1Cx60㎟</v>
          </cell>
          <cell r="C18" t="str">
            <v>m</v>
          </cell>
          <cell r="D18">
            <v>798</v>
          </cell>
          <cell r="E18">
            <v>2669</v>
          </cell>
          <cell r="F18">
            <v>851</v>
          </cell>
          <cell r="G18">
            <v>2745</v>
          </cell>
          <cell r="L18">
            <v>2669</v>
          </cell>
        </row>
        <row r="19">
          <cell r="A19" t="str">
            <v>600V 가교PE 케이블</v>
          </cell>
          <cell r="B19" t="str">
            <v>CV 1Cx100㎟</v>
          </cell>
          <cell r="C19" t="str">
            <v>m</v>
          </cell>
          <cell r="D19">
            <v>798</v>
          </cell>
          <cell r="E19">
            <v>4357</v>
          </cell>
          <cell r="F19">
            <v>851</v>
          </cell>
          <cell r="G19">
            <v>4482</v>
          </cell>
          <cell r="L19">
            <v>4357</v>
          </cell>
        </row>
        <row r="20">
          <cell r="A20" t="str">
            <v>600V 가교PE 케이블</v>
          </cell>
          <cell r="B20" t="str">
            <v>CV 1Cx150㎟</v>
          </cell>
          <cell r="C20" t="str">
            <v>m</v>
          </cell>
          <cell r="D20">
            <v>798</v>
          </cell>
          <cell r="E20">
            <v>6352</v>
          </cell>
          <cell r="F20">
            <v>851</v>
          </cell>
          <cell r="G20">
            <v>6534</v>
          </cell>
          <cell r="L20">
            <v>6352</v>
          </cell>
        </row>
        <row r="21">
          <cell r="A21" t="str">
            <v>600V 가교PE 케이블</v>
          </cell>
          <cell r="B21" t="str">
            <v>CV 1Cx200㎟</v>
          </cell>
          <cell r="C21" t="str">
            <v>m</v>
          </cell>
          <cell r="D21">
            <v>798</v>
          </cell>
          <cell r="E21">
            <v>9986</v>
          </cell>
          <cell r="F21">
            <v>851</v>
          </cell>
          <cell r="G21">
            <v>10271</v>
          </cell>
          <cell r="L21">
            <v>9986</v>
          </cell>
        </row>
        <row r="22">
          <cell r="A22" t="str">
            <v>600V 가교PE 케이블</v>
          </cell>
          <cell r="B22" t="str">
            <v>CV 1Cx325㎟</v>
          </cell>
          <cell r="C22" t="str">
            <v>m</v>
          </cell>
          <cell r="D22">
            <v>798</v>
          </cell>
          <cell r="E22">
            <v>13908</v>
          </cell>
          <cell r="F22">
            <v>851</v>
          </cell>
          <cell r="G22">
            <v>14305</v>
          </cell>
          <cell r="L22">
            <v>13908</v>
          </cell>
        </row>
        <row r="23">
          <cell r="A23" t="str">
            <v>600V 가교PE 케이블</v>
          </cell>
          <cell r="B23" t="str">
            <v>CV 2Cx3.5㎟</v>
          </cell>
          <cell r="C23" t="str">
            <v>m</v>
          </cell>
          <cell r="D23">
            <v>798</v>
          </cell>
          <cell r="E23">
            <v>634</v>
          </cell>
          <cell r="F23">
            <v>851</v>
          </cell>
          <cell r="G23">
            <v>652</v>
          </cell>
          <cell r="L23">
            <v>634</v>
          </cell>
        </row>
        <row r="24">
          <cell r="A24" t="str">
            <v>601V 가교PE 케이블</v>
          </cell>
          <cell r="B24" t="str">
            <v>CV 2Cx5.5㎟</v>
          </cell>
          <cell r="C24" t="str">
            <v>m</v>
          </cell>
          <cell r="D24">
            <v>798</v>
          </cell>
          <cell r="E24">
            <v>846</v>
          </cell>
          <cell r="F24">
            <v>851</v>
          </cell>
          <cell r="G24">
            <v>870</v>
          </cell>
          <cell r="L24">
            <v>846</v>
          </cell>
        </row>
        <row r="25">
          <cell r="A25" t="str">
            <v>600V 가교PE 케이블</v>
          </cell>
          <cell r="B25" t="str">
            <v>CV 2Cx8㎟</v>
          </cell>
          <cell r="C25" t="str">
            <v>m</v>
          </cell>
          <cell r="D25">
            <v>798</v>
          </cell>
          <cell r="E25">
            <v>1066</v>
          </cell>
          <cell r="F25">
            <v>851</v>
          </cell>
          <cell r="G25">
            <v>1097</v>
          </cell>
          <cell r="L25">
            <v>1066</v>
          </cell>
        </row>
        <row r="26">
          <cell r="A26" t="str">
            <v>600V 가교PE 케이블</v>
          </cell>
          <cell r="B26" t="str">
            <v>CV 2Cx14㎟</v>
          </cell>
          <cell r="C26" t="str">
            <v>m</v>
          </cell>
          <cell r="D26">
            <v>798</v>
          </cell>
          <cell r="E26">
            <v>1904</v>
          </cell>
          <cell r="F26">
            <v>851</v>
          </cell>
          <cell r="G26">
            <v>1956</v>
          </cell>
          <cell r="L26">
            <v>1904</v>
          </cell>
        </row>
        <row r="27">
          <cell r="A27" t="str">
            <v>600V 가교PE 케이블</v>
          </cell>
          <cell r="B27" t="str">
            <v>CV 2Cx22㎟</v>
          </cell>
          <cell r="C27" t="str">
            <v>m</v>
          </cell>
          <cell r="D27">
            <v>798</v>
          </cell>
          <cell r="E27">
            <v>2520</v>
          </cell>
          <cell r="F27">
            <v>851</v>
          </cell>
          <cell r="G27">
            <v>2592</v>
          </cell>
          <cell r="L27">
            <v>2520</v>
          </cell>
        </row>
        <row r="28">
          <cell r="A28" t="str">
            <v>600V 가교PE 케이블</v>
          </cell>
          <cell r="B28" t="str">
            <v>CV 2Cx38㎟</v>
          </cell>
          <cell r="C28" t="str">
            <v>m</v>
          </cell>
          <cell r="D28">
            <v>798</v>
          </cell>
          <cell r="E28">
            <v>3881</v>
          </cell>
          <cell r="F28">
            <v>851</v>
          </cell>
          <cell r="G28">
            <v>3992</v>
          </cell>
          <cell r="L28">
            <v>3881</v>
          </cell>
        </row>
        <row r="29">
          <cell r="A29" t="str">
            <v>600V 가교PE 케이블</v>
          </cell>
          <cell r="B29" t="str">
            <v>CV 2Cx60㎟</v>
          </cell>
          <cell r="C29" t="str">
            <v>m</v>
          </cell>
          <cell r="D29">
            <v>798</v>
          </cell>
          <cell r="E29">
            <v>6734</v>
          </cell>
          <cell r="F29">
            <v>851</v>
          </cell>
          <cell r="G29">
            <v>6927</v>
          </cell>
          <cell r="L29">
            <v>6734</v>
          </cell>
        </row>
        <row r="30">
          <cell r="A30" t="str">
            <v>600V 가교PE 케이블</v>
          </cell>
          <cell r="B30" t="str">
            <v>CV 3Cx2.0㎟</v>
          </cell>
          <cell r="C30" t="str">
            <v>m</v>
          </cell>
          <cell r="D30">
            <v>798</v>
          </cell>
          <cell r="E30">
            <v>598</v>
          </cell>
          <cell r="F30">
            <v>851</v>
          </cell>
          <cell r="G30">
            <v>615</v>
          </cell>
          <cell r="L30">
            <v>598</v>
          </cell>
        </row>
        <row r="31">
          <cell r="A31" t="str">
            <v>600V 가교PE 케이블</v>
          </cell>
          <cell r="B31" t="str">
            <v>CV 3Cx3.5㎟</v>
          </cell>
          <cell r="C31" t="str">
            <v>m</v>
          </cell>
          <cell r="D31">
            <v>798</v>
          </cell>
          <cell r="E31">
            <v>799</v>
          </cell>
          <cell r="F31">
            <v>851</v>
          </cell>
          <cell r="G31">
            <v>821</v>
          </cell>
          <cell r="L31">
            <v>799</v>
          </cell>
        </row>
        <row r="32">
          <cell r="A32" t="str">
            <v>600V 가교PE 케이블</v>
          </cell>
          <cell r="B32" t="str">
            <v>CV 3Cx5.5㎟</v>
          </cell>
          <cell r="C32" t="str">
            <v>m</v>
          </cell>
          <cell r="D32">
            <v>798</v>
          </cell>
          <cell r="E32">
            <v>1110</v>
          </cell>
          <cell r="F32">
            <v>851</v>
          </cell>
          <cell r="G32">
            <v>1142</v>
          </cell>
          <cell r="L32">
            <v>1110</v>
          </cell>
        </row>
        <row r="33">
          <cell r="A33" t="str">
            <v>600V 가교PE 케이블</v>
          </cell>
          <cell r="B33" t="str">
            <v>CV 3Cx8㎟</v>
          </cell>
          <cell r="C33" t="str">
            <v>m</v>
          </cell>
          <cell r="D33">
            <v>798</v>
          </cell>
          <cell r="E33">
            <v>1410</v>
          </cell>
          <cell r="F33">
            <v>851</v>
          </cell>
          <cell r="G33">
            <v>1450</v>
          </cell>
          <cell r="L33">
            <v>1410</v>
          </cell>
        </row>
        <row r="34">
          <cell r="A34" t="str">
            <v>600V 가교PE 케이블</v>
          </cell>
          <cell r="B34" t="str">
            <v>CV 4Cx5.5㎟</v>
          </cell>
          <cell r="C34" t="str">
            <v>m</v>
          </cell>
          <cell r="D34">
            <v>798</v>
          </cell>
          <cell r="E34">
            <v>1370</v>
          </cell>
          <cell r="F34">
            <v>851</v>
          </cell>
          <cell r="G34">
            <v>1500</v>
          </cell>
          <cell r="L34">
            <v>1370</v>
          </cell>
        </row>
        <row r="35">
          <cell r="A35" t="str">
            <v>600V 가교PE 케이블</v>
          </cell>
          <cell r="B35" t="str">
            <v>CV 4Cx8㎟</v>
          </cell>
          <cell r="C35" t="str">
            <v>m</v>
          </cell>
          <cell r="D35">
            <v>798</v>
          </cell>
          <cell r="E35">
            <v>1785</v>
          </cell>
          <cell r="F35">
            <v>851</v>
          </cell>
          <cell r="G35">
            <v>1836</v>
          </cell>
          <cell r="L35">
            <v>1785</v>
          </cell>
        </row>
        <row r="36">
          <cell r="A36" t="str">
            <v>600V 가교PE 케이블</v>
          </cell>
          <cell r="B36" t="str">
            <v>CV 4Cx14㎟</v>
          </cell>
          <cell r="C36" t="str">
            <v>m</v>
          </cell>
          <cell r="D36">
            <v>798</v>
          </cell>
          <cell r="E36">
            <v>3215</v>
          </cell>
          <cell r="F36">
            <v>851</v>
          </cell>
          <cell r="G36">
            <v>3306</v>
          </cell>
          <cell r="L36">
            <v>3215</v>
          </cell>
        </row>
        <row r="37">
          <cell r="A37" t="str">
            <v>600V 가교PE 케이블</v>
          </cell>
          <cell r="B37" t="str">
            <v>CV 4Cx22㎟</v>
          </cell>
          <cell r="C37" t="str">
            <v>m</v>
          </cell>
          <cell r="D37">
            <v>798</v>
          </cell>
          <cell r="E37">
            <v>4329</v>
          </cell>
          <cell r="F37">
            <v>851</v>
          </cell>
          <cell r="G37">
            <v>4452</v>
          </cell>
          <cell r="L37">
            <v>4329</v>
          </cell>
        </row>
        <row r="38">
          <cell r="A38" t="str">
            <v>6.6KV 가교PE케이블</v>
          </cell>
          <cell r="B38" t="str">
            <v>CV 1Cx38㎟</v>
          </cell>
          <cell r="C38" t="str">
            <v>m</v>
          </cell>
          <cell r="D38">
            <v>799</v>
          </cell>
          <cell r="E38">
            <v>4106</v>
          </cell>
          <cell r="F38">
            <v>851</v>
          </cell>
          <cell r="G38">
            <v>4223</v>
          </cell>
          <cell r="L38">
            <v>4106</v>
          </cell>
        </row>
        <row r="39">
          <cell r="A39" t="str">
            <v>접지용전선</v>
          </cell>
          <cell r="B39" t="str">
            <v>GV 1.6mm</v>
          </cell>
          <cell r="C39" t="str">
            <v>m</v>
          </cell>
          <cell r="D39">
            <v>795</v>
          </cell>
          <cell r="E39">
            <v>171</v>
          </cell>
          <cell r="F39">
            <v>844</v>
          </cell>
          <cell r="G39">
            <v>177</v>
          </cell>
          <cell r="L39">
            <v>171</v>
          </cell>
        </row>
        <row r="40">
          <cell r="A40" t="str">
            <v>접지용전선</v>
          </cell>
          <cell r="B40" t="str">
            <v>GV 2.0mm</v>
          </cell>
          <cell r="C40" t="str">
            <v>m</v>
          </cell>
          <cell r="D40">
            <v>795</v>
          </cell>
          <cell r="E40">
            <v>226</v>
          </cell>
          <cell r="F40">
            <v>844</v>
          </cell>
          <cell r="G40">
            <v>234</v>
          </cell>
          <cell r="L40">
            <v>226</v>
          </cell>
        </row>
        <row r="41">
          <cell r="A41" t="str">
            <v>접지용전선</v>
          </cell>
          <cell r="B41" t="str">
            <v>GV 3.5㎟</v>
          </cell>
          <cell r="C41" t="str">
            <v>m</v>
          </cell>
          <cell r="D41">
            <v>795</v>
          </cell>
          <cell r="E41">
            <v>277</v>
          </cell>
          <cell r="F41">
            <v>844</v>
          </cell>
          <cell r="G41">
            <v>286</v>
          </cell>
          <cell r="L41">
            <v>277</v>
          </cell>
        </row>
        <row r="42">
          <cell r="A42" t="str">
            <v>접지용전선</v>
          </cell>
          <cell r="B42" t="str">
            <v>GV 5.5㎟</v>
          </cell>
          <cell r="C42" t="str">
            <v>m</v>
          </cell>
          <cell r="D42">
            <v>795</v>
          </cell>
          <cell r="E42">
            <v>377</v>
          </cell>
          <cell r="F42">
            <v>844</v>
          </cell>
          <cell r="G42">
            <v>388</v>
          </cell>
          <cell r="L42">
            <v>377</v>
          </cell>
        </row>
        <row r="43">
          <cell r="A43" t="str">
            <v>접지용전선</v>
          </cell>
          <cell r="B43" t="str">
            <v>GV 8㎟</v>
          </cell>
          <cell r="C43" t="str">
            <v>m</v>
          </cell>
          <cell r="D43">
            <v>795</v>
          </cell>
          <cell r="E43">
            <v>576</v>
          </cell>
          <cell r="F43">
            <v>844</v>
          </cell>
          <cell r="G43">
            <v>594</v>
          </cell>
          <cell r="L43">
            <v>576</v>
          </cell>
        </row>
        <row r="44">
          <cell r="A44" t="str">
            <v>접지용전선</v>
          </cell>
          <cell r="B44" t="str">
            <v>GV 14㎟</v>
          </cell>
          <cell r="C44" t="str">
            <v>m</v>
          </cell>
          <cell r="D44">
            <v>795</v>
          </cell>
          <cell r="E44">
            <v>971</v>
          </cell>
          <cell r="F44">
            <v>844</v>
          </cell>
          <cell r="G44">
            <v>1002</v>
          </cell>
          <cell r="L44">
            <v>971</v>
          </cell>
        </row>
        <row r="45">
          <cell r="A45" t="str">
            <v>접지용전선</v>
          </cell>
          <cell r="B45" t="str">
            <v>GV 22㎟</v>
          </cell>
          <cell r="C45" t="str">
            <v>m</v>
          </cell>
          <cell r="D45">
            <v>795</v>
          </cell>
          <cell r="E45">
            <v>1348</v>
          </cell>
          <cell r="F45">
            <v>844</v>
          </cell>
          <cell r="G45">
            <v>1391</v>
          </cell>
          <cell r="L45">
            <v>1348</v>
          </cell>
        </row>
        <row r="46">
          <cell r="A46" t="str">
            <v>접지용전선</v>
          </cell>
          <cell r="B46" t="str">
            <v>GV 38㎟</v>
          </cell>
          <cell r="C46" t="str">
            <v>m</v>
          </cell>
          <cell r="D46">
            <v>795</v>
          </cell>
          <cell r="E46">
            <v>2032</v>
          </cell>
          <cell r="F46">
            <v>844</v>
          </cell>
          <cell r="G46">
            <v>2095</v>
          </cell>
          <cell r="L46">
            <v>2032</v>
          </cell>
        </row>
        <row r="47">
          <cell r="A47" t="str">
            <v>접지용전선</v>
          </cell>
          <cell r="B47" t="str">
            <v>GV 60㎟</v>
          </cell>
          <cell r="C47" t="str">
            <v>m</v>
          </cell>
          <cell r="D47">
            <v>795</v>
          </cell>
          <cell r="E47">
            <v>3212</v>
          </cell>
          <cell r="F47">
            <v>844</v>
          </cell>
          <cell r="G47">
            <v>3312</v>
          </cell>
          <cell r="L47">
            <v>3212</v>
          </cell>
        </row>
        <row r="48">
          <cell r="A48" t="str">
            <v>600V 내화전선 FR-8</v>
          </cell>
          <cell r="B48" t="str">
            <v>FR-8 1Cx60㎟</v>
          </cell>
          <cell r="C48" t="str">
            <v>m</v>
          </cell>
          <cell r="D48">
            <v>798</v>
          </cell>
          <cell r="E48">
            <v>5609</v>
          </cell>
          <cell r="F48">
            <v>850</v>
          </cell>
          <cell r="G48">
            <v>5695</v>
          </cell>
          <cell r="L48">
            <v>5609</v>
          </cell>
        </row>
        <row r="49">
          <cell r="A49" t="str">
            <v>600V 내화전선 FR-8</v>
          </cell>
          <cell r="B49" t="str">
            <v>FR-8 1Cx8㎟</v>
          </cell>
          <cell r="C49" t="str">
            <v>m</v>
          </cell>
          <cell r="D49">
            <v>798</v>
          </cell>
          <cell r="E49">
            <v>1457</v>
          </cell>
          <cell r="F49">
            <v>850</v>
          </cell>
          <cell r="G49">
            <v>1478</v>
          </cell>
          <cell r="L49">
            <v>1457</v>
          </cell>
        </row>
        <row r="50">
          <cell r="A50" t="str">
            <v>제어용비닐케이블</v>
          </cell>
          <cell r="B50" t="str">
            <v>CVVS 2Cx2.0㎟</v>
          </cell>
          <cell r="C50" t="str">
            <v>m</v>
          </cell>
          <cell r="D50">
            <v>797</v>
          </cell>
          <cell r="E50">
            <v>711</v>
          </cell>
          <cell r="F50">
            <v>845</v>
          </cell>
          <cell r="G50">
            <v>693</v>
          </cell>
          <cell r="L50">
            <v>693</v>
          </cell>
        </row>
        <row r="51">
          <cell r="A51" t="str">
            <v>제어용비닐케이블</v>
          </cell>
          <cell r="B51" t="str">
            <v>CVVS 4Cx2.0㎟</v>
          </cell>
          <cell r="C51" t="str">
            <v>m</v>
          </cell>
          <cell r="D51">
            <v>797</v>
          </cell>
          <cell r="E51">
            <v>954</v>
          </cell>
          <cell r="F51">
            <v>845</v>
          </cell>
          <cell r="G51">
            <v>930</v>
          </cell>
          <cell r="L51">
            <v>930</v>
          </cell>
        </row>
        <row r="52">
          <cell r="A52" t="str">
            <v>압착터미날</v>
          </cell>
          <cell r="B52" t="str">
            <v>8 ㎟</v>
          </cell>
          <cell r="C52" t="str">
            <v>EA</v>
          </cell>
          <cell r="D52">
            <v>814</v>
          </cell>
          <cell r="E52">
            <v>77</v>
          </cell>
          <cell r="F52">
            <v>861</v>
          </cell>
          <cell r="G52">
            <v>39</v>
          </cell>
          <cell r="L52">
            <v>39</v>
          </cell>
        </row>
        <row r="53">
          <cell r="A53" t="str">
            <v>압착터미날</v>
          </cell>
          <cell r="B53" t="str">
            <v>14 ㎟</v>
          </cell>
          <cell r="C53" t="str">
            <v>EA</v>
          </cell>
          <cell r="D53">
            <v>814</v>
          </cell>
          <cell r="E53">
            <v>107</v>
          </cell>
          <cell r="F53">
            <v>861</v>
          </cell>
          <cell r="G53">
            <v>91</v>
          </cell>
          <cell r="L53">
            <v>91</v>
          </cell>
        </row>
        <row r="54">
          <cell r="A54" t="str">
            <v>압착터미날</v>
          </cell>
          <cell r="B54" t="str">
            <v>22 ㎟</v>
          </cell>
          <cell r="C54" t="str">
            <v>EA</v>
          </cell>
          <cell r="D54">
            <v>814</v>
          </cell>
          <cell r="E54">
            <v>137</v>
          </cell>
          <cell r="F54">
            <v>861</v>
          </cell>
          <cell r="G54">
            <v>117</v>
          </cell>
          <cell r="L54">
            <v>117</v>
          </cell>
        </row>
        <row r="55">
          <cell r="A55" t="str">
            <v>압착터미날</v>
          </cell>
          <cell r="B55" t="str">
            <v>38 ㎟</v>
          </cell>
          <cell r="C55" t="str">
            <v>EA</v>
          </cell>
          <cell r="D55">
            <v>814</v>
          </cell>
          <cell r="E55">
            <v>200</v>
          </cell>
          <cell r="F55">
            <v>861</v>
          </cell>
          <cell r="G55">
            <v>143</v>
          </cell>
          <cell r="L55">
            <v>143</v>
          </cell>
        </row>
        <row r="56">
          <cell r="A56" t="str">
            <v>압착터미날</v>
          </cell>
          <cell r="B56" t="str">
            <v>60 ㎟</v>
          </cell>
          <cell r="C56" t="str">
            <v>EA</v>
          </cell>
          <cell r="D56">
            <v>814</v>
          </cell>
          <cell r="E56">
            <v>350</v>
          </cell>
          <cell r="F56">
            <v>861</v>
          </cell>
          <cell r="G56">
            <v>403</v>
          </cell>
          <cell r="L56">
            <v>350</v>
          </cell>
        </row>
        <row r="57">
          <cell r="A57" t="str">
            <v>압착터미날</v>
          </cell>
          <cell r="B57" t="str">
            <v>100 ㎟</v>
          </cell>
          <cell r="C57" t="str">
            <v>EA</v>
          </cell>
          <cell r="D57">
            <v>814</v>
          </cell>
          <cell r="E57">
            <v>540</v>
          </cell>
          <cell r="F57">
            <v>861</v>
          </cell>
          <cell r="G57">
            <v>455</v>
          </cell>
          <cell r="L57">
            <v>455</v>
          </cell>
        </row>
        <row r="58">
          <cell r="A58" t="str">
            <v>동 관 단 자</v>
          </cell>
          <cell r="B58" t="str">
            <v>2H0LE 325㎟</v>
          </cell>
          <cell r="C58" t="str">
            <v>EA</v>
          </cell>
          <cell r="D58">
            <v>814</v>
          </cell>
          <cell r="E58">
            <v>11200</v>
          </cell>
          <cell r="F58">
            <v>861</v>
          </cell>
          <cell r="G58">
            <v>8450</v>
          </cell>
          <cell r="L58">
            <v>8450</v>
          </cell>
        </row>
        <row r="59">
          <cell r="A59" t="str">
            <v>T형 콘넥터</v>
          </cell>
          <cell r="B59" t="str">
            <v>동제 60㎟</v>
          </cell>
          <cell r="C59" t="str">
            <v>EA</v>
          </cell>
          <cell r="D59">
            <v>814</v>
          </cell>
          <cell r="E59">
            <v>1550</v>
          </cell>
          <cell r="F59">
            <v>861</v>
          </cell>
          <cell r="G59">
            <v>1170</v>
          </cell>
          <cell r="L59">
            <v>1170</v>
          </cell>
        </row>
        <row r="60">
          <cell r="A60" t="str">
            <v>자기수축단말처리재</v>
          </cell>
          <cell r="B60" t="str">
            <v>6.9kV 1Cx60㎟</v>
          </cell>
          <cell r="C60" t="str">
            <v>조</v>
          </cell>
          <cell r="D60">
            <v>816</v>
          </cell>
          <cell r="E60">
            <v>108000</v>
          </cell>
          <cell r="F60">
            <v>863</v>
          </cell>
          <cell r="G60">
            <v>108000</v>
          </cell>
          <cell r="L60">
            <v>108000</v>
          </cell>
        </row>
        <row r="61">
          <cell r="A61" t="str">
            <v>강제전선관</v>
          </cell>
          <cell r="B61" t="str">
            <v>ST 16C</v>
          </cell>
          <cell r="C61" t="str">
            <v>m</v>
          </cell>
          <cell r="D61">
            <v>820</v>
          </cell>
          <cell r="E61">
            <v>1046</v>
          </cell>
          <cell r="F61">
            <v>866</v>
          </cell>
          <cell r="G61">
            <v>1022</v>
          </cell>
          <cell r="H61">
            <v>391</v>
          </cell>
          <cell r="I61">
            <v>932</v>
          </cell>
          <cell r="L61">
            <v>932</v>
          </cell>
        </row>
        <row r="62">
          <cell r="A62" t="str">
            <v>강제전선관</v>
          </cell>
          <cell r="B62" t="str">
            <v>ST 22C</v>
          </cell>
          <cell r="C62" t="str">
            <v>m</v>
          </cell>
          <cell r="D62">
            <v>820</v>
          </cell>
          <cell r="E62">
            <v>1352</v>
          </cell>
          <cell r="F62">
            <v>866</v>
          </cell>
          <cell r="G62">
            <v>1309</v>
          </cell>
          <cell r="H62">
            <v>391</v>
          </cell>
          <cell r="I62">
            <v>1192</v>
          </cell>
          <cell r="L62">
            <v>1192</v>
          </cell>
        </row>
        <row r="63">
          <cell r="A63" t="str">
            <v>강제전선관</v>
          </cell>
          <cell r="B63" t="str">
            <v>ST 28C</v>
          </cell>
          <cell r="C63" t="str">
            <v>m</v>
          </cell>
          <cell r="D63">
            <v>820</v>
          </cell>
          <cell r="E63">
            <v>1690</v>
          </cell>
          <cell r="F63">
            <v>866</v>
          </cell>
          <cell r="G63">
            <v>1709</v>
          </cell>
          <cell r="H63">
            <v>391</v>
          </cell>
          <cell r="I63">
            <v>1566</v>
          </cell>
          <cell r="L63">
            <v>1566</v>
          </cell>
        </row>
        <row r="64">
          <cell r="A64" t="str">
            <v>강제전선관</v>
          </cell>
          <cell r="B64" t="str">
            <v>ST 36C</v>
          </cell>
          <cell r="C64" t="str">
            <v>m</v>
          </cell>
          <cell r="D64">
            <v>820</v>
          </cell>
          <cell r="E64">
            <v>2068</v>
          </cell>
          <cell r="F64">
            <v>866</v>
          </cell>
          <cell r="G64">
            <v>2097</v>
          </cell>
          <cell r="H64">
            <v>391</v>
          </cell>
          <cell r="I64">
            <v>1921</v>
          </cell>
          <cell r="L64">
            <v>1921</v>
          </cell>
        </row>
        <row r="65">
          <cell r="A65" t="str">
            <v>강제전선관</v>
          </cell>
          <cell r="B65" t="str">
            <v>ST 42C</v>
          </cell>
          <cell r="C65" t="str">
            <v>m</v>
          </cell>
          <cell r="D65">
            <v>820</v>
          </cell>
          <cell r="E65">
            <v>2400</v>
          </cell>
          <cell r="F65">
            <v>866</v>
          </cell>
          <cell r="G65">
            <v>2431</v>
          </cell>
          <cell r="H65">
            <v>391</v>
          </cell>
          <cell r="I65">
            <v>2224</v>
          </cell>
          <cell r="L65">
            <v>2224</v>
          </cell>
        </row>
        <row r="66">
          <cell r="A66" t="str">
            <v>강제전선관</v>
          </cell>
          <cell r="B66" t="str">
            <v>ST 54C</v>
          </cell>
          <cell r="C66" t="str">
            <v>m</v>
          </cell>
          <cell r="D66">
            <v>820</v>
          </cell>
          <cell r="E66">
            <v>3350</v>
          </cell>
          <cell r="F66">
            <v>866</v>
          </cell>
          <cell r="G66">
            <v>3390</v>
          </cell>
          <cell r="H66">
            <v>391</v>
          </cell>
          <cell r="I66">
            <v>3104</v>
          </cell>
          <cell r="L66">
            <v>3104</v>
          </cell>
        </row>
        <row r="67">
          <cell r="A67" t="str">
            <v>강제전선관</v>
          </cell>
          <cell r="B67" t="str">
            <v>ST 70C</v>
          </cell>
          <cell r="C67" t="str">
            <v>m</v>
          </cell>
          <cell r="D67">
            <v>820</v>
          </cell>
          <cell r="E67">
            <v>4263</v>
          </cell>
          <cell r="F67">
            <v>866</v>
          </cell>
          <cell r="G67">
            <v>4313</v>
          </cell>
          <cell r="H67">
            <v>391</v>
          </cell>
          <cell r="I67">
            <v>3950</v>
          </cell>
          <cell r="L67">
            <v>3950</v>
          </cell>
        </row>
        <row r="68">
          <cell r="A68" t="str">
            <v>경질비닐 전선관</v>
          </cell>
          <cell r="B68" t="str">
            <v>HI-PVC 16C</v>
          </cell>
          <cell r="C68" t="str">
            <v>m</v>
          </cell>
          <cell r="D68">
            <v>824</v>
          </cell>
          <cell r="E68">
            <v>372</v>
          </cell>
          <cell r="F68">
            <v>866</v>
          </cell>
          <cell r="G68">
            <v>291</v>
          </cell>
          <cell r="H68">
            <v>391</v>
          </cell>
          <cell r="I68">
            <v>307</v>
          </cell>
          <cell r="L68">
            <v>291</v>
          </cell>
        </row>
        <row r="69">
          <cell r="A69" t="str">
            <v>경질비닐 전선관</v>
          </cell>
          <cell r="B69" t="str">
            <v>HI-PVC 22C</v>
          </cell>
          <cell r="C69" t="str">
            <v>m</v>
          </cell>
          <cell r="D69">
            <v>824</v>
          </cell>
          <cell r="E69">
            <v>448</v>
          </cell>
          <cell r="F69">
            <v>866</v>
          </cell>
          <cell r="G69">
            <v>347</v>
          </cell>
          <cell r="H69">
            <v>391</v>
          </cell>
          <cell r="I69">
            <v>368</v>
          </cell>
          <cell r="L69">
            <v>347</v>
          </cell>
        </row>
        <row r="70">
          <cell r="A70" t="str">
            <v>경질비닐 전선관</v>
          </cell>
          <cell r="B70" t="str">
            <v>HI-PVC 28C</v>
          </cell>
          <cell r="C70" t="str">
            <v>m</v>
          </cell>
          <cell r="D70">
            <v>824</v>
          </cell>
          <cell r="E70">
            <v>802</v>
          </cell>
          <cell r="F70">
            <v>866</v>
          </cell>
          <cell r="G70">
            <v>677</v>
          </cell>
          <cell r="H70">
            <v>391</v>
          </cell>
          <cell r="I70">
            <v>710</v>
          </cell>
          <cell r="L70">
            <v>677</v>
          </cell>
        </row>
        <row r="71">
          <cell r="A71" t="str">
            <v>파상형경질PE전선관</v>
          </cell>
          <cell r="B71" t="str">
            <v>30mm</v>
          </cell>
          <cell r="C71" t="str">
            <v>m</v>
          </cell>
          <cell r="D71">
            <v>825</v>
          </cell>
          <cell r="E71">
            <v>470</v>
          </cell>
          <cell r="F71">
            <v>867</v>
          </cell>
          <cell r="G71">
            <v>310</v>
          </cell>
          <cell r="L71">
            <v>310</v>
          </cell>
        </row>
        <row r="72">
          <cell r="A72" t="str">
            <v>파상형경질PE전선관</v>
          </cell>
          <cell r="B72" t="str">
            <v>40mm</v>
          </cell>
          <cell r="C72" t="str">
            <v>m</v>
          </cell>
          <cell r="D72">
            <v>825</v>
          </cell>
          <cell r="E72">
            <v>690</v>
          </cell>
          <cell r="F72">
            <v>867</v>
          </cell>
          <cell r="G72">
            <v>500</v>
          </cell>
          <cell r="L72">
            <v>500</v>
          </cell>
        </row>
        <row r="73">
          <cell r="A73" t="str">
            <v>파상형경질PE전선관</v>
          </cell>
          <cell r="B73" t="str">
            <v>50mm</v>
          </cell>
          <cell r="C73" t="str">
            <v>m</v>
          </cell>
          <cell r="D73">
            <v>825</v>
          </cell>
          <cell r="E73">
            <v>860</v>
          </cell>
          <cell r="F73">
            <v>867</v>
          </cell>
          <cell r="G73">
            <v>640</v>
          </cell>
          <cell r="L73">
            <v>640</v>
          </cell>
        </row>
        <row r="74">
          <cell r="A74" t="str">
            <v>1종 가요전선관</v>
          </cell>
          <cell r="B74" t="str">
            <v>16C 비방수</v>
          </cell>
          <cell r="C74" t="str">
            <v>m</v>
          </cell>
          <cell r="D74">
            <v>821</v>
          </cell>
          <cell r="E74">
            <v>700</v>
          </cell>
          <cell r="F74">
            <v>869</v>
          </cell>
          <cell r="G74">
            <v>620</v>
          </cell>
          <cell r="H74">
            <v>390</v>
          </cell>
          <cell r="I74">
            <v>630</v>
          </cell>
          <cell r="L74">
            <v>620</v>
          </cell>
        </row>
        <row r="75">
          <cell r="A75" t="str">
            <v>1종 가요전선관</v>
          </cell>
          <cell r="B75" t="str">
            <v>22C 비방수</v>
          </cell>
          <cell r="C75" t="str">
            <v>m</v>
          </cell>
          <cell r="D75">
            <v>821</v>
          </cell>
          <cell r="E75">
            <v>900</v>
          </cell>
          <cell r="F75">
            <v>869</v>
          </cell>
          <cell r="G75">
            <v>855</v>
          </cell>
          <cell r="H75">
            <v>390</v>
          </cell>
          <cell r="I75">
            <v>820</v>
          </cell>
          <cell r="L75">
            <v>820</v>
          </cell>
        </row>
        <row r="76">
          <cell r="A76" t="str">
            <v>1종 가요전선관</v>
          </cell>
          <cell r="B76" t="str">
            <v>36C 비방수</v>
          </cell>
          <cell r="C76" t="str">
            <v>m</v>
          </cell>
          <cell r="D76">
            <v>821</v>
          </cell>
          <cell r="E76">
            <v>1900</v>
          </cell>
          <cell r="F76">
            <v>869</v>
          </cell>
          <cell r="G76">
            <v>1800</v>
          </cell>
          <cell r="H76">
            <v>390</v>
          </cell>
          <cell r="I76">
            <v>1360</v>
          </cell>
          <cell r="L76">
            <v>1360</v>
          </cell>
        </row>
        <row r="77">
          <cell r="A77" t="str">
            <v>노말밴드</v>
          </cell>
          <cell r="B77" t="str">
            <v>아연도 28C</v>
          </cell>
          <cell r="C77" t="str">
            <v>EA</v>
          </cell>
          <cell r="D77">
            <v>820</v>
          </cell>
          <cell r="E77">
            <v>1875</v>
          </cell>
          <cell r="F77">
            <v>871</v>
          </cell>
          <cell r="G77">
            <v>1969</v>
          </cell>
          <cell r="L77">
            <v>1875</v>
          </cell>
        </row>
        <row r="78">
          <cell r="A78" t="str">
            <v>노말밴드</v>
          </cell>
          <cell r="B78" t="str">
            <v>아연도 36C</v>
          </cell>
          <cell r="C78" t="str">
            <v>EA</v>
          </cell>
          <cell r="D78">
            <v>820</v>
          </cell>
          <cell r="E78">
            <v>2500</v>
          </cell>
          <cell r="F78">
            <v>871</v>
          </cell>
          <cell r="G78">
            <v>2625</v>
          </cell>
          <cell r="L78">
            <v>2500</v>
          </cell>
        </row>
        <row r="79">
          <cell r="A79" t="str">
            <v>노말밴드</v>
          </cell>
          <cell r="B79" t="str">
            <v>아연도 42C</v>
          </cell>
          <cell r="C79" t="str">
            <v>EA</v>
          </cell>
          <cell r="D79">
            <v>820</v>
          </cell>
          <cell r="E79">
            <v>3250</v>
          </cell>
          <cell r="F79">
            <v>871</v>
          </cell>
          <cell r="G79">
            <v>3413</v>
          </cell>
          <cell r="L79">
            <v>3250</v>
          </cell>
        </row>
        <row r="80">
          <cell r="A80" t="str">
            <v>노말밴드</v>
          </cell>
          <cell r="B80" t="str">
            <v>아연도 54C</v>
          </cell>
          <cell r="C80" t="str">
            <v>EA</v>
          </cell>
          <cell r="D80">
            <v>820</v>
          </cell>
          <cell r="E80">
            <v>4625</v>
          </cell>
          <cell r="F80">
            <v>871</v>
          </cell>
          <cell r="G80">
            <v>4856</v>
          </cell>
          <cell r="L80">
            <v>4625</v>
          </cell>
        </row>
        <row r="81">
          <cell r="A81" t="str">
            <v>노말밴드</v>
          </cell>
          <cell r="B81" t="str">
            <v>아연도 70C</v>
          </cell>
          <cell r="C81" t="str">
            <v>EA</v>
          </cell>
          <cell r="D81">
            <v>820</v>
          </cell>
          <cell r="E81">
            <v>7500</v>
          </cell>
          <cell r="F81">
            <v>871</v>
          </cell>
          <cell r="G81">
            <v>7875</v>
          </cell>
          <cell r="L81">
            <v>7500</v>
          </cell>
        </row>
        <row r="82">
          <cell r="A82" t="str">
            <v>노말밴드</v>
          </cell>
          <cell r="B82" t="str">
            <v>PVC 28C</v>
          </cell>
          <cell r="C82" t="str">
            <v>EA</v>
          </cell>
          <cell r="D82">
            <v>824</v>
          </cell>
          <cell r="E82">
            <v>979</v>
          </cell>
          <cell r="F82">
            <v>874</v>
          </cell>
          <cell r="G82">
            <v>810</v>
          </cell>
          <cell r="L82">
            <v>810</v>
          </cell>
        </row>
        <row r="83">
          <cell r="A83" t="str">
            <v>파이프크램프</v>
          </cell>
          <cell r="B83" t="str">
            <v>16 C</v>
          </cell>
          <cell r="C83" t="str">
            <v>EA</v>
          </cell>
          <cell r="D83">
            <v>820</v>
          </cell>
          <cell r="E83">
            <v>270</v>
          </cell>
          <cell r="F83">
            <v>871</v>
          </cell>
          <cell r="G83">
            <v>325</v>
          </cell>
          <cell r="L83">
            <v>270</v>
          </cell>
        </row>
        <row r="84">
          <cell r="A84" t="str">
            <v>파이프크램프</v>
          </cell>
          <cell r="B84" t="str">
            <v>22 C</v>
          </cell>
          <cell r="C84" t="str">
            <v>EA</v>
          </cell>
          <cell r="D84">
            <v>820</v>
          </cell>
          <cell r="E84">
            <v>300</v>
          </cell>
          <cell r="F84">
            <v>871</v>
          </cell>
          <cell r="G84">
            <v>385</v>
          </cell>
          <cell r="L84">
            <v>300</v>
          </cell>
        </row>
        <row r="85">
          <cell r="A85" t="str">
            <v>파이프크램프</v>
          </cell>
          <cell r="B85" t="str">
            <v>28 C</v>
          </cell>
          <cell r="C85" t="str">
            <v>EA</v>
          </cell>
          <cell r="D85">
            <v>820</v>
          </cell>
          <cell r="E85">
            <v>350</v>
          </cell>
          <cell r="F85">
            <v>871</v>
          </cell>
          <cell r="G85">
            <v>445</v>
          </cell>
          <cell r="L85">
            <v>350</v>
          </cell>
        </row>
        <row r="86">
          <cell r="A86" t="str">
            <v>파이프크램프</v>
          </cell>
          <cell r="B86" t="str">
            <v>36 C</v>
          </cell>
          <cell r="C86" t="str">
            <v>EA</v>
          </cell>
          <cell r="D86">
            <v>820</v>
          </cell>
          <cell r="E86">
            <v>420</v>
          </cell>
          <cell r="F86">
            <v>871</v>
          </cell>
          <cell r="G86">
            <v>510</v>
          </cell>
          <cell r="L86">
            <v>420</v>
          </cell>
        </row>
        <row r="87">
          <cell r="A87" t="str">
            <v>파이프크램프</v>
          </cell>
          <cell r="B87" t="str">
            <v>42 C</v>
          </cell>
          <cell r="C87" t="str">
            <v>EA</v>
          </cell>
          <cell r="D87">
            <v>820</v>
          </cell>
          <cell r="E87">
            <v>460</v>
          </cell>
          <cell r="F87">
            <v>871</v>
          </cell>
          <cell r="G87">
            <v>600</v>
          </cell>
          <cell r="L87">
            <v>460</v>
          </cell>
        </row>
        <row r="88">
          <cell r="A88" t="str">
            <v>파이프크램프</v>
          </cell>
          <cell r="B88" t="str">
            <v>54 C</v>
          </cell>
          <cell r="C88" t="str">
            <v>EA</v>
          </cell>
          <cell r="D88">
            <v>820</v>
          </cell>
          <cell r="E88">
            <v>550</v>
          </cell>
          <cell r="F88">
            <v>871</v>
          </cell>
          <cell r="G88">
            <v>710</v>
          </cell>
          <cell r="L88">
            <v>550</v>
          </cell>
        </row>
        <row r="89">
          <cell r="A89" t="str">
            <v>파이프크램프</v>
          </cell>
          <cell r="B89" t="str">
            <v>70 C</v>
          </cell>
          <cell r="C89" t="str">
            <v>EA</v>
          </cell>
          <cell r="D89">
            <v>820</v>
          </cell>
          <cell r="E89">
            <v>999</v>
          </cell>
          <cell r="F89">
            <v>871</v>
          </cell>
          <cell r="G89">
            <v>930</v>
          </cell>
          <cell r="L89">
            <v>930</v>
          </cell>
        </row>
        <row r="90">
          <cell r="A90" t="str">
            <v>파이프행거</v>
          </cell>
          <cell r="B90" t="str">
            <v>16 C</v>
          </cell>
          <cell r="C90" t="str">
            <v>EA</v>
          </cell>
          <cell r="D90">
            <v>820</v>
          </cell>
          <cell r="E90">
            <v>482</v>
          </cell>
          <cell r="F90">
            <v>871</v>
          </cell>
          <cell r="G90">
            <v>510</v>
          </cell>
          <cell r="L90">
            <v>482</v>
          </cell>
        </row>
        <row r="91">
          <cell r="A91" t="str">
            <v>파이프행거</v>
          </cell>
          <cell r="B91" t="str">
            <v>22 C</v>
          </cell>
          <cell r="C91" t="str">
            <v>EA</v>
          </cell>
          <cell r="D91">
            <v>820</v>
          </cell>
          <cell r="E91">
            <v>493</v>
          </cell>
          <cell r="F91">
            <v>871</v>
          </cell>
          <cell r="G91">
            <v>550</v>
          </cell>
          <cell r="L91">
            <v>493</v>
          </cell>
        </row>
        <row r="92">
          <cell r="A92" t="str">
            <v>파이프행거</v>
          </cell>
          <cell r="B92" t="str">
            <v>28 C</v>
          </cell>
          <cell r="C92" t="str">
            <v>EA</v>
          </cell>
          <cell r="D92">
            <v>820</v>
          </cell>
          <cell r="E92">
            <v>507</v>
          </cell>
          <cell r="F92">
            <v>871</v>
          </cell>
          <cell r="G92">
            <v>610</v>
          </cell>
          <cell r="L92">
            <v>507</v>
          </cell>
        </row>
        <row r="93">
          <cell r="A93" t="str">
            <v>파이프행거</v>
          </cell>
          <cell r="B93" t="str">
            <v>36 C</v>
          </cell>
          <cell r="C93" t="str">
            <v>EA</v>
          </cell>
          <cell r="D93">
            <v>820</v>
          </cell>
          <cell r="E93">
            <v>660</v>
          </cell>
          <cell r="F93">
            <v>871</v>
          </cell>
          <cell r="G93">
            <v>675</v>
          </cell>
          <cell r="L93">
            <v>660</v>
          </cell>
        </row>
        <row r="94">
          <cell r="A94" t="str">
            <v>풀박스</v>
          </cell>
          <cell r="B94" t="str">
            <v>100 x 100 x 75</v>
          </cell>
          <cell r="C94" t="str">
            <v>EA</v>
          </cell>
          <cell r="D94">
            <v>825</v>
          </cell>
          <cell r="E94">
            <v>1588</v>
          </cell>
          <cell r="F94">
            <v>883</v>
          </cell>
          <cell r="G94">
            <v>1530</v>
          </cell>
          <cell r="H94">
            <v>388</v>
          </cell>
          <cell r="I94">
            <v>1540</v>
          </cell>
          <cell r="L94">
            <v>1530</v>
          </cell>
        </row>
        <row r="95">
          <cell r="A95" t="str">
            <v>파이프행거</v>
          </cell>
          <cell r="B95" t="str">
            <v>42 C</v>
          </cell>
          <cell r="C95" t="str">
            <v>EA</v>
          </cell>
          <cell r="D95">
            <v>820</v>
          </cell>
          <cell r="E95">
            <v>730</v>
          </cell>
          <cell r="F95">
            <v>871</v>
          </cell>
          <cell r="G95">
            <v>750</v>
          </cell>
          <cell r="L95">
            <v>730</v>
          </cell>
        </row>
        <row r="96">
          <cell r="A96" t="str">
            <v>파이프행거</v>
          </cell>
          <cell r="B96" t="str">
            <v>54 C</v>
          </cell>
          <cell r="C96" t="str">
            <v>EA</v>
          </cell>
          <cell r="D96">
            <v>820</v>
          </cell>
          <cell r="E96">
            <v>872</v>
          </cell>
          <cell r="F96">
            <v>871</v>
          </cell>
          <cell r="G96">
            <v>1010</v>
          </cell>
          <cell r="L96">
            <v>872</v>
          </cell>
        </row>
        <row r="97">
          <cell r="A97" t="str">
            <v>파이프행거</v>
          </cell>
          <cell r="B97" t="str">
            <v>70 C</v>
          </cell>
          <cell r="C97" t="str">
            <v>EA</v>
          </cell>
          <cell r="D97">
            <v>820</v>
          </cell>
          <cell r="E97">
            <v>1178</v>
          </cell>
          <cell r="F97">
            <v>871</v>
          </cell>
          <cell r="G97">
            <v>1230</v>
          </cell>
          <cell r="L97">
            <v>1178</v>
          </cell>
        </row>
        <row r="98">
          <cell r="A98" t="str">
            <v>아우트레트박스</v>
          </cell>
          <cell r="B98" t="str">
            <v>8각 54mm</v>
          </cell>
          <cell r="C98" t="str">
            <v>EA</v>
          </cell>
          <cell r="D98">
            <v>827</v>
          </cell>
          <cell r="E98">
            <v>714</v>
          </cell>
          <cell r="F98">
            <v>882</v>
          </cell>
          <cell r="G98">
            <v>540</v>
          </cell>
          <cell r="L98">
            <v>540</v>
          </cell>
        </row>
        <row r="99">
          <cell r="A99" t="str">
            <v>아우트레트박스</v>
          </cell>
          <cell r="B99" t="str">
            <v>중형 4각 54mm</v>
          </cell>
          <cell r="C99" t="str">
            <v>EA</v>
          </cell>
          <cell r="D99">
            <v>827</v>
          </cell>
          <cell r="E99">
            <v>832</v>
          </cell>
          <cell r="F99">
            <v>882</v>
          </cell>
          <cell r="G99">
            <v>630</v>
          </cell>
          <cell r="L99">
            <v>630</v>
          </cell>
        </row>
        <row r="100">
          <cell r="A100" t="str">
            <v>스위치박스</v>
          </cell>
          <cell r="B100" t="str">
            <v>1 개용 54mm</v>
          </cell>
          <cell r="C100" t="str">
            <v>EA</v>
          </cell>
          <cell r="D100">
            <v>827</v>
          </cell>
          <cell r="E100">
            <v>668</v>
          </cell>
          <cell r="F100">
            <v>883</v>
          </cell>
          <cell r="G100">
            <v>490</v>
          </cell>
          <cell r="L100">
            <v>490</v>
          </cell>
        </row>
        <row r="101">
          <cell r="A101" t="str">
            <v>스위치박스</v>
          </cell>
          <cell r="B101" t="str">
            <v>2 개용 54mm</v>
          </cell>
          <cell r="C101" t="str">
            <v>EA</v>
          </cell>
          <cell r="D101">
            <v>827</v>
          </cell>
          <cell r="E101">
            <v>701</v>
          </cell>
          <cell r="F101">
            <v>883</v>
          </cell>
          <cell r="G101">
            <v>630</v>
          </cell>
          <cell r="L101">
            <v>630</v>
          </cell>
        </row>
        <row r="102">
          <cell r="A102" t="str">
            <v>박스커버-8 각</v>
          </cell>
          <cell r="B102" t="str">
            <v>둥근구멍 (오목)</v>
          </cell>
          <cell r="C102" t="str">
            <v>EA</v>
          </cell>
          <cell r="D102">
            <v>828</v>
          </cell>
          <cell r="E102">
            <v>400</v>
          </cell>
          <cell r="F102">
            <v>883</v>
          </cell>
          <cell r="G102">
            <v>220</v>
          </cell>
          <cell r="L102">
            <v>220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YES"/>
      <sheetName val="자재단가"/>
      <sheetName val="자료입력"/>
      <sheetName val="http___98_0_3_2_8002_cgi_bin__2"/>
      <sheetName val="http___98_0_3_2_8002_cgi_bin__3"/>
      <sheetName val=""/>
      <sheetName val="http___98_0_3_2_8002_cgi_bin__4"/>
      <sheetName val="http___98_0_3_2_8002_cgi_bin__5"/>
    </sheetNames>
    <definedNames>
      <definedName name="Macro12" sheetId="0"/>
    </definedNames>
    <sheetDataSet>
      <sheetData sheetId="0"/>
      <sheetData sheetId="1" refreshError="1"/>
      <sheetData sheetId="2" refreshError="1"/>
      <sheetData sheetId="3" refreshError="1"/>
      <sheetData sheetId="4"/>
      <sheetData sheetId="5"/>
      <sheetData sheetId="6" refreshError="1"/>
      <sheetData sheetId="7"/>
      <sheetData sheetId="8"/>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초자료"/>
      <sheetName val="여과지동"/>
      <sheetName val="앵커(3안)"/>
      <sheetName val="근거서"/>
    </sheetNames>
    <sheetDataSet>
      <sheetData sheetId="0" refreshError="1">
        <row r="3">
          <cell r="A3">
            <v>1</v>
          </cell>
          <cell r="B3" t="str">
            <v>전선관</v>
          </cell>
          <cell r="C3" t="str">
            <v>ST  28C</v>
          </cell>
          <cell r="D3" t="str">
            <v>m</v>
          </cell>
          <cell r="S3" t="str">
            <v>내선</v>
          </cell>
          <cell r="T3">
            <v>0.14000000000000001</v>
          </cell>
        </row>
        <row r="4">
          <cell r="A4">
            <v>2</v>
          </cell>
          <cell r="B4" t="str">
            <v>전선관</v>
          </cell>
          <cell r="C4" t="str">
            <v>HI-PVC  16C</v>
          </cell>
          <cell r="D4" t="str">
            <v>m</v>
          </cell>
          <cell r="S4" t="str">
            <v>내선</v>
          </cell>
          <cell r="T4">
            <v>0.05</v>
          </cell>
        </row>
        <row r="5">
          <cell r="A5">
            <v>3</v>
          </cell>
          <cell r="B5" t="str">
            <v>전선관</v>
          </cell>
          <cell r="C5" t="str">
            <v>HI-PVC  22C</v>
          </cell>
          <cell r="D5" t="str">
            <v>m</v>
          </cell>
          <cell r="S5" t="str">
            <v>내선</v>
          </cell>
          <cell r="T5">
            <v>0.06</v>
          </cell>
        </row>
        <row r="6">
          <cell r="A6">
            <v>4</v>
          </cell>
          <cell r="B6" t="str">
            <v>전선관</v>
          </cell>
          <cell r="C6" t="str">
            <v>HI-PVC  28C</v>
          </cell>
          <cell r="D6" t="str">
            <v>m</v>
          </cell>
          <cell r="S6" t="str">
            <v>내선</v>
          </cell>
          <cell r="T6">
            <v>0.08</v>
          </cell>
        </row>
        <row r="7">
          <cell r="A7">
            <v>5</v>
          </cell>
          <cell r="B7" t="str">
            <v>전선관</v>
          </cell>
          <cell r="C7" t="str">
            <v>HI-PVC  36C</v>
          </cell>
          <cell r="D7" t="str">
            <v>m</v>
          </cell>
          <cell r="S7" t="str">
            <v>내선</v>
          </cell>
          <cell r="T7">
            <v>0.1</v>
          </cell>
        </row>
        <row r="8">
          <cell r="A8">
            <v>6</v>
          </cell>
          <cell r="B8" t="str">
            <v>전선관</v>
          </cell>
          <cell r="C8" t="str">
            <v xml:space="preserve">ELPφ40  </v>
          </cell>
          <cell r="D8" t="str">
            <v>m</v>
          </cell>
          <cell r="U8" t="str">
            <v>배전</v>
          </cell>
          <cell r="V8">
            <v>1.2E-2</v>
          </cell>
          <cell r="W8" t="str">
            <v>보인</v>
          </cell>
          <cell r="X8">
            <v>2.9000000000000001E-2</v>
          </cell>
        </row>
        <row r="9">
          <cell r="A9">
            <v>7</v>
          </cell>
          <cell r="B9" t="str">
            <v>전선관</v>
          </cell>
          <cell r="C9" t="str">
            <v xml:space="preserve">ELPφ50  </v>
          </cell>
          <cell r="D9" t="str">
            <v>m</v>
          </cell>
          <cell r="U9" t="str">
            <v>배전</v>
          </cell>
          <cell r="V9">
            <v>1.2E-2</v>
          </cell>
          <cell r="W9" t="str">
            <v>보인</v>
          </cell>
          <cell r="X9">
            <v>2.9000000000000001E-2</v>
          </cell>
        </row>
        <row r="10">
          <cell r="A10">
            <v>8</v>
          </cell>
          <cell r="B10" t="str">
            <v>노말 밴드</v>
          </cell>
          <cell r="C10" t="str">
            <v>HI-PVC  28C</v>
          </cell>
          <cell r="D10" t="str">
            <v>EA</v>
          </cell>
        </row>
        <row r="11">
          <cell r="A11">
            <v>9</v>
          </cell>
          <cell r="B11" t="str">
            <v>노말 밴드</v>
          </cell>
          <cell r="C11" t="str">
            <v>HI-PVC  36C</v>
          </cell>
          <cell r="D11" t="str">
            <v>EA</v>
          </cell>
        </row>
        <row r="12">
          <cell r="A12">
            <v>10</v>
          </cell>
          <cell r="B12" t="str">
            <v>노말 밴드</v>
          </cell>
          <cell r="C12" t="str">
            <v>ST  28C</v>
          </cell>
          <cell r="D12" t="str">
            <v>EA</v>
          </cell>
        </row>
        <row r="13">
          <cell r="A13">
            <v>11</v>
          </cell>
          <cell r="B13" t="str">
            <v xml:space="preserve">전선 </v>
          </cell>
          <cell r="C13" t="str">
            <v>IV   2.0</v>
          </cell>
          <cell r="D13" t="str">
            <v>m</v>
          </cell>
          <cell r="S13" t="str">
            <v>내선</v>
          </cell>
          <cell r="T13">
            <v>0.01</v>
          </cell>
        </row>
        <row r="14">
          <cell r="A14">
            <v>12</v>
          </cell>
          <cell r="B14" t="str">
            <v xml:space="preserve">전선 </v>
          </cell>
          <cell r="C14" t="str">
            <v>IV   5.5sq</v>
          </cell>
          <cell r="D14" t="str">
            <v>m</v>
          </cell>
          <cell r="S14" t="str">
            <v>내선</v>
          </cell>
          <cell r="T14">
            <v>0.01</v>
          </cell>
        </row>
        <row r="15">
          <cell r="A15">
            <v>13</v>
          </cell>
          <cell r="B15" t="str">
            <v xml:space="preserve">전선 </v>
          </cell>
          <cell r="C15" t="str">
            <v>GV   2.0sq</v>
          </cell>
          <cell r="D15" t="str">
            <v>m</v>
          </cell>
          <cell r="S15" t="str">
            <v>내선</v>
          </cell>
          <cell r="T15">
            <v>0.01</v>
          </cell>
        </row>
        <row r="16">
          <cell r="A16">
            <v>14</v>
          </cell>
          <cell r="B16" t="str">
            <v xml:space="preserve">전선 </v>
          </cell>
          <cell r="C16" t="str">
            <v>GV   3.5sq</v>
          </cell>
          <cell r="D16" t="str">
            <v>m</v>
          </cell>
          <cell r="S16" t="str">
            <v>내선</v>
          </cell>
          <cell r="T16">
            <v>0.01</v>
          </cell>
        </row>
        <row r="17">
          <cell r="A17">
            <v>15</v>
          </cell>
          <cell r="B17" t="str">
            <v xml:space="preserve">전선 </v>
          </cell>
          <cell r="C17" t="str">
            <v>HIV   1.2</v>
          </cell>
          <cell r="D17" t="str">
            <v>m</v>
          </cell>
          <cell r="S17" t="str">
            <v>내선</v>
          </cell>
          <cell r="T17">
            <v>0.01</v>
          </cell>
        </row>
        <row r="18">
          <cell r="A18">
            <v>16</v>
          </cell>
          <cell r="B18" t="str">
            <v xml:space="preserve">전선 </v>
          </cell>
          <cell r="C18" t="str">
            <v>HIV1.6</v>
          </cell>
          <cell r="D18" t="str">
            <v>m</v>
          </cell>
          <cell r="S18" t="str">
            <v>내선</v>
          </cell>
          <cell r="T18">
            <v>0.01</v>
          </cell>
        </row>
        <row r="19">
          <cell r="A19">
            <v>17</v>
          </cell>
          <cell r="B19" t="str">
            <v xml:space="preserve">전선 </v>
          </cell>
          <cell r="C19" t="str">
            <v>HIV   2.0</v>
          </cell>
          <cell r="D19" t="str">
            <v>m</v>
          </cell>
          <cell r="S19" t="str">
            <v>내선</v>
          </cell>
          <cell r="T19">
            <v>0.01</v>
          </cell>
        </row>
        <row r="20">
          <cell r="A20">
            <v>18</v>
          </cell>
          <cell r="B20" t="str">
            <v xml:space="preserve"> 케이블</v>
          </cell>
          <cell r="C20" t="str">
            <v>600V CV 5.5 sq/2C</v>
          </cell>
          <cell r="D20" t="str">
            <v>m</v>
          </cell>
          <cell r="S20" t="str">
            <v>저케</v>
          </cell>
          <cell r="T20">
            <v>1.7999999999999999E-2</v>
          </cell>
        </row>
        <row r="21">
          <cell r="A21">
            <v>19</v>
          </cell>
          <cell r="B21" t="str">
            <v xml:space="preserve"> 케이블</v>
          </cell>
          <cell r="C21" t="str">
            <v>600V CV 5.5 sq/4C</v>
          </cell>
          <cell r="D21" t="str">
            <v>m</v>
          </cell>
          <cell r="S21" t="str">
            <v>저케</v>
          </cell>
          <cell r="T21">
            <v>3.4000000000000002E-2</v>
          </cell>
        </row>
        <row r="22">
          <cell r="A22">
            <v>20</v>
          </cell>
          <cell r="B22" t="str">
            <v xml:space="preserve"> 케이블</v>
          </cell>
          <cell r="C22" t="str">
            <v>600V  CV8sq/2C</v>
          </cell>
          <cell r="D22" t="str">
            <v>m</v>
          </cell>
          <cell r="S22" t="str">
            <v>저케</v>
          </cell>
          <cell r="T22">
            <v>0.02</v>
          </cell>
        </row>
        <row r="23">
          <cell r="A23">
            <v>21</v>
          </cell>
          <cell r="B23" t="str">
            <v xml:space="preserve"> 케이블</v>
          </cell>
          <cell r="C23" t="str">
            <v>600V  CV8sq/4C</v>
          </cell>
          <cell r="D23" t="str">
            <v>m</v>
          </cell>
          <cell r="S23" t="str">
            <v>저케</v>
          </cell>
          <cell r="T23">
            <v>3.9E-2</v>
          </cell>
        </row>
        <row r="24">
          <cell r="A24">
            <v>22</v>
          </cell>
          <cell r="B24" t="str">
            <v xml:space="preserve"> 케이블</v>
          </cell>
          <cell r="C24" t="str">
            <v>CPEV 0.65/10P</v>
          </cell>
          <cell r="D24" t="str">
            <v>m</v>
          </cell>
          <cell r="S24" t="str">
            <v>통케</v>
          </cell>
          <cell r="T24">
            <v>1.7999999999999999E-2</v>
          </cell>
        </row>
        <row r="25">
          <cell r="A25">
            <v>23</v>
          </cell>
          <cell r="B25" t="str">
            <v xml:space="preserve"> 케이블</v>
          </cell>
          <cell r="C25" t="str">
            <v>CPEV 0.65/20P</v>
          </cell>
          <cell r="D25" t="str">
            <v>m</v>
          </cell>
          <cell r="S25" t="str">
            <v>통케</v>
          </cell>
          <cell r="T25">
            <v>2.1999999999999999E-2</v>
          </cell>
        </row>
        <row r="26">
          <cell r="A26">
            <v>24</v>
          </cell>
          <cell r="B26" t="str">
            <v xml:space="preserve"> 케이블</v>
          </cell>
          <cell r="C26" t="str">
            <v>CVV          2.0sq/3C</v>
          </cell>
          <cell r="D26" t="str">
            <v>m</v>
          </cell>
          <cell r="S26" t="str">
            <v>저케</v>
          </cell>
          <cell r="T26">
            <v>1.9E-2</v>
          </cell>
        </row>
        <row r="27">
          <cell r="A27">
            <v>25</v>
          </cell>
          <cell r="B27" t="str">
            <v xml:space="preserve"> 케이블</v>
          </cell>
          <cell r="C27" t="str">
            <v>CVV        2.0sq/15C</v>
          </cell>
          <cell r="D27" t="str">
            <v>m</v>
          </cell>
          <cell r="S27" t="str">
            <v>저케</v>
          </cell>
          <cell r="T27">
            <v>7.1999999999999995E-2</v>
          </cell>
        </row>
        <row r="28">
          <cell r="A28">
            <v>26</v>
          </cell>
          <cell r="B28" t="str">
            <v>Outlet Box</v>
          </cell>
          <cell r="C28" t="str">
            <v>4각 천정</v>
          </cell>
          <cell r="D28" t="str">
            <v>EA</v>
          </cell>
          <cell r="S28" t="str">
            <v>내선</v>
          </cell>
          <cell r="T28">
            <v>0.12</v>
          </cell>
        </row>
        <row r="29">
          <cell r="A29">
            <v>27</v>
          </cell>
          <cell r="B29" t="str">
            <v>Outlet Box</v>
          </cell>
          <cell r="C29" t="str">
            <v>4각벽부</v>
          </cell>
          <cell r="D29" t="str">
            <v>EA</v>
          </cell>
          <cell r="S29" t="str">
            <v>내선</v>
          </cell>
          <cell r="T29">
            <v>0.2</v>
          </cell>
        </row>
        <row r="30">
          <cell r="A30">
            <v>28</v>
          </cell>
          <cell r="B30" t="str">
            <v>Outlet Box</v>
          </cell>
          <cell r="C30" t="str">
            <v xml:space="preserve">  8 각</v>
          </cell>
          <cell r="D30" t="str">
            <v>EA</v>
          </cell>
          <cell r="S30" t="str">
            <v>내선</v>
          </cell>
          <cell r="T30">
            <v>0.12</v>
          </cell>
        </row>
        <row r="31">
          <cell r="A31">
            <v>29</v>
          </cell>
          <cell r="B31" t="str">
            <v>Outlet Box</v>
          </cell>
          <cell r="C31" t="str">
            <v>SW</v>
          </cell>
          <cell r="D31" t="str">
            <v>EA</v>
          </cell>
          <cell r="S31" t="str">
            <v>내선</v>
          </cell>
          <cell r="T31">
            <v>0.2</v>
          </cell>
        </row>
        <row r="32">
          <cell r="A32">
            <v>30</v>
          </cell>
          <cell r="B32" t="str">
            <v xml:space="preserve"> 콘  센  트   접지극부 </v>
          </cell>
          <cell r="C32" t="str">
            <v>1구용</v>
          </cell>
          <cell r="D32" t="str">
            <v>EA</v>
          </cell>
          <cell r="S32" t="str">
            <v>내선</v>
          </cell>
          <cell r="T32">
            <v>0.08</v>
          </cell>
        </row>
        <row r="33">
          <cell r="A33">
            <v>31</v>
          </cell>
          <cell r="B33" t="str">
            <v xml:space="preserve"> 콘  센  트   접지극부 </v>
          </cell>
          <cell r="C33" t="str">
            <v>1구방폭</v>
          </cell>
          <cell r="D33" t="str">
            <v>EA</v>
          </cell>
          <cell r="S33" t="str">
            <v>내선</v>
          </cell>
          <cell r="T33">
            <v>0.16</v>
          </cell>
        </row>
        <row r="34">
          <cell r="A34">
            <v>32</v>
          </cell>
          <cell r="B34" t="str">
            <v xml:space="preserve"> 콘  센  트   접지극부 </v>
          </cell>
          <cell r="C34" t="str">
            <v>1구방수</v>
          </cell>
          <cell r="D34" t="str">
            <v>EA</v>
          </cell>
          <cell r="S34" t="str">
            <v>내선</v>
          </cell>
          <cell r="T34">
            <v>0.08</v>
          </cell>
        </row>
        <row r="35">
          <cell r="A35">
            <v>33</v>
          </cell>
          <cell r="B35" t="str">
            <v xml:space="preserve"> 콘  센  트   접지극부 </v>
          </cell>
          <cell r="C35" t="str">
            <v>2구용</v>
          </cell>
          <cell r="D35" t="str">
            <v>EA</v>
          </cell>
          <cell r="S35" t="str">
            <v>내선</v>
          </cell>
          <cell r="T35">
            <v>0.08</v>
          </cell>
        </row>
        <row r="36">
          <cell r="A36">
            <v>34</v>
          </cell>
          <cell r="B36" t="str">
            <v xml:space="preserve"> 콘  센  트   접지극부 </v>
          </cell>
          <cell r="C36" t="str">
            <v>2구방폭</v>
          </cell>
          <cell r="D36" t="str">
            <v>EA</v>
          </cell>
          <cell r="S36" t="str">
            <v>내선</v>
          </cell>
          <cell r="T36">
            <v>0.16</v>
          </cell>
        </row>
        <row r="37">
          <cell r="A37">
            <v>35</v>
          </cell>
          <cell r="B37" t="str">
            <v xml:space="preserve"> 콘  센  트   접지극부 </v>
          </cell>
          <cell r="C37" t="str">
            <v>에어컨용</v>
          </cell>
          <cell r="D37" t="str">
            <v>EA</v>
          </cell>
          <cell r="S37" t="str">
            <v>내선</v>
          </cell>
          <cell r="T37">
            <v>0.08</v>
          </cell>
        </row>
        <row r="38">
          <cell r="A38">
            <v>36</v>
          </cell>
          <cell r="B38" t="str">
            <v xml:space="preserve"> 콘  센  트   접지극부 </v>
          </cell>
          <cell r="C38" t="str">
            <v>FAN용</v>
          </cell>
          <cell r="D38" t="str">
            <v>EA</v>
          </cell>
          <cell r="S38" t="str">
            <v>내선</v>
          </cell>
          <cell r="T38">
            <v>0.08</v>
          </cell>
        </row>
        <row r="39">
          <cell r="A39">
            <v>37</v>
          </cell>
          <cell r="B39" t="str">
            <v xml:space="preserve"> 콘  센  트   접지극부 </v>
          </cell>
          <cell r="C39" t="str">
            <v>3P 30A</v>
          </cell>
          <cell r="D39" t="str">
            <v>EA</v>
          </cell>
          <cell r="S39" t="str">
            <v>내선</v>
          </cell>
          <cell r="T39">
            <v>0.14499999999999999</v>
          </cell>
        </row>
        <row r="40">
          <cell r="A40">
            <v>38</v>
          </cell>
          <cell r="B40" t="str">
            <v>전화용 콘센트</v>
          </cell>
          <cell r="C40" t="str">
            <v>체신부규격4P</v>
          </cell>
          <cell r="D40" t="str">
            <v>EA</v>
          </cell>
          <cell r="S40" t="str">
            <v>통내</v>
          </cell>
          <cell r="T40">
            <v>7.0000000000000007E-2</v>
          </cell>
        </row>
        <row r="41">
          <cell r="A41">
            <v>39</v>
          </cell>
          <cell r="B41" t="str">
            <v>텀블러SW</v>
          </cell>
          <cell r="C41" t="str">
            <v>1로  1구</v>
          </cell>
          <cell r="D41" t="str">
            <v>EA</v>
          </cell>
          <cell r="S41" t="str">
            <v>내선</v>
          </cell>
          <cell r="T41">
            <v>6.5000000000000002E-2</v>
          </cell>
        </row>
        <row r="42">
          <cell r="A42">
            <v>40</v>
          </cell>
          <cell r="B42" t="str">
            <v>텀블러SW</v>
          </cell>
          <cell r="C42" t="str">
            <v>1로 1구방폭</v>
          </cell>
          <cell r="D42" t="str">
            <v>EA</v>
          </cell>
          <cell r="S42" t="str">
            <v>내선</v>
          </cell>
          <cell r="T42">
            <v>0.13</v>
          </cell>
        </row>
        <row r="43">
          <cell r="A43">
            <v>41</v>
          </cell>
          <cell r="B43" t="str">
            <v>텀블러SW</v>
          </cell>
          <cell r="C43" t="str">
            <v>1로  2구</v>
          </cell>
          <cell r="D43" t="str">
            <v>EA</v>
          </cell>
          <cell r="S43" t="str">
            <v>내선</v>
          </cell>
          <cell r="T43">
            <v>8.5000000000000006E-2</v>
          </cell>
        </row>
        <row r="44">
          <cell r="A44">
            <v>42</v>
          </cell>
          <cell r="B44" t="str">
            <v>텀블러SW</v>
          </cell>
          <cell r="C44" t="str">
            <v>1로 2구방폭</v>
          </cell>
          <cell r="D44" t="str">
            <v>EA</v>
          </cell>
          <cell r="S44" t="str">
            <v>내선</v>
          </cell>
          <cell r="T44">
            <v>0.17</v>
          </cell>
        </row>
        <row r="45">
          <cell r="A45">
            <v>43</v>
          </cell>
          <cell r="B45" t="str">
            <v>텀블러SW</v>
          </cell>
          <cell r="C45" t="str">
            <v>1로  3구</v>
          </cell>
          <cell r="D45" t="str">
            <v>EA</v>
          </cell>
          <cell r="S45" t="str">
            <v>내선</v>
          </cell>
          <cell r="T45">
            <v>8.5000000000000006E-2</v>
          </cell>
        </row>
        <row r="46">
          <cell r="A46">
            <v>44</v>
          </cell>
          <cell r="B46" t="str">
            <v>텀블러SW</v>
          </cell>
          <cell r="C46" t="str">
            <v>3로  1구</v>
          </cell>
          <cell r="D46" t="str">
            <v>EA</v>
          </cell>
          <cell r="S46" t="str">
            <v>내선</v>
          </cell>
          <cell r="T46">
            <v>8.5000000000000006E-2</v>
          </cell>
        </row>
        <row r="47">
          <cell r="A47">
            <v>45</v>
          </cell>
          <cell r="B47" t="str">
            <v>등 기 구</v>
          </cell>
          <cell r="C47" t="str">
            <v>IL-200W벽부</v>
          </cell>
          <cell r="D47" t="str">
            <v>EA</v>
          </cell>
          <cell r="S47" t="str">
            <v>내선</v>
          </cell>
          <cell r="T47">
            <v>0.158</v>
          </cell>
        </row>
        <row r="48">
          <cell r="A48">
            <v>46</v>
          </cell>
          <cell r="B48" t="str">
            <v>등 기 구</v>
          </cell>
          <cell r="C48" t="str">
            <v>IL-60W 천정매입</v>
          </cell>
          <cell r="D48" t="str">
            <v>EA</v>
          </cell>
          <cell r="S48" t="str">
            <v>내선</v>
          </cell>
          <cell r="T48">
            <v>0.245</v>
          </cell>
        </row>
        <row r="49">
          <cell r="A49">
            <v>47</v>
          </cell>
          <cell r="B49" t="str">
            <v>등 기 구</v>
          </cell>
          <cell r="C49" t="str">
            <v>IL-60W 천정직부</v>
          </cell>
          <cell r="D49" t="str">
            <v>EA</v>
          </cell>
          <cell r="S49" t="str">
            <v>내선</v>
          </cell>
          <cell r="T49">
            <v>0.18</v>
          </cell>
        </row>
        <row r="50">
          <cell r="A50">
            <v>48</v>
          </cell>
          <cell r="B50" t="str">
            <v>등 기 구</v>
          </cell>
          <cell r="C50" t="str">
            <v>비상등</v>
          </cell>
          <cell r="D50" t="str">
            <v>EA</v>
          </cell>
          <cell r="S50" t="str">
            <v>내선</v>
          </cell>
          <cell r="T50">
            <v>0.158</v>
          </cell>
        </row>
        <row r="51">
          <cell r="A51">
            <v>49</v>
          </cell>
          <cell r="B51" t="str">
            <v>등 기 구</v>
          </cell>
          <cell r="C51" t="str">
            <v>FL 2/20삼각직부</v>
          </cell>
          <cell r="D51" t="str">
            <v>EA</v>
          </cell>
          <cell r="S51" t="str">
            <v>내선</v>
          </cell>
          <cell r="T51">
            <v>0.19500000000000001</v>
          </cell>
        </row>
        <row r="52">
          <cell r="A52">
            <v>50</v>
          </cell>
          <cell r="B52" t="str">
            <v>등 기 구</v>
          </cell>
          <cell r="C52" t="str">
            <v>FL 2/20매입</v>
          </cell>
          <cell r="D52" t="str">
            <v>EA</v>
          </cell>
          <cell r="S52" t="str">
            <v>내선</v>
          </cell>
          <cell r="T52">
            <v>0.32</v>
          </cell>
        </row>
        <row r="53">
          <cell r="A53">
            <v>51</v>
          </cell>
          <cell r="B53" t="str">
            <v>등 기 구</v>
          </cell>
          <cell r="C53" t="str">
            <v>FL 2/40매입</v>
          </cell>
          <cell r="D53" t="str">
            <v>EA</v>
          </cell>
          <cell r="S53" t="str">
            <v>내선</v>
          </cell>
          <cell r="T53">
            <v>0.48799999999999999</v>
          </cell>
        </row>
        <row r="54">
          <cell r="A54">
            <v>52</v>
          </cell>
          <cell r="B54" t="str">
            <v>등 기 구</v>
          </cell>
          <cell r="C54" t="str">
            <v>FL 2/20펜던트</v>
          </cell>
          <cell r="D54" t="str">
            <v>EA</v>
          </cell>
          <cell r="S54" t="str">
            <v>내선</v>
          </cell>
          <cell r="T54">
            <v>0.23499999999999999</v>
          </cell>
        </row>
        <row r="55">
          <cell r="A55">
            <v>53</v>
          </cell>
          <cell r="B55" t="str">
            <v>등 기 구</v>
          </cell>
          <cell r="C55" t="str">
            <v>FL 2/40펜던트</v>
          </cell>
          <cell r="D55" t="str">
            <v>EA</v>
          </cell>
          <cell r="S55" t="str">
            <v>내선</v>
          </cell>
          <cell r="T55">
            <v>0.36499999999999999</v>
          </cell>
        </row>
        <row r="56">
          <cell r="A56">
            <v>54</v>
          </cell>
          <cell r="B56" t="str">
            <v>등 기 구</v>
          </cell>
          <cell r="C56" t="str">
            <v>FL 2/40방폭형</v>
          </cell>
          <cell r="S56" t="str">
            <v>내선</v>
          </cell>
          <cell r="T56">
            <v>0.73</v>
          </cell>
        </row>
        <row r="57">
          <cell r="A57">
            <v>55</v>
          </cell>
          <cell r="B57" t="str">
            <v>등 기 구</v>
          </cell>
          <cell r="C57" t="str">
            <v>MH 250W천정형</v>
          </cell>
          <cell r="D57" t="str">
            <v>EA</v>
          </cell>
          <cell r="S57" t="str">
            <v>내선</v>
          </cell>
          <cell r="T57">
            <v>0.495</v>
          </cell>
        </row>
        <row r="58">
          <cell r="A58">
            <v>56</v>
          </cell>
          <cell r="B58" t="str">
            <v>등 기 구</v>
          </cell>
          <cell r="C58" t="str">
            <v>MH 175W천정형</v>
          </cell>
          <cell r="D58" t="str">
            <v>EA</v>
          </cell>
          <cell r="S58" t="str">
            <v>내선</v>
          </cell>
          <cell r="T58">
            <v>0.44</v>
          </cell>
        </row>
        <row r="59">
          <cell r="A59">
            <v>57</v>
          </cell>
          <cell r="B59" t="str">
            <v>등 기 구</v>
          </cell>
          <cell r="C59" t="str">
            <v>MH 175W벽부형</v>
          </cell>
          <cell r="D59" t="str">
            <v>EA</v>
          </cell>
          <cell r="S59" t="str">
            <v>내선</v>
          </cell>
          <cell r="T59">
            <v>0.44</v>
          </cell>
        </row>
        <row r="60">
          <cell r="A60">
            <v>58</v>
          </cell>
          <cell r="B60" t="str">
            <v>판넬</v>
          </cell>
          <cell r="C60" t="str">
            <v>LP-A</v>
          </cell>
          <cell r="D60" t="str">
            <v>면</v>
          </cell>
          <cell r="S60" t="str">
            <v>프전</v>
          </cell>
          <cell r="T60">
            <v>5.8</v>
          </cell>
          <cell r="U60" t="str">
            <v>보인</v>
          </cell>
          <cell r="V60">
            <v>1.9</v>
          </cell>
        </row>
        <row r="61">
          <cell r="A61">
            <v>59</v>
          </cell>
          <cell r="B61" t="str">
            <v>전극봉</v>
          </cell>
          <cell r="C61" t="str">
            <v>3극</v>
          </cell>
          <cell r="D61" t="str">
            <v>EA</v>
          </cell>
          <cell r="S61" t="str">
            <v>내선</v>
          </cell>
          <cell r="T61">
            <v>0.8</v>
          </cell>
        </row>
        <row r="62">
          <cell r="A62">
            <v>60</v>
          </cell>
          <cell r="B62" t="str">
            <v>FLEXIBLE</v>
          </cell>
          <cell r="C62" t="str">
            <v>제1종 16C</v>
          </cell>
          <cell r="D62" t="str">
            <v>m</v>
          </cell>
          <cell r="S62" t="str">
            <v>내선</v>
          </cell>
          <cell r="T62">
            <v>3.9E-2</v>
          </cell>
        </row>
        <row r="63">
          <cell r="A63">
            <v>61</v>
          </cell>
          <cell r="B63" t="str">
            <v>FLEXIBLE</v>
          </cell>
          <cell r="C63" t="str">
            <v>고장력방수22C</v>
          </cell>
          <cell r="D63" t="str">
            <v>m</v>
          </cell>
          <cell r="S63" t="str">
            <v>내선</v>
          </cell>
          <cell r="T63">
            <v>4.9000000000000002E-2</v>
          </cell>
        </row>
        <row r="64">
          <cell r="A64">
            <v>62</v>
          </cell>
          <cell r="B64" t="str">
            <v>FLEXIBLE  CONNECTOR</v>
          </cell>
          <cell r="C64" t="str">
            <v>제1종 16C</v>
          </cell>
          <cell r="D64" t="str">
            <v>EA</v>
          </cell>
        </row>
        <row r="65">
          <cell r="A65">
            <v>63</v>
          </cell>
          <cell r="B65" t="str">
            <v>FLEXIBLE  CONNECTOR</v>
          </cell>
          <cell r="C65" t="str">
            <v>고장력방수22C</v>
          </cell>
          <cell r="D65" t="str">
            <v>EA</v>
          </cell>
        </row>
        <row r="66">
          <cell r="A66">
            <v>64</v>
          </cell>
          <cell r="B66" t="str">
            <v>AMP</v>
          </cell>
          <cell r="D66" t="str">
            <v>면</v>
          </cell>
          <cell r="S66" t="str">
            <v>통내</v>
          </cell>
          <cell r="T66">
            <v>9</v>
          </cell>
        </row>
        <row r="67">
          <cell r="A67">
            <v>65</v>
          </cell>
          <cell r="B67" t="str">
            <v>스피커</v>
          </cell>
          <cell r="C67" t="str">
            <v>3W    천정형</v>
          </cell>
          <cell r="D67" t="str">
            <v>EA</v>
          </cell>
          <cell r="S67" t="str">
            <v>통내</v>
          </cell>
          <cell r="T67">
            <v>0.45</v>
          </cell>
        </row>
        <row r="68">
          <cell r="A68">
            <v>66</v>
          </cell>
          <cell r="B68" t="str">
            <v>스피커</v>
          </cell>
          <cell r="C68" t="str">
            <v>3W    벽부형</v>
          </cell>
          <cell r="D68" t="str">
            <v>EA</v>
          </cell>
          <cell r="S68" t="str">
            <v>통내</v>
          </cell>
          <cell r="T68">
            <v>0.45</v>
          </cell>
        </row>
        <row r="69">
          <cell r="A69">
            <v>67</v>
          </cell>
          <cell r="B69" t="str">
            <v>스피커</v>
          </cell>
          <cell r="C69" t="str">
            <v>20W옥외칼럼형</v>
          </cell>
          <cell r="D69" t="str">
            <v>EA</v>
          </cell>
          <cell r="S69" t="str">
            <v>통내</v>
          </cell>
          <cell r="T69">
            <v>1</v>
          </cell>
        </row>
        <row r="70">
          <cell r="A70">
            <v>68</v>
          </cell>
          <cell r="B70" t="str">
            <v>인터폰</v>
          </cell>
          <cell r="C70" t="str">
            <v>전자연립식20회로</v>
          </cell>
          <cell r="D70" t="str">
            <v>EA</v>
          </cell>
          <cell r="S70" t="str">
            <v>통내</v>
          </cell>
          <cell r="T70">
            <v>1</v>
          </cell>
          <cell r="U70" t="str">
            <v>통설</v>
          </cell>
          <cell r="V70">
            <v>2</v>
          </cell>
        </row>
        <row r="71">
          <cell r="A71">
            <v>69</v>
          </cell>
          <cell r="B71" t="str">
            <v>감지기</v>
          </cell>
          <cell r="C71" t="str">
            <v>차동식 스포트감지기2종</v>
          </cell>
          <cell r="D71" t="str">
            <v>EA</v>
          </cell>
          <cell r="S71" t="str">
            <v>내선</v>
          </cell>
          <cell r="T71">
            <v>0.14300000000000002</v>
          </cell>
        </row>
        <row r="72">
          <cell r="A72">
            <v>70</v>
          </cell>
          <cell r="B72" t="str">
            <v>감지기</v>
          </cell>
          <cell r="C72" t="str">
            <v>광전식 연감지기2종</v>
          </cell>
          <cell r="D72" t="str">
            <v>EA</v>
          </cell>
          <cell r="S72" t="str">
            <v>내선</v>
          </cell>
          <cell r="T72">
            <v>0.14300000000000002</v>
          </cell>
        </row>
        <row r="73">
          <cell r="A73">
            <v>71</v>
          </cell>
          <cell r="B73" t="str">
            <v>감지기</v>
          </cell>
          <cell r="C73" t="str">
            <v>정온식감지기</v>
          </cell>
          <cell r="D73" t="str">
            <v>EA</v>
          </cell>
          <cell r="S73" t="str">
            <v>내선</v>
          </cell>
          <cell r="T73">
            <v>0.14300000000000002</v>
          </cell>
        </row>
        <row r="74">
          <cell r="A74">
            <v>72</v>
          </cell>
          <cell r="B74" t="str">
            <v>유도등</v>
          </cell>
          <cell r="C74" t="str">
            <v>통로유도등</v>
          </cell>
          <cell r="D74" t="str">
            <v>EA</v>
          </cell>
          <cell r="S74" t="str">
            <v>내선</v>
          </cell>
          <cell r="T74">
            <v>0.79500000000000004</v>
          </cell>
        </row>
        <row r="75">
          <cell r="A75">
            <v>73</v>
          </cell>
          <cell r="B75" t="str">
            <v>유도등</v>
          </cell>
          <cell r="C75" t="str">
            <v>피난구유도등</v>
          </cell>
          <cell r="D75" t="str">
            <v>EA</v>
          </cell>
          <cell r="S75" t="str">
            <v>내선</v>
          </cell>
          <cell r="T75">
            <v>0.13500000000000001</v>
          </cell>
        </row>
        <row r="76">
          <cell r="A76">
            <v>74</v>
          </cell>
          <cell r="B76" t="str">
            <v>수동발신기</v>
          </cell>
          <cell r="D76" t="str">
            <v>set</v>
          </cell>
          <cell r="S76" t="str">
            <v>내선</v>
          </cell>
          <cell r="T76">
            <v>0.3</v>
          </cell>
        </row>
        <row r="77">
          <cell r="A77">
            <v>75</v>
          </cell>
          <cell r="B77" t="str">
            <v>수신반</v>
          </cell>
          <cell r="C77" t="str">
            <v>P형1급   10회로용</v>
          </cell>
          <cell r="D77" t="str">
            <v>set</v>
          </cell>
          <cell r="S77" t="str">
            <v>내선</v>
          </cell>
          <cell r="T77">
            <v>9</v>
          </cell>
        </row>
        <row r="78">
          <cell r="A78">
            <v>101</v>
          </cell>
          <cell r="B78" t="str">
            <v>전선관</v>
          </cell>
          <cell r="C78" t="str">
            <v>ELPφ30</v>
          </cell>
          <cell r="D78" t="str">
            <v>m</v>
          </cell>
          <cell r="U78" t="str">
            <v>배전</v>
          </cell>
          <cell r="V78">
            <v>1.2E-2</v>
          </cell>
          <cell r="W78" t="str">
            <v>보인</v>
          </cell>
          <cell r="X78">
            <v>2.9000000000000001E-2</v>
          </cell>
        </row>
        <row r="79">
          <cell r="A79">
            <v>102</v>
          </cell>
          <cell r="B79" t="str">
            <v xml:space="preserve"> 케이블</v>
          </cell>
          <cell r="C79" t="str">
            <v>CV   2.0sq/2C</v>
          </cell>
          <cell r="D79" t="str">
            <v>m</v>
          </cell>
          <cell r="S79" t="str">
            <v>저케</v>
          </cell>
          <cell r="T79">
            <v>1.4E-2</v>
          </cell>
        </row>
        <row r="80">
          <cell r="A80">
            <v>103</v>
          </cell>
          <cell r="B80" t="str">
            <v xml:space="preserve"> 케이블</v>
          </cell>
          <cell r="C80" t="str">
            <v>CV     3.5sq/3C</v>
          </cell>
          <cell r="D80" t="str">
            <v>m</v>
          </cell>
          <cell r="S80" t="str">
            <v>저케</v>
          </cell>
          <cell r="T80">
            <v>2.1999999999999999E-2</v>
          </cell>
        </row>
      </sheetData>
      <sheetData sheetId="1" refreshError="1">
        <row r="3">
          <cell r="F3">
            <v>2</v>
          </cell>
          <cell r="G3">
            <v>3</v>
          </cell>
          <cell r="H3">
            <v>4</v>
          </cell>
          <cell r="I3">
            <v>5</v>
          </cell>
          <cell r="J3">
            <v>8</v>
          </cell>
          <cell r="K3">
            <v>9</v>
          </cell>
          <cell r="L3">
            <v>11</v>
          </cell>
          <cell r="M3">
            <v>12</v>
          </cell>
          <cell r="N3">
            <v>13</v>
          </cell>
          <cell r="O3">
            <v>22</v>
          </cell>
          <cell r="P3">
            <v>23</v>
          </cell>
          <cell r="Q3">
            <v>24</v>
          </cell>
          <cell r="R3">
            <v>16</v>
          </cell>
          <cell r="S3">
            <v>26</v>
          </cell>
          <cell r="T3">
            <v>27</v>
          </cell>
          <cell r="U3">
            <v>28</v>
          </cell>
          <cell r="V3">
            <v>29</v>
          </cell>
          <cell r="W3">
            <v>30</v>
          </cell>
          <cell r="X3">
            <v>32</v>
          </cell>
          <cell r="Y3">
            <v>33</v>
          </cell>
          <cell r="Z3">
            <v>35</v>
          </cell>
          <cell r="AA3">
            <v>36</v>
          </cell>
          <cell r="AB3">
            <v>37</v>
          </cell>
          <cell r="AC3">
            <v>38</v>
          </cell>
          <cell r="AD3">
            <v>39</v>
          </cell>
          <cell r="AE3">
            <v>41</v>
          </cell>
          <cell r="AF3">
            <v>43</v>
          </cell>
          <cell r="AG3">
            <v>46</v>
          </cell>
          <cell r="AH3">
            <v>48</v>
          </cell>
          <cell r="AI3">
            <v>50</v>
          </cell>
          <cell r="AJ3">
            <v>51</v>
          </cell>
          <cell r="AK3">
            <v>53</v>
          </cell>
          <cell r="AL3">
            <v>55</v>
          </cell>
          <cell r="AM3">
            <v>57</v>
          </cell>
          <cell r="AN3">
            <v>60</v>
          </cell>
          <cell r="AO3">
            <v>62</v>
          </cell>
          <cell r="AP3">
            <v>65</v>
          </cell>
          <cell r="AQ3">
            <v>66</v>
          </cell>
          <cell r="AR3">
            <v>67</v>
          </cell>
          <cell r="AS3">
            <v>68</v>
          </cell>
        </row>
        <row r="4">
          <cell r="F4" t="str">
            <v>전선관</v>
          </cell>
          <cell r="J4" t="str">
            <v>노말 밴드</v>
          </cell>
          <cell r="L4" t="str">
            <v>전선 및 케이블</v>
          </cell>
          <cell r="S4" t="str">
            <v>Outlet Box</v>
          </cell>
          <cell r="W4" t="str">
            <v xml:space="preserve"> 콘  센  트 </v>
          </cell>
          <cell r="AD4" t="str">
            <v>텀블러SW</v>
          </cell>
          <cell r="AI4" t="str">
            <v xml:space="preserve">            전        등</v>
          </cell>
          <cell r="AN4" t="str">
            <v>Flex.</v>
          </cell>
          <cell r="AO4" t="str">
            <v>Flex.Con.</v>
          </cell>
          <cell r="AP4" t="str">
            <v>스피커</v>
          </cell>
          <cell r="AS4" t="str">
            <v>인터폰</v>
          </cell>
        </row>
        <row r="5">
          <cell r="F5" t="str">
            <v>HI-PVC  16C</v>
          </cell>
          <cell r="G5" t="str">
            <v>HI-PVC  22C</v>
          </cell>
          <cell r="H5" t="str">
            <v>HI-PVC  28C</v>
          </cell>
          <cell r="I5" t="str">
            <v>HI-PVC  36C</v>
          </cell>
          <cell r="J5" t="str">
            <v>HI-PVC  28C</v>
          </cell>
          <cell r="K5" t="str">
            <v>HI-PVC  36C</v>
          </cell>
          <cell r="L5" t="str">
            <v>IV   2.0</v>
          </cell>
          <cell r="M5" t="str">
            <v>IV   5.5sq</v>
          </cell>
          <cell r="N5" t="str">
            <v>GV   2.0sq</v>
          </cell>
          <cell r="O5" t="str">
            <v>CPEV 0.65/10P</v>
          </cell>
          <cell r="P5" t="str">
            <v>CPEV 0.65/20P</v>
          </cell>
          <cell r="Q5" t="str">
            <v>CVV2.0sq/3C</v>
          </cell>
          <cell r="R5" t="str">
            <v>HIV1.6</v>
          </cell>
          <cell r="S5" t="str">
            <v>4각 천정</v>
          </cell>
          <cell r="T5" t="str">
            <v>4각벽부</v>
          </cell>
          <cell r="U5" t="str">
            <v xml:space="preserve">  8 각</v>
          </cell>
          <cell r="V5" t="str">
            <v>SW</v>
          </cell>
          <cell r="W5" t="str">
            <v>1구용</v>
          </cell>
          <cell r="X5" t="str">
            <v>1구방수</v>
          </cell>
          <cell r="Y5" t="str">
            <v>2구용</v>
          </cell>
          <cell r="Z5" t="str">
            <v>에어컨용</v>
          </cell>
          <cell r="AA5" t="str">
            <v>FAN용</v>
          </cell>
          <cell r="AB5" t="str">
            <v>3P320A</v>
          </cell>
          <cell r="AC5" t="str">
            <v>전화용</v>
          </cell>
          <cell r="AD5" t="str">
            <v>1로  1구</v>
          </cell>
          <cell r="AE5" t="str">
            <v>1로  2구</v>
          </cell>
          <cell r="AF5" t="str">
            <v>1로  3구</v>
          </cell>
          <cell r="AG5" t="str">
            <v>IL-60W</v>
          </cell>
          <cell r="AH5" t="str">
            <v>비상등</v>
          </cell>
          <cell r="AI5" t="str">
            <v>FL 2/20매입</v>
          </cell>
          <cell r="AJ5" t="str">
            <v>FL 2/40매입</v>
          </cell>
          <cell r="AK5" t="str">
            <v>FL 2/40펜던트</v>
          </cell>
          <cell r="AL5" t="str">
            <v>MH 250W천정형</v>
          </cell>
          <cell r="AM5" t="str">
            <v>MH 175W벽부형</v>
          </cell>
          <cell r="AN5" t="str">
            <v>제1종 16C</v>
          </cell>
          <cell r="AO5" t="str">
            <v>제1종 16C</v>
          </cell>
          <cell r="AP5" t="str">
            <v>3W    천정형</v>
          </cell>
          <cell r="AQ5" t="str">
            <v>3W    벽부형</v>
          </cell>
          <cell r="AR5" t="str">
            <v>20W옥외칼럼형</v>
          </cell>
          <cell r="AS5" t="str">
            <v>상호식20회로</v>
          </cell>
        </row>
        <row r="6">
          <cell r="F6">
            <v>56</v>
          </cell>
          <cell r="S6">
            <v>2</v>
          </cell>
          <cell r="U6">
            <v>14</v>
          </cell>
          <cell r="V6">
            <v>2</v>
          </cell>
          <cell r="AD6">
            <v>1</v>
          </cell>
          <cell r="AF6">
            <v>1</v>
          </cell>
          <cell r="AG6">
            <v>2</v>
          </cell>
          <cell r="AK6">
            <v>14</v>
          </cell>
        </row>
        <row r="7">
          <cell r="G7">
            <v>18.5</v>
          </cell>
        </row>
        <row r="8">
          <cell r="L8">
            <v>226.2</v>
          </cell>
        </row>
        <row r="9">
          <cell r="F9">
            <v>43</v>
          </cell>
          <cell r="T9">
            <v>2</v>
          </cell>
          <cell r="Y9">
            <v>2</v>
          </cell>
        </row>
        <row r="10">
          <cell r="M10">
            <v>92.4</v>
          </cell>
          <cell r="N10">
            <v>46.2</v>
          </cell>
        </row>
        <row r="11">
          <cell r="F11">
            <v>25.6</v>
          </cell>
          <cell r="S11">
            <v>1</v>
          </cell>
          <cell r="U11">
            <v>7</v>
          </cell>
          <cell r="V11">
            <v>1</v>
          </cell>
          <cell r="AE11">
            <v>1</v>
          </cell>
          <cell r="AL11">
            <v>8</v>
          </cell>
        </row>
        <row r="12">
          <cell r="F12">
            <v>48.2</v>
          </cell>
        </row>
        <row r="13">
          <cell r="L13">
            <v>58.800000000000004</v>
          </cell>
        </row>
        <row r="14">
          <cell r="L14">
            <v>153.60000000000002</v>
          </cell>
        </row>
        <row r="15">
          <cell r="F15">
            <v>66</v>
          </cell>
          <cell r="U15">
            <v>14</v>
          </cell>
          <cell r="V15">
            <v>6</v>
          </cell>
          <cell r="AA15">
            <v>4</v>
          </cell>
          <cell r="AE15">
            <v>2</v>
          </cell>
          <cell r="AK15">
            <v>14</v>
          </cell>
        </row>
        <row r="16">
          <cell r="F16">
            <v>29</v>
          </cell>
        </row>
        <row r="17">
          <cell r="G17">
            <v>4.5</v>
          </cell>
        </row>
        <row r="18">
          <cell r="G18">
            <v>6</v>
          </cell>
        </row>
        <row r="19">
          <cell r="G19">
            <v>9</v>
          </cell>
        </row>
        <row r="20">
          <cell r="L20">
            <v>145.6</v>
          </cell>
        </row>
        <row r="21">
          <cell r="L21">
            <v>90.6</v>
          </cell>
        </row>
        <row r="22">
          <cell r="L22">
            <v>20.399999999999999</v>
          </cell>
        </row>
        <row r="23">
          <cell r="L23">
            <v>30.5</v>
          </cell>
        </row>
        <row r="24">
          <cell r="L24">
            <v>61.199999999999996</v>
          </cell>
        </row>
        <row r="25">
          <cell r="F25">
            <v>81.3</v>
          </cell>
          <cell r="T25">
            <v>4</v>
          </cell>
          <cell r="Y25">
            <v>4</v>
          </cell>
        </row>
        <row r="26">
          <cell r="M26">
            <v>171.4</v>
          </cell>
          <cell r="N26">
            <v>85.7</v>
          </cell>
        </row>
        <row r="27">
          <cell r="F27">
            <v>24.6</v>
          </cell>
          <cell r="S27">
            <v>2</v>
          </cell>
          <cell r="U27">
            <v>4</v>
          </cell>
          <cell r="V27">
            <v>7</v>
          </cell>
          <cell r="AA27">
            <v>3</v>
          </cell>
          <cell r="AD27">
            <v>1</v>
          </cell>
          <cell r="AE27">
            <v>3</v>
          </cell>
          <cell r="AI27">
            <v>2</v>
          </cell>
          <cell r="AJ27">
            <v>4</v>
          </cell>
          <cell r="AN27">
            <v>12</v>
          </cell>
          <cell r="AO27">
            <v>12</v>
          </cell>
        </row>
        <row r="28">
          <cell r="F28">
            <v>28.799999999999997</v>
          </cell>
        </row>
        <row r="29">
          <cell r="L29">
            <v>84.4</v>
          </cell>
        </row>
        <row r="30">
          <cell r="L30">
            <v>97.199999999999989</v>
          </cell>
        </row>
        <row r="31">
          <cell r="F31">
            <v>70.099999999999994</v>
          </cell>
          <cell r="S31">
            <v>2</v>
          </cell>
          <cell r="U31">
            <v>34</v>
          </cell>
          <cell r="V31">
            <v>2</v>
          </cell>
          <cell r="AF31">
            <v>2</v>
          </cell>
          <cell r="AJ31">
            <v>36</v>
          </cell>
          <cell r="AN31">
            <v>72</v>
          </cell>
          <cell r="AO31">
            <v>72</v>
          </cell>
        </row>
        <row r="32">
          <cell r="F32">
            <v>7.9</v>
          </cell>
        </row>
        <row r="33">
          <cell r="G33">
            <v>9.6999999999999993</v>
          </cell>
        </row>
        <row r="34">
          <cell r="L34">
            <v>325.39999999999998</v>
          </cell>
        </row>
        <row r="35">
          <cell r="L35">
            <v>30.900000000000002</v>
          </cell>
        </row>
        <row r="36">
          <cell r="L36">
            <v>46</v>
          </cell>
        </row>
        <row r="37">
          <cell r="F37">
            <v>150.6</v>
          </cell>
          <cell r="S37">
            <v>5</v>
          </cell>
          <cell r="T37">
            <v>4</v>
          </cell>
          <cell r="U37">
            <v>53</v>
          </cell>
          <cell r="V37">
            <v>3</v>
          </cell>
          <cell r="AD37">
            <v>1</v>
          </cell>
          <cell r="AF37">
            <v>2</v>
          </cell>
          <cell r="AH37">
            <v>4</v>
          </cell>
          <cell r="AJ37">
            <v>58</v>
          </cell>
          <cell r="AN37">
            <v>116</v>
          </cell>
          <cell r="AO37">
            <v>116</v>
          </cell>
        </row>
        <row r="38">
          <cell r="F38">
            <v>6</v>
          </cell>
        </row>
        <row r="39">
          <cell r="G39">
            <v>5.5</v>
          </cell>
        </row>
        <row r="40">
          <cell r="G40">
            <v>3</v>
          </cell>
        </row>
        <row r="41">
          <cell r="H41">
            <v>10.199999999999999</v>
          </cell>
          <cell r="J41">
            <v>1</v>
          </cell>
        </row>
        <row r="42">
          <cell r="L42">
            <v>602.79999999999995</v>
          </cell>
        </row>
        <row r="43">
          <cell r="L43">
            <v>21.6</v>
          </cell>
        </row>
        <row r="44">
          <cell r="L44">
            <v>26.8</v>
          </cell>
        </row>
        <row r="45">
          <cell r="L45">
            <v>18</v>
          </cell>
        </row>
        <row r="46">
          <cell r="L46">
            <v>96</v>
          </cell>
        </row>
        <row r="47">
          <cell r="F47">
            <v>62.5</v>
          </cell>
          <cell r="T47">
            <v>7</v>
          </cell>
          <cell r="Y47">
            <v>5</v>
          </cell>
          <cell r="Z47">
            <v>2</v>
          </cell>
        </row>
        <row r="48">
          <cell r="M48">
            <v>136.80000000000001</v>
          </cell>
          <cell r="N48">
            <v>68.400000000000006</v>
          </cell>
        </row>
        <row r="49">
          <cell r="F49">
            <v>77</v>
          </cell>
          <cell r="T49">
            <v>6</v>
          </cell>
          <cell r="Y49">
            <v>6</v>
          </cell>
        </row>
        <row r="50">
          <cell r="M50">
            <v>164.6</v>
          </cell>
          <cell r="N50">
            <v>82.3</v>
          </cell>
        </row>
        <row r="51">
          <cell r="F51">
            <v>22</v>
          </cell>
          <cell r="T51">
            <v>2</v>
          </cell>
          <cell r="W51">
            <v>2</v>
          </cell>
        </row>
        <row r="52">
          <cell r="M52">
            <v>49.8</v>
          </cell>
          <cell r="N52">
            <v>24.9</v>
          </cell>
        </row>
        <row r="53">
          <cell r="F53">
            <v>19</v>
          </cell>
          <cell r="T53">
            <v>3</v>
          </cell>
          <cell r="W53">
            <v>1</v>
          </cell>
          <cell r="X53">
            <v>2</v>
          </cell>
        </row>
        <row r="54">
          <cell r="M54">
            <v>45</v>
          </cell>
          <cell r="N54">
            <v>22.5</v>
          </cell>
        </row>
        <row r="55">
          <cell r="G55">
            <v>16.5</v>
          </cell>
          <cell r="T55">
            <v>1</v>
          </cell>
          <cell r="AB55">
            <v>1</v>
          </cell>
        </row>
        <row r="56">
          <cell r="M56">
            <v>56.400000000000006</v>
          </cell>
          <cell r="N56">
            <v>18.8</v>
          </cell>
        </row>
        <row r="57">
          <cell r="H57">
            <v>22</v>
          </cell>
        </row>
        <row r="58">
          <cell r="M58">
            <v>104</v>
          </cell>
          <cell r="N58">
            <v>26</v>
          </cell>
        </row>
        <row r="59">
          <cell r="F59">
            <v>5</v>
          </cell>
          <cell r="T59">
            <v>1</v>
          </cell>
          <cell r="AQ59">
            <v>1</v>
          </cell>
        </row>
        <row r="60">
          <cell r="R60">
            <v>16.799999999999997</v>
          </cell>
        </row>
        <row r="61">
          <cell r="F61">
            <v>34.4</v>
          </cell>
          <cell r="T61">
            <v>2</v>
          </cell>
          <cell r="AQ61">
            <v>2</v>
          </cell>
        </row>
        <row r="62">
          <cell r="R62">
            <v>106.80000000000001</v>
          </cell>
        </row>
        <row r="63">
          <cell r="F63">
            <v>52</v>
          </cell>
          <cell r="T63">
            <v>1</v>
          </cell>
          <cell r="U63">
            <v>5</v>
          </cell>
          <cell r="AP63">
            <v>5</v>
          </cell>
          <cell r="AQ63">
            <v>1</v>
          </cell>
        </row>
        <row r="64">
          <cell r="R64">
            <v>171.89999999999998</v>
          </cell>
        </row>
        <row r="65">
          <cell r="F65">
            <v>24.5</v>
          </cell>
        </row>
        <row r="66">
          <cell r="Q66">
            <v>26.5</v>
          </cell>
        </row>
        <row r="67">
          <cell r="G67">
            <v>24.5</v>
          </cell>
        </row>
        <row r="68">
          <cell r="Q68">
            <v>26.5</v>
          </cell>
        </row>
        <row r="69">
          <cell r="O69">
            <v>26.5</v>
          </cell>
        </row>
        <row r="71">
          <cell r="G71">
            <v>31.5</v>
          </cell>
          <cell r="T71">
            <v>2</v>
          </cell>
          <cell r="V71">
            <v>1</v>
          </cell>
          <cell r="AC71">
            <v>3</v>
          </cell>
        </row>
        <row r="72">
          <cell r="O72">
            <v>32.700000000000003</v>
          </cell>
        </row>
        <row r="73">
          <cell r="G73">
            <v>9.5</v>
          </cell>
        </row>
        <row r="74">
          <cell r="O74">
            <v>11.5</v>
          </cell>
        </row>
        <row r="76">
          <cell r="G76">
            <v>31.5</v>
          </cell>
          <cell r="T76">
            <v>2</v>
          </cell>
          <cell r="V76">
            <v>1</v>
          </cell>
          <cell r="AS76">
            <v>1</v>
          </cell>
        </row>
        <row r="77">
          <cell r="P77">
            <v>32.700000000000003</v>
          </cell>
        </row>
        <row r="78">
          <cell r="I78">
            <v>9.5</v>
          </cell>
          <cell r="K78">
            <v>3</v>
          </cell>
        </row>
        <row r="79">
          <cell r="P79">
            <v>23</v>
          </cell>
        </row>
        <row r="80">
          <cell r="F80">
            <v>389</v>
          </cell>
          <cell r="G80">
            <v>70</v>
          </cell>
          <cell r="H80">
            <v>0</v>
          </cell>
          <cell r="I80">
            <v>0</v>
          </cell>
          <cell r="J80">
            <v>0</v>
          </cell>
          <cell r="K80">
            <v>0</v>
          </cell>
          <cell r="L80">
            <v>787</v>
          </cell>
          <cell r="M80">
            <v>264</v>
          </cell>
          <cell r="N80">
            <v>132</v>
          </cell>
          <cell r="O80">
            <v>0</v>
          </cell>
          <cell r="P80">
            <v>33</v>
          </cell>
          <cell r="Q80">
            <v>0</v>
          </cell>
          <cell r="R80">
            <v>124</v>
          </cell>
          <cell r="S80">
            <v>3</v>
          </cell>
          <cell r="T80">
            <v>11</v>
          </cell>
          <cell r="U80">
            <v>35</v>
          </cell>
          <cell r="V80">
            <v>10</v>
          </cell>
          <cell r="W80">
            <v>0</v>
          </cell>
          <cell r="X80">
            <v>0</v>
          </cell>
          <cell r="Y80">
            <v>6</v>
          </cell>
          <cell r="Z80">
            <v>0</v>
          </cell>
          <cell r="AA80">
            <v>4</v>
          </cell>
          <cell r="AB80">
            <v>0</v>
          </cell>
          <cell r="AC80">
            <v>0</v>
          </cell>
          <cell r="AD80">
            <v>1</v>
          </cell>
          <cell r="AE80">
            <v>3</v>
          </cell>
          <cell r="AF80">
            <v>1</v>
          </cell>
          <cell r="AG80">
            <v>2</v>
          </cell>
          <cell r="AH80">
            <v>0</v>
          </cell>
          <cell r="AI80">
            <v>0</v>
          </cell>
          <cell r="AJ80">
            <v>0</v>
          </cell>
          <cell r="AK80">
            <v>28</v>
          </cell>
          <cell r="AL80">
            <v>8</v>
          </cell>
          <cell r="AM80">
            <v>0</v>
          </cell>
          <cell r="AN80">
            <v>0</v>
          </cell>
          <cell r="AO80">
            <v>0</v>
          </cell>
          <cell r="AP80">
            <v>0</v>
          </cell>
          <cell r="AQ80">
            <v>3</v>
          </cell>
          <cell r="AR80">
            <v>0</v>
          </cell>
          <cell r="AS80">
            <v>1</v>
          </cell>
        </row>
      </sheetData>
      <sheetData sheetId="2" refreshError="1"/>
      <sheetData sheetId="3"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laroux"/>
      <sheetName val="내역서"/>
      <sheetName val="중량산출"/>
      <sheetName val="PANEL 인원산출"/>
      <sheetName val="단가대비표"/>
      <sheetName val="견적대비표"/>
      <sheetName val="타견적성스테이지"/>
      <sheetName val="타견적서 영시스템"/>
      <sheetName val="진명견적"/>
      <sheetName val="배관배선"/>
      <sheetName val="단가대비표 (2)"/>
      <sheetName val="제-노임"/>
      <sheetName val="제직재"/>
      <sheetName val="중기사용료"/>
      <sheetName val="한강운반비"/>
      <sheetName val="청주과학대학내역서(타견적)"/>
      <sheetName val="전기단가조사서"/>
      <sheetName val="개요"/>
      <sheetName val="신우"/>
      <sheetName val="청천내"/>
      <sheetName val="선급금신청서"/>
      <sheetName val="내역서단가산출용"/>
      <sheetName val="여과지동"/>
      <sheetName val="기초자료"/>
      <sheetName val="9GNG운반"/>
      <sheetName val="N賃率-職"/>
      <sheetName val="제품별"/>
      <sheetName val="일위대가"/>
      <sheetName val="자재단가"/>
      <sheetName val="입찰견적보고서"/>
      <sheetName val="J直材4"/>
      <sheetName val="TNC(1안)"/>
      <sheetName val="UNIT"/>
      <sheetName val="#REF"/>
      <sheetName val="I一般比"/>
      <sheetName val="문학간접"/>
      <sheetName val="내역"/>
      <sheetName val="직재"/>
    </sheetNames>
    <sheetDataSet>
      <sheetData sheetId="0"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4">
          <cell r="A34">
            <v>33</v>
          </cell>
        </row>
        <row r="35">
          <cell r="A35">
            <v>34</v>
          </cell>
        </row>
        <row r="36">
          <cell r="A36">
            <v>35</v>
          </cell>
        </row>
        <row r="37">
          <cell r="A37">
            <v>36</v>
          </cell>
        </row>
        <row r="38">
          <cell r="A38">
            <v>37</v>
          </cell>
        </row>
        <row r="39">
          <cell r="A39" t="e">
            <v>#REF!</v>
          </cell>
        </row>
        <row r="40">
          <cell r="A40" t="e">
            <v>#REF!</v>
          </cell>
        </row>
        <row r="41">
          <cell r="A41" t="e">
            <v>#REF!</v>
          </cell>
        </row>
        <row r="42">
          <cell r="A42" t="e">
            <v>#REF!</v>
          </cell>
        </row>
        <row r="43">
          <cell r="A43" t="e">
            <v>#REF!</v>
          </cell>
        </row>
        <row r="45">
          <cell r="A45" t="e">
            <v>#REF!</v>
          </cell>
        </row>
        <row r="68">
          <cell r="A68" t="e">
            <v>#REF!</v>
          </cell>
        </row>
        <row r="113">
          <cell r="A113" t="e">
            <v>#REF!</v>
          </cell>
        </row>
        <row r="114">
          <cell r="A114" t="e">
            <v>#REF!</v>
          </cell>
        </row>
        <row r="115">
          <cell r="A115" t="e">
            <v>#REF!</v>
          </cell>
        </row>
        <row r="116">
          <cell r="A116" t="e">
            <v>#REF!</v>
          </cell>
        </row>
        <row r="117">
          <cell r="A117" t="e">
            <v>#REF!</v>
          </cell>
        </row>
        <row r="118">
          <cell r="A118" t="e">
            <v>#REF!</v>
          </cell>
        </row>
        <row r="119">
          <cell r="A119" t="e">
            <v>#REF!</v>
          </cell>
        </row>
        <row r="120">
          <cell r="A120" t="e">
            <v>#REF!</v>
          </cell>
        </row>
        <row r="121">
          <cell r="A121" t="e">
            <v>#REF!</v>
          </cell>
        </row>
        <row r="122">
          <cell r="A122" t="e">
            <v>#REF!</v>
          </cell>
        </row>
        <row r="123">
          <cell r="A123" t="e">
            <v>#REF!</v>
          </cell>
        </row>
        <row r="124">
          <cell r="A124" t="e">
            <v>#REF!</v>
          </cell>
        </row>
        <row r="126">
          <cell r="A126" t="e">
            <v>#REF!</v>
          </cell>
        </row>
        <row r="127">
          <cell r="A127" t="e">
            <v>#REF!</v>
          </cell>
        </row>
        <row r="128">
          <cell r="A128" t="e">
            <v>#REF!</v>
          </cell>
        </row>
        <row r="130">
          <cell r="A130" t="e">
            <v>#REF!</v>
          </cell>
        </row>
        <row r="131">
          <cell r="A131" t="e">
            <v>#REF!</v>
          </cell>
        </row>
        <row r="134">
          <cell r="A134" t="e">
            <v>#REF!</v>
          </cell>
        </row>
        <row r="135">
          <cell r="A135" t="e">
            <v>#REF!</v>
          </cell>
        </row>
        <row r="136">
          <cell r="A136" t="e">
            <v>#REF!</v>
          </cell>
        </row>
        <row r="137">
          <cell r="A137"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row r="147">
          <cell r="A147" t="e">
            <v>#REF!</v>
          </cell>
        </row>
        <row r="148">
          <cell r="A148" t="e">
            <v>#REF!</v>
          </cell>
        </row>
        <row r="149">
          <cell r="A149" t="e">
            <v>#REF!</v>
          </cell>
        </row>
        <row r="150">
          <cell r="A150" t="e">
            <v>#REF!</v>
          </cell>
        </row>
        <row r="151">
          <cell r="A151" t="e">
            <v>#REF!</v>
          </cell>
        </row>
        <row r="152">
          <cell r="A152" t="e">
            <v>#REF!</v>
          </cell>
        </row>
        <row r="153">
          <cell r="A153" t="e">
            <v>#REF!</v>
          </cell>
        </row>
        <row r="154">
          <cell r="A154" t="e">
            <v>#REF!</v>
          </cell>
        </row>
        <row r="156">
          <cell r="A156" t="e">
            <v>#REF!</v>
          </cell>
        </row>
        <row r="157">
          <cell r="A157" t="e">
            <v>#REF!</v>
          </cell>
        </row>
        <row r="158">
          <cell r="A158" t="e">
            <v>#REF!</v>
          </cell>
        </row>
        <row r="159">
          <cell r="A159" t="e">
            <v>#REF!</v>
          </cell>
        </row>
        <row r="160">
          <cell r="A160" t="e">
            <v>#REF!</v>
          </cell>
        </row>
        <row r="161">
          <cell r="A161" t="e">
            <v>#REF!</v>
          </cell>
        </row>
        <row r="162">
          <cell r="A162" t="e">
            <v>#REF!</v>
          </cell>
        </row>
        <row r="163">
          <cell r="A163" t="e">
            <v>#REF!</v>
          </cell>
        </row>
        <row r="164">
          <cell r="A164" t="e">
            <v>#REF!</v>
          </cell>
        </row>
        <row r="165">
          <cell r="A165" t="e">
            <v>#REF!</v>
          </cell>
        </row>
        <row r="166">
          <cell r="A166" t="e">
            <v>#REF!</v>
          </cell>
        </row>
        <row r="167">
          <cell r="A167" t="e">
            <v>#REF!</v>
          </cell>
        </row>
        <row r="168">
          <cell r="A168" t="e">
            <v>#REF!</v>
          </cell>
        </row>
        <row r="169">
          <cell r="A169" t="e">
            <v>#REF!</v>
          </cell>
        </row>
        <row r="170">
          <cell r="A170" t="e">
            <v>#REF!</v>
          </cell>
        </row>
        <row r="171">
          <cell r="A171" t="e">
            <v>#REF!</v>
          </cell>
        </row>
        <row r="172">
          <cell r="A172" t="e">
            <v>#REF!</v>
          </cell>
        </row>
        <row r="174">
          <cell r="A174" t="e">
            <v>#REF!</v>
          </cell>
        </row>
        <row r="175">
          <cell r="A175" t="e">
            <v>#REF!</v>
          </cell>
        </row>
        <row r="176">
          <cell r="A176" t="e">
            <v>#REF!</v>
          </cell>
        </row>
        <row r="177">
          <cell r="A177" t="e">
            <v>#REF!</v>
          </cell>
        </row>
        <row r="178">
          <cell r="A178" t="e">
            <v>#REF!</v>
          </cell>
        </row>
        <row r="179">
          <cell r="A179" t="e">
            <v>#REF!</v>
          </cell>
        </row>
        <row r="180">
          <cell r="A180" t="e">
            <v>#REF!</v>
          </cell>
        </row>
        <row r="181">
          <cell r="A181" t="e">
            <v>#REF!</v>
          </cell>
        </row>
        <row r="182">
          <cell r="A182" t="e">
            <v>#REF!</v>
          </cell>
        </row>
        <row r="183">
          <cell r="A183" t="e">
            <v>#REF!</v>
          </cell>
        </row>
        <row r="184">
          <cell r="A184" t="e">
            <v>#REF!</v>
          </cell>
        </row>
        <row r="185">
          <cell r="A185" t="e">
            <v>#REF!</v>
          </cell>
        </row>
        <row r="200">
          <cell r="A200" t="e">
            <v>#REF!</v>
          </cell>
        </row>
        <row r="222">
          <cell r="A222" t="e">
            <v>#REF!</v>
          </cell>
        </row>
        <row r="223">
          <cell r="A223" t="e">
            <v>#REF!</v>
          </cell>
        </row>
        <row r="230">
          <cell r="A230" t="e">
            <v>#REF!</v>
          </cell>
        </row>
        <row r="262">
          <cell r="A262" t="e">
            <v>#REF!</v>
          </cell>
        </row>
        <row r="263">
          <cell r="A263" t="e">
            <v>#REF!</v>
          </cell>
        </row>
        <row r="264">
          <cell r="A264" t="e">
            <v>#REF!</v>
          </cell>
        </row>
        <row r="265">
          <cell r="A265" t="e">
            <v>#REF!</v>
          </cell>
        </row>
        <row r="266">
          <cell r="A266" t="e">
            <v>#REF!</v>
          </cell>
        </row>
        <row r="267">
          <cell r="A267" t="e">
            <v>#REF!</v>
          </cell>
        </row>
        <row r="268">
          <cell r="A268" t="e">
            <v>#REF!</v>
          </cell>
        </row>
        <row r="269">
          <cell r="A269" t="e">
            <v>#REF!</v>
          </cell>
        </row>
        <row r="271">
          <cell r="A271" t="e">
            <v>#REF!</v>
          </cell>
        </row>
        <row r="272">
          <cell r="A272" t="e">
            <v>#REF!</v>
          </cell>
        </row>
        <row r="273">
          <cell r="A273" t="e">
            <v>#REF!</v>
          </cell>
        </row>
        <row r="282">
          <cell r="A282" t="e">
            <v>#REF!</v>
          </cell>
        </row>
        <row r="283">
          <cell r="A283" t="e">
            <v>#REF!</v>
          </cell>
        </row>
        <row r="284">
          <cell r="A284" t="e">
            <v>#REF!</v>
          </cell>
        </row>
        <row r="285">
          <cell r="A285" t="e">
            <v>#REF!</v>
          </cell>
        </row>
        <row r="286">
          <cell r="A286" t="e">
            <v>#REF!</v>
          </cell>
        </row>
        <row r="287">
          <cell r="A287" t="e">
            <v>#REF!</v>
          </cell>
        </row>
        <row r="288">
          <cell r="A288" t="e">
            <v>#REF!</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2">
          <cell r="A302" t="e">
            <v>#REF!</v>
          </cell>
        </row>
        <row r="303">
          <cell r="A303" t="e">
            <v>#REF!</v>
          </cell>
        </row>
        <row r="308">
          <cell r="A308" t="e">
            <v>#REF!</v>
          </cell>
        </row>
        <row r="309">
          <cell r="A309" t="e">
            <v>#REF!</v>
          </cell>
        </row>
        <row r="310">
          <cell r="A310" t="e">
            <v>#REF!</v>
          </cell>
        </row>
        <row r="311">
          <cell r="A311"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row r="443">
          <cell r="A443" t="e">
            <v>#REF!</v>
          </cell>
        </row>
        <row r="444">
          <cell r="A444" t="e">
            <v>#REF!</v>
          </cell>
        </row>
        <row r="445">
          <cell r="A445" t="e">
            <v>#REF!</v>
          </cell>
        </row>
        <row r="446">
          <cell r="A446" t="e">
            <v>#REF!</v>
          </cell>
        </row>
        <row r="447">
          <cell r="A447" t="e">
            <v>#REF!</v>
          </cell>
        </row>
        <row r="448">
          <cell r="A448" t="e">
            <v>#REF!</v>
          </cell>
        </row>
        <row r="449">
          <cell r="A449" t="e">
            <v>#REF!</v>
          </cell>
        </row>
        <row r="450">
          <cell r="A450" t="e">
            <v>#REF!</v>
          </cell>
        </row>
        <row r="451">
          <cell r="A451" t="e">
            <v>#REF!</v>
          </cell>
        </row>
        <row r="452">
          <cell r="A452" t="e">
            <v>#REF!</v>
          </cell>
        </row>
        <row r="453">
          <cell r="A453" t="e">
            <v>#REF!</v>
          </cell>
        </row>
        <row r="454">
          <cell r="A454" t="e">
            <v>#REF!</v>
          </cell>
        </row>
        <row r="455">
          <cell r="A455" t="e">
            <v>#REF!</v>
          </cell>
        </row>
        <row r="456">
          <cell r="A456" t="e">
            <v>#REF!</v>
          </cell>
        </row>
        <row r="457">
          <cell r="A457" t="e">
            <v>#REF!</v>
          </cell>
        </row>
        <row r="458">
          <cell r="A458" t="e">
            <v>#REF!</v>
          </cell>
        </row>
        <row r="459">
          <cell r="A459" t="e">
            <v>#REF!</v>
          </cell>
        </row>
        <row r="460">
          <cell r="A460" t="e">
            <v>#REF!</v>
          </cell>
        </row>
        <row r="461">
          <cell r="A461" t="e">
            <v>#REF!</v>
          </cell>
        </row>
        <row r="462">
          <cell r="A462" t="e">
            <v>#REF!</v>
          </cell>
        </row>
        <row r="463">
          <cell r="A463" t="e">
            <v>#REF!</v>
          </cell>
        </row>
        <row r="464">
          <cell r="A464" t="e">
            <v>#REF!</v>
          </cell>
        </row>
        <row r="465">
          <cell r="A465" t="e">
            <v>#REF!</v>
          </cell>
        </row>
        <row r="466">
          <cell r="A466" t="e">
            <v>#REF!</v>
          </cell>
        </row>
        <row r="467">
          <cell r="A467" t="e">
            <v>#REF!</v>
          </cell>
        </row>
        <row r="468">
          <cell r="A468" t="e">
            <v>#REF!</v>
          </cell>
        </row>
        <row r="469">
          <cell r="A469" t="e">
            <v>#REF!</v>
          </cell>
        </row>
        <row r="470">
          <cell r="A470" t="e">
            <v>#REF!</v>
          </cell>
        </row>
        <row r="471">
          <cell r="A471" t="e">
            <v>#REF!</v>
          </cell>
        </row>
        <row r="472">
          <cell r="A472" t="e">
            <v>#REF!</v>
          </cell>
        </row>
        <row r="473">
          <cell r="A473" t="e">
            <v>#REF!</v>
          </cell>
        </row>
        <row r="474">
          <cell r="A474" t="e">
            <v>#REF!</v>
          </cell>
        </row>
        <row r="475">
          <cell r="A475" t="e">
            <v>#REF!</v>
          </cell>
        </row>
        <row r="476">
          <cell r="A476" t="e">
            <v>#REF!</v>
          </cell>
        </row>
        <row r="477">
          <cell r="A477" t="e">
            <v>#REF!</v>
          </cell>
        </row>
        <row r="478">
          <cell r="A478" t="e">
            <v>#REF!</v>
          </cell>
        </row>
        <row r="479">
          <cell r="A479" t="e">
            <v>#REF!</v>
          </cell>
        </row>
        <row r="480">
          <cell r="A480" t="e">
            <v>#REF!</v>
          </cell>
        </row>
        <row r="481">
          <cell r="A481" t="e">
            <v>#REF!</v>
          </cell>
        </row>
        <row r="482">
          <cell r="A482" t="e">
            <v>#REF!</v>
          </cell>
        </row>
        <row r="483">
          <cell r="A483" t="e">
            <v>#REF!</v>
          </cell>
        </row>
        <row r="484">
          <cell r="A484" t="e">
            <v>#REF!</v>
          </cell>
        </row>
        <row r="485">
          <cell r="A485" t="e">
            <v>#REF!</v>
          </cell>
        </row>
        <row r="486">
          <cell r="A486" t="e">
            <v>#REF!</v>
          </cell>
        </row>
        <row r="487">
          <cell r="A487" t="e">
            <v>#REF!</v>
          </cell>
        </row>
        <row r="488">
          <cell r="A488" t="e">
            <v>#REF!</v>
          </cell>
        </row>
        <row r="489">
          <cell r="A489" t="e">
            <v>#REF!</v>
          </cell>
        </row>
        <row r="490">
          <cell r="A490" t="e">
            <v>#REF!</v>
          </cell>
        </row>
        <row r="491">
          <cell r="A491" t="e">
            <v>#REF!</v>
          </cell>
        </row>
        <row r="492">
          <cell r="A492" t="e">
            <v>#REF!</v>
          </cell>
        </row>
        <row r="493">
          <cell r="A493" t="e">
            <v>#REF!</v>
          </cell>
        </row>
        <row r="494">
          <cell r="A494" t="e">
            <v>#REF!</v>
          </cell>
        </row>
        <row r="495">
          <cell r="A495" t="e">
            <v>#REF!</v>
          </cell>
        </row>
        <row r="496">
          <cell r="A496" t="e">
            <v>#REF!</v>
          </cell>
        </row>
        <row r="497">
          <cell r="A497" t="e">
            <v>#REF!</v>
          </cell>
        </row>
        <row r="498">
          <cell r="A498" t="e">
            <v>#REF!</v>
          </cell>
        </row>
        <row r="499">
          <cell r="A499" t="e">
            <v>#REF!</v>
          </cell>
        </row>
        <row r="500">
          <cell r="A500" t="e">
            <v>#REF!</v>
          </cell>
        </row>
        <row r="501">
          <cell r="A501" t="e">
            <v>#REF!</v>
          </cell>
        </row>
        <row r="502">
          <cell r="A502" t="e">
            <v>#REF!</v>
          </cell>
        </row>
        <row r="503">
          <cell r="A503" t="e">
            <v>#REF!</v>
          </cell>
        </row>
        <row r="504">
          <cell r="A504" t="e">
            <v>#REF!</v>
          </cell>
        </row>
        <row r="505">
          <cell r="A505" t="e">
            <v>#REF!</v>
          </cell>
        </row>
        <row r="506">
          <cell r="A506" t="e">
            <v>#REF!</v>
          </cell>
        </row>
        <row r="507">
          <cell r="A507" t="e">
            <v>#REF!</v>
          </cell>
        </row>
        <row r="508">
          <cell r="A508" t="e">
            <v>#REF!</v>
          </cell>
        </row>
        <row r="509">
          <cell r="A509" t="e">
            <v>#REF!</v>
          </cell>
        </row>
        <row r="510">
          <cell r="A510" t="e">
            <v>#REF!</v>
          </cell>
        </row>
        <row r="511">
          <cell r="A511" t="e">
            <v>#REF!</v>
          </cell>
        </row>
        <row r="512">
          <cell r="A512" t="e">
            <v>#REF!</v>
          </cell>
        </row>
        <row r="513">
          <cell r="A513" t="e">
            <v>#REF!</v>
          </cell>
        </row>
        <row r="514">
          <cell r="A514" t="e">
            <v>#REF!</v>
          </cell>
        </row>
        <row r="515">
          <cell r="A515" t="e">
            <v>#REF!</v>
          </cell>
        </row>
        <row r="516">
          <cell r="A516" t="e">
            <v>#REF!</v>
          </cell>
        </row>
        <row r="517">
          <cell r="A517" t="e">
            <v>#REF!</v>
          </cell>
        </row>
        <row r="518">
          <cell r="A518" t="e">
            <v>#REF!</v>
          </cell>
        </row>
        <row r="519">
          <cell r="A519" t="e">
            <v>#REF!</v>
          </cell>
        </row>
        <row r="520">
          <cell r="A520" t="e">
            <v>#REF!</v>
          </cell>
        </row>
        <row r="521">
          <cell r="A521" t="e">
            <v>#REF!</v>
          </cell>
        </row>
        <row r="522">
          <cell r="A522" t="e">
            <v>#REF!</v>
          </cell>
        </row>
        <row r="523">
          <cell r="A523" t="e">
            <v>#REF!</v>
          </cell>
        </row>
        <row r="524">
          <cell r="A524" t="e">
            <v>#REF!</v>
          </cell>
        </row>
        <row r="525">
          <cell r="A525" t="e">
            <v>#REF!</v>
          </cell>
        </row>
        <row r="526">
          <cell r="A526" t="e">
            <v>#REF!</v>
          </cell>
        </row>
        <row r="527">
          <cell r="A527" t="e">
            <v>#REF!</v>
          </cell>
        </row>
        <row r="528">
          <cell r="A528" t="e">
            <v>#REF!</v>
          </cell>
        </row>
        <row r="529">
          <cell r="A529" t="e">
            <v>#REF!</v>
          </cell>
        </row>
        <row r="530">
          <cell r="A530" t="e">
            <v>#REF!</v>
          </cell>
        </row>
        <row r="531">
          <cell r="A531" t="e">
            <v>#REF!</v>
          </cell>
        </row>
        <row r="532">
          <cell r="A532" t="e">
            <v>#REF!</v>
          </cell>
        </row>
        <row r="533">
          <cell r="A533" t="e">
            <v>#REF!</v>
          </cell>
        </row>
        <row r="534">
          <cell r="A534" t="e">
            <v>#REF!</v>
          </cell>
        </row>
        <row r="535">
          <cell r="A535" t="e">
            <v>#REF!</v>
          </cell>
        </row>
        <row r="536">
          <cell r="A536" t="e">
            <v>#REF!</v>
          </cell>
        </row>
        <row r="537">
          <cell r="A537" t="e">
            <v>#REF!</v>
          </cell>
        </row>
        <row r="538">
          <cell r="A538" t="e">
            <v>#REF!</v>
          </cell>
        </row>
        <row r="539">
          <cell r="A539" t="e">
            <v>#REF!</v>
          </cell>
        </row>
        <row r="540">
          <cell r="A540" t="e">
            <v>#REF!</v>
          </cell>
        </row>
        <row r="541">
          <cell r="A541" t="e">
            <v>#REF!</v>
          </cell>
        </row>
        <row r="542">
          <cell r="A542" t="e">
            <v>#REF!</v>
          </cell>
        </row>
        <row r="543">
          <cell r="A543" t="e">
            <v>#REF!</v>
          </cell>
        </row>
        <row r="544">
          <cell r="A544" t="e">
            <v>#REF!</v>
          </cell>
        </row>
        <row r="545">
          <cell r="A545" t="e">
            <v>#REF!</v>
          </cell>
        </row>
        <row r="546">
          <cell r="A546" t="e">
            <v>#REF!</v>
          </cell>
        </row>
        <row r="547">
          <cell r="A547" t="e">
            <v>#REF!</v>
          </cell>
        </row>
        <row r="548">
          <cell r="A548" t="e">
            <v>#REF!</v>
          </cell>
        </row>
        <row r="549">
          <cell r="A549" t="e">
            <v>#REF!</v>
          </cell>
        </row>
        <row r="550">
          <cell r="A550" t="e">
            <v>#REF!</v>
          </cell>
        </row>
        <row r="551">
          <cell r="A551" t="e">
            <v>#REF!</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row r="865">
          <cell r="A865" t="e">
            <v>#REF!</v>
          </cell>
        </row>
        <row r="866">
          <cell r="A866" t="e">
            <v>#REF!</v>
          </cell>
        </row>
        <row r="867">
          <cell r="A867" t="e">
            <v>#REF!</v>
          </cell>
        </row>
        <row r="868">
          <cell r="A868" t="e">
            <v>#REF!</v>
          </cell>
        </row>
        <row r="869">
          <cell r="A869" t="e">
            <v>#REF!</v>
          </cell>
        </row>
        <row r="870">
          <cell r="A870" t="e">
            <v>#REF!</v>
          </cell>
        </row>
        <row r="871">
          <cell r="A871" t="e">
            <v>#REF!</v>
          </cell>
        </row>
        <row r="872">
          <cell r="A872" t="e">
            <v>#REF!</v>
          </cell>
        </row>
        <row r="873">
          <cell r="A873" t="e">
            <v>#REF!</v>
          </cell>
        </row>
        <row r="874">
          <cell r="A874" t="e">
            <v>#REF!</v>
          </cell>
        </row>
        <row r="875">
          <cell r="A875" t="e">
            <v>#REF!</v>
          </cell>
        </row>
        <row r="876">
          <cell r="A876" t="e">
            <v>#REF!</v>
          </cell>
        </row>
        <row r="877">
          <cell r="A877" t="e">
            <v>#REF!</v>
          </cell>
        </row>
        <row r="878">
          <cell r="A878" t="e">
            <v>#REF!</v>
          </cell>
        </row>
        <row r="879">
          <cell r="A879" t="e">
            <v>#REF!</v>
          </cell>
        </row>
        <row r="880">
          <cell r="A880" t="e">
            <v>#REF!</v>
          </cell>
        </row>
        <row r="881">
          <cell r="A881" t="e">
            <v>#REF!</v>
          </cell>
        </row>
        <row r="882">
          <cell r="A882" t="e">
            <v>#REF!</v>
          </cell>
        </row>
        <row r="883">
          <cell r="A883" t="e">
            <v>#REF!</v>
          </cell>
        </row>
        <row r="884">
          <cell r="A884" t="e">
            <v>#REF!</v>
          </cell>
        </row>
        <row r="885">
          <cell r="A885" t="e">
            <v>#REF!</v>
          </cell>
        </row>
        <row r="886">
          <cell r="A886" t="e">
            <v>#REF!</v>
          </cell>
        </row>
        <row r="887">
          <cell r="A887" t="e">
            <v>#REF!</v>
          </cell>
        </row>
        <row r="888">
          <cell r="A888" t="e">
            <v>#REF!</v>
          </cell>
        </row>
        <row r="889">
          <cell r="A889" t="e">
            <v>#REF!</v>
          </cell>
        </row>
        <row r="890">
          <cell r="A890" t="e">
            <v>#REF!</v>
          </cell>
        </row>
        <row r="891">
          <cell r="A891" t="e">
            <v>#REF!</v>
          </cell>
        </row>
        <row r="892">
          <cell r="A892" t="e">
            <v>#REF!</v>
          </cell>
        </row>
        <row r="893">
          <cell r="A893" t="e">
            <v>#REF!</v>
          </cell>
        </row>
        <row r="894">
          <cell r="A894" t="e">
            <v>#REF!</v>
          </cell>
        </row>
        <row r="895">
          <cell r="A895" t="e">
            <v>#REF!</v>
          </cell>
        </row>
        <row r="896">
          <cell r="A896" t="e">
            <v>#REF!</v>
          </cell>
        </row>
        <row r="897">
          <cell r="A897" t="e">
            <v>#REF!</v>
          </cell>
        </row>
        <row r="898">
          <cell r="A898" t="e">
            <v>#REF!</v>
          </cell>
        </row>
        <row r="899">
          <cell r="A899" t="e">
            <v>#REF!</v>
          </cell>
        </row>
        <row r="900">
          <cell r="A900" t="e">
            <v>#REF!</v>
          </cell>
        </row>
        <row r="901">
          <cell r="A901" t="e">
            <v>#REF!</v>
          </cell>
        </row>
        <row r="902">
          <cell r="A902" t="e">
            <v>#REF!</v>
          </cell>
        </row>
        <row r="903">
          <cell r="A903" t="e">
            <v>#REF!</v>
          </cell>
        </row>
        <row r="904">
          <cell r="A904" t="e">
            <v>#REF!</v>
          </cell>
        </row>
        <row r="905">
          <cell r="A905" t="e">
            <v>#REF!</v>
          </cell>
        </row>
        <row r="906">
          <cell r="A906" t="e">
            <v>#REF!</v>
          </cell>
        </row>
        <row r="907">
          <cell r="A907" t="e">
            <v>#REF!</v>
          </cell>
        </row>
        <row r="908">
          <cell r="A908" t="e">
            <v>#REF!</v>
          </cell>
        </row>
        <row r="909">
          <cell r="A909" t="e">
            <v>#REF!</v>
          </cell>
        </row>
        <row r="910">
          <cell r="A910" t="e">
            <v>#REF!</v>
          </cell>
        </row>
        <row r="911">
          <cell r="A911" t="e">
            <v>#REF!</v>
          </cell>
        </row>
        <row r="912">
          <cell r="A912" t="e">
            <v>#REF!</v>
          </cell>
        </row>
        <row r="913">
          <cell r="A913" t="e">
            <v>#REF!</v>
          </cell>
        </row>
        <row r="914">
          <cell r="A914" t="e">
            <v>#REF!</v>
          </cell>
        </row>
        <row r="915">
          <cell r="A915" t="e">
            <v>#REF!</v>
          </cell>
        </row>
        <row r="916">
          <cell r="A916" t="e">
            <v>#REF!</v>
          </cell>
        </row>
        <row r="917">
          <cell r="A917" t="e">
            <v>#REF!</v>
          </cell>
        </row>
        <row r="918">
          <cell r="A918" t="e">
            <v>#REF!</v>
          </cell>
        </row>
        <row r="919">
          <cell r="A919" t="e">
            <v>#REF!</v>
          </cell>
        </row>
        <row r="920">
          <cell r="A920" t="e">
            <v>#REF!</v>
          </cell>
        </row>
        <row r="921">
          <cell r="A921" t="e">
            <v>#REF!</v>
          </cell>
        </row>
        <row r="922">
          <cell r="A922" t="e">
            <v>#REF!</v>
          </cell>
        </row>
        <row r="923">
          <cell r="A923" t="e">
            <v>#REF!</v>
          </cell>
        </row>
        <row r="924">
          <cell r="A924" t="e">
            <v>#REF!</v>
          </cell>
        </row>
        <row r="925">
          <cell r="A925" t="e">
            <v>#REF!</v>
          </cell>
        </row>
        <row r="926">
          <cell r="A926" t="e">
            <v>#REF!</v>
          </cell>
        </row>
        <row r="927">
          <cell r="A927" t="e">
            <v>#REF!</v>
          </cell>
        </row>
        <row r="928">
          <cell r="A928" t="e">
            <v>#REF!</v>
          </cell>
        </row>
        <row r="929">
          <cell r="A929" t="e">
            <v>#REF!</v>
          </cell>
        </row>
        <row r="930">
          <cell r="A930" t="e">
            <v>#REF!</v>
          </cell>
        </row>
        <row r="931">
          <cell r="A931" t="e">
            <v>#REF!</v>
          </cell>
        </row>
        <row r="932">
          <cell r="A932" t="e">
            <v>#REF!</v>
          </cell>
        </row>
        <row r="933">
          <cell r="A933" t="e">
            <v>#REF!</v>
          </cell>
        </row>
        <row r="934">
          <cell r="A934" t="e">
            <v>#REF!</v>
          </cell>
        </row>
        <row r="935">
          <cell r="A935" t="e">
            <v>#REF!</v>
          </cell>
        </row>
        <row r="936">
          <cell r="A936" t="e">
            <v>#REF!</v>
          </cell>
        </row>
        <row r="937">
          <cell r="A937" t="e">
            <v>#REF!</v>
          </cell>
        </row>
        <row r="938">
          <cell r="A938" t="e">
            <v>#REF!</v>
          </cell>
        </row>
        <row r="939">
          <cell r="A939" t="e">
            <v>#REF!</v>
          </cell>
        </row>
        <row r="940">
          <cell r="A940" t="e">
            <v>#REF!</v>
          </cell>
        </row>
        <row r="941">
          <cell r="A941" t="e">
            <v>#REF!</v>
          </cell>
        </row>
        <row r="942">
          <cell r="A942" t="e">
            <v>#REF!</v>
          </cell>
        </row>
        <row r="943">
          <cell r="A943" t="e">
            <v>#REF!</v>
          </cell>
        </row>
        <row r="944">
          <cell r="A944" t="e">
            <v>#REF!</v>
          </cell>
        </row>
        <row r="945">
          <cell r="A945" t="e">
            <v>#REF!</v>
          </cell>
        </row>
        <row r="946">
          <cell r="A946" t="e">
            <v>#REF!</v>
          </cell>
        </row>
        <row r="947">
          <cell r="A947" t="e">
            <v>#REF!</v>
          </cell>
        </row>
        <row r="948">
          <cell r="A948" t="e">
            <v>#REF!</v>
          </cell>
        </row>
        <row r="949">
          <cell r="A949" t="e">
            <v>#REF!</v>
          </cell>
        </row>
        <row r="950">
          <cell r="A950" t="e">
            <v>#REF!</v>
          </cell>
        </row>
        <row r="951">
          <cell r="A951" t="e">
            <v>#REF!</v>
          </cell>
        </row>
        <row r="952">
          <cell r="A952" t="e">
            <v>#REF!</v>
          </cell>
        </row>
        <row r="953">
          <cell r="A953" t="e">
            <v>#REF!</v>
          </cell>
        </row>
        <row r="954">
          <cell r="A954" t="e">
            <v>#REF!</v>
          </cell>
        </row>
        <row r="955">
          <cell r="A955" t="e">
            <v>#REF!</v>
          </cell>
        </row>
        <row r="956">
          <cell r="A956" t="e">
            <v>#REF!</v>
          </cell>
        </row>
        <row r="957">
          <cell r="A957" t="e">
            <v>#REF!</v>
          </cell>
        </row>
        <row r="958">
          <cell r="A958" t="e">
            <v>#REF!</v>
          </cell>
        </row>
        <row r="959">
          <cell r="A959" t="e">
            <v>#REF!</v>
          </cell>
        </row>
        <row r="960">
          <cell r="A960" t="e">
            <v>#REF!</v>
          </cell>
        </row>
        <row r="961">
          <cell r="A961" t="e">
            <v>#REF!</v>
          </cell>
        </row>
        <row r="962">
          <cell r="A962" t="e">
            <v>#REF!</v>
          </cell>
        </row>
        <row r="963">
          <cell r="A963" t="e">
            <v>#REF!</v>
          </cell>
        </row>
        <row r="964">
          <cell r="A964" t="e">
            <v>#REF!</v>
          </cell>
        </row>
        <row r="965">
          <cell r="A965" t="e">
            <v>#REF!</v>
          </cell>
        </row>
        <row r="966">
          <cell r="A966" t="e">
            <v>#REF!</v>
          </cell>
        </row>
        <row r="967">
          <cell r="A967" t="e">
            <v>#REF!</v>
          </cell>
        </row>
        <row r="968">
          <cell r="A968" t="e">
            <v>#REF!</v>
          </cell>
        </row>
        <row r="969">
          <cell r="A969" t="e">
            <v>#REF!</v>
          </cell>
        </row>
        <row r="970">
          <cell r="A970" t="e">
            <v>#REF!</v>
          </cell>
        </row>
        <row r="971">
          <cell r="A971" t="e">
            <v>#REF!</v>
          </cell>
        </row>
        <row r="972">
          <cell r="A972" t="e">
            <v>#REF!</v>
          </cell>
        </row>
        <row r="973">
          <cell r="A973" t="e">
            <v>#REF!</v>
          </cell>
        </row>
        <row r="974">
          <cell r="A974" t="e">
            <v>#REF!</v>
          </cell>
        </row>
        <row r="975">
          <cell r="A975" t="e">
            <v>#REF!</v>
          </cell>
        </row>
        <row r="976">
          <cell r="A976" t="e">
            <v>#REF!</v>
          </cell>
        </row>
        <row r="977">
          <cell r="A977" t="e">
            <v>#REF!</v>
          </cell>
        </row>
        <row r="978">
          <cell r="A978" t="e">
            <v>#REF!</v>
          </cell>
        </row>
        <row r="979">
          <cell r="A979" t="e">
            <v>#REF!</v>
          </cell>
        </row>
        <row r="980">
          <cell r="A980" t="e">
            <v>#REF!</v>
          </cell>
        </row>
        <row r="981">
          <cell r="A981" t="e">
            <v>#REF!</v>
          </cell>
        </row>
        <row r="982">
          <cell r="A982" t="e">
            <v>#REF!</v>
          </cell>
        </row>
        <row r="983">
          <cell r="A983" t="e">
            <v>#REF!</v>
          </cell>
        </row>
        <row r="984">
          <cell r="A984" t="e">
            <v>#REF!</v>
          </cell>
        </row>
        <row r="985">
          <cell r="A985" t="e">
            <v>#REF!</v>
          </cell>
        </row>
        <row r="986">
          <cell r="A986" t="e">
            <v>#REF!</v>
          </cell>
        </row>
        <row r="987">
          <cell r="A987" t="e">
            <v>#REF!</v>
          </cell>
        </row>
        <row r="988">
          <cell r="A988" t="e">
            <v>#REF!</v>
          </cell>
        </row>
        <row r="989">
          <cell r="A989" t="e">
            <v>#REF!</v>
          </cell>
        </row>
        <row r="990">
          <cell r="A990" t="e">
            <v>#REF!</v>
          </cell>
        </row>
        <row r="991">
          <cell r="A991" t="e">
            <v>#REF!</v>
          </cell>
        </row>
        <row r="992">
          <cell r="A992" t="e">
            <v>#REF!</v>
          </cell>
        </row>
        <row r="993">
          <cell r="A993" t="e">
            <v>#REF!</v>
          </cell>
        </row>
        <row r="994">
          <cell r="A994" t="e">
            <v>#REF!</v>
          </cell>
        </row>
        <row r="995">
          <cell r="A995" t="e">
            <v>#REF!</v>
          </cell>
        </row>
        <row r="996">
          <cell r="A996" t="e">
            <v>#REF!</v>
          </cell>
        </row>
        <row r="997">
          <cell r="A997" t="e">
            <v>#REF!</v>
          </cell>
        </row>
        <row r="998">
          <cell r="A998" t="e">
            <v>#REF!</v>
          </cell>
        </row>
        <row r="999">
          <cell r="A999" t="e">
            <v>#REF!</v>
          </cell>
        </row>
        <row r="1000">
          <cell r="A1000" t="e">
            <v>#REF!</v>
          </cell>
        </row>
        <row r="1001">
          <cell r="A1001" t="e">
            <v>#REF!</v>
          </cell>
        </row>
        <row r="1002">
          <cell r="A1002" t="e">
            <v>#REF!</v>
          </cell>
        </row>
      </sheetData>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ES"/>
      <sheetName val="효성CB 1P기초"/>
      <sheetName val="단가산출"/>
      <sheetName val="자재단가"/>
      <sheetName val="선로정수계산"/>
      <sheetName val="분전함신설"/>
      <sheetName val="접지1종"/>
      <sheetName val="산출내역서집계표"/>
      <sheetName val="여과지동"/>
      <sheetName val="기초자료"/>
      <sheetName val="수량산출"/>
      <sheetName val="Total"/>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일위대가"/>
      <sheetName val="총괄표"/>
      <sheetName val="guard(mac)"/>
      <sheetName val="실내건축일위대가"/>
      <sheetName val="자재"/>
      <sheetName val="5.단가대비표"/>
      <sheetName val="원본(갑지)"/>
      <sheetName val="인건비"/>
      <sheetName val="노임"/>
      <sheetName val="예총"/>
      <sheetName val="관급총괄"/>
      <sheetName val="총괄집계표"/>
      <sheetName val="대림경상68억"/>
      <sheetName val="월말"/>
      <sheetName val="Baby일위대가"/>
      <sheetName val="단가"/>
      <sheetName val="노무비"/>
      <sheetName val="인공산출"/>
      <sheetName val="철거산출근거"/>
      <sheetName val="공통(20-91)"/>
      <sheetName val="원가계산서"/>
      <sheetName val="실행철강하도"/>
      <sheetName val="터파기및재료"/>
      <sheetName val="MOTOR"/>
      <sheetName val="대치판정"/>
      <sheetName val="품셈TABLE"/>
      <sheetName val="역공종"/>
      <sheetName val="수량산출(2공구)"/>
      <sheetName val="수량산출 (3공구)"/>
      <sheetName val="s"/>
      <sheetName val="일위대가(가설)"/>
      <sheetName val="내역"/>
      <sheetName val="DATA1"/>
      <sheetName val="Sheet1"/>
      <sheetName val="산출금액내역"/>
      <sheetName val="조명율표"/>
      <sheetName val="전등부하"/>
      <sheetName val="플랜트 설치"/>
      <sheetName val="Y-WORK"/>
      <sheetName val="STORAGE"/>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기안"/>
      <sheetName val="갑지"/>
      <sheetName val="견적서"/>
      <sheetName val="내역서"/>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제-노임"/>
      <sheetName val="제직재"/>
      <sheetName val="을지"/>
      <sheetName val="을"/>
      <sheetName val="FILE1"/>
      <sheetName val="0.집계"/>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일위대가목차"/>
      <sheetName val="대구실행"/>
      <sheetName val="AIR SHOWER(3인용)"/>
      <sheetName val="부대공Ⅱ"/>
      <sheetName val="설계내역서"/>
      <sheetName val="직노"/>
      <sheetName val="입찰안"/>
      <sheetName val="2F 회의실견적(5_14 일대)"/>
      <sheetName val="재집"/>
      <sheetName val="직재"/>
      <sheetName val="전차선로 물량표"/>
      <sheetName val="DATA"/>
      <sheetName val="실행내역"/>
      <sheetName val="200"/>
      <sheetName val="48전력선로일위"/>
      <sheetName val="접지수량"/>
      <sheetName val="TOT"/>
      <sheetName val="정부노임단가"/>
      <sheetName val="1.수인터널"/>
      <sheetName val="손익분석"/>
      <sheetName val="인건-측정"/>
      <sheetName val="보차도경계석"/>
      <sheetName val="부하계산서"/>
      <sheetName val="아산추가1220"/>
      <sheetName val="당초"/>
      <sheetName val="3-1.CB"/>
      <sheetName val="부대내역"/>
      <sheetName val="unit 4"/>
      <sheetName val="ITB COST"/>
      <sheetName val="말뚝지지력산정"/>
      <sheetName val="수량"/>
      <sheetName val="CTEMCOST"/>
      <sheetName val="연습"/>
      <sheetName val="내역(설계)"/>
      <sheetName val="Macro1"/>
      <sheetName val="BID"/>
      <sheetName val="현장관리비집계표"/>
      <sheetName val="설계예산서"/>
      <sheetName val="수량집계"/>
      <sheetName val="토목"/>
      <sheetName val="가로등내역서"/>
      <sheetName val="수량산출서"/>
      <sheetName val="2000.11월설계내역"/>
      <sheetName val="#REF"/>
      <sheetName val="점수계산1-2"/>
      <sheetName val="부대공사비"/>
      <sheetName val="본공사"/>
      <sheetName val="식생블럭단위수량"/>
      <sheetName val="가로등부표"/>
      <sheetName val="보합"/>
      <sheetName val="조도계산서 (도서)"/>
      <sheetName val="WORK"/>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구역화물"/>
      <sheetName val="단가일람"/>
      <sheetName val="신우"/>
      <sheetName val="대비"/>
      <sheetName val="집계표"/>
      <sheetName val="소야공정계획표"/>
      <sheetName val="내역서2안"/>
      <sheetName val="6호기"/>
      <sheetName val="봉양~조차장간고하개명(신설)"/>
      <sheetName val="하조서"/>
      <sheetName val="보증수수료산출"/>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ASP포장"/>
      <sheetName val="단가산출서(기계)"/>
      <sheetName val="INPUT"/>
      <sheetName val="교각1"/>
      <sheetName val="일위대가표(유단가)"/>
      <sheetName val="일위대가표"/>
      <sheetName val="단가 및 재료비"/>
      <sheetName val="적용(기계)"/>
      <sheetName val="20관리비율"/>
      <sheetName val="Module1"/>
      <sheetName val="Module2"/>
      <sheetName val="Module3"/>
      <sheetName val="Module4"/>
      <sheetName val="Module5"/>
      <sheetName val="Module6"/>
      <sheetName val="Module8"/>
      <sheetName val="Module9"/>
      <sheetName val="Module7"/>
      <sheetName val="Module11"/>
      <sheetName val="점검총괄"/>
      <sheetName val="주상도"/>
      <sheetName val="일위대가(목록)"/>
      <sheetName val="재료비"/>
      <sheetName val="자재목록"/>
      <sheetName val="2000년1차"/>
      <sheetName val="내역서(전기)"/>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6기계경비산출표"/>
      <sheetName val="옹벽수량집계"/>
      <sheetName val="3BL공동구 수량"/>
      <sheetName val="에너지동"/>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데이타"/>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1차증가원가계산"/>
      <sheetName val="가감수량"/>
      <sheetName val="맨홀수량산출"/>
      <sheetName val="단가조사서"/>
      <sheetName val="관로"/>
      <sheetName val="A-4"/>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BQ"/>
      <sheetName val="전기일위대가"/>
      <sheetName val="단면(RW1)"/>
      <sheetName val="시설물일위"/>
      <sheetName val="비교표"/>
      <sheetName val="소비자가"/>
      <sheetName val="ilch"/>
      <sheetName val="예정(3)"/>
      <sheetName val="동원(3)"/>
      <sheetName val="DANGA"/>
      <sheetName val="IMP(MAIN)"/>
      <sheetName val="IMP (REACTOR)"/>
      <sheetName val="차액보증"/>
      <sheetName val="오산갈곳"/>
      <sheetName val="맨홀수량집계"/>
      <sheetName val="설계조건"/>
      <sheetName val="날개벽(TYPE3)"/>
      <sheetName val="1.설계기준"/>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노무비단가"/>
      <sheetName val=" 상부공통집계(총괄)"/>
      <sheetName val="참조-(1)"/>
      <sheetName val="인건비 "/>
      <sheetName val="AILC004"/>
      <sheetName val="Mc1"/>
      <sheetName val="2000,9월 일위"/>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견적대비"/>
      <sheetName val="BOX전기내역"/>
      <sheetName val="9-1차이내역"/>
      <sheetName val="설계가"/>
      <sheetName val="할증 "/>
      <sheetName val="조경일람"/>
      <sheetName val="일위대가목록"/>
      <sheetName val="아파트기별"/>
      <sheetName val="공리일"/>
      <sheetName val="총집계표"/>
      <sheetName val="plan&amp;section of foundation"/>
      <sheetName val="9811"/>
      <sheetName val="투찰내역"/>
      <sheetName val="COVER-P"/>
      <sheetName val="기본단가"/>
      <sheetName val="단면가정"/>
      <sheetName val="영업소실적"/>
      <sheetName val="공사비"/>
      <sheetName val="약품설비"/>
      <sheetName val="1차설계변경내역"/>
      <sheetName val="실행내역서"/>
      <sheetName val="90.03실행 "/>
      <sheetName val="조명시설"/>
      <sheetName val="BID-도로"/>
      <sheetName val="001"/>
      <sheetName val="총계"/>
      <sheetName val="내력서"/>
      <sheetName val="가설건물"/>
      <sheetName val="단위단가"/>
      <sheetName val="적용공정"/>
      <sheetName val="L_RPTB02_01"/>
      <sheetName val="금리계산"/>
      <sheetName val="Sheet17"/>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과천MAIN"/>
      <sheetName val="노무비 근거"/>
      <sheetName val="EQ-R1"/>
      <sheetName val="품목"/>
      <sheetName val="일용노임단가"/>
      <sheetName val="전선"/>
      <sheetName val="CABLE"/>
      <sheetName val="토량산출서"/>
      <sheetName val="토목내역"/>
      <sheetName val="설계명세서"/>
      <sheetName val="OPGW기별"/>
      <sheetName val="CA지입"/>
      <sheetName val="U-TYPE(1)"/>
      <sheetName val="공종별내역서"/>
      <sheetName val="6PILE  (돌출)"/>
      <sheetName val="지급자재"/>
      <sheetName val="99총공사내역서"/>
      <sheetName val="98NS-N"/>
      <sheetName val="L_RPTA05_목록"/>
      <sheetName val="96보완계획7.12"/>
      <sheetName val="지진시"/>
      <sheetName val="3.공통공사대비"/>
      <sheetName val="설비내역서"/>
      <sheetName val="건축내역서"/>
      <sheetName val="전기내역서"/>
      <sheetName val="설직재-1"/>
      <sheetName val="노원열병합  건축공사기성내역서"/>
      <sheetName val="본부소개"/>
      <sheetName val="주사무실종합"/>
      <sheetName val="내역표지"/>
      <sheetName val="Macro2"/>
      <sheetName val="계수시트"/>
      <sheetName val="율촌법률사무소2내역"/>
      <sheetName val="지주목시비량산출서"/>
      <sheetName val="BOQ"/>
      <sheetName val="총괄내역서"/>
      <sheetName val="역T형교대(말뚝기초)"/>
      <sheetName val="한강운반비"/>
      <sheetName val="C3"/>
      <sheetName val="__Jhhuh_project_Project_DE990_2"/>
      <sheetName val="품셈기준"/>
      <sheetName val="품셈표"/>
      <sheetName val="부대대비"/>
      <sheetName val="냉연집계"/>
      <sheetName val=""/>
    </sheetNames>
    <definedNames>
      <definedName name="Macro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refreshError="1"/>
      <sheetData sheetId="486" refreshError="1"/>
      <sheetData sheetId="487" refreshError="1"/>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refreshError="1"/>
      <sheetData sheetId="616" refreshError="1"/>
      <sheetData sheetId="617"/>
      <sheetData sheetId="618" refreshError="1"/>
      <sheetData sheetId="619"/>
      <sheetData sheetId="620"/>
      <sheetData sheetId="621"/>
      <sheetData sheetId="622"/>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여과지동"/>
      <sheetName val="기초자료"/>
      <sheetName val="KK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refreshError="1"/>
      <sheetData sheetId="41" refreshError="1"/>
      <sheetData sheetId="4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저케CV38신설"/>
      <sheetName val="저케CV22신설"/>
      <sheetName val="저케CV8신설"/>
      <sheetName val="철주신설"/>
      <sheetName val="옥외등신설"/>
      <sheetName val="접지3종"/>
      <sheetName val="콘주철거"/>
      <sheetName val="옥외등철거"/>
      <sheetName val="설계산출표지"/>
      <sheetName val="철주재료표"/>
      <sheetName val="콘센트신설"/>
      <sheetName val="직노"/>
      <sheetName val="22수량"/>
      <sheetName val="22내역"/>
      <sheetName val="내역서"/>
      <sheetName val="사업수지"/>
      <sheetName val="공사착공계"/>
      <sheetName val="자재단가"/>
      <sheetName val="총괄집계표"/>
      <sheetName val="실행철강하도"/>
      <sheetName val="터파기및재료"/>
      <sheetName val="유지상반"/>
      <sheetName val="터널조도"/>
      <sheetName val="설계명세서"/>
      <sheetName val="예산조서"/>
      <sheetName val="SIL98"/>
      <sheetName val="변경품셈총괄"/>
      <sheetName val="호표"/>
      <sheetName val="공정코드"/>
      <sheetName val="3.내역서"/>
      <sheetName val="단가"/>
      <sheetName val="역공종"/>
      <sheetName val="수량산출(2공구)"/>
      <sheetName val="수량산출 (3공구)"/>
      <sheetName val="소요자재"/>
      <sheetName val="일위대가(가설)"/>
      <sheetName val="일위대가"/>
      <sheetName val="접지1종"/>
      <sheetName val="토적"/>
      <sheetName val="보호"/>
    </sheetNames>
    <sheetDataSet>
      <sheetData sheetId="0" refreshError="1">
        <row r="13">
          <cell r="O13">
            <v>852938</v>
          </cell>
        </row>
        <row r="19">
          <cell r="O19">
            <v>8663537</v>
          </cell>
        </row>
        <row r="25">
          <cell r="O25">
            <v>231535</v>
          </cell>
        </row>
      </sheetData>
      <sheetData sheetId="1" refreshError="1">
        <row r="11">
          <cell r="O11">
            <v>188535</v>
          </cell>
        </row>
        <row r="16">
          <cell r="O16">
            <v>1501601</v>
          </cell>
        </row>
        <row r="21">
          <cell r="O21">
            <v>45810</v>
          </cell>
        </row>
      </sheetData>
      <sheetData sheetId="2" refreshError="1">
        <row r="11">
          <cell r="O11">
            <v>251538</v>
          </cell>
        </row>
        <row r="16">
          <cell r="O16">
            <v>5778424</v>
          </cell>
        </row>
        <row r="21">
          <cell r="O21">
            <v>85723</v>
          </cell>
        </row>
      </sheetData>
      <sheetData sheetId="3" refreshError="1"/>
      <sheetData sheetId="4" refreshError="1">
        <row r="10">
          <cell r="O10">
            <v>485101</v>
          </cell>
        </row>
        <row r="14">
          <cell r="O14">
            <v>650965</v>
          </cell>
        </row>
        <row r="18">
          <cell r="O18">
            <v>2476</v>
          </cell>
        </row>
      </sheetData>
      <sheetData sheetId="5" refreshError="1">
        <row r="12">
          <cell r="O12">
            <v>26971</v>
          </cell>
        </row>
        <row r="16">
          <cell r="O16">
            <v>114049</v>
          </cell>
        </row>
        <row r="20">
          <cell r="O20">
            <v>1944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서"/>
      <sheetName val="물가대비표"/>
      <sheetName val="견적대비표"/>
      <sheetName val="표지"/>
      <sheetName val="인건비"/>
      <sheetName val="가격조사표"/>
      <sheetName val="거래실례가"/>
      <sheetName val="원가계산서"/>
      <sheetName val="세운견적"/>
      <sheetName val="조합견적"/>
      <sheetName val="가격대비"/>
      <sheetName val="배관산출"/>
      <sheetName val="일위대가"/>
      <sheetName val="중강당 내역"/>
      <sheetName val="총괄표"/>
      <sheetName val="준검 내역서"/>
      <sheetName val="Sheet1"/>
      <sheetName val="9509"/>
      <sheetName val="직노"/>
      <sheetName val="옥외등신설"/>
      <sheetName val="저케CV22신설"/>
      <sheetName val="저케CV38신설"/>
      <sheetName val="저케CV8신설"/>
      <sheetName val="접지3종"/>
      <sheetName val="단가 및 재료비"/>
      <sheetName val="단가산출2"/>
      <sheetName val="공사비증감"/>
      <sheetName val="터파기및재료"/>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우성교간선"/>
      <sheetName val="우성교전등전열"/>
      <sheetName val="평소교간선"/>
      <sheetName val="평소교전등전열"/>
      <sheetName val="표지"/>
      <sheetName val="상수도갑지"/>
      <sheetName val="상수도을지"/>
      <sheetName val="앵커(3안)"/>
      <sheetName val="위치조서"/>
      <sheetName val="노임단가"/>
      <sheetName val="단가 및 재료비"/>
      <sheetName val="단가산출2"/>
      <sheetName val="직노"/>
      <sheetName val="여과지동"/>
      <sheetName val="기초자료"/>
      <sheetName val="내역서"/>
      <sheetName val="백룡교차로"/>
      <sheetName val="산정교차로"/>
      <sheetName val="신영교차로"/>
      <sheetName val="터파기및재료"/>
      <sheetName val="간선토공재집"/>
      <sheetName val="지선토공재집"/>
      <sheetName val="점상송수토공"/>
      <sheetName val="정암송수토공"/>
      <sheetName val="간선총"/>
      <sheetName val="지선총"/>
      <sheetName val="옥외등신설"/>
      <sheetName val="저케CV22신설"/>
      <sheetName val="저케CV38신설"/>
      <sheetName val="저케CV8신설"/>
      <sheetName val="접지3종"/>
    </sheetNames>
    <sheetDataSet>
      <sheetData sheetId="0" refreshError="1">
        <row r="5">
          <cell r="B5" t="str">
            <v>IV 5.5㎟</v>
          </cell>
          <cell r="C5" t="str">
            <v>M</v>
          </cell>
          <cell r="D5">
            <v>80</v>
          </cell>
          <cell r="E5">
            <v>0.05</v>
          </cell>
          <cell r="F5">
            <v>84</v>
          </cell>
        </row>
        <row r="6">
          <cell r="B6" t="str">
            <v>GV 5.5㎟</v>
          </cell>
          <cell r="C6" t="str">
            <v>M</v>
          </cell>
          <cell r="D6">
            <v>10</v>
          </cell>
          <cell r="E6">
            <v>0.05</v>
          </cell>
          <cell r="F6">
            <v>10</v>
          </cell>
        </row>
        <row r="7">
          <cell r="B7" t="str">
            <v>CV 8㎟/1C</v>
          </cell>
          <cell r="C7" t="str">
            <v>M</v>
          </cell>
          <cell r="D7">
            <v>320</v>
          </cell>
          <cell r="E7">
            <v>0.03</v>
          </cell>
          <cell r="F7">
            <v>329</v>
          </cell>
        </row>
        <row r="8">
          <cell r="B8" t="str">
            <v>HI PVC 16mm</v>
          </cell>
          <cell r="C8" t="str">
            <v>M</v>
          </cell>
          <cell r="D8">
            <v>5</v>
          </cell>
          <cell r="E8">
            <v>0.1</v>
          </cell>
          <cell r="F8">
            <v>5</v>
          </cell>
        </row>
        <row r="9">
          <cell r="B9" t="str">
            <v>ELP 30mm</v>
          </cell>
          <cell r="C9" t="str">
            <v>M</v>
          </cell>
          <cell r="D9">
            <v>60</v>
          </cell>
          <cell r="E9">
            <v>0.03</v>
          </cell>
          <cell r="F9">
            <v>61</v>
          </cell>
        </row>
        <row r="10">
          <cell r="C10" t="str">
            <v>M</v>
          </cell>
          <cell r="D10">
            <v>60</v>
          </cell>
          <cell r="E10">
            <v>0</v>
          </cell>
          <cell r="F10">
            <v>60</v>
          </cell>
        </row>
        <row r="11">
          <cell r="B11" t="str">
            <v>200×200×100</v>
          </cell>
          <cell r="C11" t="str">
            <v>EA</v>
          </cell>
          <cell r="D11">
            <v>4</v>
          </cell>
          <cell r="E11">
            <v>0</v>
          </cell>
          <cell r="F11">
            <v>4</v>
          </cell>
        </row>
        <row r="12">
          <cell r="B12" t="str">
            <v>LP-1(SUS옥외형)</v>
          </cell>
          <cell r="C12" t="str">
            <v>면</v>
          </cell>
          <cell r="D12">
            <v>1</v>
          </cell>
          <cell r="E12">
            <v>0</v>
          </cell>
          <cell r="F12">
            <v>1</v>
          </cell>
        </row>
        <row r="13">
          <cell r="B13" t="str">
            <v>16Ø×1800×3본</v>
          </cell>
          <cell r="C13" t="str">
            <v>개소</v>
          </cell>
          <cell r="D13">
            <v>1</v>
          </cell>
          <cell r="E13">
            <v>0</v>
          </cell>
          <cell r="F13">
            <v>1</v>
          </cell>
        </row>
        <row r="14">
          <cell r="D14">
            <v>1</v>
          </cell>
          <cell r="E14">
            <v>0</v>
          </cell>
          <cell r="F14">
            <v>1</v>
          </cell>
        </row>
        <row r="15">
          <cell r="B15" t="str">
            <v>16Ø</v>
          </cell>
          <cell r="C15" t="str">
            <v>EA</v>
          </cell>
          <cell r="D15">
            <v>3</v>
          </cell>
          <cell r="E15">
            <v>0</v>
          </cell>
          <cell r="F15">
            <v>3</v>
          </cell>
        </row>
        <row r="16">
          <cell r="B16" t="str">
            <v>10KG</v>
          </cell>
          <cell r="C16" t="str">
            <v>포</v>
          </cell>
          <cell r="D16">
            <v>1</v>
          </cell>
          <cell r="E16">
            <v>0</v>
          </cell>
          <cell r="F16">
            <v>1</v>
          </cell>
        </row>
        <row r="17">
          <cell r="B17" t="str">
            <v>800×500×1200</v>
          </cell>
          <cell r="C17" t="str">
            <v>EA</v>
          </cell>
          <cell r="D17">
            <v>1</v>
          </cell>
          <cell r="E17">
            <v>0</v>
          </cell>
          <cell r="F17">
            <v>1</v>
          </cell>
        </row>
        <row r="18">
          <cell r="B18" t="str">
            <v>0.6M</v>
          </cell>
          <cell r="C18" t="str">
            <v>M</v>
          </cell>
          <cell r="D18">
            <v>30</v>
          </cell>
          <cell r="E18">
            <v>0</v>
          </cell>
          <cell r="F18">
            <v>30</v>
          </cell>
        </row>
      </sheetData>
      <sheetData sheetId="1"/>
      <sheetData sheetId="2"/>
      <sheetData sheetId="3"/>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산출내역"/>
      <sheetName val="#REF"/>
      <sheetName val="일위대가표"/>
      <sheetName val="갑지"/>
      <sheetName val="Sheet1"/>
      <sheetName val="Sheet2"/>
      <sheetName val="Sheet3"/>
      <sheetName val="우성교간선"/>
      <sheetName val="인건비"/>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집계표"/>
      <sheetName val="일위대가"/>
      <sheetName val="단가비교"/>
      <sheetName val="프린터"/>
      <sheetName val="노임"/>
      <sheetName val="표지 (2)"/>
      <sheetName val="1"/>
      <sheetName val="내역서"/>
      <sheetName val="구조물집계표"/>
      <sheetName val="공통"/>
      <sheetName val="일위대가표"/>
      <sheetName val="9902"/>
      <sheetName val="tggwan(mac)"/>
      <sheetName val="직노"/>
      <sheetName val="단가설계"/>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일위집계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공구원가계산"/>
      <sheetName val="2공구산출내역"/>
      <sheetName val="2______"/>
      <sheetName val="내역"/>
      <sheetName val="일위대가"/>
      <sheetName val="2차1차"/>
      <sheetName val="일위대가표"/>
      <sheetName val="대목"/>
      <sheetName val="104동"/>
      <sheetName val="데이타"/>
      <sheetName val="기자재비"/>
      <sheetName val="중기사용료산출근거"/>
      <sheetName val="단가 및 재료비"/>
      <sheetName val="단가산출2"/>
      <sheetName val="골조시행"/>
      <sheetName val="단가표"/>
      <sheetName val="1차설계변경내역"/>
      <sheetName val="내역서2안"/>
      <sheetName val="식재일위대가"/>
      <sheetName val="기초일위대가"/>
      <sheetName val="단가대비표"/>
      <sheetName val="예산내역"/>
      <sheetName val="총괄수지표"/>
      <sheetName val="을"/>
      <sheetName val="b_balju"/>
      <sheetName val="공통가설"/>
      <sheetName val="자료"/>
      <sheetName val="견적서"/>
      <sheetName val="10월"/>
      <sheetName val="일위목록"/>
      <sheetName val="DT"/>
      <sheetName val="롤러"/>
      <sheetName val="BH"/>
      <sheetName val="조경유지관리"/>
      <sheetName val="조경식재굴취"/>
      <sheetName val="식재단가"/>
      <sheetName val="인력터파기품"/>
      <sheetName val="2005년임금"/>
      <sheetName val="컨테이너"/>
      <sheetName val="펌프차타설"/>
      <sheetName val="70%"/>
      <sheetName val="Mc1"/>
      <sheetName val="내역서"/>
      <sheetName val="덤프트럭계수"/>
      <sheetName val="설비2차"/>
      <sheetName val="토공사"/>
      <sheetName val="b_balju-단가단가단가"/>
      <sheetName val="표지"/>
      <sheetName val="공문"/>
      <sheetName val="대비"/>
      <sheetName val="1"/>
      <sheetName val="2"/>
      <sheetName val="기성"/>
      <sheetName val="변경"/>
      <sheetName val="사진설명"/>
      <sheetName val="범례 (2)"/>
      <sheetName val="목차"/>
      <sheetName val="Sheet2"/>
      <sheetName val="사진대지"/>
      <sheetName val="담장산출"/>
      <sheetName val="수목표준대가"/>
      <sheetName val="Macro1"/>
      <sheetName val="견적시담(송포2공구)"/>
      <sheetName val="식재인부"/>
      <sheetName val="적격점수&lt;300억미만&gt;"/>
      <sheetName val="노임단가"/>
      <sheetName val="단가"/>
      <sheetName val="b_balju_cho"/>
      <sheetName val="Y-WORK"/>
      <sheetName val="sheet1"/>
      <sheetName val="일위대가(건축)"/>
      <sheetName val="건축내역"/>
      <sheetName val="일위대가목차"/>
      <sheetName val="백암비스타내역"/>
      <sheetName val="FB25JN"/>
      <sheetName val="Data&amp;Result"/>
      <sheetName val="자재단가"/>
      <sheetName val="증감대비"/>
      <sheetName val="회사정보"/>
      <sheetName val="건축공사실행"/>
      <sheetName val="Sheet5"/>
      <sheetName val="data2"/>
      <sheetName val="개요"/>
      <sheetName val="기성내역"/>
      <sheetName val="노원열병합  건축공사기성내역서"/>
      <sheetName val="QandAJunior"/>
      <sheetName val="내역5"/>
      <sheetName val="공통가설공사"/>
      <sheetName val="일용노임단가"/>
      <sheetName val="EACT10"/>
      <sheetName val="일위대가목록"/>
      <sheetName val="BID"/>
      <sheetName val="노임"/>
      <sheetName val="집계표"/>
      <sheetName val="단가비교표"/>
      <sheetName val="단가일람"/>
      <sheetName val="단위량당중기"/>
      <sheetName val="★도급내역"/>
      <sheetName val="관리자"/>
      <sheetName val="수량산출"/>
      <sheetName val="COVER"/>
      <sheetName val="건축"/>
      <sheetName val="공종목록표"/>
      <sheetName val="환율"/>
      <sheetName val="unit 4"/>
      <sheetName val="기본단가"/>
      <sheetName val="인건비단가"/>
      <sheetName val="보할공정"/>
      <sheetName val=" 갑지"/>
      <sheetName val="기초단가"/>
      <sheetName val="직노"/>
      <sheetName val="제직재"/>
      <sheetName val="설직재-1"/>
      <sheetName val="제출내역"/>
      <sheetName val="대가10%"/>
      <sheetName val="Sheet10"/>
      <sheetName val="물가대비표"/>
      <sheetName val="요율"/>
      <sheetName val="중기조종사 단위단가"/>
      <sheetName val="실행철강하도"/>
      <sheetName val="투찰추정"/>
      <sheetName val="수목데이타 "/>
      <sheetName val="국별인원"/>
      <sheetName val="단가산출"/>
      <sheetName val="터파기및재료"/>
      <sheetName val="#REF"/>
      <sheetName val="원가계산서"/>
      <sheetName val="월간관리비"/>
      <sheetName val="산출근거"/>
      <sheetName val="재료단가"/>
      <sheetName val="임금단가"/>
      <sheetName val="장비목록표"/>
      <sheetName val="장비운전경비"/>
      <sheetName val="장비손료"/>
      <sheetName val="회사기초자료"/>
      <sheetName val="단가조사서"/>
      <sheetName val="설계"/>
      <sheetName val="몰탈재료산출"/>
      <sheetName val="CON'C"/>
      <sheetName val="단가표 (2)"/>
      <sheetName val="단가(1)"/>
      <sheetName val="공사비대비표B(토공)"/>
      <sheetName val="1,2공구원가계산서"/>
      <sheetName val="1공구산출내역서"/>
      <sheetName val="기계경비(시간당)"/>
      <sheetName val="Total"/>
      <sheetName val="결재판"/>
      <sheetName val="일 위 대 가 표"/>
      <sheetName val="선금급신청서"/>
      <sheetName val="경비"/>
      <sheetName val="안양동교 1안"/>
      <sheetName val="출력은 금물"/>
      <sheetName val="중기사용료"/>
      <sheetName val="대가"/>
      <sheetName val="교사기준면적(초등)"/>
      <sheetName val="식재가격"/>
      <sheetName val="식재총괄"/>
      <sheetName val="코드표"/>
      <sheetName val="단가조사"/>
      <sheetName val="중기작업량"/>
      <sheetName val="기계경비일람"/>
      <sheetName val="일위대가(출입)"/>
      <sheetName val="기초입력 DATA"/>
      <sheetName val="전기품산출"/>
      <sheetName val="에너지요금"/>
      <sheetName val="소비자가"/>
      <sheetName val="시설물기초"/>
      <sheetName val="장비"/>
      <sheetName val="산근1"/>
      <sheetName val="노무"/>
      <sheetName val="자재"/>
      <sheetName val="일위_파일"/>
      <sheetName val="실행(1)"/>
      <sheetName val="변수값"/>
      <sheetName val="중기상차"/>
      <sheetName val="AS복구"/>
      <sheetName val="중기터파기"/>
      <sheetName val="단산목록"/>
      <sheetName val="입력"/>
      <sheetName val="연결임시"/>
      <sheetName val="공통단가"/>
      <sheetName val="운반비"/>
      <sheetName val="2000양배"/>
      <sheetName val="작업금지"/>
      <sheetName val="기초내역"/>
      <sheetName val="DATA1"/>
      <sheetName val="할증 "/>
      <sheetName val="금액"/>
      <sheetName val="을지"/>
      <sheetName val="도급"/>
      <sheetName val="9811"/>
      <sheetName val="Sheet1 (2)"/>
      <sheetName val="A-4"/>
      <sheetName val="저수조"/>
      <sheetName val="BS"/>
      <sheetName val="실행내역"/>
      <sheetName val="급여대장"/>
      <sheetName val="직원 인적급여 카드"/>
      <sheetName val="공사개요"/>
      <sheetName val="노임단가표"/>
      <sheetName val="물가시세표"/>
      <sheetName val="광양 3기 유입수"/>
      <sheetName val="요약&amp;결과"/>
      <sheetName val="수지예산"/>
      <sheetName val="등록업체(031124)"/>
      <sheetName val="전체"/>
      <sheetName val="단가비교"/>
      <sheetName val="BSD _2_"/>
      <sheetName val="관로내역원"/>
      <sheetName val="당사실시1"/>
      <sheetName val="철콘공사"/>
      <sheetName val="단가산출-기,교"/>
      <sheetName val="일위목록-기"/>
      <sheetName val="공구"/>
      <sheetName val="현장경비"/>
      <sheetName val="집계표_식재"/>
      <sheetName val="장비종합부표"/>
      <sheetName val="부표"/>
      <sheetName val="상각비"/>
      <sheetName val="96노임기준"/>
      <sheetName val="위치조서"/>
      <sheetName val="4.일위대가목차"/>
      <sheetName val="일위대가(가설)"/>
      <sheetName val="01"/>
      <sheetName val="보도공제면적"/>
      <sheetName val="대한주택보증(수보)"/>
      <sheetName val="대한주택보증(입보)"/>
      <sheetName val="DANGA"/>
      <sheetName val="Macro2"/>
      <sheetName val="단청공사"/>
      <sheetName val="코드목록(시스템담당용)"/>
      <sheetName val="EJ"/>
      <sheetName val="인건비"/>
      <sheetName val="일위대가 "/>
      <sheetName val="대,유,램"/>
      <sheetName val="품셈TABLE"/>
      <sheetName val="장비사양"/>
      <sheetName val="기준액"/>
      <sheetName val="기본단가표"/>
      <sheetName val="재료"/>
      <sheetName val="내역-2"/>
      <sheetName val="설계예산서"/>
      <sheetName val="예산내역서"/>
      <sheetName val="하부철근수량"/>
      <sheetName val="범례_(2)"/>
      <sheetName val="단가_및_재료비"/>
      <sheetName val="노원열병합__건축공사기성내역서"/>
      <sheetName val="안양동교_1안"/>
      <sheetName val="unit_4"/>
      <sheetName val="일_위_대_가_표"/>
      <sheetName val="FAX"/>
      <sheetName val="냉천부속동"/>
      <sheetName val="여과지동"/>
      <sheetName val="DATA"/>
      <sheetName val="조명율표"/>
      <sheetName val="내부마감"/>
      <sheetName val="제2호단위수량"/>
      <sheetName val="2.냉난방설비공사"/>
      <sheetName val="7.자동제어공사"/>
      <sheetName val="DATE"/>
      <sheetName val="화재 탐지 설비"/>
      <sheetName val="별제권_정리담보권"/>
      <sheetName val="견적"/>
      <sheetName val="조명일위"/>
      <sheetName val="이토변실(A3-LINE)"/>
      <sheetName val="3련 BOX"/>
      <sheetName val="경산"/>
      <sheetName val="재노경"/>
      <sheetName val="도급내역5+800"/>
      <sheetName val="도급내역"/>
      <sheetName val="웅진교-S2"/>
      <sheetName val="ABUT수량-A1"/>
      <sheetName val="계약내역(2)"/>
      <sheetName val="2000년1차"/>
      <sheetName val="원하대비"/>
      <sheetName val="원도급"/>
      <sheetName val="하도급"/>
      <sheetName val="대비2"/>
      <sheetName val="건축공사"/>
      <sheetName val="신규일위"/>
      <sheetName val="실행"/>
      <sheetName val="자단"/>
      <sheetName val="포장복구집계"/>
      <sheetName val="북방3터널"/>
      <sheetName val="공정집계_국별"/>
      <sheetName val="AV시스템"/>
      <sheetName val="수목데이타"/>
      <sheetName val="4.공사별"/>
      <sheetName val="갑지"/>
      <sheetName val="기본입력"/>
      <sheetName val="주소록"/>
      <sheetName val="금액내역서"/>
      <sheetName val="입찰안"/>
      <sheetName val="재료집계표빽업"/>
      <sheetName val="암거수리계산서"/>
      <sheetName val="◀암거수리계산조서"/>
      <sheetName val="◀암거위치"/>
      <sheetName val="최종단면▶"/>
      <sheetName val="◀평균높이▶"/>
      <sheetName val="광주전남"/>
      <sheetName val="준검 내역서"/>
      <sheetName val="000000"/>
      <sheetName val="물가시세"/>
      <sheetName val="기계경비"/>
      <sheetName val="전력"/>
      <sheetName val="덤프운반거리산출(토)"/>
      <sheetName val="덤프운반거리산출(풍)"/>
      <sheetName val="덤프운반거리산출(연)"/>
      <sheetName val="일위대가 목록표"/>
      <sheetName val="내 역 서(총괄)"/>
      <sheetName val="(전남)시범지구 운영실적 및 결과분석(8월까지)"/>
      <sheetName val="강병규"/>
      <sheetName val="굴화내역"/>
      <sheetName val="6-1. 관개량조서"/>
      <sheetName val="Sheet4"/>
      <sheetName val="공장동 지하1층"/>
      <sheetName val="용역동 및 154KV"/>
      <sheetName val="공장동 3층"/>
      <sheetName val="공장동 1층"/>
      <sheetName val="_갑지"/>
      <sheetName val="출력은_금물"/>
      <sheetName val="단가표_(2)"/>
      <sheetName val="할증_"/>
      <sheetName val="광양_3기_유입수"/>
      <sheetName val="수목데이타_"/>
      <sheetName val="중기조종사_단위단가"/>
      <sheetName val="설계내역서"/>
      <sheetName val="단가산출(총괄)"/>
      <sheetName val="일위총괄"/>
      <sheetName val="기본1"/>
      <sheetName val="수정일위대가"/>
      <sheetName val="I一般比"/>
      <sheetName val="N賃率-職"/>
      <sheetName val="J直材4"/>
      <sheetName val="중기단가"/>
      <sheetName val="단가및재료비"/>
      <sheetName val="총공사비집계표"/>
      <sheetName val="자료입력"/>
      <sheetName val="총괄내역서"/>
      <sheetName val="장비가동"/>
      <sheetName val="토량1-1"/>
      <sheetName val="종배수관면벽신"/>
      <sheetName val="피벗테이블데이터분석"/>
      <sheetName val="단가기준"/>
      <sheetName val="통장출금액"/>
      <sheetName val="설명서 "/>
      <sheetName val="토목"/>
      <sheetName val="비전경영계획"/>
      <sheetName val="우석문틀"/>
      <sheetName val="계산서(곡선부)"/>
      <sheetName val="포장재료집계표"/>
      <sheetName val="1안"/>
      <sheetName val="CABLE SIZE-1"/>
      <sheetName val="수량산출서"/>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조건"/>
      <sheetName val="구의33고"/>
      <sheetName val="사업성"/>
      <sheetName val="기초입력_DATA"/>
      <sheetName val="const."/>
      <sheetName val="10월 (2)"/>
      <sheetName val="종합-임현"/>
      <sheetName val="중기집계"/>
      <sheetName val="단"/>
      <sheetName val="부대공"/>
      <sheetName val="배수공"/>
      <sheetName val="토공"/>
      <sheetName val="포장공"/>
      <sheetName val="현장관리비"/>
      <sheetName val="노무비"/>
      <sheetName val="원가"/>
      <sheetName val="시작4"/>
      <sheetName val="단가산출서"/>
      <sheetName val="도급FORM"/>
      <sheetName val="신고조서"/>
      <sheetName val="가정조건"/>
      <sheetName val="공통"/>
      <sheetName val=" 견적서"/>
      <sheetName val="예산명세서"/>
      <sheetName val="설계명세서"/>
      <sheetName val="일위대가표(DEEP)"/>
      <sheetName val="계약서"/>
      <sheetName val="투찰내역"/>
      <sheetName val="주beam"/>
      <sheetName val="견적단가"/>
      <sheetName val="기타 정보통신공사"/>
      <sheetName val="소방"/>
      <sheetName val="설비내역서"/>
      <sheetName val="건축내역서"/>
      <sheetName val="전기내역서"/>
      <sheetName val="기초일위"/>
      <sheetName val="시설일위"/>
      <sheetName val="세부내역서(소방)"/>
      <sheetName val="재료비"/>
      <sheetName val="시멘트"/>
      <sheetName val="원가계산서(남측)"/>
      <sheetName val="내역서(전기)"/>
      <sheetName val="토사(PE)"/>
      <sheetName val="구간재료"/>
      <sheetName val="잡비"/>
      <sheetName val="자동제어"/>
      <sheetName val="비탈면보호공수량산출"/>
      <sheetName val="전차선로 물량표"/>
      <sheetName val="한강운반비"/>
      <sheetName val="공통(20-91)"/>
      <sheetName val="단위수량"/>
      <sheetName val="교각1"/>
      <sheetName val="을 1"/>
      <sheetName val="을 2"/>
      <sheetName val="변경내역"/>
      <sheetName val="기초자료"/>
      <sheetName val="1.우편집중내역서"/>
      <sheetName val="1공구원가계산서"/>
      <sheetName val="?????"/>
      <sheetName val="-치수표(곡선부)"/>
      <sheetName val="의왕내역"/>
      <sheetName val="가동비율"/>
      <sheetName val="조경일람"/>
      <sheetName val="반포2차"/>
      <sheetName val="일위대가(4층원격)"/>
      <sheetName val="건축공사 집계표"/>
      <sheetName val="골조"/>
      <sheetName val="장비경비"/>
      <sheetName val="빗물받이(910-510-410)"/>
      <sheetName val="자재목록"/>
      <sheetName val="단가목록"/>
      <sheetName val="중기목록"/>
      <sheetName val="노임이"/>
      <sheetName val="단중표"/>
      <sheetName val="DATA 입력란"/>
      <sheetName val="1. 설계조건 2.단면가정 3. 하중계산"/>
      <sheetName val="단위단가"/>
      <sheetName val="자재테이블"/>
      <sheetName val="※참고자료※"/>
      <sheetName val="교통대책내역"/>
      <sheetName val="단가_1_"/>
      <sheetName val="산출내역서집계표"/>
      <sheetName val="정부노임단가"/>
      <sheetName val="미드수량"/>
      <sheetName val="98태백"/>
      <sheetName val="MCC제원"/>
      <sheetName val="제경비율"/>
      <sheetName val="노무비 근거"/>
      <sheetName val="청천내"/>
      <sheetName val="DAN"/>
      <sheetName val="백호우계수"/>
      <sheetName val="VOR"/>
      <sheetName val="표준항목"/>
      <sheetName val="노견단위수량"/>
      <sheetName val="기초대가"/>
      <sheetName val="시설대가"/>
      <sheetName val="수목대가"/>
      <sheetName val="인공대가"/>
      <sheetName val="부표총괄"/>
      <sheetName val="총 괄 표"/>
      <sheetName val="대가단최종"/>
      <sheetName val="버스운행안내"/>
      <sheetName val="공내역"/>
      <sheetName val="ⴭⴭⴭⴭⴭ"/>
      <sheetName val="일위대가집계"/>
      <sheetName val="적산산출"/>
      <sheetName val="자재비산출"/>
      <sheetName val="운용비산출"/>
      <sheetName val="S&amp;R"/>
      <sheetName val="인원계획-미화"/>
      <sheetName val="Quality"/>
      <sheetName val="People"/>
      <sheetName val="Risk"/>
      <sheetName val="Training"/>
      <sheetName val="General"/>
      <sheetName val="Instructions"/>
      <sheetName val="배수내역"/>
      <sheetName val="청주(철골발주의뢰서)"/>
      <sheetName val="공조기"/>
      <sheetName val="달대"/>
      <sheetName val="철거산출근거"/>
      <sheetName val="식재"/>
      <sheetName val="시설물"/>
      <sheetName val="식재출력용"/>
      <sheetName val="유지관리"/>
      <sheetName val="지급자재"/>
      <sheetName val="원가data"/>
      <sheetName val="기능공인적사항"/>
      <sheetName val="3.하중산정4.지지력"/>
      <sheetName val="전선 및 전선관"/>
      <sheetName val="수량집계표(舊)"/>
      <sheetName val="일 위 목 록 표"/>
      <sheetName val="횡배수관"/>
      <sheetName val="중기손료"/>
      <sheetName val="실행내역 "/>
      <sheetName val="원가서"/>
      <sheetName val="실행대비"/>
      <sheetName val="구간별현황"/>
      <sheetName val="기본계획"/>
      <sheetName val="L_RPTB~1"/>
      <sheetName val="조견표"/>
      <sheetName val="간접비 총괄표"/>
      <sheetName val="2.1  노무비 평균단가산출"/>
      <sheetName val="부대공Ⅱ"/>
      <sheetName val="pier(각형)"/>
      <sheetName val="분당임차변경"/>
      <sheetName val="형틀공사"/>
      <sheetName val="JUCKEYK"/>
      <sheetName val="16-1"/>
      <sheetName val="9-1차이내역"/>
      <sheetName val="단  가  대  비  표"/>
      <sheetName val="일  위  대  가  목  록"/>
      <sheetName val="2.대외공문"/>
      <sheetName val="(A)내역서"/>
      <sheetName val="예총"/>
      <sheetName val="광주운남을"/>
      <sheetName val="TRE TABLE"/>
      <sheetName val="남대문빌딩"/>
      <sheetName val="수입"/>
      <sheetName val="말뚝지지력산정"/>
      <sheetName val="보고"/>
      <sheetName val="식재일위"/>
      <sheetName val="조도계산서 (도서)"/>
      <sheetName val="3단계"/>
      <sheetName val="대구경북"/>
      <sheetName val="월별손익현황"/>
      <sheetName val="서울서부"/>
      <sheetName val="부산경남"/>
      <sheetName val="서울동부"/>
      <sheetName val="인천경기"/>
      <sheetName val="중부본부"/>
      <sheetName val="호남본부"/>
      <sheetName val="자판실행"/>
      <sheetName val="국민연금표"/>
      <sheetName val="간공설계서"/>
      <sheetName val="사각1,특1호"/>
      <sheetName val="금융비용"/>
      <sheetName val="2000,9월 일위"/>
      <sheetName val="파일의이용"/>
      <sheetName val="단 box"/>
      <sheetName val="수량집계"/>
      <sheetName val="내역표지"/>
      <sheetName val="유림골조"/>
      <sheetName val="이식운반"/>
      <sheetName val="용역비내역-진짜"/>
      <sheetName val="기준FACTOR"/>
      <sheetName val="납부서"/>
      <sheetName val="개인명세서"/>
      <sheetName val="토적단위"/>
      <sheetName val="단가견적조사표"/>
      <sheetName val="계정code"/>
      <sheetName val="정의"/>
      <sheetName val="투입비"/>
      <sheetName val="옥외외등집계표"/>
      <sheetName val="실행기초"/>
      <sheetName val="배수량"/>
      <sheetName val="WORK"/>
      <sheetName val="개요입력"/>
      <sheetName val="수량기준"/>
      <sheetName val="APT내역"/>
      <sheetName val="부대시설"/>
      <sheetName val="일용노임단가2001상"/>
      <sheetName val="참조자료"/>
      <sheetName val="A갑지"/>
      <sheetName val="설계산출기초"/>
      <sheetName val="도급예산내역서봉투"/>
      <sheetName val="공사원가계산서"/>
      <sheetName val="설계산출표지"/>
      <sheetName val="도급예산내역서총괄표"/>
      <sheetName val="을부담운반비"/>
      <sheetName val="운반비산출"/>
      <sheetName val="06 일위대가목록"/>
      <sheetName val="정산명세서"/>
      <sheetName val="동문건설"/>
      <sheetName val="토건"/>
      <sheetName val="작업일보"/>
      <sheetName val="간접비"/>
      <sheetName val="램머"/>
      <sheetName val="괴목육교"/>
      <sheetName val="옥외등신설"/>
      <sheetName val="저케CV22신설"/>
      <sheetName val="저케CV38신설"/>
      <sheetName val="저케CV8신설"/>
      <sheetName val="접지3종"/>
      <sheetName val="sub"/>
      <sheetName val="근로자"/>
      <sheetName val="총괄표"/>
      <sheetName val="인공산출"/>
      <sheetName val="산출기초"/>
      <sheetName val="공사비산출서"/>
      <sheetName val="접속슬라브"/>
      <sheetName val="세금자료"/>
      <sheetName val="내역_FILE"/>
      <sheetName val="규준틀"/>
      <sheetName val="패널"/>
      <sheetName val="001"/>
      <sheetName val="Baby일위대가"/>
      <sheetName val="변압기 및 발전기 용량"/>
      <sheetName val="사업수지"/>
      <sheetName val="관접합및부설"/>
      <sheetName val="관급"/>
      <sheetName val="유역면적"/>
      <sheetName val="우수받이"/>
      <sheetName val="장비집계"/>
      <sheetName val="관급자재"/>
      <sheetName val="건축일위"/>
      <sheetName val="그라우팅일위"/>
      <sheetName val="단가 "/>
      <sheetName val="공사비증감"/>
      <sheetName val="심사물량"/>
      <sheetName val="도로정위치부표"/>
      <sheetName val="심사계산"/>
      <sheetName val="DB구축"/>
      <sheetName val="도로조사부표"/>
      <sheetName val="재정비내역"/>
      <sheetName val="입력변수"/>
      <sheetName val="지적고시내역"/>
      <sheetName val="골막이(야매)"/>
      <sheetName val="적용단위길이"/>
      <sheetName val="특수기호강도거푸집"/>
      <sheetName val="종배수관(신)"/>
      <sheetName val="날개벽수량표"/>
      <sheetName val="시설물일위"/>
      <sheetName val="공내역서"/>
      <sheetName val="front"/>
      <sheetName val="단면별연장"/>
      <sheetName val="도기류"/>
      <sheetName val="열린교실"/>
      <sheetName val="기"/>
      <sheetName val="전선(총)"/>
      <sheetName val="견적 (2)"/>
      <sheetName val="실행간접비"/>
      <sheetName val="1차 내역서"/>
      <sheetName val="손익계산서"/>
      <sheetName val="발주처담당자"/>
      <sheetName val="공정표"/>
      <sheetName val="도급원가"/>
      <sheetName val="일반부표"/>
      <sheetName val="본사인상전"/>
      <sheetName val="G.R300경비"/>
      <sheetName val="목록"/>
      <sheetName val="갑지(추정)"/>
      <sheetName val="일위대가(1)"/>
      <sheetName val="5직접"/>
      <sheetName val="장비단가"/>
      <sheetName val="4.2.1 마루높이 검토"/>
      <sheetName val="CODE"/>
      <sheetName val="철근콘크리트 (5)"/>
      <sheetName val="품셈표"/>
      <sheetName val="2003상반기노임기준"/>
      <sheetName val="토목공사"/>
      <sheetName val="22단가"/>
      <sheetName val="22인공"/>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직접비"/>
      <sheetName val="횡배수관집현황(2공구)"/>
      <sheetName val="맨홀조서"/>
      <sheetName val="일위집계"/>
      <sheetName val="회사기본자료"/>
      <sheetName val="파이프류"/>
      <sheetName val="단가최종"/>
      <sheetName val="대가목록"/>
      <sheetName val="용산1(해보)"/>
      <sheetName val="유류대관리"/>
      <sheetName val="참고자료"/>
      <sheetName val="이름교환"/>
      <sheetName val="전기일위목록"/>
      <sheetName val="바닥판"/>
      <sheetName val="입력DATA"/>
      <sheetName val="판"/>
      <sheetName val="대덕토공총"/>
      <sheetName val="문학간접"/>
      <sheetName val="출력X"/>
      <sheetName val="상호참고자료"/>
      <sheetName val="발주처자료입력"/>
      <sheetName val="하자보증자료"/>
      <sheetName val="설계명세서 (장비)"/>
      <sheetName val="경율산정.XLS"/>
      <sheetName val="실행예산"/>
      <sheetName val="조명시설"/>
      <sheetName val="기계"/>
      <sheetName val="정화조"/>
      <sheetName val="조경"/>
      <sheetName val="교량하부공"/>
      <sheetName val="우수공,맨홀,집수정"/>
      <sheetName val="기초목"/>
      <sheetName val="BOJUNGGM"/>
      <sheetName val="주공 갑지"/>
      <sheetName val="배수장토목공사비"/>
      <sheetName val="기본일위"/>
      <sheetName val="단가대비표 (3)"/>
      <sheetName val="참조 (2)"/>
      <sheetName val="총괄"/>
      <sheetName val="노무단가"/>
      <sheetName val="일반공사"/>
      <sheetName val="기계설비"/>
      <sheetName val="일위산출"/>
      <sheetName val="예가표"/>
      <sheetName val="archi(본사)"/>
      <sheetName val="안전장치"/>
      <sheetName val="예산편성"/>
      <sheetName val="규격"/>
      <sheetName val="맨홀_공사비"/>
      <sheetName val="도곡동APT"/>
      <sheetName val="신대방교수"/>
      <sheetName val="개화1교"/>
      <sheetName val="TYPE-1"/>
      <sheetName val="수목단가"/>
      <sheetName val="시설수량표"/>
      <sheetName val="식재수량표"/>
      <sheetName val="1.설계기준 "/>
      <sheetName val="수정"/>
      <sheetName val="진주방향"/>
      <sheetName val="원가계산"/>
      <sheetName val="실행내역서 "/>
      <sheetName val="교각별철근수량집계표"/>
      <sheetName val="인부노임"/>
      <sheetName val="상하차비용(기계상차)"/>
      <sheetName val="수간보호"/>
      <sheetName val="4.직접인건비"/>
      <sheetName val="직접인건비"/>
      <sheetName val="인건비 "/>
      <sheetName val="노임 단가"/>
      <sheetName val="6공구(당초)"/>
      <sheetName val="11-2.아파트내역"/>
      <sheetName val="아파트"/>
      <sheetName val="포스코실행"/>
      <sheetName val="자  재"/>
      <sheetName val="건축외주"/>
      <sheetName val="wall"/>
      <sheetName val="집계"/>
      <sheetName val="갑지1"/>
      <sheetName val="부대내역"/>
      <sheetName val="Ekog10"/>
      <sheetName val="1단계총괄내역서"/>
      <sheetName val="간접1"/>
      <sheetName val="제경비"/>
      <sheetName val="내역1"/>
      <sheetName val="하조서"/>
      <sheetName val="ITEM"/>
      <sheetName val="적현로"/>
      <sheetName val="도급기성"/>
      <sheetName val="건설기계사용기준"/>
      <sheetName val="Customer Databas"/>
      <sheetName val="SG"/>
      <sheetName val="7월11일"/>
      <sheetName val="기초공"/>
      <sheetName val="기둥(원형)"/>
      <sheetName val="원내역"/>
      <sheetName val="단위중량"/>
      <sheetName val="소일위대가코드표"/>
      <sheetName val="설계예산서(흙막이)"/>
      <sheetName val="직접경비"/>
      <sheetName val="단재적표"/>
      <sheetName val="BNR Design"/>
      <sheetName val="단가조사-예비품"/>
      <sheetName val="6)화재 탐지 설비"/>
      <sheetName val="11년상반기"/>
      <sheetName val="EQ-R1"/>
      <sheetName val="比較表"/>
      <sheetName val="편집1"/>
      <sheetName val="경남"/>
      <sheetName val="경북"/>
      <sheetName val="중부"/>
      <sheetName val="전기"/>
      <sheetName val="대표명단"/>
      <sheetName val="물가자료"/>
      <sheetName val="산출기준자료"/>
      <sheetName val="원가계산서 "/>
      <sheetName val="주요항목별"/>
      <sheetName val="구입단가"/>
      <sheetName val="일반건축물통신회선수"/>
      <sheetName val="안전난간대원가"/>
      <sheetName val="대치판정"/>
      <sheetName val="단가 (2)"/>
      <sheetName val="간접"/>
      <sheetName val="적용기준"/>
      <sheetName val="BQ(실행)"/>
      <sheetName val="횡배수관수량집계"/>
      <sheetName val="Proposal"/>
      <sheetName val="96작생능"/>
      <sheetName val="퍼스트"/>
      <sheetName val="실행(ALT1)"/>
      <sheetName val="코드"/>
      <sheetName val="비용"/>
      <sheetName val="공사비산출내역"/>
      <sheetName val="일위"/>
      <sheetName val="시운전연료비"/>
      <sheetName val="Sheet3"/>
      <sheetName val="시화점실행"/>
      <sheetName val="가시설수량"/>
      <sheetName val="값"/>
      <sheetName val="PAINT"/>
      <sheetName val="설비"/>
      <sheetName val="약품공급2"/>
      <sheetName val="기초자료입력"/>
      <sheetName val="COST"/>
      <sheetName val="동홍동인부인적사항"/>
      <sheetName val="일위대가-1"/>
      <sheetName val="서식"/>
      <sheetName val="재료표"/>
      <sheetName val="물량내역"/>
      <sheetName val="슬래브"/>
      <sheetName val="시중노임단가"/>
      <sheetName val="배수관연장조서"/>
      <sheetName val="보험료산출"/>
      <sheetName val="산출내역(4월)"/>
      <sheetName val="산출내역(5월) (2)"/>
      <sheetName val="일위대가내역"/>
      <sheetName val="2008년상반노임"/>
      <sheetName val="확약서"/>
      <sheetName val="6호기"/>
      <sheetName val="단가산출목록표"/>
      <sheetName val="6. 직접경비"/>
      <sheetName val="구리토평1전기"/>
      <sheetName val="BOX"/>
      <sheetName val="터널조도"/>
      <sheetName val="중기 목록표"/>
      <sheetName val="노무비단가"/>
      <sheetName val="설계서(본관)"/>
      <sheetName val="설계개요"/>
      <sheetName val="대가표(품셈)"/>
      <sheetName val="단위목록"/>
      <sheetName val="기계경비목록"/>
      <sheetName val="실행내역서"/>
      <sheetName val="검산금액"/>
      <sheetName val="선수보증금"/>
      <sheetName val="연체일수"/>
      <sheetName val="기초해지"/>
      <sheetName val="잔가합계"/>
      <sheetName val="Sheet6"/>
      <sheetName val="중도해지진행업체"/>
      <sheetName val="기초해지2"/>
      <sheetName val="대로근거"/>
      <sheetName val="소화실적"/>
      <sheetName val="별표 "/>
      <sheetName val="내역서1999.8최종"/>
      <sheetName val="기술자자료입력"/>
      <sheetName val="이름정의"/>
      <sheetName val="원가계산서(변경)"/>
      <sheetName val="단면치수"/>
      <sheetName val="품셈 "/>
      <sheetName val="고시단가"/>
      <sheetName val="원가장"/>
      <sheetName val="플랜트 설치"/>
      <sheetName val="설계변경총괄표(계산식)"/>
      <sheetName val="설계내역2"/>
      <sheetName val="아파트 내역"/>
      <sheetName val="당초"/>
      <sheetName val="경영"/>
      <sheetName val="98년"/>
      <sheetName val="실적"/>
      <sheetName val="일위총괄표"/>
      <sheetName val="경비산출서"/>
      <sheetName val="유림총괄"/>
      <sheetName val="NEW DB"/>
      <sheetName val="단가일람 (2)"/>
      <sheetName val="48단가"/>
      <sheetName val="공사"/>
      <sheetName val="예산서"/>
      <sheetName val="내역분기"/>
      <sheetName val="base"/>
      <sheetName val="명세서"/>
      <sheetName val="단위수량DATA"/>
      <sheetName val="수로단위수량"/>
      <sheetName val="단가조정"/>
      <sheetName val="노임단가 및 기계경비"/>
      <sheetName val="단위가격"/>
      <sheetName val="2000노임기준"/>
      <sheetName val="고내분기~한림"/>
      <sheetName val="광령~경마장"/>
      <sheetName val="세기~광령"/>
      <sheetName val="기초데이타"/>
      <sheetName val="전등설비"/>
      <sheetName val="지수"/>
      <sheetName val="cable-data"/>
      <sheetName val="외주(기준)"/>
      <sheetName val="재.노.경(기준)"/>
      <sheetName val="선정요령"/>
      <sheetName val="36단가"/>
      <sheetName val="데리네이타현황"/>
      <sheetName val="출자한도"/>
      <sheetName val="설계예시"/>
      <sheetName val="양남(실시)"/>
      <sheetName val="건천(실시)"/>
      <sheetName val="외동(실시)"/>
      <sheetName val="안강(실시)"/>
      <sheetName val="안강(우선실시)"/>
      <sheetName val="적정심사"/>
      <sheetName val="물건개요"/>
      <sheetName val="빌딩경영보고서"/>
      <sheetName val="리스료"/>
      <sheetName val="단위량"/>
      <sheetName val="재료집계표2"/>
      <sheetName val="토적집계표"/>
      <sheetName val="가설공사"/>
      <sheetName val="4차원가계산서"/>
      <sheetName val="단가결정"/>
      <sheetName val="내역아"/>
      <sheetName val="울타리"/>
      <sheetName val="발주수량표"/>
      <sheetName val="연습"/>
      <sheetName val="교대(a1)"/>
      <sheetName val="우배수"/>
      <sheetName val="설계표지"/>
      <sheetName val="1공구내역서(1)"/>
      <sheetName val="직접경비호표"/>
      <sheetName val="직접인건비호표(항목60%)"/>
      <sheetName val="연결관암거"/>
      <sheetName val="3.고급화검토"/>
      <sheetName val="2.2.10.샤시등"/>
      <sheetName val="입면고급화단가표"/>
      <sheetName val="점수계산1-2"/>
      <sheetName val="내2"/>
      <sheetName val="가격조사서"/>
      <sheetName val="출력용"/>
      <sheetName val="차액보증"/>
      <sheetName val="#2_Paint"/>
      <sheetName val="실행예산서"/>
      <sheetName val="설계서(7)"/>
      <sheetName val="자재일람"/>
      <sheetName val="2F 회의실견적(5_14 일대)"/>
      <sheetName val="실행對比"/>
      <sheetName val="세골재  T2 변경 현황"/>
      <sheetName val="공동"/>
      <sheetName val="원가계산(2)"/>
      <sheetName val="테이블"/>
      <sheetName val="건축2"/>
      <sheetName val="대여현황"/>
      <sheetName val="단관데이터"/>
      <sheetName val="이형관데이터"/>
      <sheetName val="지주토목내역서"/>
      <sheetName val="측량노임단가"/>
      <sheetName val="직재"/>
      <sheetName val="재집"/>
      <sheetName val="PAD TR보호대기초"/>
      <sheetName val="가로등기초"/>
      <sheetName val="HANDHOLE(2)"/>
      <sheetName val="도봉2지구"/>
      <sheetName val="개산공사비"/>
      <sheetName val="매매"/>
      <sheetName val="토공사(흙막이)"/>
      <sheetName val="안양1공구_건축"/>
      <sheetName val="투찰금액"/>
      <sheetName val="토목주소"/>
      <sheetName val="단면가정"/>
      <sheetName val="내역2"/>
      <sheetName val="제출내역 (2)"/>
      <sheetName val="중기솔뇨"/>
      <sheetName val="2.고용보험료산출근거"/>
      <sheetName val="7단가"/>
      <sheetName val="공종별집계표(창고-52평)"/>
      <sheetName val="단가대비"/>
      <sheetName val="비교1"/>
      <sheetName val="완제수불8"/>
      <sheetName val="BSD (2)"/>
      <sheetName val="전기혼잡제경비(45)"/>
      <sheetName val="저"/>
      <sheetName val="도堉᎓"/>
      <sheetName val="비교표"/>
      <sheetName val="NYS"/>
      <sheetName val="설계명세서-2"/>
      <sheetName val="덕전리"/>
      <sheetName val="프랜트면허"/>
      <sheetName val="전산소모"/>
      <sheetName val="폐토수익화 "/>
      <sheetName val="6차2회변경내역서"/>
      <sheetName val="1월"/>
      <sheetName val="동수"/>
      <sheetName val="평가데이터"/>
      <sheetName val="말고개터널조명전압강하"/>
      <sheetName val="돈암사업"/>
      <sheetName val="동해title"/>
      <sheetName val="갑지70%"/>
      <sheetName val="48일위"/>
      <sheetName val="48수량"/>
      <sheetName val="22일위"/>
      <sheetName val="중기명"/>
      <sheetName val="CTEMCOST"/>
      <sheetName val="단가일람표"/>
      <sheetName val="토지가격산출"/>
      <sheetName val="잡철물"/>
      <sheetName val="FOOD COURT 천정 뿜칠 배기 철거후 재시공"/>
      <sheetName val="원형1호맨홀토공수량"/>
      <sheetName val="부재리스트"/>
      <sheetName val="부하계산서"/>
      <sheetName val="마산방향"/>
      <sheetName val="마산방향철근집계"/>
      <sheetName val="수곡내역"/>
      <sheetName val="세대별집계표(BY 고려전산)_미출력"/>
      <sheetName val="검토표(총괄)"/>
      <sheetName val="추가할증(삭제금지)"/>
      <sheetName val="수납몸통"/>
      <sheetName val="계정"/>
      <sheetName val="견적서갑지연속"/>
      <sheetName val="[2차1차.XLS]일쐈齣/"/>
      <sheetName val="일ᩐ瀀"/>
      <sheetName val="일ᩐ頀"/>
      <sheetName val="난방설비"/>
      <sheetName val="내역서 (2)"/>
      <sheetName val="기안"/>
      <sheetName val="익월작업계힉"/>
      <sheetName val="유효성체크"/>
      <sheetName val="표준견적서"/>
      <sheetName val="북부"/>
      <sheetName val="기본설계기준"/>
      <sheetName val="품셈총괄표"/>
      <sheetName val="ARCH개략"/>
      <sheetName val="EQUIP 개략내역서"/>
      <sheetName val="UG&amp;PAV (개략내역서)"/>
      <sheetName val="창운"/>
      <sheetName val="EQUIP"/>
      <sheetName val="동서실행예산"/>
      <sheetName val="DNT견적"/>
      <sheetName val="선정대비표(총괄,조정)"/>
      <sheetName val="일쐈齣/"/>
      <sheetName val="VST재료산출"/>
      <sheetName val="공주-교대(A1)"/>
      <sheetName val="9509"/>
      <sheetName val="TYPE1"/>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토공정보"/>
      <sheetName val="배서어음명세서"/>
      <sheetName val="노임9월"/>
      <sheetName val="익산"/>
      <sheetName val="중기경유지급대장"/>
      <sheetName val="중기잡유공제"/>
      <sheetName val="중기잡유지급대장"/>
      <sheetName val="중기임차료"/>
      <sheetName val="중기경유공제"/>
      <sheetName val="안전시설"/>
      <sheetName val="기성내역서표지"/>
      <sheetName val="변경내역서간지"/>
      <sheetName val="SHEET PILE 집계표"/>
      <sheetName val="소총괄표1"/>
      <sheetName val="basic"/>
      <sheetName val="부대tu"/>
      <sheetName val="7내역"/>
      <sheetName val="본체"/>
      <sheetName val="자재일위(경)"/>
      <sheetName val="98NS-N"/>
      <sheetName val="소야공정계획표"/>
      <sheetName val="45,46"/>
      <sheetName val="전열산출서"/>
      <sheetName val="APT"/>
      <sheetName val="1.설계조건"/>
      <sheetName val="남양주부대"/>
      <sheetName val="MOTOR"/>
      <sheetName val="장비별표(오거보링)(Ø400)(12M)"/>
      <sheetName val="견"/>
      <sheetName val="단가1"/>
      <sheetName val="품셈"/>
      <sheetName val="입찰"/>
      <sheetName val="현경"/>
      <sheetName val="철콘-부대"/>
      <sheetName val="확_x0000__x0000_"/>
      <sheetName val="E총"/>
      <sheetName val="기초"/>
      <sheetName val="ALL"/>
      <sheetName val="LIDE"/>
      <sheetName val="단위"/>
      <sheetName val="일위대_x0000__x0000_Ԁ"/>
      <sheetName val="재료비노무비"/>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공장동_1층2"/>
      <sheetName val="const_2"/>
      <sheetName val="6-1__관개량조서2"/>
      <sheetName val="CABLE_SIZE-12"/>
      <sheetName val="10월_(2)2"/>
      <sheetName val="설명서_2"/>
      <sheetName val="_견적서2"/>
      <sheetName val="단_box2"/>
      <sheetName val="간접비_총괄표2"/>
      <sheetName val="2_1__노무비_평균단가산출2"/>
      <sheetName val="1_우편집중내역서2"/>
      <sheetName val="3_하중산정4_지지력2"/>
      <sheetName val="변압기_및_발전기_용량2"/>
      <sheetName val="전차선로_물량표2"/>
      <sheetName val="총_괄_표"/>
      <sheetName val="단_box"/>
      <sheetName val="기흥하도용"/>
      <sheetName val="빙100장비사양"/>
      <sheetName val="중집계"/>
      <sheetName val="참고"/>
      <sheetName val="전문품의"/>
      <sheetName val="전기집계표"/>
      <sheetName val="산출서"/>
      <sheetName val="2008년상반기"/>
      <sheetName val="설계내역"/>
      <sheetName val="근거(기밀댐퍼)"/>
      <sheetName val="예산조서"/>
      <sheetName val="내역서(삼호)"/>
      <sheetName val="음성방향"/>
      <sheetName val="기성내역서(토목)"/>
      <sheetName val="토적표"/>
      <sheetName val="장비비"/>
      <sheetName val="법면단"/>
      <sheetName val="자재단가비교표"/>
      <sheetName val="전력구구조물산근"/>
      <sheetName val="표준차도부연장집계-ASP"/>
      <sheetName val="보도포장연장조서-표준차도부"/>
      <sheetName val="표준차도부연장조서-ASP"/>
      <sheetName val="노단"/>
      <sheetName val="공기주입기 설치공사"/>
      <sheetName val="안동예산서"/>
      <sheetName val="신대방33(적용)"/>
      <sheetName val="견적990322"/>
      <sheetName val="총괄집계표"/>
      <sheetName val="도급금액"/>
      <sheetName val="4.직접인ֺ_x0000_"/>
      <sheetName val="재정비직인"/>
      <sheetName val="용역비산출"/>
      <sheetName val="범례_(2)2"/>
      <sheetName val="단가_및_재료비2"/>
      <sheetName val="노원열병합__건축공사기성내역서2"/>
      <sheetName val="출력은_금물2"/>
      <sheetName val="안양동교_1안2"/>
      <sheetName val="unit_42"/>
      <sheetName val="일_위_대_가_표2"/>
      <sheetName val="단가표_(2)2"/>
      <sheetName val="할증_2"/>
      <sheetName val="수목데이타_2"/>
      <sheetName val="직원_인적급여_카드1"/>
      <sheetName val="4_일위대가목차1"/>
      <sheetName val="_갑지2"/>
      <sheetName val="3련_BOX1"/>
      <sheetName val="중기조종사_단위단가2"/>
      <sheetName val="BSD__2_1"/>
      <sheetName val="광양_3기_유입수2"/>
      <sheetName val="(전남)시범지구_운영실적_및_결과분석(8월까지)1"/>
      <sheetName val="일위대가_1"/>
      <sheetName val="2_냉난방설비공사1"/>
      <sheetName val="7_자동제어공사1"/>
      <sheetName val="화재_탐지_설비1"/>
      <sheetName val="4_공사별1"/>
      <sheetName val="준검_내역서1"/>
      <sheetName val="공장동_지하1층1"/>
      <sheetName val="용역동_및_154KV1"/>
      <sheetName val="공장동_3층1"/>
      <sheetName val="공장동_1층1"/>
      <sheetName val="전선_및_전선관"/>
      <sheetName val="기타_정보통신공사"/>
      <sheetName val="단가대비표_(3)"/>
      <sheetName val="2_대외공문"/>
      <sheetName val="설계명세서_(장비)"/>
      <sheetName val="변압기_및_발전기_용량"/>
      <sheetName val="조도계산서_(도서)"/>
      <sheetName val="견적_(2)"/>
      <sheetName val="4_직접인건비"/>
      <sheetName val="일_위_목_록_표"/>
      <sheetName val="TRE_TABLE"/>
      <sheetName val="맨홀수량산출"/>
      <sheetName val="암거치수표"/>
      <sheetName val="덤프"/>
      <sheetName val="석재다짐"/>
      <sheetName val="소운반"/>
      <sheetName val="아스콘"/>
      <sheetName val="용소리교"/>
      <sheetName val="투입내역"/>
      <sheetName val="자금신청서"/>
      <sheetName val="내역서01"/>
      <sheetName val="unitpric"/>
      <sheetName val="말뚝물량"/>
      <sheetName val="각형맨홀"/>
      <sheetName val="도장"/>
      <sheetName val="구조물철거타공정이월"/>
      <sheetName val="기계경비산출기준"/>
      <sheetName val="건설기계가격"/>
      <sheetName val="원곡IC교 내진성능보강공사 실시설계 용역.xlsx"/>
      <sheetName val="2월분"/>
      <sheetName val="등록자료"/>
      <sheetName val="매출현황"/>
      <sheetName val="입력정보"/>
      <sheetName val="덧씌우기구간수량산출1"/>
      <sheetName val="인쇄안해도됨"/>
      <sheetName val="공정계획"/>
      <sheetName val="기초입력_DATA2"/>
      <sheetName val="Sheet1_(2)1"/>
      <sheetName val="배수장공사비명세서"/>
      <sheetName val="SORCE1"/>
      <sheetName val="신림자금"/>
      <sheetName val="결재갑지"/>
      <sheetName val="0226"/>
      <sheetName val="현장별"/>
      <sheetName val="접속도로1"/>
      <sheetName val="간지"/>
      <sheetName val="단가집계목록"/>
      <sheetName val="2)관접합"/>
      <sheetName val="문화가격표"/>
      <sheetName val="2003상반기노舓⾢_x0005_"/>
      <sheetName val="월현황(내자)"/>
      <sheetName val="SULKEA"/>
      <sheetName val="4.2유효폭의 계산"/>
      <sheetName val="자재비"/>
      <sheetName val="신호등일위대가"/>
      <sheetName val="설계조건"/>
      <sheetName val="AL공사(원)"/>
      <sheetName val="남양내역"/>
      <sheetName val="1-1"/>
      <sheetName val="공정코드"/>
      <sheetName val="여흥"/>
      <sheetName val="기계경비목록1"/>
      <sheetName val="토공산근"/>
      <sheetName val="토목내역서"/>
      <sheetName val="T13(P68~72,78)"/>
      <sheetName val="간선계산"/>
      <sheetName val="산근목록"/>
      <sheetName val="호표목록"/>
      <sheetName val="직공비"/>
      <sheetName val="단가(자재)"/>
      <sheetName val="단가(노임)"/>
      <sheetName val="기초목록"/>
      <sheetName val="하수급견적대비"/>
      <sheetName val="공문(신)"/>
      <sheetName val="소포내역 (2)"/>
      <sheetName val="개별직종노임단가(2005.1)"/>
      <sheetName val="[2차1차.XLS][2차1차.XLS]일쐈齣/"/>
      <sheetName val="C3"/>
      <sheetName val="단위별 일위대가표"/>
      <sheetName val="하중계산"/>
      <sheetName val="Item Code"/>
      <sheetName val="구분자"/>
      <sheetName val="관련자료입력"/>
      <sheetName val="49단가"/>
      <sheetName val="첨부1-1"/>
      <sheetName val="지구단위계획"/>
      <sheetName val="3지구단위"/>
      <sheetName val="산출근거목록"/>
      <sheetName val="일대목록"/>
      <sheetName val="공사_산출"/>
      <sheetName val="약품설비"/>
      <sheetName val="견적업체"/>
      <sheetName val="2002하반기노임기준"/>
      <sheetName val="발주설계서(당초)"/>
      <sheetName val="원가계산서_변경_"/>
      <sheetName val="공사비"/>
      <sheetName val="증감내역서"/>
      <sheetName val="예산조서(전송)"/>
      <sheetName val="제작실적"/>
      <sheetName val="실행기고및 투입현황(총괄)"/>
      <sheetName val="현금흐름"/>
      <sheetName val="목표세부명세"/>
      <sheetName val="골재집계"/>
      <sheetName val="-레미콘집계"/>
      <sheetName val="-몰탈콘크리트"/>
      <sheetName val="날개수량1.5"/>
      <sheetName val="자갈,시멘트,모래산출"/>
      <sheetName val="-철근집계"/>
      <sheetName val="포장재료(1)"/>
      <sheetName val="-흄관집계"/>
      <sheetName val="5.개인보호구지급"/>
      <sheetName val="견적1"/>
      <sheetName val="admin"/>
      <sheetName val="RM목표&amp;실적"/>
      <sheetName val="첨"/>
      <sheetName val="철골공사"/>
      <sheetName val="2월"/>
      <sheetName val="3월"/>
      <sheetName val="환산"/>
      <sheetName val="세부내역서_xdf88_˜㠦â"/>
      <sheetName val="세부내역서_xdf88_˟㠦å"/>
      <sheetName val="CATV"/>
      <sheetName val="2000년 공정표"/>
      <sheetName val="비목코드"/>
      <sheetName val="여부구분"/>
      <sheetName val="전기BOX내역서"/>
      <sheetName val="단위세대물량"/>
      <sheetName val="기성내역1"/>
      <sheetName val="00000"/>
      <sheetName val="내역서(토목)"/>
      <sheetName val="수량산출서-2"/>
      <sheetName val="관로조직표"/>
      <sheetName val="C1.공사개요"/>
      <sheetName val="작성"/>
      <sheetName val="13LPMCC"/>
      <sheetName val="별제권_정리담보권1"/>
      <sheetName val="대안"/>
      <sheetName val="원안"/>
      <sheetName val="제품"/>
      <sheetName val="세기~_x0000__x0000_"/>
      <sheetName val="PAY2002"/>
      <sheetName val="해외"/>
      <sheetName val="상반기손익차2총괄"/>
      <sheetName val="1-11조직표"/>
      <sheetName val="input"/>
      <sheetName val="경상직원"/>
      <sheetName val="생산월보"/>
      <sheetName val="기별명세"/>
      <sheetName val="토목내역 (2)"/>
      <sheetName val="건공실"/>
      <sheetName val="FRP산출근거"/>
      <sheetName val="유방야장기초"/>
      <sheetName val="특수기호강도거푸耀"/>
      <sheetName val="Sheet22"/>
      <sheetName val="단위량당중기사용료"/>
      <sheetName val="배관배선 단가조사"/>
      <sheetName val="주철골"/>
      <sheetName val="메인거더-크로스빔200연결부"/>
      <sheetName val="금액집계"/>
      <sheetName val="투찰판"/>
      <sheetName val="L40 B19.9"/>
      <sheetName val="철근콘크리트_(5)"/>
      <sheetName val="G_R300경비"/>
      <sheetName val="인건비(ref)"/>
      <sheetName val="1.설계기준"/>
      <sheetName val="Sheet2 (2)"/>
      <sheetName val="외국인현황및전출입관리"/>
      <sheetName val="노무자명부"/>
      <sheetName val="MCC_x0005__x0000_"/>
      <sheetName val="세기~砀㡮"/>
      <sheetName val="자재표"/>
      <sheetName val="MATERIAL"/>
      <sheetName val="내역_F저潖㄀"/>
      <sheetName val="토목검측서"/>
      <sheetName val="경비_원본"/>
      <sheetName val="유역면_x0000_"/>
      <sheetName val="가로등내역서"/>
      <sheetName val="쌍송교"/>
      <sheetName val="당사분아님"/>
      <sheetName val="예산"/>
      <sheetName val="용연"/>
      <sheetName val="울산"/>
      <sheetName val="진천"/>
      <sheetName val="구미"/>
      <sheetName val="대구"/>
      <sheetName val="언양"/>
      <sheetName val="공예율"/>
      <sheetName val="견적공통"/>
      <sheetName val="Curr"/>
      <sheetName val="환율change"/>
      <sheetName val="5.수정데이터통합"/>
      <sheetName val="빌딩코드"/>
      <sheetName val="1.수인터널"/>
      <sheetName val="COPING"/>
      <sheetName val="1차_xd8c5_︀濕"/>
      <sheetName val="제잡비"/>
      <sheetName val="대림경상68억"/>
      <sheetName val="가격조사"/>
      <sheetName val="48일위(기존)"/>
      <sheetName val="가설건물"/>
      <sheetName val="new급여T(4을-운전)"/>
      <sheetName val="상부공"/>
      <sheetName val="정공공사"/>
      <sheetName val="남양주댠가표"/>
      <sheetName val="사업성분석"/>
      <sheetName val="가격조坨B"/>
      <sheetName val="가격조떧⾤"/>
      <sheetName val="2차1차.XLS"/>
      <sheetName val="2%EC%B0%A81%EC%B0%A8.XLS"/>
      <sheetName val="일위대가_4층원격_"/>
      <sheetName val="조도계산"/>
      <sheetName val="6PILE  (돌출)"/>
      <sheetName val="일위대가목록1"/>
      <sheetName val="매출부문"/>
      <sheetName val="Sheet15"/>
      <sheetName val="구간별관경"/>
      <sheetName val="SAM"/>
      <sheetName val="자재운반단가일람표"/>
      <sheetName val="4.1단가표"/>
      <sheetName val="4.2노임단가표"/>
      <sheetName val="삭제금지단가"/>
      <sheetName val="2.토목공사"/>
      <sheetName val="내역서(당초변경)"/>
      <sheetName val="내역서(신규OFFICE(14))"/>
      <sheetName val="공사비산출헾"/>
      <sheetName val="9GNG운반"/>
      <sheetName val="분수공별 면적"/>
      <sheetName val="점검총괄"/>
      <sheetName val="재료할증"/>
      <sheetName val="R&amp;D"/>
      <sheetName val="ilch"/>
      <sheetName val="공사자료입력"/>
      <sheetName val="연돌일위집계"/>
      <sheetName val="49일위"/>
      <sheetName val="CC16-내역서"/>
      <sheetName val="입찰내역서"/>
      <sheetName val="열교환기"/>
      <sheetName val="감가상각비"/>
      <sheetName val="계림(함평)"/>
      <sheetName val="계림(장성)"/>
      <sheetName val="단가산출1"/>
      <sheetName val="국내조달(통합-1)"/>
      <sheetName val="FCU선정"/>
      <sheetName val="이식수목상하차"/>
      <sheetName val="IN"/>
      <sheetName val="견적정보"/>
      <sheetName val="몸체(460×600)"/>
      <sheetName val="조건표"/>
      <sheetName val="예방접종계획"/>
      <sheetName val="근태계획서"/>
      <sheetName val="국산화"/>
      <sheetName val="업체별기성내역"/>
      <sheetName val="공비대비"/>
      <sheetName val="비품"/>
      <sheetName val="산출목록표"/>
      <sheetName val="공종단가"/>
      <sheetName val="수목일위"/>
      <sheetName val="콘_재료분리(1)"/>
      <sheetName val="단가(기자재)"/>
      <sheetName val="일집"/>
      <sheetName val="연결원본-절대지우지말것"/>
      <sheetName val="공사설명서외"/>
      <sheetName val="96보완계획7.12"/>
      <sheetName val="법곡리"/>
      <sheetName val="규_x0000__x0000_"/>
      <sheetName val="용수로조직"/>
      <sheetName val="변압기 및 殰时೐_x001b__x0000_"/>
      <sheetName val="2련간지"/>
      <sheetName val="설계서"/>
      <sheetName val="1차 Ô_x0000_Ԁ"/>
      <sheetName val="횡 연장"/>
      <sheetName val="날개벽"/>
      <sheetName val="암거단위"/>
      <sheetName val="가계부"/>
      <sheetName val="제품목록"/>
      <sheetName val="매입매출관리"/>
      <sheetName val="네고율"/>
      <sheetName val="울산자동제어"/>
      <sheetName val="DB"/>
      <sheetName val="분전함신설"/>
      <sheetName val="접지1종"/>
      <sheetName val="마산월령동골조물량변경"/>
      <sheetName val="을-ATYPE"/>
      <sheetName val="기본사항"/>
      <sheetName val="건축원가"/>
      <sheetName val="내역서(기계)"/>
      <sheetName val="물량산출"/>
      <sheetName val="내역薘"/>
      <sheetName val="내역헾"/>
      <sheetName val="접합 및 부설 "/>
      <sheetName val="일위대가표(평택)"/>
      <sheetName val="내역서견적"/>
      <sheetName val="간선"/>
      <sheetName val="옥룡잡비"/>
      <sheetName val="문︀苕ԯ"/>
      <sheetName val="운반공"/>
      <sheetName val="월별손익_x0000__x0000_"/>
      <sheetName val="공량산출서"/>
      <sheetName val="회계코드"/>
      <sheetName val="공사코드"/>
      <sheetName val="관리부"/>
      <sheetName val="정산"/>
      <sheetName val="청구분"/>
      <sheetName val="총무부"/>
      <sheetName val="총괄메뉴"/>
      <sheetName val="암거단위-1련"/>
      <sheetName val="세금Å_x0000_"/>
      <sheetName val="ML"/>
      <sheetName val="상부수량집계표"/>
      <sheetName val="의왕실행"/>
      <sheetName val="관접⡩輿Ⰰ洱"/>
      <sheetName val="관접Ⱪ洱嬱"/>
      <sheetName val="22단가(철거)"/>
      <sheetName val="49단가(철거)"/>
      <sheetName val="흥양2교토공집계표"/>
      <sheetName val="산출내역서"/>
      <sheetName val="단 가 조 사 표"/>
      <sheetName val="C1"/>
      <sheetName val="유리"/>
      <sheetName val="메인"/>
      <sheetName val="사정단가표"/>
      <sheetName val="내역단가"/>
      <sheetName val="일위단가"/>
      <sheetName val="99노임단가"/>
      <sheetName val="세기~¬_x0000_"/>
      <sheetName val="운항율"/>
      <sheetName val="자재목록표"/>
      <sheetName val="산출근거-1"/>
      <sheetName val="Eq. Mobilization"/>
      <sheetName val="공조기휀"/>
      <sheetName val="AHU집계"/>
      <sheetName val="유역별면적"/>
      <sheetName val="합리식"/>
      <sheetName val="아산측후소"/>
      <sheetName val="토공1"/>
      <sheetName val="토공2"/>
      <sheetName val="구조물토공1"/>
      <sheetName val="토공3"/>
      <sheetName val="횡배수관토공수량"/>
      <sheetName val="단위중량자료"/>
      <sheetName val="창호크기"/>
      <sheetName val="파일À_x0000_Ԁ"/>
      <sheetName val="토목내역서 (도급단가)"/>
      <sheetName val="기성표지(갑) (06월)"/>
      <sheetName val="기성청구서-내역서"/>
      <sheetName val="수량산출서 "/>
      <sheetName val="FAB별"/>
      <sheetName val="감가상각"/>
      <sheetName val="산수배수"/>
      <sheetName val="적격심사표"/>
      <sheetName val="P54"/>
      <sheetName val="예산총괄"/>
      <sheetName val="정렬"/>
      <sheetName val="S14"/>
      <sheetName val="노원열병합__건축공사기성내_x0000__x0000__x0005_"/>
      <sheetName val="리츠"/>
      <sheetName val="결재판(삭제하지말아주세요)"/>
      <sheetName val="시험장S자로가로등공사"/>
      <sheetName val="물가"/>
      <sheetName val="집수받이교체"/>
      <sheetName val="우수관연장및높이"/>
      <sheetName val="우수맨홀평균높이"/>
      <sheetName val="공동내역"/>
      <sheetName val="공동내역 (2)"/>
      <sheetName val="쉼터내역"/>
      <sheetName val="쉼터내역 (2)"/>
      <sheetName val="01상노임"/>
      <sheetName val="기성및원가"/>
      <sheetName val="공장동_x0000__x0000_Ԁ_x0000_ "/>
      <sheetName val="공장동_x0000__x0000_Ԁ_x0000_　"/>
      <sheetName val="용산3(영광)"/>
      <sheetName val="서울동_x0000_"/>
      <sheetName val="수종"/>
      <sheetName val="토공(우물통,기타) "/>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refreshError="1"/>
      <sheetData sheetId="320" refreshError="1"/>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sheetData sheetId="1158"/>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날개벽수량표"/>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가스"/>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내역서"/>
      <sheetName val="자재단가비교표"/>
      <sheetName val="동광"/>
      <sheetName val="동화"/>
      <sheetName val="가락"/>
      <sheetName val="이월가격"/>
      <sheetName val="노무비 근거"/>
      <sheetName val="내역서(10%)"/>
      <sheetName val="토목단가"/>
      <sheetName val="공정집계_국별"/>
      <sheetName val="이티입력"/>
      <sheetName val="2공구산출내역"/>
      <sheetName val="J"/>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인원"/>
      <sheetName val="투자효율분석"/>
      <sheetName val="단가산출"/>
      <sheetName val="자재단가"/>
      <sheetName val="esco"/>
      <sheetName val="자재단가비교표"/>
      <sheetName val="개인연락처"/>
      <sheetName val="일위(지장이설)"/>
      <sheetName val="일위"/>
      <sheetName val="일위대가"/>
      <sheetName val="내역"/>
      <sheetName val="단가"/>
      <sheetName val="laroux"/>
      <sheetName val="일위,한전"/>
      <sheetName val="원가계산서"/>
      <sheetName val="단가조사서"/>
      <sheetName val="1. 가로등 설치공사(2공구)"/>
      <sheetName val="내역서 (2)"/>
      <sheetName val="갑지"/>
      <sheetName val="공사원가계산서"/>
      <sheetName val="총내역서"/>
      <sheetName val="내역서"/>
      <sheetName val="관급내역서"/>
      <sheetName val="이전비내역서"/>
      <sheetName val="물량"/>
      <sheetName val="배선설계"/>
      <sheetName val="부하계산"/>
      <sheetName val="기초산출서"/>
      <sheetName val="장비단가산출"/>
      <sheetName val="수량산출"/>
      <sheetName val="MOTOR"/>
      <sheetName val="#REF"/>
      <sheetName val="실행간접비용"/>
      <sheetName val="조명율표"/>
      <sheetName val="2000.11월설계내역"/>
      <sheetName val="준검 내역서"/>
      <sheetName val="1.수,변전설비 (1차작업)"/>
      <sheetName val="2.옥외전력(침매함-수정-1차작업)"/>
      <sheetName val="3.옥외전력(사장교-수정-1차작업)"/>
      <sheetName val="4.인입선교체공사"/>
      <sheetName val="기둥(원형)"/>
      <sheetName val="예정(3)"/>
      <sheetName val="동원(3)"/>
      <sheetName val="노임"/>
      <sheetName val="기성내역"/>
      <sheetName val="DATA"/>
      <sheetName val="중기일위대가"/>
      <sheetName val="원가계산서 "/>
      <sheetName val="산출7-본선2"/>
      <sheetName val="산출7-본선3"/>
      <sheetName val="설명"/>
      <sheetName val="토사(PE)"/>
      <sheetName val="샘플표지"/>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전체"/>
      <sheetName val="CODE"/>
      <sheetName val="실행철강하도"/>
      <sheetName val="노임단가"/>
      <sheetName val="수목단가"/>
      <sheetName val="시설수량표"/>
      <sheetName val="식재수량표"/>
      <sheetName val="을"/>
      <sheetName val="2공구산출내역"/>
      <sheetName val="터파기및재료"/>
      <sheetName val="강교(Sub)"/>
      <sheetName val="부대내역"/>
      <sheetName val="2000,9월 일위"/>
      <sheetName val="IT-BAT"/>
      <sheetName val="Sheet1"/>
      <sheetName val="공사개요"/>
      <sheetName val="Sheet2"/>
      <sheetName val="표지 (2)"/>
      <sheetName val="Sheet3"/>
      <sheetName val="2.대외공문"/>
      <sheetName val="9GNG운반"/>
      <sheetName val="일위대가(가설)"/>
      <sheetName val="배수내역"/>
      <sheetName val="안정검토(온1)"/>
      <sheetName val="중간부"/>
      <sheetName val="데이타"/>
      <sheetName val="인건-측정"/>
      <sheetName val="현황CODE"/>
      <sheetName val="손익현황"/>
      <sheetName val="설계내역서"/>
      <sheetName val="수량산출서"/>
      <sheetName val="표지"/>
      <sheetName val="총 원가계산"/>
      <sheetName val="공내역"/>
      <sheetName val="정부노임단가"/>
      <sheetName val="견적단가"/>
      <sheetName val="일위대가표"/>
      <sheetName val="MACRO(MCC)"/>
      <sheetName val="일위목록"/>
      <sheetName val="woo(mac)"/>
      <sheetName val="공구원가계산"/>
      <sheetName val="단락전류-A"/>
      <sheetName val="갈현동"/>
      <sheetName val="106C0300"/>
      <sheetName val="금액"/>
      <sheetName val="현장관리비 산출내역"/>
      <sheetName val="기흥하도용"/>
      <sheetName val="견적대비표"/>
      <sheetName val="집수정(600-700)"/>
      <sheetName val="요율"/>
      <sheetName val="건축내역서"/>
      <sheetName val="설비내역서"/>
      <sheetName val="전기내역서"/>
      <sheetName val="집계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JUCK"/>
      <sheetName val="터널조도"/>
      <sheetName val="공사비"/>
      <sheetName val="공사비집계"/>
      <sheetName val="Sheet6"/>
      <sheetName val="일위대가(목록)"/>
      <sheetName val="재료비"/>
      <sheetName val="1SPAN"/>
      <sheetName val="일위대가목차"/>
      <sheetName val="산근"/>
      <sheetName val="Macro(차단기)"/>
      <sheetName val="1공구산출내역서"/>
      <sheetName val="시중노임(공사)"/>
      <sheetName val="단가비교표"/>
      <sheetName val="일반토공견적"/>
      <sheetName val="JUCKEYK"/>
      <sheetName val="금광1터널"/>
      <sheetName val="설계조건"/>
      <sheetName val="건축-물가변동"/>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1,2공구원가계산서"/>
      <sheetName val="실행내역"/>
      <sheetName val="현장관리비"/>
      <sheetName val="말뚝지지력산정"/>
      <sheetName val="참조-(1)"/>
      <sheetName val="노임(1차)"/>
      <sheetName val="DT"/>
      <sheetName val="롤러"/>
      <sheetName val="BH"/>
      <sheetName val="펌프차타설"/>
      <sheetName val="약품설비"/>
      <sheetName val="AS복구"/>
      <sheetName val="중기터파기"/>
      <sheetName val="변수값"/>
      <sheetName val="중기상차"/>
      <sheetName val="주형"/>
      <sheetName val="BQ"/>
      <sheetName val="2000.11¿ù¼³°è³»¿ª"/>
      <sheetName val="ÁØ°Ë ³»¿ª¼­"/>
      <sheetName val="CM 1"/>
      <sheetName val="POL6차-PIPING"/>
      <sheetName val="신표지1"/>
      <sheetName val="STBOX"/>
      <sheetName val="링크해지용"/>
      <sheetName val="일위집계표"/>
      <sheetName val="단가일람"/>
      <sheetName val="조경일람"/>
      <sheetName val="2000년1차"/>
      <sheetName val="외주"/>
      <sheetName val="부안일위"/>
      <sheetName val="비목군분류일위"/>
      <sheetName val="2000_11월설계내역"/>
      <sheetName val="준검_내역서"/>
      <sheetName val="1_수,변전설비_(1차작업)"/>
      <sheetName val="2_옥외전력(침매함-수정-1차작업)"/>
      <sheetName val="3_옥외전력(사장교-수정-1차작업)"/>
      <sheetName val="4_인입선교체공사"/>
      <sheetName val="1__가로등_설치공사(2공구)"/>
      <sheetName val="내역서_(2)"/>
      <sheetName val="2000,9월_일위"/>
      <sheetName val="평교-내역"/>
      <sheetName val="기본단가표"/>
      <sheetName val="방지책개소별명세"/>
      <sheetName val="1안"/>
      <sheetName val="관로분포도"/>
      <sheetName val="Y-WORK"/>
      <sheetName val="사급자재"/>
      <sheetName val="일반수량총괄"/>
      <sheetName val="전선 및 전선관"/>
      <sheetName val="3.바닥판설계"/>
      <sheetName val="골재집계"/>
      <sheetName val="200"/>
      <sheetName val="본체"/>
      <sheetName val="플랜트 설치"/>
      <sheetName val="ⴭⴭⴭⴭ"/>
      <sheetName val="2006기계경비산출표"/>
      <sheetName val="지수"/>
      <sheetName val="단가(1)"/>
      <sheetName val="건축공사"/>
      <sheetName val="Total"/>
      <sheetName val="노무비"/>
      <sheetName val="내역서01"/>
      <sheetName val="H-PILE수량집계"/>
      <sheetName val="설계내역"/>
      <sheetName val="약품공급2"/>
      <sheetName val="Sheet13"/>
      <sheetName val="발전기"/>
      <sheetName val="GEN"/>
      <sheetName val="Sheet14"/>
      <sheetName val="Sheet9"/>
      <sheetName val="신우"/>
      <sheetName val="계좌번호"/>
      <sheetName val="공사현황 "/>
      <sheetName val="투입현황"/>
      <sheetName val="중,재,유청구"/>
      <sheetName val="직영"/>
      <sheetName val="투입현황 (LG)"/>
      <sheetName val="중기가동"/>
      <sheetName val="외주기성(이재남)"/>
      <sheetName val="사토운반"/>
      <sheetName val="외주모작투입"/>
      <sheetName val="외주공제현황"/>
      <sheetName val="용역 (2)"/>
      <sheetName val="목공"/>
      <sheetName val="철근"/>
      <sheetName val="이상헌"/>
      <sheetName val="경유사용내역  "/>
      <sheetName val="휘발유사용내역   (2)"/>
      <sheetName val="소야공정계획표"/>
      <sheetName val="가로등"/>
      <sheetName val="설계서(7)"/>
      <sheetName val="관급"/>
      <sheetName val="CC16-내역서"/>
      <sheetName val="Customer Databas"/>
      <sheetName val="조도계산서1"/>
      <sheetName val="기초자료"/>
      <sheetName val="2000전체분"/>
      <sheetName val="매립"/>
      <sheetName val="가감수량"/>
      <sheetName val="맨홀수량산출"/>
      <sheetName val="평가내역"/>
      <sheetName val="견적율"/>
      <sheetName val="자탐"/>
      <sheetName val="말고개터널조명전압강하"/>
      <sheetName val="b_balju_cho"/>
      <sheetName val="직노"/>
      <sheetName val="주소록"/>
      <sheetName val="단가산출서"/>
      <sheetName val="기준액"/>
      <sheetName val="ITEM"/>
      <sheetName val="입력"/>
      <sheetName val="노임이"/>
      <sheetName val="간접비계산"/>
      <sheetName val="경상비"/>
      <sheetName val="산출내역서"/>
      <sheetName val="6호기"/>
      <sheetName val="동해title"/>
      <sheetName val="설계명세서"/>
      <sheetName val="기초자료입력"/>
      <sheetName val="산출2-기기동력"/>
      <sheetName val="단가 및 재료비"/>
      <sheetName val="웅진교-S2"/>
      <sheetName val="전기"/>
      <sheetName val="인부신상자료"/>
      <sheetName val="입찰안"/>
      <sheetName val="입고"/>
      <sheetName val="결재갑지"/>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단가표"/>
      <sheetName val="DATE"/>
      <sheetName val="변경도급"/>
      <sheetName val="하부철근수량"/>
      <sheetName val="제출내역 (2)"/>
      <sheetName val="설계"/>
      <sheetName val="일위대가(건축)"/>
      <sheetName val="내역서 제출"/>
      <sheetName val="토공(1)"/>
      <sheetName val="일용직"/>
      <sheetName val="일반공사"/>
      <sheetName val="정공공사"/>
      <sheetName val="주안3차A-A"/>
      <sheetName val="단면가정"/>
      <sheetName val="원가"/>
      <sheetName val="인건비"/>
      <sheetName val="산업개발안내서"/>
      <sheetName val="타공종이기"/>
      <sheetName val="부대공Ⅱ"/>
      <sheetName val="48수량"/>
      <sheetName val="49일위"/>
      <sheetName val="22일위"/>
      <sheetName val="49수량"/>
      <sheetName val="접속도로"/>
      <sheetName val="경비"/>
      <sheetName val="EP0618"/>
      <sheetName val="접지수량"/>
      <sheetName val="단위가격"/>
      <sheetName val="접속도로1"/>
      <sheetName val="날개벽"/>
      <sheetName val="암거단위"/>
      <sheetName val="원가계산"/>
      <sheetName val="SG"/>
      <sheetName val="자동제어"/>
      <sheetName val="MAT_N048"/>
      <sheetName val="에너지동"/>
      <sheetName val="I一般比"/>
      <sheetName val="단가비교"/>
      <sheetName val="2-나.물가조사서"/>
      <sheetName val="2"/>
      <sheetName val="화재 탐지 설비"/>
      <sheetName val="간선계산"/>
      <sheetName val="재료집계"/>
      <sheetName val="예비품"/>
      <sheetName val="빌딩 안내"/>
      <sheetName val="설비공사"/>
      <sheetName val="을지"/>
      <sheetName val="보건노"/>
      <sheetName val="토공집계표"/>
      <sheetName val="A"/>
      <sheetName val="전기자료"/>
      <sheetName val="산출내역서집계표"/>
      <sheetName val="실행예산"/>
      <sheetName val="인사자료총집계"/>
      <sheetName val="TEL"/>
      <sheetName val="조경"/>
      <sheetName val="한강운반비"/>
      <sheetName val="의왕내역"/>
      <sheetName val="7단가"/>
      <sheetName val="BEND LOSS"/>
      <sheetName val="danga"/>
      <sheetName val="ilch"/>
      <sheetName val="기계경비일람"/>
      <sheetName val="BEND_LOSS"/>
      <sheetName val="설직재-1"/>
      <sheetName val="ABUT수량-A1"/>
      <sheetName val="EJ"/>
      <sheetName val="변압기 및 발전기 용량"/>
      <sheetName val="기자재대비표"/>
      <sheetName val="연습"/>
      <sheetName val="BOQ-Summary_Form A1"/>
      <sheetName val="BOQ-Summary_Form A2"/>
      <sheetName val="BOQ-Summary_Form A3"/>
      <sheetName val="Attachment_A"/>
      <sheetName val="elect QC"/>
      <sheetName val="Quezon"/>
      <sheetName val="bulcan"/>
      <sheetName val="Bulacan"/>
      <sheetName val="Sheet1 (2)"/>
      <sheetName val="자단"/>
      <sheetName val="COPING"/>
      <sheetName val="유치원내역"/>
      <sheetName val="공통가설"/>
      <sheetName val="Module1"/>
      <sheetName val="건              축"/>
      <sheetName val="별표 "/>
      <sheetName val="중기사용료"/>
      <sheetName val="단가대비표"/>
      <sheetName val="실행내역 "/>
      <sheetName val="guard(mac)"/>
      <sheetName val="MYUN(MAC)"/>
      <sheetName val="tggwan(mac)"/>
      <sheetName val="suk(mac)"/>
      <sheetName val="1월"/>
      <sheetName val="수량산출서 (2)"/>
      <sheetName val="VXXXXXX"/>
      <sheetName val="실내기 사양 (부경대)"/>
      <sheetName val="구체"/>
      <sheetName val="좌측날개벽"/>
      <sheetName val="우측날개벽"/>
      <sheetName val="철거산출근거"/>
      <sheetName val="시스템개발근거"/>
      <sheetName val="J"/>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일위단가"/>
      <sheetName val="내역단가"/>
      <sheetName val="일위대가목록"/>
      <sheetName val="일위대가"/>
      <sheetName val="인건비"/>
      <sheetName val="도급내역 및 공량"/>
      <sheetName val="원가계산"/>
      <sheetName val="합계"/>
      <sheetName val="일위공량"/>
      <sheetName val="가설사무소"/>
      <sheetName val="자재단가비교표"/>
      <sheetName val="간접비계산"/>
      <sheetName val="일위대가표"/>
      <sheetName val="단가산출"/>
      <sheetName val="인원"/>
      <sheetName val="단가 및 재료비"/>
      <sheetName val="단가산출1"/>
    </sheetNames>
    <sheetDataSet>
      <sheetData sheetId="0"/>
      <sheetData sheetId="1" refreshError="1">
        <row r="3">
          <cell r="A3" t="str">
            <v>110 BLOCK(100P)</v>
          </cell>
          <cell r="B3" t="str">
            <v>110 BLOCK</v>
          </cell>
          <cell r="C3" t="str">
            <v>100P</v>
          </cell>
          <cell r="D3" t="str">
            <v>EA</v>
          </cell>
          <cell r="E3">
            <v>836</v>
          </cell>
          <cell r="F3">
            <v>73000</v>
          </cell>
          <cell r="G3">
            <v>884</v>
          </cell>
          <cell r="H3">
            <v>62000</v>
          </cell>
          <cell r="K3">
            <v>62000</v>
          </cell>
        </row>
        <row r="4">
          <cell r="A4" t="str">
            <v>6각볼트(M10×30)</v>
          </cell>
          <cell r="B4" t="str">
            <v>6각볼트</v>
          </cell>
          <cell r="C4" t="str">
            <v>M10×30</v>
          </cell>
          <cell r="D4" t="str">
            <v>EA</v>
          </cell>
          <cell r="E4">
            <v>90</v>
          </cell>
          <cell r="F4">
            <v>33</v>
          </cell>
          <cell r="G4">
            <v>73</v>
          </cell>
          <cell r="H4">
            <v>33</v>
          </cell>
          <cell r="K4">
            <v>33</v>
          </cell>
        </row>
        <row r="5">
          <cell r="A5" t="str">
            <v>결속선(#20)</v>
          </cell>
          <cell r="B5" t="str">
            <v>결속선</v>
          </cell>
          <cell r="C5" t="str">
            <v>#20</v>
          </cell>
          <cell r="D5" t="str">
            <v>㎏</v>
          </cell>
          <cell r="E5">
            <v>66</v>
          </cell>
          <cell r="F5">
            <v>619</v>
          </cell>
          <cell r="G5">
            <v>70</v>
          </cell>
          <cell r="H5">
            <v>570</v>
          </cell>
          <cell r="K5">
            <v>570</v>
          </cell>
        </row>
        <row r="6">
          <cell r="A6" t="str">
            <v>공청용 혼합기(VHF H/L)</v>
          </cell>
          <cell r="B6" t="str">
            <v>공청용 혼합기</v>
          </cell>
          <cell r="C6" t="str">
            <v>VHF H/L</v>
          </cell>
          <cell r="D6" t="str">
            <v>개</v>
          </cell>
          <cell r="E6">
            <v>968</v>
          </cell>
          <cell r="F6">
            <v>6000</v>
          </cell>
          <cell r="G6">
            <v>1031</v>
          </cell>
          <cell r="H6">
            <v>6000</v>
          </cell>
          <cell r="K6">
            <v>6000</v>
          </cell>
        </row>
        <row r="7">
          <cell r="A7" t="str">
            <v>공청용 혼합기(VHF/UHF)</v>
          </cell>
          <cell r="B7" t="str">
            <v>공청용 혼합기</v>
          </cell>
          <cell r="C7" t="str">
            <v>VHF/UHF</v>
          </cell>
          <cell r="D7" t="str">
            <v>개</v>
          </cell>
          <cell r="E7">
            <v>968</v>
          </cell>
          <cell r="F7">
            <v>6000</v>
          </cell>
          <cell r="G7">
            <v>1031</v>
          </cell>
          <cell r="H7">
            <v>6000</v>
          </cell>
          <cell r="K7">
            <v>6000</v>
          </cell>
        </row>
        <row r="8">
          <cell r="A8" t="str">
            <v>내수합판(내수용 12 ㎜)</v>
          </cell>
          <cell r="B8" t="str">
            <v>내수합판</v>
          </cell>
          <cell r="C8" t="str">
            <v>내수용 12 ㎜</v>
          </cell>
          <cell r="D8" t="str">
            <v>㎡</v>
          </cell>
          <cell r="E8">
            <v>480</v>
          </cell>
          <cell r="F8">
            <v>11000</v>
          </cell>
          <cell r="G8">
            <v>383</v>
          </cell>
          <cell r="H8">
            <v>9100</v>
          </cell>
          <cell r="K8">
            <v>9100</v>
          </cell>
        </row>
        <row r="9">
          <cell r="A9" t="str">
            <v>너트(M12)</v>
          </cell>
          <cell r="B9" t="str">
            <v>너트</v>
          </cell>
          <cell r="C9" t="str">
            <v>M12</v>
          </cell>
          <cell r="D9" t="str">
            <v>EA</v>
          </cell>
          <cell r="E9">
            <v>94</v>
          </cell>
          <cell r="F9">
            <v>20</v>
          </cell>
          <cell r="G9">
            <v>79</v>
          </cell>
          <cell r="H9">
            <v>22</v>
          </cell>
          <cell r="K9">
            <v>20</v>
          </cell>
        </row>
        <row r="10">
          <cell r="A10" t="str">
            <v>레미콘(부산)(40-130-8)</v>
          </cell>
          <cell r="B10" t="str">
            <v>레미콘(부산)</v>
          </cell>
          <cell r="C10" t="str">
            <v>40-130-8</v>
          </cell>
          <cell r="D10" t="str">
            <v>㎥</v>
          </cell>
          <cell r="E10">
            <v>119</v>
          </cell>
          <cell r="F10">
            <v>35196</v>
          </cell>
          <cell r="G10">
            <v>100</v>
          </cell>
          <cell r="H10">
            <v>33010</v>
          </cell>
          <cell r="K10">
            <v>33010</v>
          </cell>
        </row>
        <row r="11">
          <cell r="A11" t="str">
            <v>맨홀용 물받이(300×350)</v>
          </cell>
          <cell r="B11" t="str">
            <v>맨홀용 물받이</v>
          </cell>
          <cell r="C11" t="str">
            <v>300×350</v>
          </cell>
          <cell r="D11" t="str">
            <v>EA</v>
          </cell>
          <cell r="G11">
            <v>173</v>
          </cell>
          <cell r="H11">
            <v>50000</v>
          </cell>
          <cell r="K11">
            <v>50000</v>
          </cell>
        </row>
        <row r="12">
          <cell r="A12" t="str">
            <v>맨홀용 훅크(100×250)</v>
          </cell>
          <cell r="B12" t="str">
            <v>맨홀용 훅크</v>
          </cell>
          <cell r="C12" t="str">
            <v>100×250</v>
          </cell>
          <cell r="D12" t="str">
            <v>EA</v>
          </cell>
          <cell r="G12">
            <v>173</v>
          </cell>
          <cell r="H12">
            <v>3000</v>
          </cell>
          <cell r="K12">
            <v>3000</v>
          </cell>
        </row>
        <row r="13">
          <cell r="A13" t="str">
            <v>맨홀용발판볼트(200×330)</v>
          </cell>
          <cell r="B13" t="str">
            <v>맨홀용발판볼트</v>
          </cell>
          <cell r="C13" t="str">
            <v>200×330</v>
          </cell>
          <cell r="D13" t="str">
            <v>EA</v>
          </cell>
          <cell r="G13">
            <v>173</v>
          </cell>
          <cell r="H13">
            <v>1000</v>
          </cell>
          <cell r="K13">
            <v>1000</v>
          </cell>
        </row>
        <row r="14">
          <cell r="A14" t="str">
            <v>못(N 100)</v>
          </cell>
          <cell r="B14" t="str">
            <v>못</v>
          </cell>
          <cell r="C14" t="str">
            <v>N 100</v>
          </cell>
          <cell r="D14" t="str">
            <v>KG</v>
          </cell>
          <cell r="E14">
            <v>69</v>
          </cell>
          <cell r="F14">
            <v>668</v>
          </cell>
          <cell r="G14">
            <v>70</v>
          </cell>
          <cell r="H14">
            <v>512</v>
          </cell>
          <cell r="K14">
            <v>512</v>
          </cell>
        </row>
        <row r="15">
          <cell r="A15" t="str">
            <v>볼트너트(철(도금) 3/8″)</v>
          </cell>
          <cell r="B15" t="str">
            <v>볼트너트</v>
          </cell>
          <cell r="C15" t="str">
            <v>철(도금) 3/8″</v>
          </cell>
          <cell r="D15" t="str">
            <v>EA</v>
          </cell>
          <cell r="E15">
            <v>93</v>
          </cell>
          <cell r="F15">
            <v>153</v>
          </cell>
          <cell r="G15">
            <v>76</v>
          </cell>
          <cell r="H15">
            <v>166</v>
          </cell>
          <cell r="K15">
            <v>153</v>
          </cell>
        </row>
        <row r="16">
          <cell r="A16" t="str">
            <v>산소(99% 6000ℓ)</v>
          </cell>
          <cell r="B16" t="str">
            <v>산소</v>
          </cell>
          <cell r="C16" t="str">
            <v>99% 6000ℓ</v>
          </cell>
          <cell r="D16" t="str">
            <v>병</v>
          </cell>
          <cell r="E16">
            <v>1175</v>
          </cell>
          <cell r="F16">
            <v>3500</v>
          </cell>
          <cell r="K16">
            <v>3500</v>
          </cell>
        </row>
        <row r="17">
          <cell r="A17" t="str">
            <v>스테인레스 안테나(UHF용)</v>
          </cell>
          <cell r="B17" t="str">
            <v>스테인레스 안테나</v>
          </cell>
          <cell r="C17" t="str">
            <v>UHF용</v>
          </cell>
          <cell r="D17" t="str">
            <v>조</v>
          </cell>
          <cell r="E17">
            <v>968</v>
          </cell>
          <cell r="F17">
            <v>140000</v>
          </cell>
          <cell r="G17">
            <v>1031</v>
          </cell>
          <cell r="H17">
            <v>150000</v>
          </cell>
          <cell r="K17">
            <v>140000</v>
          </cell>
        </row>
        <row r="18">
          <cell r="A18" t="str">
            <v>스테인레스 안테나(VHF HIGH 찬넬용)</v>
          </cell>
          <cell r="B18" t="str">
            <v>스테인레스 안테나</v>
          </cell>
          <cell r="C18" t="str">
            <v>VHF HIGH 찬넬용</v>
          </cell>
          <cell r="D18" t="str">
            <v>조</v>
          </cell>
          <cell r="E18">
            <v>968</v>
          </cell>
          <cell r="F18">
            <v>150000</v>
          </cell>
          <cell r="G18">
            <v>1031</v>
          </cell>
          <cell r="H18">
            <v>160000</v>
          </cell>
          <cell r="K18">
            <v>150000</v>
          </cell>
        </row>
        <row r="19">
          <cell r="A19" t="str">
            <v>스테인레스 안테나(VHF LOW 찬넬용)</v>
          </cell>
          <cell r="B19" t="str">
            <v>스테인레스 안테나</v>
          </cell>
          <cell r="C19" t="str">
            <v>VHF LOW 찬넬용</v>
          </cell>
          <cell r="D19" t="str">
            <v>조</v>
          </cell>
          <cell r="E19">
            <v>968</v>
          </cell>
          <cell r="F19">
            <v>160000</v>
          </cell>
          <cell r="G19">
            <v>1031</v>
          </cell>
          <cell r="H19">
            <v>170000</v>
          </cell>
          <cell r="K19">
            <v>160000</v>
          </cell>
        </row>
        <row r="20">
          <cell r="A20" t="str">
            <v>스테인레스관(25MM 1.2t)</v>
          </cell>
          <cell r="B20" t="str">
            <v>스테인레스관</v>
          </cell>
          <cell r="C20" t="str">
            <v>25MM 1.2t</v>
          </cell>
          <cell r="D20" t="str">
            <v>M</v>
          </cell>
          <cell r="E20">
            <v>77</v>
          </cell>
          <cell r="F20">
            <v>2520</v>
          </cell>
          <cell r="K20">
            <v>2520</v>
          </cell>
        </row>
        <row r="21">
          <cell r="A21" t="str">
            <v>스테인레스관(32MM 1.2t)</v>
          </cell>
          <cell r="B21" t="str">
            <v>스테인레스관</v>
          </cell>
          <cell r="C21" t="str">
            <v>32MM 1.2t</v>
          </cell>
          <cell r="D21" t="str">
            <v>M</v>
          </cell>
          <cell r="E21">
            <v>77</v>
          </cell>
          <cell r="F21">
            <v>3220</v>
          </cell>
          <cell r="G21">
            <v>62</v>
          </cell>
          <cell r="H21">
            <v>3180</v>
          </cell>
          <cell r="K21">
            <v>3180</v>
          </cell>
        </row>
        <row r="22">
          <cell r="A22" t="str">
            <v>스프링와샤(1/2″)</v>
          </cell>
          <cell r="B22" t="str">
            <v>스프링와샤</v>
          </cell>
          <cell r="C22" t="str">
            <v>1/2″</v>
          </cell>
          <cell r="D22" t="str">
            <v>EA</v>
          </cell>
          <cell r="E22">
            <v>97</v>
          </cell>
          <cell r="F22">
            <v>7</v>
          </cell>
          <cell r="G22">
            <v>79</v>
          </cell>
          <cell r="H22">
            <v>7</v>
          </cell>
          <cell r="K22">
            <v>7</v>
          </cell>
        </row>
        <row r="23">
          <cell r="A23" t="str">
            <v>스프링와샤(스텐와샤 3/8″)</v>
          </cell>
          <cell r="B23" t="str">
            <v>스프링와샤</v>
          </cell>
          <cell r="C23" t="str">
            <v>스텐와샤 3/8″</v>
          </cell>
          <cell r="D23" t="str">
            <v>EA</v>
          </cell>
          <cell r="E23">
            <v>97</v>
          </cell>
          <cell r="F23">
            <v>14</v>
          </cell>
          <cell r="G23">
            <v>79</v>
          </cell>
          <cell r="H23">
            <v>14</v>
          </cell>
          <cell r="K23">
            <v>14</v>
          </cell>
        </row>
        <row r="24">
          <cell r="A24" t="str">
            <v>쌍방향 분기기(1분기기)</v>
          </cell>
          <cell r="B24" t="str">
            <v>쌍방향 분기기</v>
          </cell>
          <cell r="C24" t="str">
            <v>1분기기</v>
          </cell>
          <cell r="D24" t="str">
            <v>EA</v>
          </cell>
          <cell r="E24">
            <v>968</v>
          </cell>
          <cell r="F24">
            <v>10000</v>
          </cell>
          <cell r="G24">
            <v>1031</v>
          </cell>
          <cell r="H24">
            <v>6000</v>
          </cell>
          <cell r="K24">
            <v>6000</v>
          </cell>
        </row>
        <row r="25">
          <cell r="A25" t="str">
            <v>쌍방향 분기기(2분기기)</v>
          </cell>
          <cell r="B25" t="str">
            <v>쌍방향 분기기</v>
          </cell>
          <cell r="C25" t="str">
            <v>2분기기</v>
          </cell>
          <cell r="D25" t="str">
            <v>EA</v>
          </cell>
          <cell r="E25">
            <v>968</v>
          </cell>
          <cell r="F25">
            <v>12000</v>
          </cell>
          <cell r="G25">
            <v>1031</v>
          </cell>
          <cell r="H25">
            <v>7000</v>
          </cell>
          <cell r="K25">
            <v>7000</v>
          </cell>
        </row>
        <row r="26">
          <cell r="A26" t="str">
            <v>쌍방향 분기기(4분기기)</v>
          </cell>
          <cell r="B26" t="str">
            <v>쌍방향 분기기</v>
          </cell>
          <cell r="C26" t="str">
            <v>4분기기</v>
          </cell>
          <cell r="D26" t="str">
            <v>EA</v>
          </cell>
          <cell r="E26">
            <v>968</v>
          </cell>
          <cell r="F26">
            <v>14000</v>
          </cell>
          <cell r="G26">
            <v>1031</v>
          </cell>
          <cell r="H26">
            <v>8000</v>
          </cell>
          <cell r="K26">
            <v>8000</v>
          </cell>
        </row>
        <row r="27">
          <cell r="A27" t="str">
            <v>쌍방향 분배기(4분배기)</v>
          </cell>
          <cell r="B27" t="str">
            <v>쌍방향 분배기</v>
          </cell>
          <cell r="C27" t="str">
            <v>4분배기</v>
          </cell>
          <cell r="D27" t="str">
            <v>EA</v>
          </cell>
          <cell r="E27">
            <v>968</v>
          </cell>
          <cell r="F27">
            <v>14000</v>
          </cell>
          <cell r="K27">
            <v>14000</v>
          </cell>
        </row>
        <row r="28">
          <cell r="A28" t="str">
            <v>쌍방향 분배기(6분배기)</v>
          </cell>
          <cell r="B28" t="str">
            <v>쌍방향 분배기</v>
          </cell>
          <cell r="C28" t="str">
            <v>6분배기</v>
          </cell>
          <cell r="D28" t="str">
            <v>EA</v>
          </cell>
          <cell r="E28">
            <v>968</v>
          </cell>
          <cell r="F28">
            <v>16000</v>
          </cell>
          <cell r="K28">
            <v>16000</v>
          </cell>
        </row>
        <row r="29">
          <cell r="A29" t="str">
            <v>쌍방향 증폭기(쌍방향)</v>
          </cell>
          <cell r="B29" t="str">
            <v>쌍방향 증폭기</v>
          </cell>
          <cell r="C29" t="str">
            <v>쌍방향</v>
          </cell>
          <cell r="D29" t="str">
            <v>EA</v>
          </cell>
          <cell r="E29">
            <v>968</v>
          </cell>
          <cell r="F29">
            <v>350000</v>
          </cell>
          <cell r="G29">
            <v>1031</v>
          </cell>
          <cell r="H29">
            <v>350000</v>
          </cell>
          <cell r="K29">
            <v>350000</v>
          </cell>
        </row>
        <row r="30">
          <cell r="A30" t="str">
            <v>아세틸렌(98% 용접용)</v>
          </cell>
          <cell r="B30" t="str">
            <v>아세틸렌</v>
          </cell>
          <cell r="C30" t="str">
            <v>98% 용접용</v>
          </cell>
          <cell r="D30" t="str">
            <v>KG</v>
          </cell>
          <cell r="E30">
            <v>1175</v>
          </cell>
          <cell r="F30">
            <v>8000</v>
          </cell>
          <cell r="G30">
            <v>1074</v>
          </cell>
          <cell r="H30">
            <v>8000</v>
          </cell>
          <cell r="K30">
            <v>8000</v>
          </cell>
        </row>
        <row r="31">
          <cell r="A31" t="str">
            <v>앵커볼트(L10MM×250MM)</v>
          </cell>
          <cell r="B31" t="str">
            <v>앵커볼트</v>
          </cell>
          <cell r="C31" t="str">
            <v>L10MM×250MM</v>
          </cell>
          <cell r="D31" t="str">
            <v>EA</v>
          </cell>
          <cell r="E31">
            <v>96</v>
          </cell>
          <cell r="F31">
            <v>2800</v>
          </cell>
          <cell r="G31">
            <v>78</v>
          </cell>
          <cell r="H31">
            <v>2040</v>
          </cell>
          <cell r="K31">
            <v>2040</v>
          </cell>
        </row>
        <row r="32">
          <cell r="A32" t="str">
            <v>열연강판(4.5 &lt; T &lt; 9)</v>
          </cell>
          <cell r="B32" t="str">
            <v>열연강판</v>
          </cell>
          <cell r="C32" t="str">
            <v>4.5 &lt; T &lt; 9</v>
          </cell>
          <cell r="D32" t="str">
            <v>KG</v>
          </cell>
          <cell r="E32">
            <v>52</v>
          </cell>
          <cell r="F32">
            <v>346</v>
          </cell>
          <cell r="G32">
            <v>50</v>
          </cell>
          <cell r="H32">
            <v>365</v>
          </cell>
          <cell r="K32">
            <v>346</v>
          </cell>
        </row>
        <row r="33">
          <cell r="A33" t="str">
            <v>외솜(거푸집각재용)</v>
          </cell>
          <cell r="B33" t="str">
            <v>외솜</v>
          </cell>
          <cell r="C33" t="str">
            <v>거푸집각재용</v>
          </cell>
          <cell r="D33" t="str">
            <v>㎥</v>
          </cell>
          <cell r="E33">
            <v>139</v>
          </cell>
          <cell r="F33">
            <v>900</v>
          </cell>
          <cell r="K33">
            <v>900</v>
          </cell>
        </row>
        <row r="34">
          <cell r="A34" t="str">
            <v>외함 (SUS)(400×300×200)</v>
          </cell>
          <cell r="B34" t="str">
            <v>외함 (SUS)</v>
          </cell>
          <cell r="C34" t="str">
            <v>400×300×200</v>
          </cell>
          <cell r="D34" t="str">
            <v>면</v>
          </cell>
          <cell r="E34" t="str">
            <v>견적A사</v>
          </cell>
          <cell r="F34">
            <v>380000</v>
          </cell>
          <cell r="G34" t="str">
            <v>견적B사</v>
          </cell>
          <cell r="H34">
            <v>400000</v>
          </cell>
          <cell r="I34" t="str">
            <v>견적C사</v>
          </cell>
          <cell r="J34">
            <v>400000</v>
          </cell>
          <cell r="K34">
            <v>380000</v>
          </cell>
        </row>
        <row r="35">
          <cell r="A35" t="str">
            <v>외함 (SUS)(650×1700×450)</v>
          </cell>
          <cell r="B35" t="str">
            <v>외함 (SUS)</v>
          </cell>
          <cell r="C35" t="str">
            <v>650×1700×450</v>
          </cell>
          <cell r="D35" t="str">
            <v>면</v>
          </cell>
          <cell r="E35" t="str">
            <v>견적A사</v>
          </cell>
          <cell r="F35">
            <v>900000</v>
          </cell>
          <cell r="G35" t="str">
            <v>견적B사</v>
          </cell>
          <cell r="H35">
            <v>920000</v>
          </cell>
          <cell r="I35" t="str">
            <v>견적C사</v>
          </cell>
          <cell r="J35">
            <v>950000</v>
          </cell>
          <cell r="K35">
            <v>900000</v>
          </cell>
        </row>
        <row r="36">
          <cell r="A36" t="str">
            <v>외함(스텐문짝)(750×300×150)</v>
          </cell>
          <cell r="B36" t="str">
            <v>외함(스텐문짝)</v>
          </cell>
          <cell r="C36" t="str">
            <v>750×300×150</v>
          </cell>
          <cell r="D36" t="str">
            <v>면</v>
          </cell>
          <cell r="E36" t="str">
            <v>견적A사</v>
          </cell>
          <cell r="F36">
            <v>300000</v>
          </cell>
          <cell r="G36" t="str">
            <v>견적B사</v>
          </cell>
          <cell r="H36">
            <v>340000</v>
          </cell>
          <cell r="I36" t="str">
            <v>견적C사</v>
          </cell>
          <cell r="J36">
            <v>280000</v>
          </cell>
          <cell r="K36">
            <v>280000</v>
          </cell>
        </row>
        <row r="37">
          <cell r="A37" t="str">
            <v>용접봉(KSE4301 Φ3.2)</v>
          </cell>
          <cell r="B37" t="str">
            <v>용접봉</v>
          </cell>
          <cell r="C37" t="str">
            <v>KSE4301 Φ3.2</v>
          </cell>
          <cell r="D37" t="str">
            <v>KG</v>
          </cell>
          <cell r="E37">
            <v>1095</v>
          </cell>
          <cell r="F37">
            <v>1170</v>
          </cell>
          <cell r="G37">
            <v>782</v>
          </cell>
          <cell r="H37">
            <v>1160</v>
          </cell>
          <cell r="K37">
            <v>1160</v>
          </cell>
        </row>
        <row r="38">
          <cell r="A38" t="str">
            <v>웨샤캡(22C)</v>
          </cell>
          <cell r="B38" t="str">
            <v>웨샤캡</v>
          </cell>
          <cell r="C38" t="str">
            <v>22C</v>
          </cell>
          <cell r="D38" t="str">
            <v>개</v>
          </cell>
          <cell r="E38">
            <v>851</v>
          </cell>
          <cell r="F38">
            <v>2200</v>
          </cell>
          <cell r="K38">
            <v>2200</v>
          </cell>
        </row>
        <row r="39">
          <cell r="A39" t="str">
            <v>자갈 #467(40 ㎜)</v>
          </cell>
          <cell r="B39" t="str">
            <v>자갈 #467</v>
          </cell>
          <cell r="C39" t="str">
            <v>40 ㎜</v>
          </cell>
          <cell r="D39" t="str">
            <v>㎥</v>
          </cell>
          <cell r="E39">
            <v>109</v>
          </cell>
          <cell r="F39">
            <v>7000</v>
          </cell>
          <cell r="G39">
            <v>95</v>
          </cell>
          <cell r="H39">
            <v>8000</v>
          </cell>
          <cell r="K39">
            <v>7000</v>
          </cell>
        </row>
        <row r="40">
          <cell r="A40" t="str">
            <v>전력비()</v>
          </cell>
          <cell r="B40" t="str">
            <v>전력비</v>
          </cell>
          <cell r="D40" t="str">
            <v>KWH</v>
          </cell>
          <cell r="G40" t="str">
            <v>부록173</v>
          </cell>
          <cell r="H40">
            <v>5720</v>
          </cell>
          <cell r="K40">
            <v>5720</v>
          </cell>
        </row>
        <row r="41">
          <cell r="A41" t="str">
            <v>전선(BC 60Sq)</v>
          </cell>
          <cell r="B41" t="str">
            <v>전선</v>
          </cell>
          <cell r="C41" t="str">
            <v>BC 60Sq</v>
          </cell>
          <cell r="D41" t="str">
            <v>M</v>
          </cell>
          <cell r="E41">
            <v>841</v>
          </cell>
          <cell r="F41">
            <v>2793</v>
          </cell>
          <cell r="G41">
            <v>890</v>
          </cell>
          <cell r="H41">
            <v>4070</v>
          </cell>
          <cell r="K41">
            <v>2793</v>
          </cell>
        </row>
        <row r="42">
          <cell r="A42" t="str">
            <v>접지동봉(Φ19x2400L)</v>
          </cell>
          <cell r="B42" t="str">
            <v>접지동봉</v>
          </cell>
          <cell r="C42" t="str">
            <v>Φ19x2400L</v>
          </cell>
          <cell r="D42" t="str">
            <v>EA</v>
          </cell>
          <cell r="E42">
            <v>919</v>
          </cell>
          <cell r="F42">
            <v>10500</v>
          </cell>
          <cell r="G42">
            <v>962</v>
          </cell>
          <cell r="H42">
            <v>9500</v>
          </cell>
          <cell r="K42">
            <v>9500</v>
          </cell>
        </row>
        <row r="43">
          <cell r="A43" t="str">
            <v>접지동판(500×500×1.5t)</v>
          </cell>
          <cell r="B43" t="str">
            <v>접지동판</v>
          </cell>
          <cell r="C43" t="str">
            <v>500×500×1.5t</v>
          </cell>
          <cell r="D43" t="str">
            <v>EA</v>
          </cell>
          <cell r="E43">
            <v>919</v>
          </cell>
          <cell r="F43">
            <v>30000</v>
          </cell>
          <cell r="G43">
            <v>962</v>
          </cell>
          <cell r="H43">
            <v>18500</v>
          </cell>
          <cell r="K43">
            <v>18500</v>
          </cell>
        </row>
        <row r="44">
          <cell r="A44" t="str">
            <v>접지저감제(10㎏)</v>
          </cell>
          <cell r="B44" t="str">
            <v>접지저감제</v>
          </cell>
          <cell r="C44" t="str">
            <v>10㎏</v>
          </cell>
          <cell r="D44" t="str">
            <v>포</v>
          </cell>
          <cell r="E44">
            <v>919</v>
          </cell>
          <cell r="F44">
            <v>20000</v>
          </cell>
          <cell r="G44">
            <v>962</v>
          </cell>
          <cell r="H44">
            <v>20000</v>
          </cell>
          <cell r="K44">
            <v>20000</v>
          </cell>
        </row>
        <row r="45">
          <cell r="A45" t="str">
            <v>철근(13㎜)</v>
          </cell>
          <cell r="B45" t="str">
            <v>철근</v>
          </cell>
          <cell r="C45" t="str">
            <v>13㎜</v>
          </cell>
          <cell r="D45" t="str">
            <v>kg</v>
          </cell>
          <cell r="E45">
            <v>66</v>
          </cell>
          <cell r="F45">
            <v>435</v>
          </cell>
          <cell r="G45">
            <v>42</v>
          </cell>
          <cell r="H45">
            <v>320</v>
          </cell>
          <cell r="K45">
            <v>320</v>
          </cell>
        </row>
        <row r="46">
          <cell r="A46" t="str">
            <v>철선(#8)</v>
          </cell>
          <cell r="B46" t="str">
            <v>철선</v>
          </cell>
          <cell r="C46" t="str">
            <v>#8</v>
          </cell>
          <cell r="D46" t="str">
            <v>KG</v>
          </cell>
          <cell r="E46">
            <v>66</v>
          </cell>
          <cell r="F46">
            <v>501</v>
          </cell>
          <cell r="G46">
            <v>70</v>
          </cell>
          <cell r="H46">
            <v>460</v>
          </cell>
          <cell r="K46">
            <v>460</v>
          </cell>
        </row>
        <row r="47">
          <cell r="A47" t="str">
            <v>콘센트(250V 15A 2구 3개용)</v>
          </cell>
          <cell r="B47" t="str">
            <v>콘센트</v>
          </cell>
          <cell r="C47" t="str">
            <v>250V 15A 2구 3개용</v>
          </cell>
          <cell r="D47" t="str">
            <v>EA</v>
          </cell>
          <cell r="E47">
            <v>922</v>
          </cell>
          <cell r="F47">
            <v>4092</v>
          </cell>
          <cell r="G47">
            <v>964</v>
          </cell>
          <cell r="H47">
            <v>3447</v>
          </cell>
          <cell r="K47">
            <v>3447</v>
          </cell>
        </row>
        <row r="48">
          <cell r="A48" t="str">
            <v>타리제(SIKA FORM OIL)(수성, 목재용)</v>
          </cell>
          <cell r="B48" t="str">
            <v>타리제(SIKA FORM OIL)</v>
          </cell>
          <cell r="C48" t="str">
            <v>수성, 목재용</v>
          </cell>
          <cell r="D48" t="str">
            <v>L</v>
          </cell>
          <cell r="E48">
            <v>147</v>
          </cell>
          <cell r="F48">
            <v>1000</v>
          </cell>
          <cell r="K48">
            <v>1000</v>
          </cell>
        </row>
        <row r="49">
          <cell r="A49" t="str">
            <v>통신맨홀 - 인공철개(750D)</v>
          </cell>
          <cell r="B49" t="str">
            <v>통신맨홀 - 인공철개</v>
          </cell>
          <cell r="C49" t="str">
            <v>750D</v>
          </cell>
          <cell r="D49" t="str">
            <v>조</v>
          </cell>
          <cell r="E49">
            <v>177</v>
          </cell>
          <cell r="F49">
            <v>542000</v>
          </cell>
          <cell r="G49">
            <v>172</v>
          </cell>
          <cell r="H49">
            <v>490000</v>
          </cell>
          <cell r="K49">
            <v>490000</v>
          </cell>
        </row>
        <row r="50">
          <cell r="A50" t="str">
            <v>AUDIO CONNECTOR(IN)</v>
          </cell>
          <cell r="B50" t="str">
            <v>AUDIO CONNECTOR</v>
          </cell>
          <cell r="C50" t="str">
            <v>IN</v>
          </cell>
          <cell r="D50" t="str">
            <v>EA</v>
          </cell>
          <cell r="E50" t="str">
            <v>견적A사</v>
          </cell>
          <cell r="F50">
            <v>3700</v>
          </cell>
          <cell r="G50" t="str">
            <v>견적B사</v>
          </cell>
          <cell r="H50">
            <v>3800</v>
          </cell>
          <cell r="I50" t="str">
            <v>견적C사</v>
          </cell>
          <cell r="J50">
            <v>3500</v>
          </cell>
          <cell r="K50">
            <v>3500</v>
          </cell>
        </row>
        <row r="51">
          <cell r="A51" t="str">
            <v>AUDIO CONNECTOR(OUT)</v>
          </cell>
          <cell r="B51" t="str">
            <v>AUDIO CONNECTOR</v>
          </cell>
          <cell r="C51" t="str">
            <v>OUT</v>
          </cell>
          <cell r="D51" t="str">
            <v>EA</v>
          </cell>
          <cell r="E51" t="str">
            <v>견적A사</v>
          </cell>
          <cell r="F51">
            <v>3600</v>
          </cell>
          <cell r="G51" t="str">
            <v>견적B사</v>
          </cell>
          <cell r="H51">
            <v>3800</v>
          </cell>
          <cell r="I51" t="str">
            <v>견적C사</v>
          </cell>
          <cell r="J51">
            <v>3500</v>
          </cell>
          <cell r="K51">
            <v>3500</v>
          </cell>
        </row>
        <row r="52">
          <cell r="A52" t="str">
            <v>AUDIO(방송실용)JACK PANEL(8:8(CANON))</v>
          </cell>
          <cell r="B52" t="str">
            <v>AUDIO(방송실용)JACK PANEL</v>
          </cell>
          <cell r="C52" t="str">
            <v>8:8(CANON)</v>
          </cell>
          <cell r="D52" t="str">
            <v>EA</v>
          </cell>
          <cell r="E52" t="str">
            <v>견적A사</v>
          </cell>
          <cell r="F52">
            <v>240000</v>
          </cell>
          <cell r="G52" t="str">
            <v>견적B사</v>
          </cell>
          <cell r="H52">
            <v>260000</v>
          </cell>
          <cell r="I52" t="str">
            <v>견적C사</v>
          </cell>
          <cell r="J52">
            <v>250000</v>
          </cell>
          <cell r="K52">
            <v>240000</v>
          </cell>
        </row>
        <row r="53">
          <cell r="A53" t="str">
            <v>AUDIO(중계,기자석)JACK(12:12(CANON))</v>
          </cell>
          <cell r="B53" t="str">
            <v>AUDIO(중계,기자석)JACK</v>
          </cell>
          <cell r="C53" t="str">
            <v>12:12(CANON)</v>
          </cell>
          <cell r="D53" t="str">
            <v>EA</v>
          </cell>
          <cell r="E53" t="str">
            <v>견적A사</v>
          </cell>
          <cell r="F53">
            <v>320000</v>
          </cell>
          <cell r="G53" t="str">
            <v>견적B사</v>
          </cell>
          <cell r="H53">
            <v>340000</v>
          </cell>
          <cell r="I53" t="str">
            <v>견적C사</v>
          </cell>
          <cell r="J53">
            <v>320000</v>
          </cell>
          <cell r="K53">
            <v>320000</v>
          </cell>
        </row>
        <row r="54">
          <cell r="A54" t="str">
            <v>BAKELITE(9t)</v>
          </cell>
          <cell r="B54" t="str">
            <v>BAKELITE</v>
          </cell>
          <cell r="C54" t="str">
            <v>9t</v>
          </cell>
          <cell r="D54" t="str">
            <v>EA</v>
          </cell>
          <cell r="E54">
            <v>1162</v>
          </cell>
          <cell r="F54">
            <v>54000</v>
          </cell>
          <cell r="K54">
            <v>54000</v>
          </cell>
        </row>
        <row r="55">
          <cell r="A55" t="str">
            <v>BNC CONNECTOR(50ohm)</v>
          </cell>
          <cell r="B55" t="str">
            <v>BNC CONNECTOR</v>
          </cell>
          <cell r="C55" t="str">
            <v>50ohm</v>
          </cell>
          <cell r="D55" t="str">
            <v>EA</v>
          </cell>
          <cell r="E55" t="str">
            <v>견적A사</v>
          </cell>
          <cell r="F55">
            <v>1600</v>
          </cell>
          <cell r="G55" t="str">
            <v>견적B사</v>
          </cell>
          <cell r="H55">
            <v>1700</v>
          </cell>
          <cell r="I55" t="str">
            <v>견적C사</v>
          </cell>
          <cell r="J55">
            <v>1500</v>
          </cell>
          <cell r="K55">
            <v>1500</v>
          </cell>
        </row>
        <row r="56">
          <cell r="A56" t="str">
            <v>CHANNEL PROCESSOR(750MHz)</v>
          </cell>
          <cell r="B56" t="str">
            <v>CHANNEL PROCESSOR</v>
          </cell>
          <cell r="C56" t="str">
            <v>750MHz</v>
          </cell>
          <cell r="D56" t="str">
            <v>EA</v>
          </cell>
          <cell r="E56">
            <v>968</v>
          </cell>
          <cell r="F56">
            <v>1200000</v>
          </cell>
          <cell r="K56">
            <v>1200000</v>
          </cell>
        </row>
        <row r="57">
          <cell r="A57" t="str">
            <v>COLOR MONITOR(14″)</v>
          </cell>
          <cell r="B57" t="str">
            <v>COLOR MONITOR</v>
          </cell>
          <cell r="C57" t="str">
            <v>14″</v>
          </cell>
          <cell r="D57" t="str">
            <v>EA</v>
          </cell>
          <cell r="E57">
            <v>968</v>
          </cell>
          <cell r="F57">
            <v>250000</v>
          </cell>
          <cell r="G57">
            <v>1031</v>
          </cell>
          <cell r="H57">
            <v>300000</v>
          </cell>
          <cell r="K57">
            <v>250000</v>
          </cell>
        </row>
        <row r="58">
          <cell r="A58" t="str">
            <v>COMBINER(8PORT)</v>
          </cell>
          <cell r="B58" t="str">
            <v>COMBINER</v>
          </cell>
          <cell r="C58" t="str">
            <v>8PORT</v>
          </cell>
          <cell r="D58" t="str">
            <v>EA</v>
          </cell>
          <cell r="E58">
            <v>968</v>
          </cell>
          <cell r="F58">
            <v>300000</v>
          </cell>
          <cell r="G58">
            <v>1031</v>
          </cell>
          <cell r="H58">
            <v>350000</v>
          </cell>
          <cell r="K58">
            <v>300000</v>
          </cell>
        </row>
        <row r="59">
          <cell r="A59" t="str">
            <v>COPPER PLATE(5t×25)</v>
          </cell>
          <cell r="B59" t="str">
            <v>COPPER PLATE</v>
          </cell>
          <cell r="C59" t="str">
            <v>5t×25</v>
          </cell>
          <cell r="D59" t="str">
            <v>m</v>
          </cell>
          <cell r="E59">
            <v>839</v>
          </cell>
          <cell r="F59">
            <v>3153</v>
          </cell>
          <cell r="G59">
            <v>888</v>
          </cell>
          <cell r="H59">
            <v>3850</v>
          </cell>
          <cell r="K59">
            <v>3153</v>
          </cell>
        </row>
        <row r="60">
          <cell r="A60" t="str">
            <v>DIVIDER(750MHz)</v>
          </cell>
          <cell r="B60" t="str">
            <v>DIVIDER</v>
          </cell>
          <cell r="C60" t="str">
            <v>750MHz</v>
          </cell>
          <cell r="D60" t="str">
            <v>EA</v>
          </cell>
          <cell r="E60">
            <v>968</v>
          </cell>
          <cell r="F60">
            <v>30000</v>
          </cell>
          <cell r="G60">
            <v>1031</v>
          </cell>
          <cell r="H60">
            <v>320000</v>
          </cell>
          <cell r="K60">
            <v>30000</v>
          </cell>
        </row>
        <row r="61">
          <cell r="A61" t="str">
            <v>DUL SEEL(400g)</v>
          </cell>
          <cell r="B61" t="str">
            <v>DUL SEEL</v>
          </cell>
          <cell r="C61" t="str">
            <v>400g</v>
          </cell>
          <cell r="D61" t="str">
            <v>EA</v>
          </cell>
          <cell r="E61">
            <v>919</v>
          </cell>
          <cell r="F61">
            <v>2000</v>
          </cell>
          <cell r="K61">
            <v>2000</v>
          </cell>
        </row>
        <row r="62">
          <cell r="A62" t="str">
            <v>FIBER CABLE TERMINEL(12CORE)</v>
          </cell>
          <cell r="B62" t="str">
            <v>FIBER CABLE TERMINEL</v>
          </cell>
          <cell r="C62" t="str">
            <v>12CORE</v>
          </cell>
          <cell r="D62" t="str">
            <v>EA</v>
          </cell>
          <cell r="E62">
            <v>836</v>
          </cell>
          <cell r="F62">
            <v>280000</v>
          </cell>
          <cell r="G62">
            <v>885</v>
          </cell>
          <cell r="H62">
            <v>280000</v>
          </cell>
          <cell r="K62">
            <v>280000</v>
          </cell>
        </row>
        <row r="63">
          <cell r="A63" t="str">
            <v>FLINT GUN()</v>
          </cell>
          <cell r="B63" t="str">
            <v>FLINT GUN</v>
          </cell>
          <cell r="D63" t="str">
            <v>EA</v>
          </cell>
          <cell r="E63">
            <v>919</v>
          </cell>
          <cell r="F63">
            <v>10000</v>
          </cell>
          <cell r="G63">
            <v>962</v>
          </cell>
          <cell r="H63">
            <v>10000</v>
          </cell>
          <cell r="K63">
            <v>10000</v>
          </cell>
        </row>
        <row r="64">
          <cell r="A64" t="str">
            <v>HANDLE CLAMP(MEDIUM)</v>
          </cell>
          <cell r="B64" t="str">
            <v>HANDLE CLAMP</v>
          </cell>
          <cell r="C64" t="str">
            <v>MEDIUM</v>
          </cell>
          <cell r="D64" t="str">
            <v>EA</v>
          </cell>
          <cell r="E64">
            <v>919</v>
          </cell>
          <cell r="F64">
            <v>50000</v>
          </cell>
          <cell r="G64">
            <v>962</v>
          </cell>
          <cell r="H64">
            <v>40000</v>
          </cell>
          <cell r="K64">
            <v>40000</v>
          </cell>
        </row>
        <row r="65">
          <cell r="A65" t="str">
            <v>HEAD AMP(750MHz)</v>
          </cell>
          <cell r="B65" t="str">
            <v>HEAD AMP</v>
          </cell>
          <cell r="C65" t="str">
            <v>750MHz</v>
          </cell>
          <cell r="D65" t="str">
            <v>EA</v>
          </cell>
          <cell r="E65">
            <v>968</v>
          </cell>
          <cell r="F65">
            <v>500000</v>
          </cell>
          <cell r="K65">
            <v>500000</v>
          </cell>
        </row>
        <row r="66">
          <cell r="A66" t="str">
            <v>JUMPER TROUGH()</v>
          </cell>
          <cell r="B66" t="str">
            <v>JUMPER TROUGH</v>
          </cell>
          <cell r="D66" t="str">
            <v>EA</v>
          </cell>
          <cell r="E66" t="str">
            <v>견적A사</v>
          </cell>
          <cell r="F66">
            <v>25000</v>
          </cell>
          <cell r="G66" t="str">
            <v>견적B사</v>
          </cell>
          <cell r="H66">
            <v>27500</v>
          </cell>
          <cell r="I66" t="str">
            <v>견적C사</v>
          </cell>
          <cell r="J66">
            <v>29000</v>
          </cell>
          <cell r="K66">
            <v>26000</v>
          </cell>
        </row>
        <row r="67">
          <cell r="A67" t="str">
            <v>LEVEL SETTER(6CH)</v>
          </cell>
          <cell r="B67" t="str">
            <v>LEVEL SETTER</v>
          </cell>
          <cell r="C67" t="str">
            <v>6CH</v>
          </cell>
          <cell r="D67" t="str">
            <v>EA</v>
          </cell>
          <cell r="E67">
            <v>968</v>
          </cell>
          <cell r="F67">
            <v>150000</v>
          </cell>
          <cell r="G67">
            <v>1031</v>
          </cell>
          <cell r="H67">
            <v>150000</v>
          </cell>
          <cell r="K67">
            <v>150000</v>
          </cell>
        </row>
        <row r="68">
          <cell r="A68" t="str">
            <v>MODULATOR(750MHz)</v>
          </cell>
          <cell r="B68" t="str">
            <v>MODULATOR</v>
          </cell>
          <cell r="C68" t="str">
            <v>750MHz</v>
          </cell>
          <cell r="D68" t="str">
            <v>EA</v>
          </cell>
          <cell r="E68">
            <v>968</v>
          </cell>
          <cell r="F68">
            <v>600000</v>
          </cell>
          <cell r="G68">
            <v>1031</v>
          </cell>
          <cell r="H68">
            <v>700000</v>
          </cell>
          <cell r="K68">
            <v>600000</v>
          </cell>
        </row>
        <row r="69">
          <cell r="A69" t="str">
            <v>MODULATOR JACK(RJ-45)</v>
          </cell>
          <cell r="B69" t="str">
            <v>MODULATOR JACK</v>
          </cell>
          <cell r="C69" t="str">
            <v>RJ-45</v>
          </cell>
          <cell r="D69" t="str">
            <v>EA</v>
          </cell>
          <cell r="E69">
            <v>837</v>
          </cell>
          <cell r="F69">
            <v>5580</v>
          </cell>
          <cell r="G69">
            <v>885</v>
          </cell>
          <cell r="H69">
            <v>5580</v>
          </cell>
          <cell r="K69">
            <v>5580</v>
          </cell>
        </row>
        <row r="70">
          <cell r="A70" t="str">
            <v>MOLD(MEDIUM)(14Sq-동봉Φ18)</v>
          </cell>
          <cell r="B70" t="str">
            <v>MOLD(MEDIUM)</v>
          </cell>
          <cell r="C70" t="str">
            <v>14Sq-동봉Φ18</v>
          </cell>
          <cell r="D70" t="str">
            <v>EA</v>
          </cell>
          <cell r="E70">
            <v>919</v>
          </cell>
          <cell r="F70">
            <v>50000</v>
          </cell>
          <cell r="G70">
            <v>962</v>
          </cell>
          <cell r="H70">
            <v>40000</v>
          </cell>
          <cell r="K70">
            <v>40000</v>
          </cell>
        </row>
        <row r="71">
          <cell r="A71" t="str">
            <v>MOLD(MEDIUM)(60Sq-+(수평))</v>
          </cell>
          <cell r="B71" t="str">
            <v>MOLD(MEDIUM)</v>
          </cell>
          <cell r="C71" t="str">
            <v>60Sq-+(수평)</v>
          </cell>
          <cell r="D71" t="str">
            <v>EA</v>
          </cell>
          <cell r="E71">
            <v>919</v>
          </cell>
          <cell r="F71">
            <v>50000</v>
          </cell>
          <cell r="G71">
            <v>962</v>
          </cell>
          <cell r="H71">
            <v>40000</v>
          </cell>
          <cell r="K71">
            <v>40000</v>
          </cell>
        </row>
        <row r="72">
          <cell r="A72" t="str">
            <v>MOLD(MEDIUM)(60Sq-동판)</v>
          </cell>
          <cell r="B72" t="str">
            <v>MOLD(MEDIUM)</v>
          </cell>
          <cell r="C72" t="str">
            <v>60Sq-동판</v>
          </cell>
          <cell r="D72" t="str">
            <v>EA</v>
          </cell>
          <cell r="E72">
            <v>919</v>
          </cell>
          <cell r="F72">
            <v>50000</v>
          </cell>
          <cell r="G72">
            <v>962</v>
          </cell>
          <cell r="H72">
            <v>40000</v>
          </cell>
          <cell r="K72">
            <v>40000</v>
          </cell>
        </row>
        <row r="73">
          <cell r="A73" t="str">
            <v>MOLD(MEDIUM)(60Sq-T(수평))</v>
          </cell>
          <cell r="B73" t="str">
            <v>MOLD(MEDIUM)</v>
          </cell>
          <cell r="C73" t="str">
            <v>60Sq-T(수평)</v>
          </cell>
          <cell r="D73" t="str">
            <v>EA</v>
          </cell>
          <cell r="E73">
            <v>919</v>
          </cell>
          <cell r="F73">
            <v>50000</v>
          </cell>
          <cell r="G73">
            <v>962</v>
          </cell>
          <cell r="H73">
            <v>40000</v>
          </cell>
          <cell r="K73">
            <v>40000</v>
          </cell>
        </row>
        <row r="74">
          <cell r="A74" t="str">
            <v>MONITOR&amp;CATV JACK PANEL(8:8(BNC))</v>
          </cell>
          <cell r="B74" t="str">
            <v>MONITOR&amp;CATV JACK PANEL</v>
          </cell>
          <cell r="C74" t="str">
            <v>8:8(BNC)</v>
          </cell>
          <cell r="D74" t="str">
            <v>EA</v>
          </cell>
          <cell r="E74" t="str">
            <v>견적A사</v>
          </cell>
          <cell r="F74">
            <v>240000</v>
          </cell>
          <cell r="G74" t="str">
            <v>견적B사</v>
          </cell>
          <cell r="H74">
            <v>260000</v>
          </cell>
          <cell r="I74" t="str">
            <v>견적C사</v>
          </cell>
          <cell r="J74">
            <v>250000</v>
          </cell>
          <cell r="K74">
            <v>240000</v>
          </cell>
        </row>
        <row r="75">
          <cell r="A75" t="str">
            <v>NAME PLATE(아크릴(중))</v>
          </cell>
          <cell r="B75" t="str">
            <v>NAME PLATE</v>
          </cell>
          <cell r="C75" t="str">
            <v>아크릴(중)</v>
          </cell>
          <cell r="D75" t="str">
            <v>EA</v>
          </cell>
          <cell r="G75">
            <v>885</v>
          </cell>
          <cell r="H75">
            <v>2000</v>
          </cell>
          <cell r="K75">
            <v>2000</v>
          </cell>
        </row>
        <row r="76">
          <cell r="A76" t="str">
            <v>PATCH PANEL(24PORT)</v>
          </cell>
          <cell r="B76" t="str">
            <v>PATCH PANEL</v>
          </cell>
          <cell r="C76" t="str">
            <v>24PORT</v>
          </cell>
          <cell r="D76" t="str">
            <v>EA</v>
          </cell>
          <cell r="E76">
            <v>837</v>
          </cell>
          <cell r="F76">
            <v>143920</v>
          </cell>
          <cell r="G76">
            <v>885</v>
          </cell>
          <cell r="H76">
            <v>143920</v>
          </cell>
          <cell r="K76">
            <v>143920</v>
          </cell>
        </row>
        <row r="77">
          <cell r="A77" t="str">
            <v>POWDER(#115)</v>
          </cell>
          <cell r="B77" t="str">
            <v>POWDER</v>
          </cell>
          <cell r="C77" t="str">
            <v>#115</v>
          </cell>
          <cell r="D77" t="str">
            <v>EA</v>
          </cell>
          <cell r="E77">
            <v>919</v>
          </cell>
          <cell r="F77">
            <v>4000</v>
          </cell>
          <cell r="G77">
            <v>962</v>
          </cell>
          <cell r="H77">
            <v>3800</v>
          </cell>
          <cell r="K77">
            <v>3800</v>
          </cell>
        </row>
        <row r="78">
          <cell r="A78" t="str">
            <v>POWDER(#32)</v>
          </cell>
          <cell r="B78" t="str">
            <v>POWDER</v>
          </cell>
          <cell r="C78" t="str">
            <v>#32</v>
          </cell>
          <cell r="D78" t="str">
            <v>EA</v>
          </cell>
          <cell r="E78">
            <v>919</v>
          </cell>
          <cell r="F78">
            <v>1500</v>
          </cell>
          <cell r="G78">
            <v>962</v>
          </cell>
          <cell r="H78">
            <v>1800</v>
          </cell>
          <cell r="K78">
            <v>1500</v>
          </cell>
        </row>
        <row r="79">
          <cell r="A79" t="str">
            <v>POWDER(#90)</v>
          </cell>
          <cell r="B79" t="str">
            <v>POWDER</v>
          </cell>
          <cell r="C79" t="str">
            <v>#90</v>
          </cell>
          <cell r="D79" t="str">
            <v>EA</v>
          </cell>
          <cell r="E79">
            <v>919</v>
          </cell>
          <cell r="F79">
            <v>3200</v>
          </cell>
          <cell r="G79">
            <v>962</v>
          </cell>
          <cell r="H79">
            <v>3000</v>
          </cell>
          <cell r="K79">
            <v>3000</v>
          </cell>
        </row>
        <row r="80">
          <cell r="A80" t="str">
            <v>POWER DISTRIBUTOR(CATV용 220V)</v>
          </cell>
          <cell r="B80" t="str">
            <v>POWER DISTRIBUTOR</v>
          </cell>
          <cell r="C80" t="str">
            <v>CATV용 220V</v>
          </cell>
          <cell r="D80" t="str">
            <v>EA</v>
          </cell>
          <cell r="E80">
            <v>985</v>
          </cell>
          <cell r="F80">
            <v>350000</v>
          </cell>
          <cell r="G80">
            <v>1031</v>
          </cell>
          <cell r="H80">
            <v>350000</v>
          </cell>
          <cell r="K80">
            <v>350000</v>
          </cell>
        </row>
        <row r="81">
          <cell r="A81" t="str">
            <v>RACK(19″)</v>
          </cell>
          <cell r="B81" t="str">
            <v>RACK</v>
          </cell>
          <cell r="C81" t="str">
            <v>19″</v>
          </cell>
          <cell r="D81" t="str">
            <v>EA</v>
          </cell>
          <cell r="E81">
            <v>957</v>
          </cell>
          <cell r="F81">
            <v>395000</v>
          </cell>
          <cell r="G81">
            <v>1029</v>
          </cell>
          <cell r="H81">
            <v>350000</v>
          </cell>
          <cell r="K81">
            <v>350000</v>
          </cell>
        </row>
        <row r="82">
          <cell r="A82" t="str">
            <v>RACK(500x600x200)</v>
          </cell>
          <cell r="B82" t="str">
            <v>RACK</v>
          </cell>
          <cell r="C82" t="str">
            <v>500x600x200</v>
          </cell>
          <cell r="D82" t="str">
            <v>EA</v>
          </cell>
          <cell r="E82" t="str">
            <v>견적A사</v>
          </cell>
          <cell r="F82">
            <v>320000</v>
          </cell>
          <cell r="G82" t="str">
            <v>견적B사</v>
          </cell>
          <cell r="H82">
            <v>300000</v>
          </cell>
          <cell r="I82" t="str">
            <v>견적C사</v>
          </cell>
          <cell r="J82">
            <v>310000</v>
          </cell>
          <cell r="K82">
            <v>300000</v>
          </cell>
        </row>
        <row r="83">
          <cell r="A83" t="str">
            <v>RACK(600x600x200)</v>
          </cell>
          <cell r="B83" t="str">
            <v>RACK</v>
          </cell>
          <cell r="C83" t="str">
            <v>600x600x200</v>
          </cell>
          <cell r="D83" t="str">
            <v>EA</v>
          </cell>
          <cell r="E83" t="str">
            <v>견적A사</v>
          </cell>
          <cell r="F83">
            <v>360000</v>
          </cell>
          <cell r="G83" t="str">
            <v>견적B사</v>
          </cell>
          <cell r="H83">
            <v>350000</v>
          </cell>
          <cell r="I83" t="str">
            <v>견적C사</v>
          </cell>
          <cell r="J83">
            <v>370000</v>
          </cell>
          <cell r="K83">
            <v>350000</v>
          </cell>
        </row>
        <row r="84">
          <cell r="A84" t="str">
            <v>RACK(800x600x200)</v>
          </cell>
          <cell r="B84" t="str">
            <v>RACK</v>
          </cell>
          <cell r="C84" t="str">
            <v>800x600x200</v>
          </cell>
          <cell r="D84" t="str">
            <v>EA</v>
          </cell>
          <cell r="E84" t="str">
            <v>견적A사</v>
          </cell>
          <cell r="F84">
            <v>470000</v>
          </cell>
          <cell r="G84" t="str">
            <v>견적B사</v>
          </cell>
          <cell r="H84">
            <v>450000</v>
          </cell>
          <cell r="I84" t="str">
            <v>견적C사</v>
          </cell>
          <cell r="J84">
            <v>470000</v>
          </cell>
          <cell r="K84">
            <v>450000</v>
          </cell>
        </row>
        <row r="85">
          <cell r="A85" t="str">
            <v>RACK(900x600x200)</v>
          </cell>
          <cell r="B85" t="str">
            <v>RACK</v>
          </cell>
          <cell r="C85" t="str">
            <v>900x600x200</v>
          </cell>
          <cell r="D85" t="str">
            <v>EA</v>
          </cell>
          <cell r="E85" t="str">
            <v>견적A사</v>
          </cell>
          <cell r="F85">
            <v>570000</v>
          </cell>
          <cell r="G85" t="str">
            <v>견적B사</v>
          </cell>
          <cell r="H85">
            <v>550000</v>
          </cell>
          <cell r="I85" t="str">
            <v>견적C사</v>
          </cell>
          <cell r="J85">
            <v>580000</v>
          </cell>
          <cell r="K85">
            <v>550000</v>
          </cell>
        </row>
        <row r="86">
          <cell r="A86" t="str">
            <v>TV기기수납함(400×500×200)</v>
          </cell>
          <cell r="B86" t="str">
            <v>TV기기수납함</v>
          </cell>
          <cell r="C86" t="str">
            <v>400×500×200</v>
          </cell>
          <cell r="D86" t="str">
            <v>면</v>
          </cell>
          <cell r="E86" t="str">
            <v>견적A사</v>
          </cell>
          <cell r="F86">
            <v>270000</v>
          </cell>
          <cell r="G86" t="str">
            <v>견적B사</v>
          </cell>
          <cell r="H86">
            <v>270000</v>
          </cell>
          <cell r="I86" t="str">
            <v>견적C사</v>
          </cell>
          <cell r="J86">
            <v>280000</v>
          </cell>
          <cell r="K86">
            <v>270000</v>
          </cell>
        </row>
        <row r="87">
          <cell r="A87" t="str">
            <v>PATCH CORD(2M (RJ-45/110B-1P))</v>
          </cell>
          <cell r="B87" t="str">
            <v>PATCH CORD</v>
          </cell>
          <cell r="C87" t="str">
            <v>2M (RJ-45/110B-1P)</v>
          </cell>
          <cell r="D87" t="str">
            <v>EA</v>
          </cell>
          <cell r="E87" t="str">
            <v>견적A사</v>
          </cell>
          <cell r="F87">
            <v>18500</v>
          </cell>
          <cell r="G87" t="str">
            <v>견적B사</v>
          </cell>
          <cell r="H87">
            <v>19500</v>
          </cell>
          <cell r="I87" t="str">
            <v>견적C사</v>
          </cell>
          <cell r="J87">
            <v>13000</v>
          </cell>
          <cell r="K87">
            <v>13000</v>
          </cell>
        </row>
        <row r="88">
          <cell r="A88" t="str">
            <v>노출 OUTLET(6PORT용)</v>
          </cell>
          <cell r="B88" t="str">
            <v>노출 OUTLET</v>
          </cell>
          <cell r="C88" t="str">
            <v>6PORT용</v>
          </cell>
          <cell r="D88" t="str">
            <v>개</v>
          </cell>
          <cell r="E88" t="str">
            <v>견적A사</v>
          </cell>
          <cell r="F88">
            <v>43300</v>
          </cell>
          <cell r="G88" t="str">
            <v>견적B사</v>
          </cell>
          <cell r="H88">
            <v>45700</v>
          </cell>
          <cell r="I88" t="str">
            <v>견적C사</v>
          </cell>
          <cell r="J88">
            <v>47700</v>
          </cell>
          <cell r="K88">
            <v>43300</v>
          </cell>
        </row>
        <row r="89">
          <cell r="A89" t="str">
            <v>VTR(6헤드)</v>
          </cell>
          <cell r="B89" t="str">
            <v>VTR</v>
          </cell>
          <cell r="C89" t="str">
            <v>6헤드</v>
          </cell>
          <cell r="D89" t="str">
            <v>EA</v>
          </cell>
          <cell r="E89">
            <v>954</v>
          </cell>
          <cell r="F89">
            <v>450000</v>
          </cell>
          <cell r="G89">
            <v>1161</v>
          </cell>
          <cell r="H89">
            <v>368000</v>
          </cell>
          <cell r="K89">
            <v>368000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총괄표"/>
      <sheetName val="전기"/>
      <sheetName val="계장"/>
      <sheetName val="일위대가"/>
      <sheetName val="1.집계(PANEL)"/>
      <sheetName val="1.산출(PANEL)"/>
      <sheetName val="2.집계(동력)"/>
      <sheetName val="2.산출(동력)"/>
      <sheetName val="3.집계(제조)"/>
      <sheetName val="3.산출(제조)"/>
      <sheetName val="4.집계(전등전열)"/>
      <sheetName val="4.산출(전등전열)"/>
      <sheetName val="5.집계(자탐통신)"/>
      <sheetName val="5.산출(자탐통신)"/>
      <sheetName val="자재단가"/>
      <sheetName val="노임단가"/>
      <sheetName val="일위단가"/>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자재단가비교표"/>
      <sheetName val="차량운반및하차비"/>
      <sheetName val="인력운반비"/>
      <sheetName val="크레인사용"/>
      <sheetName val="자재단가비교표1월"/>
      <sheetName val="일15 (2)"/>
      <sheetName val="일26"/>
      <sheetName val="총원가"/>
      <sheetName val="경비"/>
      <sheetName val="경비내역"/>
      <sheetName val="사급자재"/>
      <sheetName val="이설자재"/>
      <sheetName val="일위대가노무비"/>
      <sheetName val="총괄표"/>
      <sheetName val="총괄표(신설)"/>
      <sheetName val="동원인원총괄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공사원가계산서"/>
      <sheetName val="1-19"/>
      <sheetName val="1단계"/>
      <sheetName val="약품공급2"/>
      <sheetName val="퍼스트"/>
      <sheetName val="일위대가"/>
      <sheetName val="#REF"/>
      <sheetName val="산출내역서"/>
      <sheetName val="교통대책내역"/>
      <sheetName val="자재단가"/>
      <sheetName val="DATE"/>
      <sheetName val="집계표"/>
      <sheetName val="제경비"/>
      <sheetName val="WING3"/>
      <sheetName val="일위목록"/>
      <sheetName val="노임단가"/>
      <sheetName val="(양식)내역서, 동원인력, 자재단가"/>
      <sheetName val="#2_일위대가목록"/>
      <sheetName val="내역"/>
      <sheetName val="증감대비"/>
      <sheetName val="I一般比"/>
      <sheetName val="P1(좌,우)"/>
      <sheetName val="1공구산출내역서"/>
      <sheetName val="노임"/>
      <sheetName val="목차 "/>
      <sheetName val="갑지"/>
      <sheetName val="N賃率-職"/>
      <sheetName val="SP-B1"/>
      <sheetName val="토 적 표"/>
      <sheetName val="일위CODE"/>
      <sheetName val="부하계산서"/>
      <sheetName val="단가산출"/>
      <sheetName val="상수도토공집계표"/>
      <sheetName val="여주방향"/>
      <sheetName val="일위(시설)"/>
      <sheetName val="우배수"/>
      <sheetName val="기본DATA"/>
      <sheetName val="1"/>
      <sheetName val="전체"/>
      <sheetName val="guard(mac)"/>
      <sheetName val="현장경비"/>
      <sheetName val="일위목록데이타"/>
      <sheetName val="일위대가목록"/>
      <sheetName val="2000노임기준"/>
      <sheetName val="설계예산서"/>
      <sheetName val="폐기물"/>
      <sheetName val="일위대가목록표"/>
      <sheetName val="품셈"/>
      <sheetName val="견적을지"/>
      <sheetName val="공통가설"/>
      <sheetName val="단위중량"/>
      <sheetName val="철근량"/>
      <sheetName val="원안"/>
      <sheetName val="일위집계(기존)"/>
      <sheetName val="직재"/>
      <sheetName val="일위대가(가설)"/>
      <sheetName val="data"/>
      <sheetName val="INSTR"/>
      <sheetName val="내역표지"/>
      <sheetName val="원가계산서 "/>
      <sheetName val="9GNG운반"/>
      <sheetName val="시운전연료비"/>
      <sheetName val="sheet1"/>
      <sheetName val="원가계산서"/>
      <sheetName val="3련 BOX"/>
      <sheetName val="#3_일위대가목록"/>
      <sheetName val="KMT물량"/>
      <sheetName val="XXXXXX"/>
      <sheetName val="철근집계"/>
      <sheetName val="직노"/>
      <sheetName val="일위수량"/>
      <sheetName val="내역서"/>
      <sheetName val="Sheet2"/>
      <sheetName val="설계서을"/>
      <sheetName val="1.1 부하집계표"/>
      <sheetName val="화재 탐지 설비"/>
      <sheetName val="도급"/>
      <sheetName val="열차무선 수량집계"/>
      <sheetName val="전동기 SPEC"/>
      <sheetName val="여과지동"/>
      <sheetName val="기초자료"/>
      <sheetName val="조명율표"/>
      <sheetName val="Sheet5"/>
      <sheetName val="F 월별기성수금현황 "/>
      <sheetName val="단가"/>
      <sheetName val="입력"/>
      <sheetName val="재료비"/>
      <sheetName val="BREAKDOWN(철거설치)"/>
      <sheetName val="차선도색현황"/>
      <sheetName val="BID"/>
      <sheetName val="원형1호맨홀토공수량"/>
      <sheetName val="실행단가철(ems코드적용)"/>
      <sheetName val=" HIT-&gt;HMC 견적(3900)"/>
      <sheetName val="관급자재"/>
      <sheetName val="요율"/>
      <sheetName val="관개"/>
      <sheetName val="1호인버트수량"/>
      <sheetName val="일위집계"/>
      <sheetName val="수입"/>
      <sheetName val="토공"/>
      <sheetName val="기존단가 (2)"/>
      <sheetName val="단가비교표"/>
      <sheetName val="ExcelObject"/>
      <sheetName val="일위총괄"/>
      <sheetName val="터파기및재료"/>
      <sheetName val="사  업  비  수  지  예  산  서"/>
      <sheetName val="노면및방향"/>
      <sheetName val="실행철강하도"/>
      <sheetName val="기본단가표"/>
      <sheetName val="인원"/>
      <sheetName val="유치원내역"/>
      <sheetName val="1유리"/>
      <sheetName val="간접비계산"/>
      <sheetName val="단가표"/>
      <sheetName val="내역을"/>
      <sheetName val="파이프류"/>
      <sheetName val="도급b_balju"/>
      <sheetName val="시화점실행"/>
      <sheetName val="인부신상자료"/>
      <sheetName val="기성내역"/>
      <sheetName val="코드"/>
      <sheetName val="일위대가목차"/>
      <sheetName val="2공구산출내역"/>
      <sheetName val="기계경비(시간당)"/>
      <sheetName val="램머"/>
      <sheetName val="변경명신물량 (2)"/>
      <sheetName val="상-교대(A1-A2)"/>
      <sheetName val="unit 4"/>
      <sheetName val="일위대가표48"/>
      <sheetName val="표준공사비-조명제외x10%up"/>
      <sheetName val="코드표"/>
      <sheetName val="sh1"/>
      <sheetName val="수목데이타"/>
      <sheetName val="1,2공구원가계산서"/>
      <sheetName val="설계기준"/>
      <sheetName val="노무비 근거"/>
      <sheetName val="중기조종사 단위단가"/>
      <sheetName val="산출0"/>
      <sheetName val="Macro1"/>
      <sheetName val="단위단가"/>
      <sheetName val="유입량"/>
      <sheetName val="일15_(2)"/>
      <sheetName val="01_내역서"/>
      <sheetName val="동원인력_총괄표"/>
      <sheetName val="공종별_동원인력_총괄표_"/>
      <sheetName val="01_노력산출서"/>
      <sheetName val="01__원효전화국산출서"/>
      <sheetName val="담장산출"/>
      <sheetName val="MCC제원"/>
      <sheetName val="COMPAQ-LIST"/>
      <sheetName val="48일위"/>
      <sheetName val="일위단가"/>
      <sheetName val="기초일위"/>
      <sheetName val="시설일위"/>
      <sheetName val="조명일위"/>
      <sheetName val="수량산출"/>
      <sheetName val="노임단가표"/>
      <sheetName val="3.2산출근거(감독)"/>
      <sheetName val="CM 1"/>
      <sheetName val="단가조사"/>
      <sheetName val="적용인원(지우지말것)"/>
      <sheetName val="Baby일위대가"/>
      <sheetName val="금액내역서"/>
      <sheetName val="GEN"/>
      <sheetName val="견적집계표"/>
      <sheetName val="CABLE SIZE-1"/>
      <sheetName val="일위(이설)"/>
      <sheetName val="단가표+일위"/>
      <sheetName val="일위대가 (PM)"/>
      <sheetName val="가격3"/>
      <sheetName val="건축기술부대조건"/>
      <sheetName val="단가산출(T)"/>
      <sheetName val="장비가동"/>
      <sheetName val="TYPE-A"/>
      <sheetName val="을"/>
      <sheetName val="일위"/>
      <sheetName val="예산총괄"/>
      <sheetName val="참조"/>
      <sheetName val="역T형교대(말뚝기초)"/>
      <sheetName val="기성갑지"/>
      <sheetName val="배수내역"/>
      <sheetName val="날개벽수량표"/>
      <sheetName val="입찰안"/>
      <sheetName val="ABUT수량-A1"/>
      <sheetName val="원가서"/>
      <sheetName val="원본(갑지)"/>
      <sheetName val="설계서"/>
      <sheetName val="표지1"/>
      <sheetName val="공사자료입력"/>
      <sheetName val="SULKEA"/>
      <sheetName val="4.일위대가집계"/>
      <sheetName val="마산방향"/>
      <sheetName val="순공사비"/>
      <sheetName val="교대(A1-A2)"/>
      <sheetName val="교각1"/>
      <sheetName val="CT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000000"/>
      <sheetName val="예산내역서"/>
      <sheetName val="구간 총괄표"/>
      <sheetName val="감리집계"/>
      <sheetName val="감리산출기초"/>
      <sheetName val="원가"/>
      <sheetName val="단가산출서(전력총괄)"/>
      <sheetName val="총괄표 (2)"/>
      <sheetName val="48단가"/>
      <sheetName val="48산출"/>
      <sheetName val="49단가"/>
      <sheetName val="22단가"/>
      <sheetName val="49산출"/>
      <sheetName val="자재단가"/>
      <sheetName val="22산출"/>
      <sheetName val="노임단가"/>
      <sheetName val="원가산출근거"/>
      <sheetName val="산출근거"/>
      <sheetName val="수전설비 총괄표"/>
      <sheetName val="수전설비 단가"/>
      <sheetName val="수전설비 산출"/>
      <sheetName val="한전수탁"/>
      <sheetName val="수전설비 건축비"/>
      <sheetName val="전기실 건축비"/>
      <sheetName val="11.가설공사비"/>
      <sheetName val="자재단가비교표"/>
      <sheetName val="금액내역서"/>
      <sheetName val="일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B1" t="str">
            <v>단  가  비  교  표</v>
          </cell>
        </row>
        <row r="2">
          <cell r="B2" t="str">
            <v>품      명</v>
          </cell>
          <cell r="C2" t="str">
            <v>규      격</v>
          </cell>
          <cell r="D2" t="str">
            <v>단위</v>
          </cell>
          <cell r="E2" t="str">
            <v>물가자료(02.11월)</v>
          </cell>
          <cell r="G2" t="str">
            <v>물가정보(02.11월)</v>
          </cell>
          <cell r="I2" t="str">
            <v>가격정보</v>
          </cell>
          <cell r="K2" t="str">
            <v>견  적  1</v>
          </cell>
          <cell r="M2" t="str">
            <v>견  적  2</v>
          </cell>
          <cell r="O2" t="str">
            <v>최저가격</v>
          </cell>
          <cell r="P2" t="str">
            <v>적용가격</v>
          </cell>
          <cell r="Q2" t="str">
            <v>비  고</v>
          </cell>
        </row>
        <row r="3">
          <cell r="E3" t="str">
            <v>Page</v>
          </cell>
          <cell r="F3" t="str">
            <v>단  가</v>
          </cell>
          <cell r="G3" t="str">
            <v>Page</v>
          </cell>
          <cell r="H3" t="str">
            <v>단  가</v>
          </cell>
          <cell r="I3" t="str">
            <v>Page</v>
          </cell>
          <cell r="J3" t="str">
            <v>단  가</v>
          </cell>
          <cell r="K3" t="str">
            <v>Page</v>
          </cell>
          <cell r="L3" t="str">
            <v>단  가</v>
          </cell>
          <cell r="M3" t="str">
            <v>Page</v>
          </cell>
          <cell r="N3" t="str">
            <v>단  가</v>
          </cell>
        </row>
        <row r="4">
          <cell r="A4">
            <v>3000</v>
          </cell>
          <cell r="B4" t="str">
            <v>강심 알미늄 전선</v>
          </cell>
          <cell r="C4" t="str">
            <v>ACSR/AW-OC 95㎟</v>
          </cell>
          <cell r="D4" t="str">
            <v>m</v>
          </cell>
          <cell r="E4">
            <v>849</v>
          </cell>
          <cell r="F4">
            <v>1715</v>
          </cell>
          <cell r="G4">
            <v>917</v>
          </cell>
          <cell r="H4">
            <v>1690</v>
          </cell>
          <cell r="O4">
            <v>1690</v>
          </cell>
          <cell r="P4">
            <v>1690</v>
          </cell>
        </row>
        <row r="5">
          <cell r="A5">
            <v>200</v>
          </cell>
          <cell r="B5" t="str">
            <v>22.9kV 동심중성선 수밀형 전력케이블</v>
          </cell>
          <cell r="C5" t="str">
            <v>22.9kV CN/CV-W 60㎟/1C</v>
          </cell>
          <cell r="D5" t="str">
            <v>m</v>
          </cell>
          <cell r="E5">
            <v>844</v>
          </cell>
          <cell r="F5">
            <v>7230</v>
          </cell>
          <cell r="G5">
            <v>918</v>
          </cell>
          <cell r="H5">
            <v>7777</v>
          </cell>
          <cell r="O5">
            <v>7230</v>
          </cell>
          <cell r="P5">
            <v>7230</v>
          </cell>
        </row>
        <row r="6">
          <cell r="A6">
            <v>201</v>
          </cell>
          <cell r="B6" t="str">
            <v>22.9kV 동심중성선 수밀형 전력케이블</v>
          </cell>
          <cell r="C6" t="str">
            <v>22.9kV CN/CV-W 100㎟/1C</v>
          </cell>
          <cell r="D6" t="str">
            <v>m</v>
          </cell>
          <cell r="E6">
            <v>844</v>
          </cell>
          <cell r="F6">
            <v>9604</v>
          </cell>
          <cell r="G6">
            <v>918</v>
          </cell>
          <cell r="H6">
            <v>10333</v>
          </cell>
          <cell r="O6">
            <v>9604</v>
          </cell>
          <cell r="P6">
            <v>9604</v>
          </cell>
        </row>
        <row r="7">
          <cell r="A7">
            <v>202</v>
          </cell>
          <cell r="B7" t="str">
            <v xml:space="preserve"> 600V 가교PE케이블</v>
          </cell>
          <cell r="C7" t="str">
            <v xml:space="preserve"> CV 5.5㎟/1C</v>
          </cell>
          <cell r="D7" t="str">
            <v>m</v>
          </cell>
          <cell r="E7">
            <v>845</v>
          </cell>
          <cell r="F7">
            <v>312</v>
          </cell>
          <cell r="G7">
            <v>918</v>
          </cell>
          <cell r="H7">
            <v>337</v>
          </cell>
          <cell r="O7">
            <v>312</v>
          </cell>
          <cell r="P7">
            <v>312</v>
          </cell>
        </row>
        <row r="8">
          <cell r="A8">
            <v>203</v>
          </cell>
          <cell r="B8" t="str">
            <v xml:space="preserve"> 600V 가교PE케이블</v>
          </cell>
          <cell r="C8" t="str">
            <v xml:space="preserve"> CV 8㎟/2C</v>
          </cell>
          <cell r="D8" t="str">
            <v>m</v>
          </cell>
          <cell r="E8">
            <v>846</v>
          </cell>
          <cell r="F8">
            <v>955</v>
          </cell>
          <cell r="G8">
            <v>918</v>
          </cell>
          <cell r="H8">
            <v>1028</v>
          </cell>
          <cell r="O8">
            <v>955</v>
          </cell>
          <cell r="P8">
            <v>955</v>
          </cell>
        </row>
        <row r="9">
          <cell r="A9">
            <v>204</v>
          </cell>
          <cell r="B9" t="str">
            <v xml:space="preserve"> 600V 가교PE케이블</v>
          </cell>
          <cell r="C9" t="str">
            <v xml:space="preserve"> CV 14㎟/1C</v>
          </cell>
          <cell r="D9" t="str">
            <v>m</v>
          </cell>
          <cell r="E9">
            <v>846</v>
          </cell>
          <cell r="F9">
            <v>634</v>
          </cell>
          <cell r="G9">
            <v>918</v>
          </cell>
          <cell r="H9">
            <v>685</v>
          </cell>
          <cell r="O9">
            <v>634</v>
          </cell>
          <cell r="P9">
            <v>634</v>
          </cell>
        </row>
        <row r="10">
          <cell r="A10">
            <v>205</v>
          </cell>
          <cell r="B10" t="str">
            <v xml:space="preserve"> 600V 가교PE케이블</v>
          </cell>
          <cell r="C10" t="str">
            <v xml:space="preserve"> CV 22㎟/1C</v>
          </cell>
          <cell r="D10" t="str">
            <v>m</v>
          </cell>
          <cell r="E10">
            <v>846</v>
          </cell>
          <cell r="F10">
            <v>920</v>
          </cell>
          <cell r="G10">
            <v>918</v>
          </cell>
          <cell r="H10">
            <v>991</v>
          </cell>
          <cell r="O10">
            <v>920</v>
          </cell>
          <cell r="P10">
            <v>920</v>
          </cell>
        </row>
        <row r="11">
          <cell r="A11">
            <v>206</v>
          </cell>
          <cell r="B11" t="str">
            <v xml:space="preserve"> 600V 가교PE케이블</v>
          </cell>
          <cell r="C11" t="str">
            <v xml:space="preserve"> CV 38㎟/1C</v>
          </cell>
          <cell r="D11" t="str">
            <v>m</v>
          </cell>
          <cell r="E11">
            <v>846</v>
          </cell>
          <cell r="F11">
            <v>1433</v>
          </cell>
          <cell r="G11">
            <v>918</v>
          </cell>
          <cell r="H11">
            <v>1549</v>
          </cell>
          <cell r="O11">
            <v>1433</v>
          </cell>
          <cell r="P11">
            <v>1433</v>
          </cell>
        </row>
        <row r="12">
          <cell r="A12">
            <v>207</v>
          </cell>
          <cell r="B12" t="str">
            <v xml:space="preserve"> 600V 가교PE케이블</v>
          </cell>
          <cell r="C12" t="str">
            <v xml:space="preserve"> CV 60㎟/1C</v>
          </cell>
          <cell r="D12" t="str">
            <v>m</v>
          </cell>
          <cell r="E12">
            <v>846</v>
          </cell>
          <cell r="F12">
            <v>2243</v>
          </cell>
          <cell r="G12">
            <v>918</v>
          </cell>
          <cell r="H12">
            <v>2425</v>
          </cell>
          <cell r="O12">
            <v>2243</v>
          </cell>
          <cell r="P12">
            <v>2243</v>
          </cell>
        </row>
        <row r="13">
          <cell r="A13">
            <v>208</v>
          </cell>
          <cell r="B13" t="str">
            <v xml:space="preserve"> 600V 가교PE케이블</v>
          </cell>
          <cell r="C13" t="str">
            <v xml:space="preserve"> CV 100㎟/1C</v>
          </cell>
          <cell r="D13" t="str">
            <v>m</v>
          </cell>
          <cell r="E13">
            <v>846</v>
          </cell>
          <cell r="F13">
            <v>3637</v>
          </cell>
          <cell r="G13">
            <v>918</v>
          </cell>
          <cell r="H13">
            <v>3927</v>
          </cell>
          <cell r="O13">
            <v>3637</v>
          </cell>
          <cell r="P13">
            <v>3637</v>
          </cell>
        </row>
        <row r="14">
          <cell r="A14">
            <v>209</v>
          </cell>
          <cell r="B14" t="str">
            <v xml:space="preserve"> 600V 가교PE케이블</v>
          </cell>
          <cell r="C14" t="str">
            <v xml:space="preserve"> CVV 3.5㎟/4C</v>
          </cell>
          <cell r="D14" t="str">
            <v>m</v>
          </cell>
          <cell r="E14">
            <v>843</v>
          </cell>
          <cell r="F14">
            <v>877</v>
          </cell>
          <cell r="G14">
            <v>907</v>
          </cell>
          <cell r="H14">
            <v>944</v>
          </cell>
          <cell r="O14">
            <v>877</v>
          </cell>
          <cell r="P14">
            <v>877</v>
          </cell>
        </row>
        <row r="15">
          <cell r="A15">
            <v>212</v>
          </cell>
          <cell r="B15" t="str">
            <v xml:space="preserve"> 제어용케이블</v>
          </cell>
          <cell r="C15" t="str">
            <v xml:space="preserve"> CVV-SB 2.0㎟/4C</v>
          </cell>
          <cell r="D15" t="str">
            <v>m</v>
          </cell>
          <cell r="E15">
            <v>844</v>
          </cell>
          <cell r="F15">
            <v>979</v>
          </cell>
          <cell r="G15">
            <v>892</v>
          </cell>
          <cell r="H15">
            <v>1054</v>
          </cell>
          <cell r="O15">
            <v>979</v>
          </cell>
          <cell r="P15">
            <v>979</v>
          </cell>
        </row>
        <row r="16">
          <cell r="A16">
            <v>214</v>
          </cell>
          <cell r="B16" t="str">
            <v xml:space="preserve"> 통신케이블</v>
          </cell>
          <cell r="C16" t="str">
            <v xml:space="preserve"> RS 232C 4.27㎟/4C</v>
          </cell>
          <cell r="D16" t="str">
            <v>m</v>
          </cell>
          <cell r="K16" t="str">
            <v>ABB</v>
          </cell>
          <cell r="L16">
            <v>2500</v>
          </cell>
          <cell r="O16">
            <v>2500</v>
          </cell>
          <cell r="P16">
            <v>2500</v>
          </cell>
        </row>
        <row r="17">
          <cell r="A17">
            <v>215</v>
          </cell>
          <cell r="B17" t="str">
            <v xml:space="preserve"> 접지용전선</v>
          </cell>
          <cell r="C17" t="str">
            <v xml:space="preserve"> CU 38㎟</v>
          </cell>
          <cell r="D17" t="str">
            <v>m</v>
          </cell>
          <cell r="E17">
            <v>854</v>
          </cell>
          <cell r="F17">
            <v>1195</v>
          </cell>
          <cell r="G17">
            <v>919</v>
          </cell>
          <cell r="H17">
            <v>1222</v>
          </cell>
          <cell r="O17">
            <v>1195</v>
          </cell>
          <cell r="P17">
            <v>1195</v>
          </cell>
        </row>
        <row r="18">
          <cell r="A18">
            <v>216</v>
          </cell>
          <cell r="B18" t="str">
            <v xml:space="preserve"> 접지용전선</v>
          </cell>
          <cell r="C18" t="str">
            <v xml:space="preserve"> BC 60㎟</v>
          </cell>
          <cell r="D18" t="str">
            <v>m</v>
          </cell>
          <cell r="E18">
            <v>854</v>
          </cell>
          <cell r="F18">
            <v>1910</v>
          </cell>
          <cell r="G18">
            <v>919</v>
          </cell>
          <cell r="H18">
            <v>1958</v>
          </cell>
          <cell r="O18">
            <v>1910</v>
          </cell>
          <cell r="P18">
            <v>1910</v>
          </cell>
        </row>
        <row r="19">
          <cell r="A19" t="str">
            <v>217-1</v>
          </cell>
          <cell r="B19" t="str">
            <v xml:space="preserve"> 접지용전선</v>
          </cell>
          <cell r="C19" t="str">
            <v xml:space="preserve"> GV 2.0㎟</v>
          </cell>
          <cell r="D19" t="str">
            <v>m</v>
          </cell>
          <cell r="G19">
            <v>906</v>
          </cell>
          <cell r="H19">
            <v>156</v>
          </cell>
          <cell r="O19">
            <v>156</v>
          </cell>
          <cell r="P19">
            <v>156</v>
          </cell>
        </row>
        <row r="20">
          <cell r="A20">
            <v>217</v>
          </cell>
          <cell r="B20" t="str">
            <v xml:space="preserve"> 접지용전선</v>
          </cell>
          <cell r="C20" t="str">
            <v xml:space="preserve"> GV 3.5㎟</v>
          </cell>
          <cell r="D20" t="str">
            <v>m</v>
          </cell>
          <cell r="E20">
            <v>847</v>
          </cell>
          <cell r="F20">
            <v>215</v>
          </cell>
          <cell r="G20">
            <v>906</v>
          </cell>
          <cell r="H20">
            <v>221</v>
          </cell>
          <cell r="O20">
            <v>215</v>
          </cell>
          <cell r="P20">
            <v>215</v>
          </cell>
        </row>
        <row r="21">
          <cell r="A21">
            <v>218</v>
          </cell>
          <cell r="B21" t="str">
            <v xml:space="preserve"> 접지용전선</v>
          </cell>
          <cell r="C21" t="str">
            <v xml:space="preserve"> GV 5.5㎟</v>
          </cell>
          <cell r="D21" t="str">
            <v>m</v>
          </cell>
          <cell r="E21">
            <v>847</v>
          </cell>
          <cell r="F21">
            <v>344</v>
          </cell>
          <cell r="G21">
            <v>906</v>
          </cell>
          <cell r="H21">
            <v>353</v>
          </cell>
          <cell r="O21">
            <v>344</v>
          </cell>
          <cell r="P21">
            <v>344</v>
          </cell>
        </row>
        <row r="22">
          <cell r="A22">
            <v>219</v>
          </cell>
          <cell r="B22" t="str">
            <v xml:space="preserve"> 접지용전선</v>
          </cell>
          <cell r="C22" t="str">
            <v xml:space="preserve"> GV 8㎟</v>
          </cell>
          <cell r="D22" t="str">
            <v>m</v>
          </cell>
          <cell r="E22">
            <v>847</v>
          </cell>
          <cell r="F22">
            <v>451</v>
          </cell>
          <cell r="G22">
            <v>906</v>
          </cell>
          <cell r="H22">
            <v>462</v>
          </cell>
          <cell r="O22">
            <v>451</v>
          </cell>
          <cell r="P22">
            <v>451</v>
          </cell>
        </row>
        <row r="23">
          <cell r="A23">
            <v>220</v>
          </cell>
          <cell r="B23" t="str">
            <v xml:space="preserve"> 접지용전선</v>
          </cell>
          <cell r="C23" t="str">
            <v xml:space="preserve"> GV 38㎟</v>
          </cell>
          <cell r="D23" t="str">
            <v>m</v>
          </cell>
          <cell r="E23">
            <v>847</v>
          </cell>
          <cell r="F23">
            <v>1525</v>
          </cell>
          <cell r="G23">
            <v>906</v>
          </cell>
          <cell r="H23">
            <v>1558</v>
          </cell>
          <cell r="O23">
            <v>1525</v>
          </cell>
          <cell r="P23">
            <v>1525</v>
          </cell>
        </row>
        <row r="24">
          <cell r="A24">
            <v>221</v>
          </cell>
          <cell r="B24" t="str">
            <v xml:space="preserve"> 접지용전선</v>
          </cell>
          <cell r="C24" t="str">
            <v xml:space="preserve"> GV 60㎟</v>
          </cell>
          <cell r="D24" t="str">
            <v>m</v>
          </cell>
          <cell r="E24">
            <v>847</v>
          </cell>
          <cell r="F24">
            <v>2357</v>
          </cell>
          <cell r="G24">
            <v>906</v>
          </cell>
          <cell r="H24">
            <v>2411</v>
          </cell>
          <cell r="O24">
            <v>2357</v>
          </cell>
          <cell r="P24">
            <v>2357</v>
          </cell>
        </row>
        <row r="25">
          <cell r="A25">
            <v>222</v>
          </cell>
          <cell r="B25" t="str">
            <v xml:space="preserve"> 접지용전선</v>
          </cell>
          <cell r="C25" t="str">
            <v xml:space="preserve"> GV 80㎟</v>
          </cell>
          <cell r="D25" t="str">
            <v>m</v>
          </cell>
          <cell r="E25">
            <v>847</v>
          </cell>
          <cell r="F25">
            <v>3757</v>
          </cell>
          <cell r="G25">
            <v>906</v>
          </cell>
          <cell r="H25">
            <v>3840</v>
          </cell>
          <cell r="O25">
            <v>3757</v>
          </cell>
          <cell r="P25">
            <v>3757</v>
          </cell>
        </row>
        <row r="26">
          <cell r="A26">
            <v>223</v>
          </cell>
          <cell r="B26" t="str">
            <v xml:space="preserve"> 접지용전선</v>
          </cell>
          <cell r="C26" t="str">
            <v xml:space="preserve"> GV 100㎟</v>
          </cell>
          <cell r="D26" t="str">
            <v>m</v>
          </cell>
          <cell r="E26">
            <v>847</v>
          </cell>
          <cell r="F26">
            <v>3757</v>
          </cell>
          <cell r="G26">
            <v>906</v>
          </cell>
          <cell r="H26">
            <v>3840</v>
          </cell>
          <cell r="O26">
            <v>3757</v>
          </cell>
          <cell r="P26">
            <v>3757</v>
          </cell>
        </row>
        <row r="27">
          <cell r="A27">
            <v>437</v>
          </cell>
          <cell r="B27" t="str">
            <v xml:space="preserve"> 경질비닐전선관</v>
          </cell>
          <cell r="C27" t="str">
            <v xml:space="preserve"> HI 22C</v>
          </cell>
          <cell r="D27" t="str">
            <v>m</v>
          </cell>
          <cell r="E27">
            <v>874</v>
          </cell>
          <cell r="F27">
            <v>316</v>
          </cell>
          <cell r="G27">
            <v>931</v>
          </cell>
          <cell r="H27">
            <v>324</v>
          </cell>
          <cell r="O27">
            <v>316</v>
          </cell>
          <cell r="P27">
            <v>316</v>
          </cell>
        </row>
        <row r="28">
          <cell r="A28">
            <v>224</v>
          </cell>
          <cell r="B28" t="str">
            <v xml:space="preserve"> 경질비닐전선관</v>
          </cell>
          <cell r="C28" t="str">
            <v xml:space="preserve"> HI 28C</v>
          </cell>
          <cell r="D28" t="str">
            <v>m</v>
          </cell>
          <cell r="E28">
            <v>874</v>
          </cell>
          <cell r="F28">
            <v>612</v>
          </cell>
          <cell r="G28">
            <v>931</v>
          </cell>
          <cell r="H28">
            <v>627</v>
          </cell>
          <cell r="O28">
            <v>612</v>
          </cell>
          <cell r="P28">
            <v>612</v>
          </cell>
        </row>
        <row r="29">
          <cell r="A29">
            <v>225</v>
          </cell>
          <cell r="B29" t="str">
            <v xml:space="preserve"> 경질비닐전선관</v>
          </cell>
          <cell r="C29" t="str">
            <v xml:space="preserve"> HI 36C</v>
          </cell>
          <cell r="D29" t="str">
            <v>m</v>
          </cell>
          <cell r="E29">
            <v>874</v>
          </cell>
          <cell r="F29">
            <v>953</v>
          </cell>
          <cell r="G29">
            <v>931</v>
          </cell>
          <cell r="H29">
            <v>908</v>
          </cell>
          <cell r="O29">
            <v>908</v>
          </cell>
          <cell r="P29">
            <v>908</v>
          </cell>
        </row>
        <row r="30">
          <cell r="A30">
            <v>226</v>
          </cell>
          <cell r="B30" t="str">
            <v xml:space="preserve"> 경질비닐전선관</v>
          </cell>
          <cell r="C30" t="str">
            <v xml:space="preserve"> HI 42C</v>
          </cell>
          <cell r="D30" t="str">
            <v>m</v>
          </cell>
          <cell r="E30">
            <v>874</v>
          </cell>
          <cell r="F30">
            <v>1122</v>
          </cell>
          <cell r="G30">
            <v>931</v>
          </cell>
          <cell r="H30">
            <v>1187</v>
          </cell>
          <cell r="O30">
            <v>1122</v>
          </cell>
          <cell r="P30">
            <v>1122</v>
          </cell>
        </row>
        <row r="31">
          <cell r="A31">
            <v>540</v>
          </cell>
          <cell r="B31" t="str">
            <v xml:space="preserve"> 경질비닐전선관</v>
          </cell>
          <cell r="C31" t="str">
            <v xml:space="preserve"> HI 54C</v>
          </cell>
          <cell r="D31" t="str">
            <v>m</v>
          </cell>
          <cell r="E31">
            <v>874</v>
          </cell>
          <cell r="F31">
            <v>1651</v>
          </cell>
          <cell r="G31">
            <v>931</v>
          </cell>
          <cell r="H31">
            <v>1683</v>
          </cell>
          <cell r="O31">
            <v>1651</v>
          </cell>
          <cell r="P31">
            <v>1651</v>
          </cell>
        </row>
        <row r="32">
          <cell r="A32">
            <v>227</v>
          </cell>
          <cell r="B32" t="str">
            <v xml:space="preserve"> 경질비닐전선관</v>
          </cell>
          <cell r="C32" t="str">
            <v xml:space="preserve"> HI 104C</v>
          </cell>
          <cell r="D32" t="str">
            <v>m</v>
          </cell>
          <cell r="E32">
            <v>874</v>
          </cell>
          <cell r="F32">
            <v>3952</v>
          </cell>
          <cell r="G32">
            <v>931</v>
          </cell>
          <cell r="H32">
            <v>4707</v>
          </cell>
          <cell r="O32">
            <v>3952</v>
          </cell>
          <cell r="P32">
            <v>3952</v>
          </cell>
        </row>
        <row r="33">
          <cell r="A33">
            <v>228</v>
          </cell>
          <cell r="B33" t="str">
            <v xml:space="preserve"> 강제전선관</v>
          </cell>
          <cell r="C33" t="str">
            <v xml:space="preserve"> 아연도 82C</v>
          </cell>
          <cell r="D33" t="str">
            <v>m</v>
          </cell>
          <cell r="E33">
            <v>868</v>
          </cell>
          <cell r="F33">
            <v>5051</v>
          </cell>
          <cell r="G33">
            <v>935</v>
          </cell>
          <cell r="H33">
            <v>5437</v>
          </cell>
          <cell r="O33">
            <v>5051</v>
          </cell>
          <cell r="P33">
            <v>5051</v>
          </cell>
        </row>
        <row r="34">
          <cell r="A34">
            <v>229</v>
          </cell>
          <cell r="B34" t="str">
            <v xml:space="preserve"> 강제전선관</v>
          </cell>
          <cell r="C34" t="str">
            <v xml:space="preserve"> 아연도 104C</v>
          </cell>
          <cell r="D34" t="str">
            <v>m</v>
          </cell>
          <cell r="E34">
            <v>868</v>
          </cell>
          <cell r="F34">
            <v>8014</v>
          </cell>
          <cell r="G34">
            <v>935</v>
          </cell>
          <cell r="H34">
            <v>8663</v>
          </cell>
          <cell r="O34">
            <v>8014</v>
          </cell>
          <cell r="P34">
            <v>8014</v>
          </cell>
        </row>
        <row r="35">
          <cell r="A35">
            <v>230</v>
          </cell>
          <cell r="B35" t="str">
            <v xml:space="preserve"> 백관</v>
          </cell>
          <cell r="C35" t="str">
            <v xml:space="preserve">  100mm</v>
          </cell>
          <cell r="D35" t="str">
            <v>m</v>
          </cell>
          <cell r="E35">
            <v>522</v>
          </cell>
          <cell r="F35">
            <v>8054</v>
          </cell>
          <cell r="G35">
            <v>489</v>
          </cell>
          <cell r="H35">
            <v>8467</v>
          </cell>
          <cell r="O35">
            <v>8054</v>
          </cell>
          <cell r="P35">
            <v>8054</v>
          </cell>
        </row>
        <row r="36">
          <cell r="A36">
            <v>231</v>
          </cell>
          <cell r="B36" t="str">
            <v xml:space="preserve"> 백관</v>
          </cell>
          <cell r="C36" t="str">
            <v xml:space="preserve">  150mm</v>
          </cell>
          <cell r="D36" t="str">
            <v>m</v>
          </cell>
          <cell r="E36">
            <v>522</v>
          </cell>
          <cell r="F36">
            <v>13006</v>
          </cell>
          <cell r="G36">
            <v>489</v>
          </cell>
          <cell r="H36">
            <v>13595</v>
          </cell>
          <cell r="O36">
            <v>13006</v>
          </cell>
          <cell r="P36">
            <v>13006</v>
          </cell>
        </row>
        <row r="37">
          <cell r="A37">
            <v>234</v>
          </cell>
          <cell r="B37" t="str">
            <v xml:space="preserve"> 파상형경질PE전선관</v>
          </cell>
          <cell r="C37" t="str">
            <v xml:space="preserve"> 30mm</v>
          </cell>
          <cell r="D37" t="str">
            <v>m</v>
          </cell>
          <cell r="E37">
            <v>873</v>
          </cell>
          <cell r="F37">
            <v>330</v>
          </cell>
          <cell r="G37">
            <v>932</v>
          </cell>
          <cell r="H37">
            <v>340</v>
          </cell>
          <cell r="O37">
            <v>330</v>
          </cell>
          <cell r="P37">
            <v>330</v>
          </cell>
        </row>
        <row r="38">
          <cell r="A38">
            <v>235</v>
          </cell>
          <cell r="B38" t="str">
            <v xml:space="preserve"> 파상형경질PE전선관</v>
          </cell>
          <cell r="C38" t="str">
            <v xml:space="preserve"> 40mm</v>
          </cell>
          <cell r="D38" t="str">
            <v>m</v>
          </cell>
          <cell r="E38">
            <v>873</v>
          </cell>
          <cell r="F38">
            <v>510</v>
          </cell>
          <cell r="G38">
            <v>932</v>
          </cell>
          <cell r="H38">
            <v>510</v>
          </cell>
          <cell r="O38">
            <v>510</v>
          </cell>
          <cell r="P38">
            <v>510</v>
          </cell>
        </row>
        <row r="39">
          <cell r="A39">
            <v>236</v>
          </cell>
          <cell r="B39" t="str">
            <v xml:space="preserve"> 파상형경질PE전선관</v>
          </cell>
          <cell r="C39" t="str">
            <v xml:space="preserve"> 50mm</v>
          </cell>
          <cell r="D39" t="str">
            <v>m</v>
          </cell>
          <cell r="E39">
            <v>873</v>
          </cell>
          <cell r="F39">
            <v>620</v>
          </cell>
          <cell r="G39">
            <v>932</v>
          </cell>
          <cell r="H39">
            <v>640</v>
          </cell>
          <cell r="O39">
            <v>620</v>
          </cell>
          <cell r="P39">
            <v>620</v>
          </cell>
        </row>
        <row r="40">
          <cell r="A40">
            <v>442</v>
          </cell>
          <cell r="B40" t="str">
            <v xml:space="preserve"> 파상형경질PE전선관</v>
          </cell>
          <cell r="C40" t="str">
            <v xml:space="preserve"> 65mm</v>
          </cell>
          <cell r="D40" t="str">
            <v>m</v>
          </cell>
          <cell r="E40">
            <v>873</v>
          </cell>
          <cell r="F40">
            <v>850</v>
          </cell>
          <cell r="G40">
            <v>932</v>
          </cell>
          <cell r="H40">
            <v>850</v>
          </cell>
          <cell r="O40">
            <v>850</v>
          </cell>
          <cell r="P40">
            <v>850</v>
          </cell>
        </row>
        <row r="41">
          <cell r="A41">
            <v>237</v>
          </cell>
          <cell r="B41" t="str">
            <v xml:space="preserve"> 파상형경질PE전선관</v>
          </cell>
          <cell r="C41" t="str">
            <v xml:space="preserve"> 80mm</v>
          </cell>
          <cell r="D41" t="str">
            <v>m</v>
          </cell>
          <cell r="E41">
            <v>873</v>
          </cell>
          <cell r="F41">
            <v>1190</v>
          </cell>
          <cell r="G41">
            <v>932</v>
          </cell>
          <cell r="H41">
            <v>1190</v>
          </cell>
          <cell r="O41">
            <v>1190</v>
          </cell>
          <cell r="P41">
            <v>1190</v>
          </cell>
        </row>
        <row r="42">
          <cell r="A42">
            <v>232</v>
          </cell>
          <cell r="B42" t="str">
            <v xml:space="preserve"> 파상형경질PE전선관</v>
          </cell>
          <cell r="C42" t="str">
            <v xml:space="preserve"> 100mm</v>
          </cell>
          <cell r="D42" t="str">
            <v>m</v>
          </cell>
          <cell r="E42">
            <v>873</v>
          </cell>
          <cell r="F42">
            <v>1790</v>
          </cell>
          <cell r="G42">
            <v>932</v>
          </cell>
          <cell r="H42">
            <v>1790</v>
          </cell>
          <cell r="O42">
            <v>1790</v>
          </cell>
          <cell r="P42">
            <v>1790</v>
          </cell>
        </row>
        <row r="43">
          <cell r="A43">
            <v>233</v>
          </cell>
          <cell r="B43" t="str">
            <v xml:space="preserve"> 파상형경질PE전선관</v>
          </cell>
          <cell r="C43" t="str">
            <v xml:space="preserve"> 125mm</v>
          </cell>
          <cell r="D43" t="str">
            <v>m</v>
          </cell>
          <cell r="E43">
            <v>873</v>
          </cell>
          <cell r="F43">
            <v>2550</v>
          </cell>
          <cell r="G43">
            <v>932</v>
          </cell>
          <cell r="H43">
            <v>2550</v>
          </cell>
          <cell r="O43">
            <v>2550</v>
          </cell>
          <cell r="P43">
            <v>2550</v>
          </cell>
        </row>
        <row r="44">
          <cell r="A44">
            <v>239</v>
          </cell>
          <cell r="B44" t="str">
            <v xml:space="preserve"> 후렉시블전선관</v>
          </cell>
          <cell r="C44" t="str">
            <v xml:space="preserve"> 일반방수 22C</v>
          </cell>
          <cell r="D44" t="str">
            <v>m</v>
          </cell>
          <cell r="E44">
            <v>871</v>
          </cell>
          <cell r="F44">
            <v>2240</v>
          </cell>
          <cell r="G44">
            <v>934</v>
          </cell>
          <cell r="H44">
            <v>2240</v>
          </cell>
          <cell r="O44">
            <v>2240</v>
          </cell>
          <cell r="P44">
            <v>2240</v>
          </cell>
        </row>
        <row r="45">
          <cell r="A45">
            <v>240</v>
          </cell>
          <cell r="B45" t="str">
            <v xml:space="preserve"> 후렉시블전선관</v>
          </cell>
          <cell r="C45" t="str">
            <v xml:space="preserve"> 일반방수 28C</v>
          </cell>
          <cell r="D45" t="str">
            <v>m</v>
          </cell>
          <cell r="E45">
            <v>871</v>
          </cell>
          <cell r="F45">
            <v>2660</v>
          </cell>
          <cell r="G45">
            <v>934</v>
          </cell>
          <cell r="H45">
            <v>2660</v>
          </cell>
          <cell r="O45">
            <v>2660</v>
          </cell>
          <cell r="P45">
            <v>2660</v>
          </cell>
        </row>
        <row r="46">
          <cell r="A46">
            <v>241</v>
          </cell>
          <cell r="B46" t="str">
            <v xml:space="preserve"> 후렉시블전선관</v>
          </cell>
          <cell r="C46" t="str">
            <v xml:space="preserve"> 일반방수 42C</v>
          </cell>
          <cell r="D46" t="str">
            <v>m</v>
          </cell>
          <cell r="E46">
            <v>871</v>
          </cell>
          <cell r="F46">
            <v>5600</v>
          </cell>
          <cell r="G46">
            <v>934</v>
          </cell>
          <cell r="H46">
            <v>5600</v>
          </cell>
          <cell r="O46">
            <v>5600</v>
          </cell>
          <cell r="P46">
            <v>5600</v>
          </cell>
        </row>
        <row r="47">
          <cell r="A47">
            <v>238</v>
          </cell>
          <cell r="B47" t="str">
            <v xml:space="preserve"> 후렉시블전선관</v>
          </cell>
          <cell r="C47" t="str">
            <v xml:space="preserve"> 일반방수 104C</v>
          </cell>
          <cell r="D47" t="str">
            <v>m</v>
          </cell>
          <cell r="E47">
            <v>871</v>
          </cell>
          <cell r="F47">
            <v>29000</v>
          </cell>
          <cell r="G47">
            <v>934</v>
          </cell>
          <cell r="H47">
            <v>29000</v>
          </cell>
          <cell r="O47">
            <v>29000</v>
          </cell>
          <cell r="P47">
            <v>29000</v>
          </cell>
        </row>
        <row r="48">
          <cell r="A48">
            <v>448</v>
          </cell>
          <cell r="B48" t="str">
            <v xml:space="preserve"> F/C 통신관</v>
          </cell>
          <cell r="C48" t="str">
            <v xml:space="preserve"> 100mm</v>
          </cell>
          <cell r="D48" t="str">
            <v>m</v>
          </cell>
          <cell r="G48">
            <v>931</v>
          </cell>
          <cell r="H48">
            <v>3424</v>
          </cell>
          <cell r="O48">
            <v>3424</v>
          </cell>
          <cell r="P48">
            <v>3424</v>
          </cell>
        </row>
        <row r="49">
          <cell r="A49">
            <v>242</v>
          </cell>
          <cell r="B49" t="str">
            <v xml:space="preserve"> 반경철관</v>
          </cell>
          <cell r="C49" t="str">
            <v xml:space="preserve"> 80 x 2 x 2400</v>
          </cell>
          <cell r="D49" t="str">
            <v>개</v>
          </cell>
          <cell r="G49">
            <v>1003</v>
          </cell>
          <cell r="H49">
            <v>16000</v>
          </cell>
          <cell r="O49">
            <v>16000</v>
          </cell>
          <cell r="P49">
            <v>16000</v>
          </cell>
        </row>
        <row r="50">
          <cell r="A50">
            <v>500</v>
          </cell>
          <cell r="B50" t="str">
            <v xml:space="preserve"> 흄 관</v>
          </cell>
          <cell r="C50" t="str">
            <v xml:space="preserve"> 115mm</v>
          </cell>
          <cell r="D50" t="str">
            <v>m</v>
          </cell>
          <cell r="L50">
            <v>9300</v>
          </cell>
          <cell r="O50">
            <v>9300</v>
          </cell>
          <cell r="P50">
            <v>9300</v>
          </cell>
        </row>
        <row r="51">
          <cell r="A51">
            <v>244</v>
          </cell>
          <cell r="B51" t="str">
            <v xml:space="preserve"> CONTROL BOX</v>
          </cell>
          <cell r="C51" t="str">
            <v>450x550x150(터널용)</v>
          </cell>
          <cell r="D51" t="str">
            <v>개</v>
          </cell>
          <cell r="K51" t="str">
            <v>코스모</v>
          </cell>
          <cell r="L51">
            <v>488480</v>
          </cell>
          <cell r="O51">
            <v>488480</v>
          </cell>
          <cell r="P51">
            <v>488480</v>
          </cell>
        </row>
        <row r="52">
          <cell r="A52">
            <v>552</v>
          </cell>
          <cell r="B52" t="str">
            <v xml:space="preserve"> 풀박스"A"TYPE</v>
          </cell>
          <cell r="C52" t="str">
            <v xml:space="preserve"> 200x200x100</v>
          </cell>
          <cell r="D52" t="str">
            <v>개</v>
          </cell>
          <cell r="K52" t="str">
            <v>신화</v>
          </cell>
          <cell r="L52">
            <v>95000</v>
          </cell>
          <cell r="O52">
            <v>95000</v>
          </cell>
          <cell r="P52">
            <v>95000</v>
          </cell>
        </row>
        <row r="53">
          <cell r="A53">
            <v>245</v>
          </cell>
          <cell r="B53" t="str">
            <v xml:space="preserve"> 풀박스"B"TYPE</v>
          </cell>
          <cell r="C53" t="str">
            <v xml:space="preserve"> 600x500x200</v>
          </cell>
          <cell r="D53" t="str">
            <v>개</v>
          </cell>
          <cell r="K53" t="str">
            <v>신화</v>
          </cell>
          <cell r="L53">
            <v>199441</v>
          </cell>
          <cell r="O53">
            <v>199441</v>
          </cell>
          <cell r="P53">
            <v>199441</v>
          </cell>
        </row>
        <row r="54">
          <cell r="A54">
            <v>553</v>
          </cell>
          <cell r="B54" t="str">
            <v xml:space="preserve"> 풀박스"C"TYPE</v>
          </cell>
          <cell r="C54" t="str">
            <v xml:space="preserve"> 1300x800x200</v>
          </cell>
          <cell r="D54" t="str">
            <v>개</v>
          </cell>
          <cell r="K54" t="str">
            <v>신화</v>
          </cell>
          <cell r="L54">
            <v>663882</v>
          </cell>
          <cell r="O54">
            <v>663882</v>
          </cell>
          <cell r="P54">
            <v>663882</v>
          </cell>
        </row>
        <row r="55">
          <cell r="A55">
            <v>246</v>
          </cell>
          <cell r="B55" t="str">
            <v xml:space="preserve"> 풀박스</v>
          </cell>
          <cell r="C55" t="str">
            <v xml:space="preserve"> SUS 150x150x100</v>
          </cell>
          <cell r="D55" t="str">
            <v>개</v>
          </cell>
          <cell r="K55" t="str">
            <v>아시아</v>
          </cell>
          <cell r="L55">
            <v>21720</v>
          </cell>
          <cell r="O55">
            <v>21720</v>
          </cell>
          <cell r="P55">
            <v>21720</v>
          </cell>
        </row>
        <row r="56">
          <cell r="A56">
            <v>247</v>
          </cell>
          <cell r="B56" t="str">
            <v xml:space="preserve"> 풀박스</v>
          </cell>
          <cell r="C56" t="str">
            <v xml:space="preserve"> SUS 400x400x150</v>
          </cell>
          <cell r="D56" t="str">
            <v>개</v>
          </cell>
          <cell r="K56" t="str">
            <v>아시아</v>
          </cell>
          <cell r="L56">
            <v>66700</v>
          </cell>
          <cell r="O56">
            <v>66700</v>
          </cell>
          <cell r="P56">
            <v>66700</v>
          </cell>
        </row>
        <row r="57">
          <cell r="A57">
            <v>248</v>
          </cell>
          <cell r="B57" t="str">
            <v xml:space="preserve"> 풀박스</v>
          </cell>
          <cell r="C57" t="str">
            <v xml:space="preserve"> SUS 450x450x150</v>
          </cell>
          <cell r="D57" t="str">
            <v>개</v>
          </cell>
          <cell r="K57" t="str">
            <v>아시아</v>
          </cell>
          <cell r="L57">
            <v>80300</v>
          </cell>
          <cell r="O57">
            <v>80300</v>
          </cell>
          <cell r="P57">
            <v>80300</v>
          </cell>
        </row>
        <row r="58">
          <cell r="A58">
            <v>2000</v>
          </cell>
          <cell r="B58" t="str">
            <v xml:space="preserve"> 파이프크램프</v>
          </cell>
          <cell r="C58" t="str">
            <v xml:space="preserve"> 22C (STS)</v>
          </cell>
          <cell r="D58" t="str">
            <v>개</v>
          </cell>
          <cell r="G58">
            <v>936</v>
          </cell>
          <cell r="H58">
            <v>90</v>
          </cell>
          <cell r="O58">
            <v>90</v>
          </cell>
          <cell r="P58">
            <v>90</v>
          </cell>
        </row>
        <row r="59">
          <cell r="A59">
            <v>2001</v>
          </cell>
          <cell r="B59" t="str">
            <v xml:space="preserve"> 파이프크램프</v>
          </cell>
          <cell r="C59" t="str">
            <v xml:space="preserve"> 28C (STS)</v>
          </cell>
          <cell r="D59" t="str">
            <v>개</v>
          </cell>
          <cell r="G59">
            <v>936</v>
          </cell>
          <cell r="H59">
            <v>100</v>
          </cell>
          <cell r="O59">
            <v>100</v>
          </cell>
          <cell r="P59">
            <v>100</v>
          </cell>
        </row>
        <row r="60">
          <cell r="A60">
            <v>2002</v>
          </cell>
          <cell r="B60" t="str">
            <v xml:space="preserve"> 파이프크램프</v>
          </cell>
          <cell r="C60" t="str">
            <v xml:space="preserve"> 36C (STS)</v>
          </cell>
          <cell r="D60" t="str">
            <v>개</v>
          </cell>
          <cell r="G60">
            <v>936</v>
          </cell>
          <cell r="H60">
            <v>120</v>
          </cell>
          <cell r="O60">
            <v>120</v>
          </cell>
          <cell r="P60">
            <v>120</v>
          </cell>
        </row>
        <row r="61">
          <cell r="A61">
            <v>2003</v>
          </cell>
          <cell r="B61" t="str">
            <v xml:space="preserve"> 파이프크램프</v>
          </cell>
          <cell r="C61" t="str">
            <v xml:space="preserve"> 42C (STS)</v>
          </cell>
          <cell r="D61" t="str">
            <v>개</v>
          </cell>
          <cell r="G61">
            <v>936</v>
          </cell>
          <cell r="H61">
            <v>135</v>
          </cell>
          <cell r="O61">
            <v>135</v>
          </cell>
          <cell r="P61">
            <v>135</v>
          </cell>
        </row>
        <row r="62">
          <cell r="A62">
            <v>2004</v>
          </cell>
          <cell r="B62" t="str">
            <v xml:space="preserve"> 파이프크램프</v>
          </cell>
          <cell r="C62" t="str">
            <v xml:space="preserve"> 54C (STS)</v>
          </cell>
          <cell r="D62" t="str">
            <v>개</v>
          </cell>
          <cell r="G62">
            <v>936</v>
          </cell>
          <cell r="H62">
            <v>160</v>
          </cell>
          <cell r="O62">
            <v>160</v>
          </cell>
          <cell r="P62">
            <v>160</v>
          </cell>
        </row>
        <row r="63">
          <cell r="A63">
            <v>254</v>
          </cell>
          <cell r="B63" t="str">
            <v xml:space="preserve"> 후렉시블콘넥타</v>
          </cell>
          <cell r="C63" t="str">
            <v xml:space="preserve"> 일반방수 22C</v>
          </cell>
          <cell r="D63" t="str">
            <v>개</v>
          </cell>
          <cell r="G63">
            <v>936</v>
          </cell>
          <cell r="H63">
            <v>2200</v>
          </cell>
          <cell r="O63">
            <v>2200</v>
          </cell>
          <cell r="P63">
            <v>2200</v>
          </cell>
        </row>
        <row r="64">
          <cell r="A64">
            <v>255</v>
          </cell>
          <cell r="B64" t="str">
            <v xml:space="preserve"> 후렉시블콘넥타</v>
          </cell>
          <cell r="C64" t="str">
            <v xml:space="preserve"> 일반방수 28C</v>
          </cell>
          <cell r="D64" t="str">
            <v>개</v>
          </cell>
          <cell r="G64">
            <v>936</v>
          </cell>
          <cell r="H64">
            <v>2500</v>
          </cell>
          <cell r="O64">
            <v>2500</v>
          </cell>
          <cell r="P64">
            <v>2500</v>
          </cell>
        </row>
        <row r="65">
          <cell r="A65">
            <v>256</v>
          </cell>
          <cell r="B65" t="str">
            <v xml:space="preserve"> 후렉시블콘넥타</v>
          </cell>
          <cell r="C65" t="str">
            <v xml:space="preserve"> 일반방수 42C</v>
          </cell>
          <cell r="D65" t="str">
            <v>개</v>
          </cell>
          <cell r="G65">
            <v>936</v>
          </cell>
          <cell r="H65">
            <v>5000</v>
          </cell>
          <cell r="O65">
            <v>5000</v>
          </cell>
          <cell r="P65">
            <v>5000</v>
          </cell>
        </row>
        <row r="66">
          <cell r="A66">
            <v>253</v>
          </cell>
          <cell r="B66" t="str">
            <v xml:space="preserve"> 후렉시블콘넥타</v>
          </cell>
          <cell r="C66" t="str">
            <v xml:space="preserve"> 일반방수 104C</v>
          </cell>
          <cell r="D66" t="str">
            <v>개</v>
          </cell>
          <cell r="G66">
            <v>936</v>
          </cell>
          <cell r="H66">
            <v>27900</v>
          </cell>
          <cell r="O66">
            <v>27900</v>
          </cell>
          <cell r="P66">
            <v>27900</v>
          </cell>
        </row>
        <row r="67">
          <cell r="A67">
            <v>434</v>
          </cell>
          <cell r="B67" t="str">
            <v xml:space="preserve"> 전선관콘넥타</v>
          </cell>
          <cell r="C67" t="str">
            <v xml:space="preserve"> HI-PVC 104C</v>
          </cell>
          <cell r="D67" t="str">
            <v>개</v>
          </cell>
          <cell r="E67">
            <v>871</v>
          </cell>
          <cell r="F67">
            <v>2527</v>
          </cell>
          <cell r="G67">
            <v>914</v>
          </cell>
          <cell r="H67">
            <v>2174</v>
          </cell>
          <cell r="O67">
            <v>2174</v>
          </cell>
          <cell r="P67">
            <v>2174</v>
          </cell>
        </row>
        <row r="68">
          <cell r="A68">
            <v>441</v>
          </cell>
          <cell r="B68" t="str">
            <v xml:space="preserve"> 노말밴드</v>
          </cell>
          <cell r="C68" t="str">
            <v xml:space="preserve"> HI-PVC 28C</v>
          </cell>
          <cell r="D68" t="str">
            <v>개</v>
          </cell>
          <cell r="E68">
            <v>874</v>
          </cell>
          <cell r="F68">
            <v>960</v>
          </cell>
          <cell r="O68">
            <v>960</v>
          </cell>
          <cell r="P68">
            <v>960</v>
          </cell>
        </row>
        <row r="69">
          <cell r="A69">
            <v>257</v>
          </cell>
          <cell r="B69" t="str">
            <v xml:space="preserve"> 노말밴드</v>
          </cell>
          <cell r="C69" t="str">
            <v xml:space="preserve"> HI-PVC 36C</v>
          </cell>
          <cell r="D69" t="str">
            <v>개</v>
          </cell>
          <cell r="E69">
            <v>874</v>
          </cell>
          <cell r="F69">
            <v>1080</v>
          </cell>
          <cell r="G69">
            <v>919</v>
          </cell>
          <cell r="H69">
            <v>1370</v>
          </cell>
          <cell r="O69">
            <v>1080</v>
          </cell>
          <cell r="P69">
            <v>1080</v>
          </cell>
        </row>
        <row r="70">
          <cell r="A70">
            <v>258</v>
          </cell>
          <cell r="B70" t="str">
            <v xml:space="preserve"> 노말밴드</v>
          </cell>
          <cell r="C70" t="str">
            <v xml:space="preserve"> HI-PVC 42C</v>
          </cell>
          <cell r="D70" t="str">
            <v>개</v>
          </cell>
          <cell r="E70">
            <v>874</v>
          </cell>
          <cell r="F70">
            <v>1440</v>
          </cell>
          <cell r="G70">
            <v>919</v>
          </cell>
          <cell r="H70">
            <v>1815</v>
          </cell>
          <cell r="O70">
            <v>1440</v>
          </cell>
          <cell r="P70">
            <v>1440</v>
          </cell>
        </row>
        <row r="71">
          <cell r="A71">
            <v>502</v>
          </cell>
          <cell r="B71" t="str">
            <v xml:space="preserve"> 노말밴드</v>
          </cell>
          <cell r="C71" t="str">
            <v xml:space="preserve"> HI-PVC 104C</v>
          </cell>
          <cell r="D71" t="str">
            <v>개</v>
          </cell>
          <cell r="E71">
            <v>874</v>
          </cell>
          <cell r="F71">
            <v>8403</v>
          </cell>
          <cell r="G71">
            <v>919</v>
          </cell>
          <cell r="H71">
            <v>10048</v>
          </cell>
          <cell r="O71">
            <v>8403</v>
          </cell>
          <cell r="P71">
            <v>8403</v>
          </cell>
        </row>
        <row r="72">
          <cell r="A72">
            <v>501</v>
          </cell>
          <cell r="B72" t="str">
            <v xml:space="preserve"> 노말밴드</v>
          </cell>
          <cell r="C72" t="str">
            <v xml:space="preserve"> ST 104C</v>
          </cell>
          <cell r="D72" t="str">
            <v>개</v>
          </cell>
          <cell r="E72">
            <v>868</v>
          </cell>
          <cell r="F72">
            <v>17550</v>
          </cell>
          <cell r="G72">
            <v>919</v>
          </cell>
          <cell r="H72">
            <v>17630</v>
          </cell>
          <cell r="O72">
            <v>17550</v>
          </cell>
          <cell r="P72">
            <v>17550</v>
          </cell>
        </row>
        <row r="73">
          <cell r="A73">
            <v>259</v>
          </cell>
          <cell r="B73" t="str">
            <v xml:space="preserve"> 새들</v>
          </cell>
          <cell r="C73" t="str">
            <v xml:space="preserve"> 70C</v>
          </cell>
          <cell r="D73" t="str">
            <v>개</v>
          </cell>
          <cell r="E73">
            <v>868</v>
          </cell>
          <cell r="F73">
            <v>330</v>
          </cell>
          <cell r="G73">
            <v>936</v>
          </cell>
          <cell r="H73">
            <v>320</v>
          </cell>
          <cell r="O73">
            <v>320</v>
          </cell>
          <cell r="P73">
            <v>320</v>
          </cell>
        </row>
        <row r="74">
          <cell r="A74" t="str">
            <v>260-1</v>
          </cell>
          <cell r="B74" t="str">
            <v xml:space="preserve"> 접속장비</v>
          </cell>
          <cell r="C74" t="str">
            <v>22.9kV 60㎟/1C(단말)</v>
          </cell>
          <cell r="D74" t="str">
            <v>EA</v>
          </cell>
          <cell r="E74">
            <v>867</v>
          </cell>
          <cell r="F74">
            <v>73000</v>
          </cell>
          <cell r="O74">
            <v>73000</v>
          </cell>
          <cell r="P74">
            <v>73000</v>
          </cell>
        </row>
        <row r="75">
          <cell r="A75">
            <v>260</v>
          </cell>
          <cell r="B75" t="str">
            <v xml:space="preserve"> 접속장비</v>
          </cell>
          <cell r="C75" t="str">
            <v xml:space="preserve"> 6.9kV 100㎟/1C(단말)</v>
          </cell>
          <cell r="D75" t="str">
            <v>조</v>
          </cell>
          <cell r="O75">
            <v>0</v>
          </cell>
          <cell r="P75">
            <v>0</v>
          </cell>
        </row>
        <row r="76">
          <cell r="A76">
            <v>261</v>
          </cell>
          <cell r="B76" t="str">
            <v xml:space="preserve"> 접속장비</v>
          </cell>
          <cell r="C76" t="str">
            <v xml:space="preserve"> 6.9kV 60㎟/1C(단말)</v>
          </cell>
          <cell r="D76" t="str">
            <v>조</v>
          </cell>
          <cell r="O76">
            <v>0</v>
          </cell>
          <cell r="P76">
            <v>0</v>
          </cell>
        </row>
        <row r="77">
          <cell r="A77" t="str">
            <v>262-1</v>
          </cell>
          <cell r="B77" t="str">
            <v xml:space="preserve"> 접속장비</v>
          </cell>
          <cell r="C77" t="str">
            <v xml:space="preserve">22.9kV 60㎟/1C(직선) </v>
          </cell>
          <cell r="D77" t="str">
            <v>KIT</v>
          </cell>
          <cell r="E77">
            <v>867</v>
          </cell>
          <cell r="F77">
            <v>138900</v>
          </cell>
          <cell r="O77">
            <v>138900</v>
          </cell>
          <cell r="P77">
            <v>138900</v>
          </cell>
        </row>
        <row r="78">
          <cell r="A78">
            <v>262</v>
          </cell>
          <cell r="B78" t="str">
            <v xml:space="preserve"> 접속장비</v>
          </cell>
          <cell r="C78" t="str">
            <v xml:space="preserve"> 6.9kV 100㎟/1C(직선) </v>
          </cell>
          <cell r="D78" t="str">
            <v>개</v>
          </cell>
          <cell r="O78">
            <v>0</v>
          </cell>
          <cell r="P78">
            <v>0</v>
          </cell>
        </row>
        <row r="79">
          <cell r="A79">
            <v>263</v>
          </cell>
          <cell r="B79" t="str">
            <v xml:space="preserve"> 접속장비</v>
          </cell>
          <cell r="C79" t="str">
            <v xml:space="preserve"> 6.9kV 60㎟/1C(직선) </v>
          </cell>
          <cell r="D79" t="str">
            <v>개</v>
          </cell>
          <cell r="O79">
            <v>0</v>
          </cell>
          <cell r="P79">
            <v>0</v>
          </cell>
        </row>
        <row r="80">
          <cell r="A80">
            <v>555</v>
          </cell>
          <cell r="B80" t="str">
            <v xml:space="preserve"> 동관단자</v>
          </cell>
          <cell r="C80" t="str">
            <v xml:space="preserve"> 38㎟(1HOLE)</v>
          </cell>
          <cell r="D80" t="str">
            <v>개</v>
          </cell>
          <cell r="E80">
            <v>863</v>
          </cell>
          <cell r="F80">
            <v>670</v>
          </cell>
          <cell r="G80">
            <v>926</v>
          </cell>
          <cell r="H80">
            <v>520</v>
          </cell>
          <cell r="O80">
            <v>520</v>
          </cell>
          <cell r="P80">
            <v>520</v>
          </cell>
        </row>
        <row r="81">
          <cell r="A81">
            <v>556</v>
          </cell>
          <cell r="B81" t="str">
            <v xml:space="preserve"> 동관단자</v>
          </cell>
          <cell r="C81" t="str">
            <v xml:space="preserve"> 80㎟(1HOLE)</v>
          </cell>
          <cell r="D81" t="str">
            <v>개</v>
          </cell>
          <cell r="E81">
            <v>863</v>
          </cell>
          <cell r="F81">
            <v>1180</v>
          </cell>
          <cell r="G81">
            <v>926</v>
          </cell>
          <cell r="H81">
            <v>990</v>
          </cell>
          <cell r="O81">
            <v>990</v>
          </cell>
          <cell r="P81">
            <v>990</v>
          </cell>
        </row>
        <row r="82">
          <cell r="A82">
            <v>264</v>
          </cell>
          <cell r="B82" t="str">
            <v xml:space="preserve"> 동관단자</v>
          </cell>
          <cell r="C82" t="str">
            <v xml:space="preserve"> 60㎟(2HOLE)</v>
          </cell>
          <cell r="D82" t="str">
            <v>개</v>
          </cell>
          <cell r="E82">
            <v>863</v>
          </cell>
          <cell r="F82">
            <v>1050</v>
          </cell>
          <cell r="G82">
            <v>926</v>
          </cell>
          <cell r="H82">
            <v>1050</v>
          </cell>
          <cell r="O82">
            <v>1050</v>
          </cell>
          <cell r="P82">
            <v>1050</v>
          </cell>
        </row>
        <row r="83">
          <cell r="A83">
            <v>268</v>
          </cell>
          <cell r="B83" t="str">
            <v xml:space="preserve"> 압착터미날</v>
          </cell>
          <cell r="C83" t="str">
            <v>38㎟</v>
          </cell>
          <cell r="D83" t="str">
            <v>개</v>
          </cell>
          <cell r="E83">
            <v>863</v>
          </cell>
          <cell r="F83">
            <v>88</v>
          </cell>
          <cell r="G83">
            <v>926</v>
          </cell>
          <cell r="H83">
            <v>329</v>
          </cell>
          <cell r="O83">
            <v>88</v>
          </cell>
          <cell r="P83">
            <v>88</v>
          </cell>
        </row>
        <row r="84">
          <cell r="A84">
            <v>269</v>
          </cell>
          <cell r="B84" t="str">
            <v xml:space="preserve"> 압착터미날</v>
          </cell>
          <cell r="C84" t="str">
            <v xml:space="preserve"> 60㎟</v>
          </cell>
          <cell r="D84" t="str">
            <v>개</v>
          </cell>
          <cell r="E84">
            <v>863</v>
          </cell>
          <cell r="F84">
            <v>230</v>
          </cell>
          <cell r="G84">
            <v>926</v>
          </cell>
          <cell r="H84">
            <v>537</v>
          </cell>
          <cell r="O84">
            <v>230</v>
          </cell>
          <cell r="P84">
            <v>230</v>
          </cell>
        </row>
        <row r="85">
          <cell r="A85">
            <v>443</v>
          </cell>
          <cell r="B85" t="str">
            <v xml:space="preserve"> 압착터미날</v>
          </cell>
          <cell r="C85" t="str">
            <v xml:space="preserve"> 80㎟</v>
          </cell>
          <cell r="D85" t="str">
            <v>개</v>
          </cell>
          <cell r="E85">
            <v>863</v>
          </cell>
          <cell r="F85">
            <v>300</v>
          </cell>
          <cell r="G85">
            <v>926</v>
          </cell>
          <cell r="H85">
            <v>891</v>
          </cell>
          <cell r="O85">
            <v>300</v>
          </cell>
          <cell r="P85">
            <v>300</v>
          </cell>
        </row>
        <row r="86">
          <cell r="A86">
            <v>267</v>
          </cell>
          <cell r="B86" t="str">
            <v xml:space="preserve"> 압착터미날</v>
          </cell>
          <cell r="C86" t="str">
            <v xml:space="preserve"> 100㎟</v>
          </cell>
          <cell r="D86" t="str">
            <v>개</v>
          </cell>
          <cell r="E86">
            <v>863</v>
          </cell>
          <cell r="F86">
            <v>350</v>
          </cell>
          <cell r="G86">
            <v>926</v>
          </cell>
          <cell r="H86">
            <v>1129</v>
          </cell>
          <cell r="O86">
            <v>350</v>
          </cell>
          <cell r="P86">
            <v>350</v>
          </cell>
        </row>
        <row r="87">
          <cell r="A87">
            <v>273</v>
          </cell>
          <cell r="B87" t="str">
            <v xml:space="preserve"> 콘센트</v>
          </cell>
          <cell r="C87" t="str">
            <v>300V 접지2구 15A</v>
          </cell>
          <cell r="D87" t="str">
            <v>EA</v>
          </cell>
          <cell r="E87">
            <v>939</v>
          </cell>
          <cell r="F87">
            <v>1364</v>
          </cell>
          <cell r="G87">
            <v>995</v>
          </cell>
          <cell r="H87">
            <v>1491</v>
          </cell>
          <cell r="O87">
            <v>1364</v>
          </cell>
          <cell r="P87">
            <v>1364</v>
          </cell>
        </row>
        <row r="88">
          <cell r="A88">
            <v>274</v>
          </cell>
          <cell r="B88" t="str">
            <v xml:space="preserve"> 콘센트</v>
          </cell>
          <cell r="C88" t="str">
            <v>300V 접지3구 15A</v>
          </cell>
          <cell r="D88" t="str">
            <v>EA</v>
          </cell>
          <cell r="E88">
            <v>939</v>
          </cell>
          <cell r="F88">
            <v>2867</v>
          </cell>
          <cell r="G88">
            <v>995</v>
          </cell>
          <cell r="H88">
            <v>3610</v>
          </cell>
          <cell r="O88">
            <v>2867</v>
          </cell>
          <cell r="P88">
            <v>2867</v>
          </cell>
        </row>
        <row r="89">
          <cell r="A89">
            <v>275</v>
          </cell>
          <cell r="B89" t="str">
            <v xml:space="preserve"> 형광램프</v>
          </cell>
          <cell r="C89" t="str">
            <v xml:space="preserve"> 32W 삼파장</v>
          </cell>
          <cell r="D89" t="str">
            <v>개</v>
          </cell>
          <cell r="E89">
            <v>954</v>
          </cell>
          <cell r="F89">
            <v>2100</v>
          </cell>
          <cell r="G89">
            <v>995</v>
          </cell>
          <cell r="H89">
            <v>2640</v>
          </cell>
          <cell r="O89">
            <v>2100</v>
          </cell>
          <cell r="P89">
            <v>2100</v>
          </cell>
        </row>
        <row r="90">
          <cell r="A90">
            <v>276</v>
          </cell>
          <cell r="B90" t="str">
            <v xml:space="preserve"> 대피소등기구</v>
          </cell>
          <cell r="C90" t="str">
            <v xml:space="preserve"> FUL 1/26W(터널용)</v>
          </cell>
          <cell r="D90" t="str">
            <v>개</v>
          </cell>
          <cell r="K90" t="str">
            <v>엘앰</v>
          </cell>
          <cell r="L90">
            <v>30000</v>
          </cell>
          <cell r="O90">
            <v>30000</v>
          </cell>
          <cell r="P90">
            <v>30000</v>
          </cell>
        </row>
        <row r="91">
          <cell r="A91">
            <v>277</v>
          </cell>
          <cell r="B91" t="str">
            <v xml:space="preserve"> 승강장등기구</v>
          </cell>
          <cell r="C91" t="str">
            <v xml:space="preserve"> MHL 1/175Wx2 (5m) - "A"TYPE</v>
          </cell>
          <cell r="D91" t="str">
            <v>본</v>
          </cell>
          <cell r="I91" t="str">
            <v>엠에스</v>
          </cell>
          <cell r="J91">
            <v>1350000</v>
          </cell>
          <cell r="K91" t="str">
            <v>빛탑</v>
          </cell>
          <cell r="L91">
            <v>1400000</v>
          </cell>
          <cell r="M91" t="str">
            <v>금풍</v>
          </cell>
          <cell r="N91">
            <v>1400000</v>
          </cell>
          <cell r="O91">
            <v>1350000</v>
          </cell>
          <cell r="P91">
            <v>1350000</v>
          </cell>
        </row>
        <row r="92">
          <cell r="B92" t="str">
            <v xml:space="preserve"> 승강장등기구</v>
          </cell>
          <cell r="C92" t="str">
            <v xml:space="preserve"> MHL 1/175Wx2 (5m) - "B"TYPE</v>
          </cell>
          <cell r="D92" t="str">
            <v>본</v>
          </cell>
          <cell r="I92" t="str">
            <v>엠에스</v>
          </cell>
          <cell r="J92">
            <v>3000000</v>
          </cell>
          <cell r="K92" t="str">
            <v>빛탑</v>
          </cell>
          <cell r="L92">
            <v>3150000</v>
          </cell>
          <cell r="M92" t="str">
            <v>금풍</v>
          </cell>
          <cell r="N92">
            <v>3100000</v>
          </cell>
          <cell r="O92">
            <v>3000000</v>
          </cell>
          <cell r="P92">
            <v>3000000</v>
          </cell>
        </row>
        <row r="93">
          <cell r="B93" t="str">
            <v xml:space="preserve"> 승강장등기구</v>
          </cell>
          <cell r="C93" t="str">
            <v xml:space="preserve"> MHL 1/175Wx2 (5m) - "C"TYPE</v>
          </cell>
          <cell r="D93" t="str">
            <v>본</v>
          </cell>
          <cell r="I93" t="str">
            <v>엠에스</v>
          </cell>
          <cell r="J93">
            <v>3400000</v>
          </cell>
          <cell r="K93" t="str">
            <v>빛탑</v>
          </cell>
          <cell r="L93">
            <v>3500000</v>
          </cell>
          <cell r="M93" t="str">
            <v>금풍</v>
          </cell>
          <cell r="N93">
            <v>3550000</v>
          </cell>
          <cell r="O93">
            <v>3400000</v>
          </cell>
          <cell r="P93">
            <v>3400000</v>
          </cell>
        </row>
        <row r="94">
          <cell r="B94" t="str">
            <v xml:space="preserve"> 승강장등기구</v>
          </cell>
          <cell r="C94" t="str">
            <v xml:space="preserve"> MHL 1/175Wx2 (5m) - "D"TYPE</v>
          </cell>
          <cell r="D94" t="str">
            <v>본</v>
          </cell>
          <cell r="I94" t="str">
            <v>엠에스</v>
          </cell>
          <cell r="J94">
            <v>1400000</v>
          </cell>
          <cell r="K94" t="str">
            <v>빛탑</v>
          </cell>
          <cell r="L94">
            <v>1450000</v>
          </cell>
          <cell r="M94" t="str">
            <v>금풍</v>
          </cell>
          <cell r="N94">
            <v>1500000</v>
          </cell>
          <cell r="O94">
            <v>1400000</v>
          </cell>
          <cell r="P94">
            <v>1400000</v>
          </cell>
        </row>
        <row r="95">
          <cell r="A95">
            <v>520</v>
          </cell>
          <cell r="B95" t="str">
            <v xml:space="preserve"> 등기구기초</v>
          </cell>
          <cell r="C95" t="str">
            <v xml:space="preserve"> 5m</v>
          </cell>
          <cell r="D95" t="str">
            <v>개소</v>
          </cell>
          <cell r="O95">
            <v>0</v>
          </cell>
          <cell r="P95">
            <v>0</v>
          </cell>
        </row>
        <row r="96">
          <cell r="A96">
            <v>278</v>
          </cell>
          <cell r="B96" t="str">
            <v xml:space="preserve"> 등기구</v>
          </cell>
          <cell r="C96" t="str">
            <v xml:space="preserve"> FL 1/32W 노출방습방진(터널용)</v>
          </cell>
          <cell r="D96" t="str">
            <v>개</v>
          </cell>
          <cell r="K96" t="str">
            <v>엘앰</v>
          </cell>
          <cell r="L96">
            <v>95000</v>
          </cell>
          <cell r="O96">
            <v>95000</v>
          </cell>
          <cell r="P96">
            <v>95000</v>
          </cell>
        </row>
        <row r="97">
          <cell r="A97">
            <v>447</v>
          </cell>
          <cell r="B97" t="str">
            <v xml:space="preserve"> 등기구 취부금구</v>
          </cell>
          <cell r="C97" t="str">
            <v xml:space="preserve"> SUS 2t</v>
          </cell>
          <cell r="D97" t="str">
            <v>SET</v>
          </cell>
          <cell r="K97" t="str">
            <v>엘앰</v>
          </cell>
          <cell r="L97">
            <v>4000</v>
          </cell>
          <cell r="O97">
            <v>4000</v>
          </cell>
          <cell r="P97">
            <v>4000</v>
          </cell>
        </row>
        <row r="98">
          <cell r="A98">
            <v>279</v>
          </cell>
          <cell r="B98" t="str">
            <v xml:space="preserve"> 와이어콘넥타</v>
          </cell>
          <cell r="C98" t="str">
            <v xml:space="preserve"> 5.5㎟x2가닥</v>
          </cell>
          <cell r="D98" t="str">
            <v>개</v>
          </cell>
          <cell r="E98">
            <v>865</v>
          </cell>
          <cell r="F98">
            <v>146</v>
          </cell>
          <cell r="G98">
            <v>916</v>
          </cell>
          <cell r="H98">
            <v>146</v>
          </cell>
          <cell r="O98">
            <v>146</v>
          </cell>
          <cell r="P98">
            <v>146</v>
          </cell>
        </row>
        <row r="99">
          <cell r="A99">
            <v>280</v>
          </cell>
          <cell r="B99" t="str">
            <v xml:space="preserve"> 고조도반사갓</v>
          </cell>
          <cell r="C99" t="str">
            <v xml:space="preserve"> 85% 이상</v>
          </cell>
          <cell r="D99" t="str">
            <v>개</v>
          </cell>
          <cell r="E99">
            <v>942</v>
          </cell>
          <cell r="F99">
            <v>10000</v>
          </cell>
          <cell r="O99">
            <v>10000</v>
          </cell>
          <cell r="P99">
            <v>10000</v>
          </cell>
        </row>
        <row r="100">
          <cell r="A100">
            <v>510</v>
          </cell>
          <cell r="B100" t="str">
            <v xml:space="preserve"> ㄱ-형강</v>
          </cell>
          <cell r="C100" t="str">
            <v xml:space="preserve"> 50x50x5t</v>
          </cell>
          <cell r="D100" t="str">
            <v>kg</v>
          </cell>
          <cell r="E100">
            <v>44</v>
          </cell>
          <cell r="F100">
            <v>358</v>
          </cell>
          <cell r="G100">
            <v>45</v>
          </cell>
          <cell r="H100">
            <v>388</v>
          </cell>
          <cell r="O100">
            <v>358</v>
          </cell>
          <cell r="P100">
            <v>358</v>
          </cell>
        </row>
        <row r="101">
          <cell r="A101">
            <v>438</v>
          </cell>
          <cell r="B101" t="str">
            <v xml:space="preserve"> ㄱ-형강</v>
          </cell>
          <cell r="C101" t="str">
            <v xml:space="preserve"> 50x50x6t</v>
          </cell>
          <cell r="D101" t="str">
            <v>kg</v>
          </cell>
          <cell r="E101">
            <v>44</v>
          </cell>
          <cell r="F101">
            <v>358</v>
          </cell>
          <cell r="G101">
            <v>45</v>
          </cell>
          <cell r="H101">
            <v>388</v>
          </cell>
          <cell r="O101">
            <v>358</v>
          </cell>
          <cell r="P101">
            <v>358</v>
          </cell>
        </row>
        <row r="102">
          <cell r="A102">
            <v>282</v>
          </cell>
          <cell r="B102" t="str">
            <v xml:space="preserve"> ㄱ-형강</v>
          </cell>
          <cell r="C102" t="str">
            <v xml:space="preserve"> 75x75x9t</v>
          </cell>
          <cell r="D102" t="str">
            <v>kg</v>
          </cell>
          <cell r="E102">
            <v>44</v>
          </cell>
          <cell r="F102">
            <v>358</v>
          </cell>
          <cell r="G102">
            <v>45</v>
          </cell>
          <cell r="H102">
            <v>388</v>
          </cell>
          <cell r="O102">
            <v>358</v>
          </cell>
          <cell r="P102">
            <v>358</v>
          </cell>
        </row>
        <row r="103">
          <cell r="A103">
            <v>285</v>
          </cell>
          <cell r="B103" t="str">
            <v xml:space="preserve"> "A"TYPE 맨홀</v>
          </cell>
          <cell r="C103" t="str">
            <v xml:space="preserve"> 1400x1200x1200</v>
          </cell>
          <cell r="D103" t="str">
            <v>개소</v>
          </cell>
          <cell r="K103" t="str">
            <v>선진</v>
          </cell>
          <cell r="L103">
            <v>630000</v>
          </cell>
          <cell r="M103" t="str">
            <v>한길</v>
          </cell>
          <cell r="N103">
            <v>412000</v>
          </cell>
          <cell r="O103">
            <v>412000</v>
          </cell>
          <cell r="P103">
            <v>412000</v>
          </cell>
        </row>
        <row r="104">
          <cell r="A104">
            <v>286</v>
          </cell>
          <cell r="B104" t="str">
            <v xml:space="preserve"> "B"TYPE 맨홀</v>
          </cell>
          <cell r="C104" t="str">
            <v xml:space="preserve"> 1400x1200x1800</v>
          </cell>
          <cell r="D104" t="str">
            <v>개소</v>
          </cell>
          <cell r="K104" t="str">
            <v>선진</v>
          </cell>
          <cell r="L104">
            <v>800000</v>
          </cell>
          <cell r="M104" t="str">
            <v>한길</v>
          </cell>
          <cell r="N104">
            <v>587100</v>
          </cell>
          <cell r="O104">
            <v>587100</v>
          </cell>
          <cell r="P104">
            <v>587100</v>
          </cell>
        </row>
        <row r="105">
          <cell r="A105">
            <v>287</v>
          </cell>
          <cell r="B105" t="str">
            <v xml:space="preserve"> "C"TYPE 맨홀</v>
          </cell>
          <cell r="C105" t="str">
            <v xml:space="preserve"> 2000x1700x2000</v>
          </cell>
          <cell r="D105" t="str">
            <v>개소</v>
          </cell>
          <cell r="K105" t="str">
            <v>선진</v>
          </cell>
          <cell r="L105">
            <v>1230000</v>
          </cell>
          <cell r="M105" t="str">
            <v>한길</v>
          </cell>
          <cell r="N105">
            <v>1030000</v>
          </cell>
          <cell r="O105">
            <v>1030000</v>
          </cell>
          <cell r="P105">
            <v>1030000</v>
          </cell>
        </row>
        <row r="106">
          <cell r="A106">
            <v>288</v>
          </cell>
          <cell r="B106" t="str">
            <v xml:space="preserve"> 맨홀 뚜껑</v>
          </cell>
          <cell r="C106" t="str">
            <v xml:space="preserve"> 주철(각형)</v>
          </cell>
          <cell r="D106" t="str">
            <v>조</v>
          </cell>
          <cell r="K106" t="str">
            <v>한길</v>
          </cell>
          <cell r="L106">
            <v>230000</v>
          </cell>
          <cell r="M106" t="str">
            <v>선진</v>
          </cell>
          <cell r="N106">
            <v>236900</v>
          </cell>
          <cell r="O106">
            <v>230000</v>
          </cell>
          <cell r="P106">
            <v>230000</v>
          </cell>
        </row>
        <row r="107">
          <cell r="A107">
            <v>381</v>
          </cell>
          <cell r="B107" t="str">
            <v xml:space="preserve"> 홀뚜껑</v>
          </cell>
          <cell r="D107" t="str">
            <v>조</v>
          </cell>
          <cell r="K107" t="str">
            <v>한길</v>
          </cell>
          <cell r="L107">
            <v>230000</v>
          </cell>
          <cell r="M107" t="str">
            <v>선진</v>
          </cell>
          <cell r="N107">
            <v>236900</v>
          </cell>
          <cell r="O107">
            <v>230000</v>
          </cell>
          <cell r="P107">
            <v>230000</v>
          </cell>
        </row>
        <row r="108">
          <cell r="A108">
            <v>289</v>
          </cell>
          <cell r="B108" t="str">
            <v xml:space="preserve"> 접속함</v>
          </cell>
          <cell r="C108" t="str">
            <v xml:space="preserve"> SUS 1600x700x1200</v>
          </cell>
          <cell r="D108" t="str">
            <v>개</v>
          </cell>
          <cell r="K108" t="str">
            <v>신호</v>
          </cell>
          <cell r="L108">
            <v>2150000</v>
          </cell>
          <cell r="M108" t="str">
            <v>광일</v>
          </cell>
          <cell r="N108">
            <v>1900000</v>
          </cell>
          <cell r="O108">
            <v>1900000</v>
          </cell>
          <cell r="P108">
            <v>1900000</v>
          </cell>
        </row>
        <row r="109">
          <cell r="A109">
            <v>290</v>
          </cell>
          <cell r="B109" t="str">
            <v xml:space="preserve"> 접속함기초</v>
          </cell>
          <cell r="C109" t="str">
            <v xml:space="preserve"> 1400x1500x1800</v>
          </cell>
          <cell r="D109" t="str">
            <v>개소</v>
          </cell>
          <cell r="K109" t="str">
            <v>한길</v>
          </cell>
          <cell r="L109">
            <v>304500</v>
          </cell>
          <cell r="M109" t="str">
            <v>선진</v>
          </cell>
          <cell r="N109">
            <v>313635</v>
          </cell>
          <cell r="O109">
            <v>304500</v>
          </cell>
          <cell r="P109">
            <v>304500</v>
          </cell>
        </row>
        <row r="110">
          <cell r="A110">
            <v>291</v>
          </cell>
          <cell r="B110" t="str">
            <v xml:space="preserve"> 접지단자함</v>
          </cell>
          <cell r="C110" t="str">
            <v xml:space="preserve"> 3회로용(SUS)</v>
          </cell>
          <cell r="D110" t="str">
            <v>개</v>
          </cell>
          <cell r="G110">
            <v>993</v>
          </cell>
          <cell r="H110">
            <v>95000</v>
          </cell>
          <cell r="O110">
            <v>95000</v>
          </cell>
          <cell r="P110">
            <v>95000</v>
          </cell>
        </row>
        <row r="111">
          <cell r="A111">
            <v>292</v>
          </cell>
          <cell r="B111" t="str">
            <v xml:space="preserve"> 접지단자함</v>
          </cell>
          <cell r="C111" t="str">
            <v xml:space="preserve"> 6회로용(SUS)</v>
          </cell>
          <cell r="D111" t="str">
            <v>개</v>
          </cell>
          <cell r="G111">
            <v>1033</v>
          </cell>
          <cell r="H111">
            <v>142000</v>
          </cell>
          <cell r="O111">
            <v>142000</v>
          </cell>
          <cell r="P111">
            <v>142000</v>
          </cell>
        </row>
        <row r="112">
          <cell r="A112">
            <v>293</v>
          </cell>
          <cell r="B112" t="str">
            <v xml:space="preserve"> 접지단자함</v>
          </cell>
          <cell r="C112" t="str">
            <v xml:space="preserve"> 7회로용(SUS)</v>
          </cell>
          <cell r="D112" t="str">
            <v>개</v>
          </cell>
          <cell r="G112">
            <v>1033</v>
          </cell>
          <cell r="H112">
            <v>184000</v>
          </cell>
          <cell r="O112">
            <v>184000</v>
          </cell>
          <cell r="P112">
            <v>184000</v>
          </cell>
        </row>
        <row r="113">
          <cell r="A113">
            <v>294</v>
          </cell>
          <cell r="B113" t="str">
            <v xml:space="preserve"> 접지동봉</v>
          </cell>
          <cell r="C113" t="str">
            <v xml:space="preserve"> 14.2Φx 1575mm</v>
          </cell>
          <cell r="D113" t="str">
            <v>개</v>
          </cell>
          <cell r="K113" t="str">
            <v>삼영</v>
          </cell>
          <cell r="L113">
            <v>275000</v>
          </cell>
          <cell r="O113">
            <v>275000</v>
          </cell>
          <cell r="P113">
            <v>275000</v>
          </cell>
        </row>
        <row r="114">
          <cell r="A114">
            <v>557</v>
          </cell>
          <cell r="B114" t="str">
            <v xml:space="preserve"> 접지동봉</v>
          </cell>
          <cell r="C114" t="str">
            <v xml:space="preserve"> 14Φx 1000mm</v>
          </cell>
          <cell r="D114" t="str">
            <v>개</v>
          </cell>
          <cell r="E114">
            <v>936</v>
          </cell>
          <cell r="F114">
            <v>3000</v>
          </cell>
          <cell r="G114">
            <v>993</v>
          </cell>
          <cell r="H114">
            <v>3000</v>
          </cell>
          <cell r="O114">
            <v>3000</v>
          </cell>
          <cell r="P114">
            <v>3000</v>
          </cell>
        </row>
        <row r="115">
          <cell r="A115">
            <v>541</v>
          </cell>
          <cell r="B115" t="str">
            <v xml:space="preserve"> 접지분기슬리브</v>
          </cell>
          <cell r="C115" t="str">
            <v xml:space="preserve"> 60㎟</v>
          </cell>
          <cell r="D115" t="str">
            <v>개</v>
          </cell>
          <cell r="E115">
            <v>934</v>
          </cell>
          <cell r="F115">
            <v>690</v>
          </cell>
          <cell r="G115">
            <v>978</v>
          </cell>
          <cell r="H115">
            <v>3500</v>
          </cell>
          <cell r="O115">
            <v>690</v>
          </cell>
          <cell r="P115">
            <v>690</v>
          </cell>
        </row>
        <row r="116">
          <cell r="A116">
            <v>542</v>
          </cell>
          <cell r="B116" t="str">
            <v xml:space="preserve"> 접지분기슬리브</v>
          </cell>
          <cell r="C116" t="str">
            <v xml:space="preserve"> 100㎟</v>
          </cell>
          <cell r="D116" t="str">
            <v>개</v>
          </cell>
          <cell r="E116">
            <v>934</v>
          </cell>
          <cell r="F116">
            <v>930</v>
          </cell>
          <cell r="G116">
            <v>978</v>
          </cell>
          <cell r="H116">
            <v>4000</v>
          </cell>
          <cell r="O116">
            <v>930</v>
          </cell>
          <cell r="P116">
            <v>930</v>
          </cell>
        </row>
        <row r="117">
          <cell r="A117">
            <v>295</v>
          </cell>
          <cell r="B117" t="str">
            <v xml:space="preserve"> "C"TYPE 접지크램프</v>
          </cell>
          <cell r="C117" t="str">
            <v xml:space="preserve"> 100㎟x60(38)㎟</v>
          </cell>
          <cell r="D117" t="str">
            <v>개</v>
          </cell>
          <cell r="E117">
            <v>936</v>
          </cell>
          <cell r="F117">
            <v>1500</v>
          </cell>
          <cell r="O117">
            <v>1500</v>
          </cell>
          <cell r="P117">
            <v>1500</v>
          </cell>
        </row>
        <row r="118">
          <cell r="A118">
            <v>296</v>
          </cell>
          <cell r="B118" t="str">
            <v xml:space="preserve"> "C"TYPE 접지크램프</v>
          </cell>
          <cell r="C118" t="str">
            <v xml:space="preserve"> 38㎟x38(22)㎟</v>
          </cell>
          <cell r="D118" t="str">
            <v>개</v>
          </cell>
          <cell r="E118">
            <v>936</v>
          </cell>
          <cell r="F118">
            <v>1200</v>
          </cell>
          <cell r="O118">
            <v>1200</v>
          </cell>
          <cell r="P118">
            <v>1200</v>
          </cell>
        </row>
        <row r="119">
          <cell r="A119">
            <v>446</v>
          </cell>
          <cell r="B119" t="str">
            <v xml:space="preserve"> 매설접지단자</v>
          </cell>
          <cell r="C119" t="str">
            <v xml:space="preserve"> HDCC 38㎟</v>
          </cell>
          <cell r="D119" t="str">
            <v>개</v>
          </cell>
          <cell r="E119">
            <v>959</v>
          </cell>
          <cell r="F119">
            <v>4000</v>
          </cell>
          <cell r="O119">
            <v>4000</v>
          </cell>
          <cell r="P119">
            <v>4000</v>
          </cell>
        </row>
        <row r="120">
          <cell r="A120">
            <v>297</v>
          </cell>
          <cell r="B120" t="str">
            <v xml:space="preserve"> 접지동봉콘넥타</v>
          </cell>
          <cell r="C120" t="str">
            <v xml:space="preserve"> 일반형 16Φ</v>
          </cell>
          <cell r="D120" t="str">
            <v>개</v>
          </cell>
          <cell r="E120">
            <v>936</v>
          </cell>
          <cell r="F120">
            <v>700</v>
          </cell>
          <cell r="O120">
            <v>700</v>
          </cell>
          <cell r="P120">
            <v>700</v>
          </cell>
        </row>
        <row r="121">
          <cell r="A121">
            <v>299</v>
          </cell>
          <cell r="B121" t="str">
            <v xml:space="preserve"> 접속자명찰</v>
          </cell>
          <cell r="D121" t="str">
            <v>개</v>
          </cell>
          <cell r="G121">
            <v>1004</v>
          </cell>
          <cell r="H121">
            <v>1800</v>
          </cell>
          <cell r="O121">
            <v>1800</v>
          </cell>
          <cell r="P121">
            <v>1800</v>
          </cell>
        </row>
        <row r="122">
          <cell r="A122">
            <v>271</v>
          </cell>
          <cell r="B122" t="str">
            <v xml:space="preserve"> 개폐기함</v>
          </cell>
          <cell r="C122" t="str">
            <v xml:space="preserve"> VCB 25.8kV 3P 400A</v>
          </cell>
          <cell r="D122" t="str">
            <v>개</v>
          </cell>
          <cell r="L122">
            <v>25755062</v>
          </cell>
          <cell r="O122">
            <v>25755062</v>
          </cell>
          <cell r="P122">
            <v>25755062</v>
          </cell>
        </row>
        <row r="123">
          <cell r="A123">
            <v>505</v>
          </cell>
          <cell r="B123" t="str">
            <v xml:space="preserve"> 달대볼트</v>
          </cell>
          <cell r="C123" t="str">
            <v xml:space="preserve"> 9Φ500</v>
          </cell>
          <cell r="D123" t="str">
            <v>개</v>
          </cell>
          <cell r="E123">
            <v>395</v>
          </cell>
          <cell r="F123">
            <v>241</v>
          </cell>
          <cell r="G123">
            <v>95</v>
          </cell>
          <cell r="H123">
            <v>280</v>
          </cell>
          <cell r="O123">
            <v>241</v>
          </cell>
          <cell r="P123">
            <v>241</v>
          </cell>
        </row>
        <row r="124">
          <cell r="A124">
            <v>308</v>
          </cell>
          <cell r="B124" t="str">
            <v xml:space="preserve"> 볼트,너트</v>
          </cell>
          <cell r="C124" t="str">
            <v xml:space="preserve"> M12 L45</v>
          </cell>
          <cell r="D124" t="str">
            <v>개</v>
          </cell>
          <cell r="E124">
            <v>89</v>
          </cell>
          <cell r="F124">
            <v>144</v>
          </cell>
          <cell r="O124">
            <v>144</v>
          </cell>
          <cell r="P124">
            <v>144</v>
          </cell>
        </row>
        <row r="125">
          <cell r="A125">
            <v>309</v>
          </cell>
          <cell r="B125" t="str">
            <v xml:space="preserve"> 볼트,너트</v>
          </cell>
          <cell r="C125" t="str">
            <v xml:space="preserve"> M16 L180</v>
          </cell>
          <cell r="D125" t="str">
            <v>개</v>
          </cell>
          <cell r="E125">
            <v>89</v>
          </cell>
          <cell r="F125">
            <v>484</v>
          </cell>
          <cell r="O125">
            <v>484</v>
          </cell>
          <cell r="P125">
            <v>484</v>
          </cell>
        </row>
        <row r="126">
          <cell r="A126">
            <v>506</v>
          </cell>
          <cell r="B126" t="str">
            <v xml:space="preserve"> 앵커볼트(3/8")</v>
          </cell>
          <cell r="C126" t="str">
            <v xml:space="preserve"> M10 L30</v>
          </cell>
          <cell r="D126" t="str">
            <v>개</v>
          </cell>
          <cell r="G126">
            <v>76</v>
          </cell>
          <cell r="H126">
            <v>187</v>
          </cell>
          <cell r="O126">
            <v>187</v>
          </cell>
          <cell r="P126">
            <v>187</v>
          </cell>
        </row>
        <row r="127">
          <cell r="A127">
            <v>311</v>
          </cell>
          <cell r="B127" t="str">
            <v xml:space="preserve"> 앵커볼트(3/8")</v>
          </cell>
          <cell r="C127" t="str">
            <v xml:space="preserve"> M10 L150</v>
          </cell>
          <cell r="D127" t="str">
            <v>개</v>
          </cell>
          <cell r="G127">
            <v>76</v>
          </cell>
          <cell r="H127">
            <v>330</v>
          </cell>
          <cell r="O127">
            <v>330</v>
          </cell>
          <cell r="P127">
            <v>330</v>
          </cell>
        </row>
        <row r="128">
          <cell r="A128">
            <v>444</v>
          </cell>
          <cell r="B128" t="str">
            <v xml:space="preserve"> 앵커볼트(3/8")</v>
          </cell>
          <cell r="C128" t="str">
            <v xml:space="preserve"> M10 L200</v>
          </cell>
          <cell r="D128" t="str">
            <v>개</v>
          </cell>
          <cell r="G128">
            <v>76</v>
          </cell>
          <cell r="H128">
            <v>407</v>
          </cell>
          <cell r="O128">
            <v>407</v>
          </cell>
          <cell r="P128">
            <v>407</v>
          </cell>
        </row>
        <row r="129">
          <cell r="A129">
            <v>445</v>
          </cell>
          <cell r="B129" t="str">
            <v xml:space="preserve"> 앵커볼트(5/8")</v>
          </cell>
          <cell r="C129" t="str">
            <v xml:space="preserve"> M16 L150</v>
          </cell>
          <cell r="D129" t="str">
            <v>개</v>
          </cell>
          <cell r="G129">
            <v>76</v>
          </cell>
          <cell r="H129">
            <v>231</v>
          </cell>
          <cell r="O129">
            <v>231</v>
          </cell>
          <cell r="P129">
            <v>231</v>
          </cell>
        </row>
        <row r="130">
          <cell r="A130">
            <v>312</v>
          </cell>
          <cell r="B130" t="str">
            <v xml:space="preserve"> 앵커볼트(7/8")</v>
          </cell>
          <cell r="C130" t="str">
            <v xml:space="preserve"> M22 L250</v>
          </cell>
          <cell r="D130" t="str">
            <v>개</v>
          </cell>
          <cell r="G130">
            <v>76</v>
          </cell>
          <cell r="H130">
            <v>638</v>
          </cell>
          <cell r="O130">
            <v>638</v>
          </cell>
          <cell r="P130">
            <v>638</v>
          </cell>
        </row>
        <row r="131">
          <cell r="A131">
            <v>424</v>
          </cell>
          <cell r="B131" t="str">
            <v xml:space="preserve"> 셋트앵커(1/2")</v>
          </cell>
          <cell r="C131" t="str">
            <v xml:space="preserve"> M13 L100</v>
          </cell>
          <cell r="D131" t="str">
            <v>개</v>
          </cell>
          <cell r="G131">
            <v>77</v>
          </cell>
          <cell r="H131">
            <v>760</v>
          </cell>
          <cell r="O131">
            <v>760</v>
          </cell>
          <cell r="P131">
            <v>760</v>
          </cell>
        </row>
        <row r="132">
          <cell r="A132">
            <v>521</v>
          </cell>
          <cell r="B132" t="str">
            <v xml:space="preserve"> 셋트앵커(3/8")</v>
          </cell>
          <cell r="C132" t="str">
            <v xml:space="preserve"> M10 L70</v>
          </cell>
          <cell r="D132" t="str">
            <v>개</v>
          </cell>
          <cell r="G132">
            <v>77</v>
          </cell>
          <cell r="H132">
            <v>312</v>
          </cell>
          <cell r="O132">
            <v>312</v>
          </cell>
          <cell r="P132">
            <v>312</v>
          </cell>
        </row>
        <row r="133">
          <cell r="A133">
            <v>425</v>
          </cell>
          <cell r="B133" t="str">
            <v xml:space="preserve"> 스트롱앵커(5/8")</v>
          </cell>
          <cell r="C133" t="str">
            <v xml:space="preserve"> M16</v>
          </cell>
          <cell r="D133" t="str">
            <v>개</v>
          </cell>
          <cell r="G133">
            <v>77</v>
          </cell>
          <cell r="H133">
            <v>351</v>
          </cell>
          <cell r="O133">
            <v>351</v>
          </cell>
          <cell r="P133">
            <v>351</v>
          </cell>
        </row>
        <row r="134">
          <cell r="A134">
            <v>313</v>
          </cell>
          <cell r="B134" t="str">
            <v xml:space="preserve"> 연결 볼트너트</v>
          </cell>
          <cell r="C134" t="str">
            <v xml:space="preserve"> #8x15</v>
          </cell>
          <cell r="D134" t="str">
            <v>개</v>
          </cell>
          <cell r="G134">
            <v>77</v>
          </cell>
          <cell r="H134">
            <v>156</v>
          </cell>
          <cell r="O134">
            <v>156</v>
          </cell>
          <cell r="P134">
            <v>156</v>
          </cell>
        </row>
        <row r="135">
          <cell r="A135">
            <v>511</v>
          </cell>
          <cell r="B135" t="str">
            <v xml:space="preserve"> "U" CHANNEL</v>
          </cell>
          <cell r="C135" t="str">
            <v xml:space="preserve"> 41x41x2.6t</v>
          </cell>
          <cell r="D135" t="str">
            <v>m</v>
          </cell>
          <cell r="E135">
            <v>881</v>
          </cell>
          <cell r="F135">
            <v>3500</v>
          </cell>
          <cell r="G135">
            <v>940</v>
          </cell>
          <cell r="H135">
            <v>2860</v>
          </cell>
          <cell r="O135">
            <v>2860</v>
          </cell>
          <cell r="P135">
            <v>2860</v>
          </cell>
        </row>
        <row r="136">
          <cell r="A136">
            <v>314</v>
          </cell>
          <cell r="B136" t="str">
            <v xml:space="preserve"> "C" CHANNEL (STS)</v>
          </cell>
          <cell r="C136" t="str">
            <v xml:space="preserve"> 41x25x2.0t</v>
          </cell>
          <cell r="D136" t="str">
            <v>m</v>
          </cell>
          <cell r="E136">
            <v>881</v>
          </cell>
          <cell r="F136">
            <v>3500</v>
          </cell>
          <cell r="G136">
            <v>940</v>
          </cell>
          <cell r="H136">
            <v>2860</v>
          </cell>
          <cell r="O136">
            <v>2860</v>
          </cell>
          <cell r="P136">
            <v>2860</v>
          </cell>
        </row>
        <row r="137">
          <cell r="A137">
            <v>508</v>
          </cell>
          <cell r="B137" t="str">
            <v xml:space="preserve"> U-볼트&amp;너트</v>
          </cell>
          <cell r="C137" t="str">
            <v xml:space="preserve"> 104C</v>
          </cell>
          <cell r="D137" t="str">
            <v>조</v>
          </cell>
          <cell r="G137">
            <v>78</v>
          </cell>
          <cell r="H137">
            <v>1189</v>
          </cell>
          <cell r="O137">
            <v>1189</v>
          </cell>
          <cell r="P137">
            <v>1189</v>
          </cell>
        </row>
        <row r="138">
          <cell r="A138">
            <v>507</v>
          </cell>
          <cell r="B138" t="str">
            <v xml:space="preserve"> U-볼트&amp;너트</v>
          </cell>
          <cell r="C138" t="str">
            <v xml:space="preserve"> 28C</v>
          </cell>
          <cell r="D138" t="str">
            <v>조</v>
          </cell>
          <cell r="G138">
            <v>78</v>
          </cell>
          <cell r="H138">
            <v>1189</v>
          </cell>
          <cell r="O138">
            <v>1189</v>
          </cell>
          <cell r="P138">
            <v>1189</v>
          </cell>
        </row>
        <row r="139">
          <cell r="A139">
            <v>315</v>
          </cell>
          <cell r="B139" t="str">
            <v xml:space="preserve"> U-볼트&amp;너트</v>
          </cell>
          <cell r="C139" t="str">
            <v xml:space="preserve"> M9  4"(STS)</v>
          </cell>
          <cell r="D139" t="str">
            <v>조</v>
          </cell>
          <cell r="E139">
            <v>91</v>
          </cell>
          <cell r="G139">
            <v>78</v>
          </cell>
          <cell r="H139">
            <v>1189</v>
          </cell>
          <cell r="O139">
            <v>1189</v>
          </cell>
          <cell r="P139">
            <v>1189</v>
          </cell>
        </row>
        <row r="140">
          <cell r="A140">
            <v>318</v>
          </cell>
          <cell r="B140" t="str">
            <v xml:space="preserve"> 관로구방수장치</v>
          </cell>
          <cell r="C140" t="str">
            <v xml:space="preserve"> Φ50이하</v>
          </cell>
          <cell r="D140" t="str">
            <v>조</v>
          </cell>
          <cell r="G140">
            <v>1019</v>
          </cell>
          <cell r="H140">
            <v>4400</v>
          </cell>
          <cell r="O140">
            <v>4400</v>
          </cell>
          <cell r="P140">
            <v>4400</v>
          </cell>
        </row>
        <row r="141">
          <cell r="A141">
            <v>316</v>
          </cell>
          <cell r="B141" t="str">
            <v xml:space="preserve"> 관로구방수장치</v>
          </cell>
          <cell r="C141" t="str">
            <v xml:space="preserve"> Φ100이하</v>
          </cell>
          <cell r="D141" t="str">
            <v>조</v>
          </cell>
          <cell r="G141">
            <v>1019</v>
          </cell>
          <cell r="H141">
            <v>11000</v>
          </cell>
          <cell r="O141">
            <v>11000</v>
          </cell>
          <cell r="P141">
            <v>11000</v>
          </cell>
        </row>
        <row r="142">
          <cell r="A142">
            <v>317</v>
          </cell>
          <cell r="B142" t="str">
            <v xml:space="preserve"> 관로구방수장치</v>
          </cell>
          <cell r="C142" t="str">
            <v xml:space="preserve"> Φ150이하</v>
          </cell>
          <cell r="D142" t="str">
            <v>조</v>
          </cell>
          <cell r="G142">
            <v>1019</v>
          </cell>
          <cell r="H142">
            <v>11000</v>
          </cell>
          <cell r="O142">
            <v>11000</v>
          </cell>
          <cell r="P142">
            <v>11000</v>
          </cell>
        </row>
        <row r="143">
          <cell r="A143">
            <v>320</v>
          </cell>
          <cell r="B143" t="str">
            <v xml:space="preserve"> C형 슬리브</v>
          </cell>
          <cell r="C143" t="str">
            <v xml:space="preserve"> 100㎟</v>
          </cell>
          <cell r="D143" t="str">
            <v>개</v>
          </cell>
          <cell r="E143">
            <v>863</v>
          </cell>
          <cell r="F143">
            <v>2180</v>
          </cell>
          <cell r="O143">
            <v>2180</v>
          </cell>
          <cell r="P143">
            <v>2180</v>
          </cell>
        </row>
        <row r="144">
          <cell r="A144">
            <v>321</v>
          </cell>
          <cell r="B144" t="str">
            <v xml:space="preserve"> 레미콘</v>
          </cell>
          <cell r="C144" t="str">
            <v xml:space="preserve"> 40-180-8</v>
          </cell>
          <cell r="D144" t="str">
            <v>㎥</v>
          </cell>
          <cell r="E144">
            <v>118</v>
          </cell>
          <cell r="F144">
            <v>45660</v>
          </cell>
          <cell r="O144">
            <v>45660</v>
          </cell>
          <cell r="P144">
            <v>45660</v>
          </cell>
        </row>
        <row r="145">
          <cell r="A145">
            <v>504</v>
          </cell>
          <cell r="B145" t="str">
            <v xml:space="preserve"> 강    판</v>
          </cell>
          <cell r="C145" t="str">
            <v xml:space="preserve"> 6t</v>
          </cell>
          <cell r="D145" t="str">
            <v>㎏</v>
          </cell>
          <cell r="E145">
            <v>52</v>
          </cell>
          <cell r="F145">
            <v>314</v>
          </cell>
          <cell r="G145">
            <v>50</v>
          </cell>
          <cell r="H145">
            <v>350</v>
          </cell>
          <cell r="O145">
            <v>314</v>
          </cell>
          <cell r="P145">
            <v>314</v>
          </cell>
        </row>
        <row r="146">
          <cell r="A146">
            <v>503</v>
          </cell>
          <cell r="B146" t="str">
            <v xml:space="preserve"> 열연강판</v>
          </cell>
          <cell r="C146" t="str">
            <v xml:space="preserve"> 9t</v>
          </cell>
          <cell r="D146" t="str">
            <v>㎏</v>
          </cell>
          <cell r="E146">
            <v>52</v>
          </cell>
          <cell r="F146">
            <v>319</v>
          </cell>
          <cell r="G146">
            <v>50</v>
          </cell>
          <cell r="H146">
            <v>370</v>
          </cell>
          <cell r="O146">
            <v>319</v>
          </cell>
          <cell r="P146">
            <v>319</v>
          </cell>
        </row>
        <row r="147">
          <cell r="A147">
            <v>346</v>
          </cell>
          <cell r="B147" t="str">
            <v xml:space="preserve"> 이형철근</v>
          </cell>
          <cell r="C147" t="str">
            <v xml:space="preserve"> D-10</v>
          </cell>
          <cell r="D147" t="str">
            <v>ton</v>
          </cell>
          <cell r="E147">
            <v>43</v>
          </cell>
          <cell r="F147">
            <v>295000</v>
          </cell>
          <cell r="G147">
            <v>42</v>
          </cell>
          <cell r="H147">
            <v>325000</v>
          </cell>
          <cell r="O147">
            <v>295000</v>
          </cell>
          <cell r="P147">
            <v>295000</v>
          </cell>
        </row>
        <row r="148">
          <cell r="A148">
            <v>326</v>
          </cell>
          <cell r="B148" t="str">
            <v xml:space="preserve"> 무늬강판</v>
          </cell>
          <cell r="C148" t="str">
            <v xml:space="preserve"> 6.0t</v>
          </cell>
          <cell r="D148" t="str">
            <v>㎏</v>
          </cell>
          <cell r="E148">
            <v>61</v>
          </cell>
          <cell r="F148">
            <v>319</v>
          </cell>
          <cell r="O148">
            <v>319</v>
          </cell>
          <cell r="P148">
            <v>319</v>
          </cell>
        </row>
        <row r="149">
          <cell r="A149">
            <v>355</v>
          </cell>
          <cell r="B149" t="str">
            <v xml:space="preserve"> 조합페인트</v>
          </cell>
          <cell r="C149" t="str">
            <v xml:space="preserve"> 철재면 2회</v>
          </cell>
          <cell r="D149" t="str">
            <v>㎡</v>
          </cell>
          <cell r="G149" t="str">
            <v>부118</v>
          </cell>
          <cell r="H149">
            <v>976</v>
          </cell>
          <cell r="O149">
            <v>976</v>
          </cell>
          <cell r="P149">
            <v>976</v>
          </cell>
        </row>
        <row r="150">
          <cell r="A150">
            <v>319</v>
          </cell>
          <cell r="B150" t="str">
            <v xml:space="preserve"> 녹막이페인트</v>
          </cell>
          <cell r="C150" t="str">
            <v xml:space="preserve"> 철재면 2회</v>
          </cell>
          <cell r="D150" t="str">
            <v>㎡</v>
          </cell>
          <cell r="G150" t="str">
            <v>부118</v>
          </cell>
          <cell r="H150">
            <v>937</v>
          </cell>
          <cell r="O150">
            <v>937</v>
          </cell>
          <cell r="P150">
            <v>937</v>
          </cell>
        </row>
        <row r="151">
          <cell r="A151">
            <v>356</v>
          </cell>
          <cell r="B151" t="str">
            <v xml:space="preserve"> 철근가공조립</v>
          </cell>
          <cell r="C151" t="str">
            <v xml:space="preserve"> 간단</v>
          </cell>
          <cell r="D151" t="str">
            <v>ton</v>
          </cell>
          <cell r="G151" t="str">
            <v>부72</v>
          </cell>
          <cell r="H151">
            <v>312100</v>
          </cell>
          <cell r="O151">
            <v>312100</v>
          </cell>
          <cell r="P151">
            <v>312100</v>
          </cell>
        </row>
        <row r="152">
          <cell r="A152">
            <v>515</v>
          </cell>
          <cell r="B152" t="str">
            <v xml:space="preserve"> 철근가공조립</v>
          </cell>
          <cell r="C152" t="str">
            <v xml:space="preserve"> 구멍뚫기</v>
          </cell>
          <cell r="D152" t="str">
            <v>개</v>
          </cell>
          <cell r="O152">
            <v>0</v>
          </cell>
          <cell r="P152">
            <v>0</v>
          </cell>
        </row>
        <row r="153">
          <cell r="A153">
            <v>513</v>
          </cell>
          <cell r="B153" t="str">
            <v xml:space="preserve"> "C"TYPE HANGER</v>
          </cell>
          <cell r="D153" t="str">
            <v>개</v>
          </cell>
          <cell r="E153">
            <v>878</v>
          </cell>
          <cell r="F153">
            <v>1810</v>
          </cell>
          <cell r="O153">
            <v>1810</v>
          </cell>
          <cell r="P153">
            <v>1810</v>
          </cell>
        </row>
        <row r="154">
          <cell r="A154">
            <v>509</v>
          </cell>
          <cell r="B154" t="str">
            <v xml:space="preserve"> 전주밴드</v>
          </cell>
          <cell r="C154" t="str">
            <v xml:space="preserve"> 스텐조절식</v>
          </cell>
          <cell r="D154" t="str">
            <v>개</v>
          </cell>
          <cell r="G154">
            <v>1005</v>
          </cell>
          <cell r="H154">
            <v>1700</v>
          </cell>
          <cell r="O154">
            <v>1700</v>
          </cell>
          <cell r="P154">
            <v>1700</v>
          </cell>
        </row>
        <row r="155">
          <cell r="A155">
            <v>512</v>
          </cell>
          <cell r="B155" t="str">
            <v xml:space="preserve"> 워샤캡</v>
          </cell>
          <cell r="C155" t="str">
            <v xml:space="preserve"> 54mm</v>
          </cell>
          <cell r="D155" t="str">
            <v>개</v>
          </cell>
          <cell r="E155">
            <v>867</v>
          </cell>
          <cell r="F155">
            <v>4050</v>
          </cell>
          <cell r="O155">
            <v>4050</v>
          </cell>
          <cell r="P155">
            <v>4050</v>
          </cell>
        </row>
        <row r="156">
          <cell r="A156">
            <v>334</v>
          </cell>
          <cell r="B156" t="str">
            <v xml:space="preserve"> 비닐테이프</v>
          </cell>
          <cell r="C156" t="str">
            <v xml:space="preserve"> 0.2x19</v>
          </cell>
          <cell r="D156" t="str">
            <v>m</v>
          </cell>
          <cell r="E156">
            <v>966</v>
          </cell>
          <cell r="F156">
            <v>153</v>
          </cell>
          <cell r="O156">
            <v>153</v>
          </cell>
          <cell r="P156">
            <v>153</v>
          </cell>
        </row>
        <row r="157">
          <cell r="A157">
            <v>336</v>
          </cell>
          <cell r="B157" t="str">
            <v xml:space="preserve"> 실리콘고무테이프</v>
          </cell>
          <cell r="C157" t="str">
            <v xml:space="preserve"> 0.3x25</v>
          </cell>
          <cell r="D157" t="str">
            <v>m</v>
          </cell>
          <cell r="E157">
            <v>966</v>
          </cell>
          <cell r="F157">
            <v>2522</v>
          </cell>
          <cell r="G157">
            <v>1016</v>
          </cell>
          <cell r="H157">
            <v>2967</v>
          </cell>
          <cell r="O157">
            <v>2522</v>
          </cell>
          <cell r="P157">
            <v>2522</v>
          </cell>
        </row>
        <row r="158">
          <cell r="A158">
            <v>358</v>
          </cell>
          <cell r="B158" t="str">
            <v xml:space="preserve"> 케이블위험표시기</v>
          </cell>
          <cell r="D158" t="str">
            <v>개</v>
          </cell>
          <cell r="E158">
            <v>958</v>
          </cell>
          <cell r="F158">
            <v>13000</v>
          </cell>
          <cell r="O158">
            <v>13000</v>
          </cell>
          <cell r="P158">
            <v>13000</v>
          </cell>
        </row>
        <row r="159">
          <cell r="A159">
            <v>359</v>
          </cell>
          <cell r="B159" t="str">
            <v xml:space="preserve"> 케이블크리트</v>
          </cell>
          <cell r="C159" t="str">
            <v xml:space="preserve"> R50 L320</v>
          </cell>
          <cell r="D159" t="str">
            <v>개</v>
          </cell>
          <cell r="G159">
            <v>1020</v>
          </cell>
          <cell r="H159">
            <v>5600</v>
          </cell>
          <cell r="O159">
            <v>5600</v>
          </cell>
          <cell r="P159">
            <v>5600</v>
          </cell>
        </row>
        <row r="160">
          <cell r="A160">
            <v>360</v>
          </cell>
          <cell r="B160" t="str">
            <v xml:space="preserve"> 케이블표지시트</v>
          </cell>
          <cell r="C160" t="str">
            <v xml:space="preserve"> 0.23x300</v>
          </cell>
          <cell r="D160" t="str">
            <v>m</v>
          </cell>
          <cell r="E160">
            <v>956</v>
          </cell>
          <cell r="F160">
            <v>250</v>
          </cell>
          <cell r="O160">
            <v>250</v>
          </cell>
          <cell r="P160">
            <v>250</v>
          </cell>
        </row>
        <row r="161">
          <cell r="A161">
            <v>361</v>
          </cell>
          <cell r="B161" t="str">
            <v xml:space="preserve"> 전자식탐지기</v>
          </cell>
          <cell r="C161" t="str">
            <v xml:space="preserve"> 전력케이블용</v>
          </cell>
          <cell r="D161" t="str">
            <v>개</v>
          </cell>
          <cell r="E161">
            <v>956</v>
          </cell>
          <cell r="F161">
            <v>4167000</v>
          </cell>
          <cell r="K161" t="str">
            <v>3M</v>
          </cell>
          <cell r="L161">
            <v>4000000</v>
          </cell>
          <cell r="O161">
            <v>4000000</v>
          </cell>
          <cell r="P161">
            <v>4000000</v>
          </cell>
        </row>
        <row r="162">
          <cell r="A162">
            <v>362</v>
          </cell>
          <cell r="B162" t="str">
            <v xml:space="preserve"> 전자식표지기</v>
          </cell>
          <cell r="C162" t="str">
            <v xml:space="preserve"> 전력케이블용</v>
          </cell>
          <cell r="D162" t="str">
            <v>개</v>
          </cell>
          <cell r="E162">
            <v>956</v>
          </cell>
          <cell r="F162">
            <v>20000</v>
          </cell>
          <cell r="K162" t="str">
            <v>3M</v>
          </cell>
          <cell r="L162">
            <v>20000</v>
          </cell>
          <cell r="O162">
            <v>20000</v>
          </cell>
          <cell r="P162">
            <v>20000</v>
          </cell>
        </row>
        <row r="163">
          <cell r="A163">
            <v>366</v>
          </cell>
          <cell r="B163" t="str">
            <v xml:space="preserve"> 콘크리트치기</v>
          </cell>
          <cell r="C163" t="str">
            <v xml:space="preserve"> 1:2:4</v>
          </cell>
          <cell r="D163" t="str">
            <v>㎥</v>
          </cell>
          <cell r="O163">
            <v>0</v>
          </cell>
          <cell r="P163">
            <v>0</v>
          </cell>
        </row>
        <row r="164">
          <cell r="A164">
            <v>435</v>
          </cell>
          <cell r="B164" t="str">
            <v xml:space="preserve"> 콘크리트치기</v>
          </cell>
          <cell r="C164" t="str">
            <v xml:space="preserve"> 1:3:6</v>
          </cell>
          <cell r="D164" t="str">
            <v>㎥</v>
          </cell>
          <cell r="O164">
            <v>0</v>
          </cell>
          <cell r="P164">
            <v>0</v>
          </cell>
        </row>
        <row r="165">
          <cell r="A165">
            <v>554</v>
          </cell>
          <cell r="B165" t="str">
            <v xml:space="preserve"> 콘크리트깨기</v>
          </cell>
          <cell r="D165" t="str">
            <v>㎥</v>
          </cell>
          <cell r="O165">
            <v>0</v>
          </cell>
          <cell r="P165">
            <v>0</v>
          </cell>
        </row>
        <row r="166">
          <cell r="A166">
            <v>367</v>
          </cell>
          <cell r="B166" t="str">
            <v xml:space="preserve"> 콘크리트타설</v>
          </cell>
          <cell r="C166" t="str">
            <v xml:space="preserve"> 40-180-8</v>
          </cell>
          <cell r="D166" t="str">
            <v>m</v>
          </cell>
          <cell r="O166">
            <v>0</v>
          </cell>
          <cell r="P166">
            <v>0</v>
          </cell>
        </row>
        <row r="167">
          <cell r="A167">
            <v>368</v>
          </cell>
          <cell r="B167" t="str">
            <v xml:space="preserve"> 콘크리트포장절단</v>
          </cell>
          <cell r="C167" t="str">
            <v xml:space="preserve"> 시멘트포장</v>
          </cell>
          <cell r="D167" t="str">
            <v>m</v>
          </cell>
          <cell r="E167" t="str">
            <v>적산정보</v>
          </cell>
          <cell r="F167">
            <v>56780</v>
          </cell>
          <cell r="O167">
            <v>56780</v>
          </cell>
          <cell r="P167">
            <v>56780</v>
          </cell>
        </row>
        <row r="168">
          <cell r="A168">
            <v>370</v>
          </cell>
          <cell r="B168" t="str">
            <v xml:space="preserve"> 터파기</v>
          </cell>
          <cell r="C168" t="str">
            <v xml:space="preserve"> 인력</v>
          </cell>
          <cell r="D168" t="str">
            <v>㎥</v>
          </cell>
          <cell r="O168">
            <v>0</v>
          </cell>
          <cell r="P168">
            <v>0</v>
          </cell>
        </row>
        <row r="169">
          <cell r="A169">
            <v>371</v>
          </cell>
          <cell r="B169" t="str">
            <v xml:space="preserve"> 터파기</v>
          </cell>
          <cell r="C169" t="str">
            <v xml:space="preserve"> 인력(0~1m)</v>
          </cell>
          <cell r="D169" t="str">
            <v>㎥</v>
          </cell>
          <cell r="O169">
            <v>0</v>
          </cell>
          <cell r="P169">
            <v>0</v>
          </cell>
        </row>
        <row r="170">
          <cell r="A170">
            <v>372</v>
          </cell>
          <cell r="B170" t="str">
            <v xml:space="preserve"> 터파기</v>
          </cell>
          <cell r="C170" t="str">
            <v xml:space="preserve"> 인력(1~2m)</v>
          </cell>
          <cell r="D170" t="str">
            <v>㎥</v>
          </cell>
          <cell r="O170">
            <v>0</v>
          </cell>
          <cell r="P170">
            <v>0</v>
          </cell>
        </row>
        <row r="171">
          <cell r="A171">
            <v>373</v>
          </cell>
          <cell r="B171" t="str">
            <v xml:space="preserve"> 터파기</v>
          </cell>
          <cell r="C171" t="str">
            <v>콘크리트구간</v>
          </cell>
          <cell r="D171" t="str">
            <v>m</v>
          </cell>
          <cell r="O171">
            <v>0</v>
          </cell>
          <cell r="P171">
            <v>0</v>
          </cell>
        </row>
        <row r="172">
          <cell r="A172">
            <v>374</v>
          </cell>
          <cell r="B172" t="str">
            <v xml:space="preserve"> 다지기</v>
          </cell>
          <cell r="C172" t="str">
            <v>인력</v>
          </cell>
          <cell r="D172" t="str">
            <v>㎥</v>
          </cell>
          <cell r="O172">
            <v>0</v>
          </cell>
          <cell r="P172">
            <v>0</v>
          </cell>
        </row>
        <row r="173">
          <cell r="A173">
            <v>516</v>
          </cell>
          <cell r="B173" t="str">
            <v xml:space="preserve"> 되메우기</v>
          </cell>
          <cell r="C173" t="str">
            <v xml:space="preserve"> 인력</v>
          </cell>
          <cell r="D173" t="str">
            <v>㎥</v>
          </cell>
          <cell r="O173">
            <v>0</v>
          </cell>
          <cell r="P173">
            <v>0</v>
          </cell>
        </row>
        <row r="174">
          <cell r="A174">
            <v>375</v>
          </cell>
          <cell r="B174" t="str">
            <v xml:space="preserve"> 잔토처리</v>
          </cell>
          <cell r="C174" t="str">
            <v xml:space="preserve"> 현장내,인력</v>
          </cell>
          <cell r="D174" t="str">
            <v>㎥</v>
          </cell>
          <cell r="O174">
            <v>0</v>
          </cell>
          <cell r="P174">
            <v>0</v>
          </cell>
        </row>
        <row r="175">
          <cell r="A175">
            <v>436</v>
          </cell>
          <cell r="B175" t="str">
            <v>WIRE MESH</v>
          </cell>
          <cell r="C175" t="str">
            <v xml:space="preserve"> #8x100x100</v>
          </cell>
          <cell r="D175" t="str">
            <v>㎡</v>
          </cell>
          <cell r="E175">
            <v>99</v>
          </cell>
          <cell r="F175">
            <v>980</v>
          </cell>
          <cell r="O175">
            <v>980</v>
          </cell>
          <cell r="P175">
            <v>980</v>
          </cell>
        </row>
        <row r="176">
          <cell r="A176">
            <v>376</v>
          </cell>
          <cell r="B176" t="str">
            <v xml:space="preserve"> 자갈</v>
          </cell>
          <cell r="C176" t="str">
            <v xml:space="preserve"> 25mm이하</v>
          </cell>
          <cell r="D176" t="str">
            <v>㎥</v>
          </cell>
          <cell r="E176">
            <v>110</v>
          </cell>
          <cell r="F176">
            <v>11000</v>
          </cell>
          <cell r="G176">
            <v>97</v>
          </cell>
          <cell r="H176">
            <v>12000</v>
          </cell>
          <cell r="O176">
            <v>11000</v>
          </cell>
          <cell r="P176">
            <v>11000</v>
          </cell>
        </row>
        <row r="177">
          <cell r="A177">
            <v>377</v>
          </cell>
          <cell r="B177" t="str">
            <v xml:space="preserve"> 시멘트</v>
          </cell>
          <cell r="C177" t="str">
            <v xml:space="preserve"> 포틀랜드 40kg</v>
          </cell>
          <cell r="D177" t="str">
            <v>포</v>
          </cell>
          <cell r="E177">
            <v>113</v>
          </cell>
          <cell r="F177">
            <v>3920</v>
          </cell>
          <cell r="G177">
            <v>96</v>
          </cell>
          <cell r="H177">
            <v>4000</v>
          </cell>
          <cell r="O177">
            <v>3920</v>
          </cell>
          <cell r="P177">
            <v>3920</v>
          </cell>
        </row>
        <row r="178">
          <cell r="A178">
            <v>378</v>
          </cell>
          <cell r="B178" t="str">
            <v xml:space="preserve"> 거푸집</v>
          </cell>
          <cell r="C178" t="str">
            <v xml:space="preserve"> 합판 4회</v>
          </cell>
          <cell r="D178" t="str">
            <v>㎡</v>
          </cell>
          <cell r="G178" t="str">
            <v>부72</v>
          </cell>
          <cell r="H178">
            <v>4435</v>
          </cell>
          <cell r="O178">
            <v>4435</v>
          </cell>
          <cell r="P178">
            <v>4435</v>
          </cell>
        </row>
        <row r="179">
          <cell r="A179">
            <v>379</v>
          </cell>
          <cell r="B179" t="str">
            <v>잡석</v>
          </cell>
          <cell r="C179" t="str">
            <v xml:space="preserve"> 250mm이하</v>
          </cell>
          <cell r="D179" t="str">
            <v>㎥</v>
          </cell>
          <cell r="E179">
            <v>111</v>
          </cell>
          <cell r="F179">
            <v>14500</v>
          </cell>
          <cell r="G179">
            <v>95</v>
          </cell>
          <cell r="H179">
            <v>14500</v>
          </cell>
          <cell r="O179">
            <v>14500</v>
          </cell>
          <cell r="P179">
            <v>14500</v>
          </cell>
        </row>
        <row r="180">
          <cell r="A180">
            <v>380</v>
          </cell>
          <cell r="B180" t="str">
            <v xml:space="preserve"> 모래</v>
          </cell>
          <cell r="C180" t="str">
            <v xml:space="preserve"> 세사</v>
          </cell>
          <cell r="D180" t="str">
            <v>㎥</v>
          </cell>
          <cell r="E180">
            <v>111</v>
          </cell>
          <cell r="F180">
            <v>15000</v>
          </cell>
          <cell r="G180">
            <v>95</v>
          </cell>
          <cell r="H180">
            <v>14000</v>
          </cell>
          <cell r="O180">
            <v>14000</v>
          </cell>
          <cell r="P180">
            <v>14000</v>
          </cell>
        </row>
        <row r="181">
          <cell r="A181">
            <v>382</v>
          </cell>
          <cell r="B181" t="str">
            <v>트랜치</v>
          </cell>
          <cell r="C181" t="str">
            <v>(W500x200,W300x200)</v>
          </cell>
          <cell r="D181" t="str">
            <v>식</v>
          </cell>
          <cell r="O181">
            <v>0</v>
          </cell>
          <cell r="P181">
            <v>0</v>
          </cell>
        </row>
        <row r="182">
          <cell r="A182">
            <v>383</v>
          </cell>
          <cell r="B182" t="str">
            <v>휀스</v>
          </cell>
          <cell r="C182" t="str">
            <v>1.0m 경간</v>
          </cell>
          <cell r="D182" t="str">
            <v>식</v>
          </cell>
          <cell r="O182">
            <v>0</v>
          </cell>
          <cell r="P182">
            <v>0</v>
          </cell>
        </row>
        <row r="183">
          <cell r="A183">
            <v>386</v>
          </cell>
          <cell r="B183" t="str">
            <v xml:space="preserve"> 배전반(HV-1)</v>
          </cell>
          <cell r="C183" t="str">
            <v xml:space="preserve"> DS, VCB 7.2kV 400A(디지탈형)</v>
          </cell>
          <cell r="D183" t="str">
            <v>조</v>
          </cell>
          <cell r="O183">
            <v>0</v>
          </cell>
          <cell r="P183">
            <v>0</v>
          </cell>
        </row>
        <row r="184">
          <cell r="A184">
            <v>544</v>
          </cell>
          <cell r="B184" t="str">
            <v xml:space="preserve"> 배전반(HV-3)</v>
          </cell>
          <cell r="C184" t="str">
            <v xml:space="preserve"> VCB 7.2kV 400A×2(디지탈형)</v>
          </cell>
          <cell r="D184" t="str">
            <v>조</v>
          </cell>
          <cell r="O184">
            <v>0</v>
          </cell>
          <cell r="P184">
            <v>0</v>
          </cell>
        </row>
        <row r="185">
          <cell r="A185">
            <v>559</v>
          </cell>
          <cell r="B185" t="str">
            <v xml:space="preserve"> 배전반</v>
          </cell>
          <cell r="C185" t="str">
            <v xml:space="preserve"> 6.6kV GTR 3상 100kVAx1</v>
          </cell>
          <cell r="D185" t="str">
            <v>조</v>
          </cell>
          <cell r="O185">
            <v>0</v>
          </cell>
          <cell r="P185">
            <v>0</v>
          </cell>
        </row>
        <row r="186">
          <cell r="A186">
            <v>560</v>
          </cell>
          <cell r="B186" t="str">
            <v xml:space="preserve"> 배전반</v>
          </cell>
          <cell r="C186" t="str">
            <v xml:space="preserve"> NGR 19[Ω] 30SEC</v>
          </cell>
          <cell r="D186" t="str">
            <v>조</v>
          </cell>
          <cell r="O186">
            <v>0</v>
          </cell>
          <cell r="P186">
            <v>0</v>
          </cell>
        </row>
        <row r="187">
          <cell r="A187">
            <v>395</v>
          </cell>
          <cell r="B187" t="str">
            <v xml:space="preserve"> 배전반</v>
          </cell>
          <cell r="C187" t="str">
            <v xml:space="preserve"> LV-1</v>
          </cell>
          <cell r="D187" t="str">
            <v>조</v>
          </cell>
          <cell r="O187">
            <v>0</v>
          </cell>
          <cell r="P187">
            <v>0</v>
          </cell>
        </row>
        <row r="188">
          <cell r="A188">
            <v>397</v>
          </cell>
          <cell r="B188" t="str">
            <v xml:space="preserve"> 밧데리반</v>
          </cell>
          <cell r="C188" t="str">
            <v>BAT-1</v>
          </cell>
          <cell r="D188" t="str">
            <v>조</v>
          </cell>
          <cell r="O188">
            <v>0</v>
          </cell>
          <cell r="P188">
            <v>0</v>
          </cell>
        </row>
        <row r="189">
          <cell r="A189">
            <v>398</v>
          </cell>
          <cell r="B189" t="str">
            <v xml:space="preserve"> 정류기반</v>
          </cell>
          <cell r="C189" t="str">
            <v>REC-1</v>
          </cell>
          <cell r="D189" t="str">
            <v>조</v>
          </cell>
          <cell r="O189">
            <v>0</v>
          </cell>
          <cell r="P189">
            <v>0</v>
          </cell>
        </row>
        <row r="190">
          <cell r="A190">
            <v>402</v>
          </cell>
          <cell r="B190" t="str">
            <v xml:space="preserve"> 변압기몰드</v>
          </cell>
          <cell r="C190" t="str">
            <v xml:space="preserve"> 6.6kV 3상 50kVAx2</v>
          </cell>
          <cell r="D190" t="str">
            <v>대</v>
          </cell>
          <cell r="O190">
            <v>0</v>
          </cell>
          <cell r="P190">
            <v>0</v>
          </cell>
        </row>
        <row r="191">
          <cell r="A191">
            <v>403</v>
          </cell>
          <cell r="B191" t="str">
            <v xml:space="preserve"> 변압기몰드</v>
          </cell>
          <cell r="C191" t="str">
            <v xml:space="preserve"> 6.6kV 3상 50kVA, 1상50kVA</v>
          </cell>
          <cell r="D191" t="str">
            <v>대</v>
          </cell>
          <cell r="O191">
            <v>0</v>
          </cell>
          <cell r="P191">
            <v>0</v>
          </cell>
        </row>
        <row r="192">
          <cell r="A192">
            <v>550</v>
          </cell>
          <cell r="B192" t="str">
            <v xml:space="preserve"> 변압기몰드</v>
          </cell>
          <cell r="C192" t="str">
            <v xml:space="preserve"> 6.6kV 3상 100kVA, 1상75kVA</v>
          </cell>
          <cell r="D192" t="str">
            <v>대</v>
          </cell>
          <cell r="O192">
            <v>0</v>
          </cell>
          <cell r="P192">
            <v>0</v>
          </cell>
        </row>
        <row r="193">
          <cell r="A193">
            <v>404</v>
          </cell>
          <cell r="B193" t="str">
            <v xml:space="preserve"> 변압기몰드</v>
          </cell>
          <cell r="C193" t="str">
            <v xml:space="preserve"> 6.6kV 3상 50kVA</v>
          </cell>
          <cell r="D193" t="str">
            <v>대</v>
          </cell>
          <cell r="O193">
            <v>0</v>
          </cell>
          <cell r="P193">
            <v>0</v>
          </cell>
        </row>
        <row r="194">
          <cell r="A194">
            <v>558</v>
          </cell>
          <cell r="B194" t="str">
            <v xml:space="preserve"> 변압기몰드</v>
          </cell>
          <cell r="C194" t="str">
            <v xml:space="preserve"> 6.6kV 1상 75kVAx2</v>
          </cell>
          <cell r="D194" t="str">
            <v>대</v>
          </cell>
          <cell r="O194">
            <v>0</v>
          </cell>
          <cell r="P194">
            <v>0</v>
          </cell>
        </row>
        <row r="195">
          <cell r="A195">
            <v>551</v>
          </cell>
          <cell r="B195" t="str">
            <v xml:space="preserve"> 변압기몰드</v>
          </cell>
          <cell r="C195" t="str">
            <v xml:space="preserve"> 6.6kV 3상 75kVAx2</v>
          </cell>
          <cell r="D195" t="str">
            <v>대</v>
          </cell>
          <cell r="O195">
            <v>0</v>
          </cell>
          <cell r="P195">
            <v>0</v>
          </cell>
        </row>
        <row r="196">
          <cell r="A196">
            <v>407</v>
          </cell>
          <cell r="B196" t="str">
            <v xml:space="preserve"> 변압기몰드</v>
          </cell>
          <cell r="C196" t="str">
            <v xml:space="preserve"> 6.6kV 3상 150kVA</v>
          </cell>
          <cell r="D196" t="str">
            <v>대</v>
          </cell>
          <cell r="O196">
            <v>0</v>
          </cell>
          <cell r="P196">
            <v>0</v>
          </cell>
        </row>
        <row r="197">
          <cell r="A197">
            <v>408</v>
          </cell>
          <cell r="B197" t="str">
            <v xml:space="preserve"> 변압기몰드</v>
          </cell>
          <cell r="C197" t="str">
            <v>25.8kV 1상 10KVAx2(건널목,초소)</v>
          </cell>
          <cell r="D197" t="str">
            <v>대</v>
          </cell>
          <cell r="O197">
            <v>0</v>
          </cell>
          <cell r="P197">
            <v>0</v>
          </cell>
        </row>
        <row r="198">
          <cell r="A198">
            <v>409</v>
          </cell>
          <cell r="B198" t="str">
            <v xml:space="preserve"> 변압기몰드</v>
          </cell>
          <cell r="C198" t="str">
            <v>25.8kV 3상 10KVAx1(터널)</v>
          </cell>
          <cell r="D198" t="str">
            <v>대</v>
          </cell>
          <cell r="O198">
            <v>0</v>
          </cell>
          <cell r="P198">
            <v>0</v>
          </cell>
        </row>
        <row r="199">
          <cell r="A199">
            <v>410</v>
          </cell>
          <cell r="B199" t="str">
            <v xml:space="preserve"> 변압기몰드</v>
          </cell>
          <cell r="C199" t="str">
            <v xml:space="preserve"> VCB, 6.6kV 3상 50KVAx2(SP,SSP)</v>
          </cell>
          <cell r="D199" t="str">
            <v>대</v>
          </cell>
          <cell r="O199">
            <v>0</v>
          </cell>
          <cell r="P199">
            <v>0</v>
          </cell>
        </row>
        <row r="200">
          <cell r="A200">
            <v>411</v>
          </cell>
          <cell r="B200" t="str">
            <v xml:space="preserve"> 원제설비</v>
          </cell>
          <cell r="D200" t="str">
            <v>식</v>
          </cell>
          <cell r="O200">
            <v>0</v>
          </cell>
          <cell r="P200">
            <v>0</v>
          </cell>
        </row>
        <row r="201">
          <cell r="A201">
            <v>522</v>
          </cell>
          <cell r="B201" t="str">
            <v xml:space="preserve"> 콘센트함</v>
          </cell>
          <cell r="C201" t="str">
            <v xml:space="preserve"> 350x450x150(터널용)</v>
          </cell>
          <cell r="D201" t="str">
            <v>개</v>
          </cell>
          <cell r="K201" t="str">
            <v>수화</v>
          </cell>
          <cell r="L201">
            <v>243115</v>
          </cell>
          <cell r="O201">
            <v>243115</v>
          </cell>
          <cell r="P201">
            <v>243115</v>
          </cell>
        </row>
        <row r="202">
          <cell r="A202">
            <v>527</v>
          </cell>
          <cell r="B202" t="str">
            <v xml:space="preserve"> 속  판</v>
          </cell>
          <cell r="C202" t="str">
            <v xml:space="preserve"> 1.5t</v>
          </cell>
          <cell r="D202" t="str">
            <v>SET</v>
          </cell>
          <cell r="O202">
            <v>0</v>
          </cell>
          <cell r="P202">
            <v>0</v>
          </cell>
        </row>
        <row r="203">
          <cell r="A203">
            <v>533</v>
          </cell>
          <cell r="B203" t="str">
            <v xml:space="preserve"> N.P</v>
          </cell>
          <cell r="C203" t="str">
            <v xml:space="preserve"> 3tx40x200</v>
          </cell>
          <cell r="D203" t="str">
            <v>EA</v>
          </cell>
          <cell r="O203">
            <v>0</v>
          </cell>
          <cell r="P203">
            <v>0</v>
          </cell>
        </row>
        <row r="204">
          <cell r="A204">
            <v>416</v>
          </cell>
          <cell r="B204" t="str">
            <v xml:space="preserve"> N.P</v>
          </cell>
          <cell r="C204" t="str">
            <v xml:space="preserve"> 2tx16x60</v>
          </cell>
          <cell r="D204" t="str">
            <v>EA</v>
          </cell>
          <cell r="O204">
            <v>0</v>
          </cell>
          <cell r="P204">
            <v>0</v>
          </cell>
        </row>
        <row r="205">
          <cell r="A205">
            <v>524</v>
          </cell>
          <cell r="B205" t="str">
            <v xml:space="preserve"> DOOR HANDLE</v>
          </cell>
          <cell r="C205" t="str">
            <v xml:space="preserve"> W/KEY 대</v>
          </cell>
          <cell r="D205" t="str">
            <v>EA</v>
          </cell>
          <cell r="O205">
            <v>0</v>
          </cell>
          <cell r="P205">
            <v>0</v>
          </cell>
        </row>
        <row r="206">
          <cell r="A206">
            <v>420</v>
          </cell>
          <cell r="B206" t="str">
            <v xml:space="preserve"> P.L</v>
          </cell>
          <cell r="C206" t="str">
            <v xml:space="preserve"> AC 25㎜</v>
          </cell>
          <cell r="D206" t="str">
            <v>EA</v>
          </cell>
          <cell r="O206">
            <v>0</v>
          </cell>
          <cell r="P206">
            <v>0</v>
          </cell>
        </row>
        <row r="207">
          <cell r="A207">
            <v>414</v>
          </cell>
          <cell r="B207" t="str">
            <v xml:space="preserve"> N.F.B</v>
          </cell>
          <cell r="C207" t="str">
            <v xml:space="preserve"> ABS 3P 30AF</v>
          </cell>
          <cell r="D207" t="str">
            <v>EA</v>
          </cell>
          <cell r="O207">
            <v>0</v>
          </cell>
          <cell r="P207">
            <v>0</v>
          </cell>
        </row>
        <row r="208">
          <cell r="A208">
            <v>525</v>
          </cell>
          <cell r="B208" t="str">
            <v xml:space="preserve"> CONSENT(노출)</v>
          </cell>
          <cell r="C208" t="str">
            <v xml:space="preserve"> 2P 30A</v>
          </cell>
          <cell r="D208" t="str">
            <v>EA</v>
          </cell>
          <cell r="O208">
            <v>0</v>
          </cell>
          <cell r="P208">
            <v>0</v>
          </cell>
        </row>
        <row r="209">
          <cell r="A209">
            <v>526</v>
          </cell>
          <cell r="B209" t="str">
            <v xml:space="preserve"> CONSENT(노출)</v>
          </cell>
          <cell r="C209" t="str">
            <v xml:space="preserve"> 4P 30A</v>
          </cell>
          <cell r="D209" t="str">
            <v>EA</v>
          </cell>
          <cell r="O209">
            <v>0</v>
          </cell>
          <cell r="P209">
            <v>0</v>
          </cell>
        </row>
        <row r="210">
          <cell r="A210">
            <v>523</v>
          </cell>
          <cell r="B210" t="str">
            <v xml:space="preserve"> 스위치함</v>
          </cell>
          <cell r="C210" t="str">
            <v xml:space="preserve"> 터널용 ON/OFF(150x150x100)</v>
          </cell>
          <cell r="D210" t="str">
            <v>개</v>
          </cell>
          <cell r="K210" t="str">
            <v>수화</v>
          </cell>
          <cell r="L210">
            <v>85202</v>
          </cell>
          <cell r="O210">
            <v>85202</v>
          </cell>
          <cell r="P210">
            <v>85202</v>
          </cell>
        </row>
        <row r="211">
          <cell r="A211">
            <v>528</v>
          </cell>
          <cell r="B211" t="str">
            <v xml:space="preserve"> N.P</v>
          </cell>
          <cell r="C211" t="str">
            <v xml:space="preserve"> 3tx40x200</v>
          </cell>
          <cell r="D211" t="str">
            <v>EA</v>
          </cell>
          <cell r="O211">
            <v>0</v>
          </cell>
          <cell r="P211">
            <v>0</v>
          </cell>
        </row>
        <row r="212">
          <cell r="A212">
            <v>529</v>
          </cell>
          <cell r="B212" t="str">
            <v xml:space="preserve"> N.P</v>
          </cell>
          <cell r="C212" t="str">
            <v xml:space="preserve"> 25㎜</v>
          </cell>
          <cell r="D212" t="str">
            <v>EA</v>
          </cell>
          <cell r="O212">
            <v>0</v>
          </cell>
          <cell r="P212">
            <v>0</v>
          </cell>
        </row>
        <row r="213">
          <cell r="A213">
            <v>530</v>
          </cell>
          <cell r="B213" t="str">
            <v xml:space="preserve"> DOOR HANDLE</v>
          </cell>
          <cell r="C213" t="str">
            <v xml:space="preserve"> W/KEY 대</v>
          </cell>
          <cell r="D213" t="str">
            <v>EA</v>
          </cell>
          <cell r="O213">
            <v>0</v>
          </cell>
          <cell r="P213">
            <v>0</v>
          </cell>
        </row>
        <row r="214">
          <cell r="A214">
            <v>419</v>
          </cell>
          <cell r="B214" t="str">
            <v xml:space="preserve"> P.B.L</v>
          </cell>
          <cell r="C214" t="str">
            <v xml:space="preserve"> AC 25㎜,30㎜</v>
          </cell>
          <cell r="D214" t="str">
            <v>EA</v>
          </cell>
          <cell r="O214">
            <v>0</v>
          </cell>
          <cell r="P214">
            <v>0</v>
          </cell>
        </row>
        <row r="215">
          <cell r="A215">
            <v>531</v>
          </cell>
          <cell r="B215" t="str">
            <v xml:space="preserve"> P.B</v>
          </cell>
          <cell r="C215" t="str">
            <v xml:space="preserve"> AC 25㎜,30㎜</v>
          </cell>
          <cell r="D215" t="str">
            <v>EA</v>
          </cell>
          <cell r="O215">
            <v>0</v>
          </cell>
          <cell r="P215">
            <v>0</v>
          </cell>
        </row>
        <row r="216">
          <cell r="A216">
            <v>532</v>
          </cell>
          <cell r="B216" t="str">
            <v xml:space="preserve"> 이면배선</v>
          </cell>
          <cell r="C216" t="str">
            <v xml:space="preserve"> 2㎟</v>
          </cell>
          <cell r="D216" t="str">
            <v>M</v>
          </cell>
          <cell r="O216">
            <v>0</v>
          </cell>
          <cell r="P216">
            <v>0</v>
          </cell>
        </row>
        <row r="217">
          <cell r="A217">
            <v>412</v>
          </cell>
          <cell r="B217" t="str">
            <v xml:space="preserve"> DIAZED FUSE</v>
          </cell>
          <cell r="C217" t="str">
            <v xml:space="preserve"> W/HOLDER</v>
          </cell>
          <cell r="D217" t="str">
            <v>EA</v>
          </cell>
          <cell r="O217">
            <v>0</v>
          </cell>
          <cell r="P217">
            <v>0</v>
          </cell>
        </row>
        <row r="218">
          <cell r="A218">
            <v>413</v>
          </cell>
          <cell r="B218" t="str">
            <v xml:space="preserve"> M.C (SMC-15)</v>
          </cell>
          <cell r="C218" t="str">
            <v xml:space="preserve"> 380/440 4KW 이하</v>
          </cell>
          <cell r="D218" t="str">
            <v>EA</v>
          </cell>
          <cell r="O218">
            <v>0</v>
          </cell>
          <cell r="P218">
            <v>0</v>
          </cell>
        </row>
        <row r="219">
          <cell r="A219">
            <v>415</v>
          </cell>
          <cell r="B219" t="str">
            <v xml:space="preserve"> E.L.B</v>
          </cell>
          <cell r="C219" t="str">
            <v xml:space="preserve"> 4P 50AF</v>
          </cell>
          <cell r="D219" t="str">
            <v>EA</v>
          </cell>
          <cell r="E219">
            <v>910</v>
          </cell>
          <cell r="F219">
            <v>104000</v>
          </cell>
          <cell r="G219">
            <v>977</v>
          </cell>
          <cell r="H219">
            <v>108800</v>
          </cell>
          <cell r="O219">
            <v>104000</v>
          </cell>
          <cell r="P219">
            <v>104000</v>
          </cell>
        </row>
        <row r="220">
          <cell r="A220">
            <v>417</v>
          </cell>
          <cell r="B220" t="str">
            <v xml:space="preserve"> N.P</v>
          </cell>
          <cell r="C220" t="str">
            <v xml:space="preserve"> 5t×300×60</v>
          </cell>
          <cell r="D220" t="str">
            <v>EA</v>
          </cell>
          <cell r="O220">
            <v>0</v>
          </cell>
          <cell r="P220">
            <v>0</v>
          </cell>
        </row>
        <row r="221">
          <cell r="A221">
            <v>418</v>
          </cell>
          <cell r="B221" t="str">
            <v xml:space="preserve"> N,P</v>
          </cell>
          <cell r="C221" t="str">
            <v xml:space="preserve"> RING</v>
          </cell>
          <cell r="D221" t="str">
            <v>EA</v>
          </cell>
          <cell r="O221">
            <v>0</v>
          </cell>
          <cell r="P221">
            <v>0</v>
          </cell>
        </row>
        <row r="222">
          <cell r="A222">
            <v>421</v>
          </cell>
          <cell r="B222" t="str">
            <v xml:space="preserve"> PG 클램프</v>
          </cell>
          <cell r="C222" t="str">
            <v>동합금제(CU22-ACSR95,160)</v>
          </cell>
          <cell r="D222" t="str">
            <v>개</v>
          </cell>
          <cell r="O222">
            <v>0</v>
          </cell>
          <cell r="P222">
            <v>0</v>
          </cell>
        </row>
        <row r="223">
          <cell r="A223">
            <v>422</v>
          </cell>
          <cell r="B223" t="str">
            <v xml:space="preserve"> PVC 코팅망</v>
          </cell>
          <cell r="C223" t="str">
            <v xml:space="preserve"> #8x58x58</v>
          </cell>
          <cell r="D223" t="str">
            <v>㎡</v>
          </cell>
          <cell r="O223">
            <v>0</v>
          </cell>
          <cell r="P223">
            <v>0</v>
          </cell>
        </row>
        <row r="224">
          <cell r="A224">
            <v>423</v>
          </cell>
          <cell r="B224" t="str">
            <v xml:space="preserve"> PVC DUCT</v>
          </cell>
          <cell r="C224" t="str">
            <v xml:space="preserve"> 30×40×2000</v>
          </cell>
          <cell r="D224" t="str">
            <v>EA</v>
          </cell>
          <cell r="O224">
            <v>0</v>
          </cell>
          <cell r="P224">
            <v>0</v>
          </cell>
        </row>
        <row r="225">
          <cell r="A225">
            <v>426</v>
          </cell>
          <cell r="B225" t="str">
            <v xml:space="preserve"> TERMINAL</v>
          </cell>
          <cell r="C225" t="str">
            <v xml:space="preserve"> 2㎟</v>
          </cell>
          <cell r="D225" t="str">
            <v>EA</v>
          </cell>
          <cell r="O225">
            <v>0</v>
          </cell>
          <cell r="P225">
            <v>0</v>
          </cell>
        </row>
        <row r="226">
          <cell r="A226">
            <v>427</v>
          </cell>
          <cell r="B226" t="str">
            <v xml:space="preserve"> TERMINAL</v>
          </cell>
          <cell r="C226" t="str">
            <v xml:space="preserve"> 3.5㎟</v>
          </cell>
          <cell r="D226" t="str">
            <v>EA</v>
          </cell>
          <cell r="O226">
            <v>0</v>
          </cell>
          <cell r="P226">
            <v>0</v>
          </cell>
        </row>
        <row r="227">
          <cell r="A227">
            <v>428</v>
          </cell>
          <cell r="B227" t="str">
            <v xml:space="preserve"> TERMINAL</v>
          </cell>
          <cell r="C227" t="str">
            <v xml:space="preserve"> 5.5㎟</v>
          </cell>
          <cell r="D227" t="str">
            <v>EA</v>
          </cell>
          <cell r="O227">
            <v>0</v>
          </cell>
          <cell r="P227">
            <v>0</v>
          </cell>
        </row>
        <row r="228">
          <cell r="A228">
            <v>429</v>
          </cell>
          <cell r="B228" t="str">
            <v xml:space="preserve"> TERMINAL BLOCK</v>
          </cell>
          <cell r="C228" t="str">
            <v xml:space="preserve"> 30A 10P</v>
          </cell>
          <cell r="D228" t="str">
            <v>EA</v>
          </cell>
          <cell r="O228">
            <v>0</v>
          </cell>
          <cell r="P228">
            <v>0</v>
          </cell>
        </row>
        <row r="229">
          <cell r="A229">
            <v>430</v>
          </cell>
          <cell r="B229" t="str">
            <v xml:space="preserve"> TIMER</v>
          </cell>
          <cell r="C229" t="str">
            <v xml:space="preserve"> 24 H</v>
          </cell>
          <cell r="D229" t="str">
            <v>EA</v>
          </cell>
          <cell r="O229">
            <v>0</v>
          </cell>
          <cell r="P229">
            <v>0</v>
          </cell>
        </row>
        <row r="230">
          <cell r="A230">
            <v>431</v>
          </cell>
          <cell r="B230" t="str">
            <v xml:space="preserve"> WIRE</v>
          </cell>
          <cell r="C230" t="str">
            <v xml:space="preserve"> KIV 2㎟</v>
          </cell>
          <cell r="D230" t="str">
            <v>M</v>
          </cell>
          <cell r="O230">
            <v>0</v>
          </cell>
          <cell r="P230">
            <v>0</v>
          </cell>
        </row>
        <row r="231">
          <cell r="A231">
            <v>432</v>
          </cell>
          <cell r="B231" t="str">
            <v xml:space="preserve"> WIRE</v>
          </cell>
          <cell r="C231" t="str">
            <v xml:space="preserve"> KIV 3.5㎟</v>
          </cell>
          <cell r="D231" t="str">
            <v>M</v>
          </cell>
          <cell r="O231">
            <v>0</v>
          </cell>
          <cell r="P231">
            <v>0</v>
          </cell>
        </row>
        <row r="232">
          <cell r="A232">
            <v>433</v>
          </cell>
          <cell r="B232" t="str">
            <v xml:space="preserve"> WIRE</v>
          </cell>
          <cell r="C232" t="str">
            <v xml:space="preserve"> KIV 5.5㎟</v>
          </cell>
          <cell r="D232" t="str">
            <v>M</v>
          </cell>
          <cell r="O232">
            <v>0</v>
          </cell>
          <cell r="P232">
            <v>0</v>
          </cell>
        </row>
        <row r="233">
          <cell r="B233" t="str">
            <v>이형철근</v>
          </cell>
          <cell r="C233" t="str">
            <v>D-13</v>
          </cell>
          <cell r="D233" t="str">
            <v>TON</v>
          </cell>
          <cell r="E233">
            <v>43</v>
          </cell>
          <cell r="F233">
            <v>290000</v>
          </cell>
          <cell r="G233">
            <v>42</v>
          </cell>
          <cell r="H233">
            <v>320000</v>
          </cell>
          <cell r="O233">
            <v>290000</v>
          </cell>
          <cell r="P233">
            <v>290000</v>
          </cell>
        </row>
        <row r="234">
          <cell r="B234" t="str">
            <v>이형철근</v>
          </cell>
          <cell r="C234" t="str">
            <v>D-16</v>
          </cell>
          <cell r="D234" t="str">
            <v>TON</v>
          </cell>
          <cell r="E234">
            <v>43</v>
          </cell>
          <cell r="F234">
            <v>285000</v>
          </cell>
          <cell r="G234">
            <v>42</v>
          </cell>
          <cell r="H234">
            <v>315000</v>
          </cell>
          <cell r="O234">
            <v>285000</v>
          </cell>
          <cell r="P234">
            <v>285000</v>
          </cell>
        </row>
        <row r="235">
          <cell r="B235" t="str">
            <v>이형철근</v>
          </cell>
          <cell r="C235" t="str">
            <v>D-19</v>
          </cell>
          <cell r="D235" t="str">
            <v>TON</v>
          </cell>
          <cell r="E235">
            <v>43</v>
          </cell>
          <cell r="F235">
            <v>285000</v>
          </cell>
          <cell r="G235">
            <v>42</v>
          </cell>
          <cell r="H235">
            <v>315000</v>
          </cell>
          <cell r="O235">
            <v>285000</v>
          </cell>
          <cell r="P235">
            <v>285000</v>
          </cell>
        </row>
        <row r="236">
          <cell r="B236" t="str">
            <v>체인</v>
          </cell>
          <cell r="C236" t="str">
            <v>8φx1000</v>
          </cell>
          <cell r="D236" t="str">
            <v>㎥</v>
          </cell>
          <cell r="E236">
            <v>102</v>
          </cell>
          <cell r="F236">
            <v>3050</v>
          </cell>
          <cell r="O236">
            <v>3050</v>
          </cell>
          <cell r="P236">
            <v>3050</v>
          </cell>
        </row>
        <row r="237">
          <cell r="B237" t="str">
            <v>지수판</v>
          </cell>
          <cell r="C237" t="str">
            <v>200x5t</v>
          </cell>
          <cell r="D237" t="str">
            <v>m</v>
          </cell>
          <cell r="E237">
            <v>257</v>
          </cell>
          <cell r="F237">
            <v>3300</v>
          </cell>
          <cell r="G237">
            <v>143</v>
          </cell>
          <cell r="H237">
            <v>3500</v>
          </cell>
          <cell r="O237">
            <v>3300</v>
          </cell>
          <cell r="P237">
            <v>3300</v>
          </cell>
        </row>
        <row r="238">
          <cell r="B238" t="str">
            <v>특고압케이블</v>
          </cell>
          <cell r="C238" t="str">
            <v>22.9kV CNCV-W 60㎟/1C</v>
          </cell>
          <cell r="D238" t="str">
            <v>m</v>
          </cell>
          <cell r="E238">
            <v>844</v>
          </cell>
          <cell r="F238">
            <v>7229</v>
          </cell>
          <cell r="G238">
            <v>898</v>
          </cell>
          <cell r="H238">
            <v>7228</v>
          </cell>
          <cell r="O238">
            <v>7228</v>
          </cell>
          <cell r="P238">
            <v>7228</v>
          </cell>
        </row>
        <row r="239">
          <cell r="B239" t="str">
            <v>단말접속제</v>
          </cell>
          <cell r="C239" t="str">
            <v>22.9kV CNCV-W 60㎟/1C</v>
          </cell>
          <cell r="D239" t="str">
            <v>m</v>
          </cell>
          <cell r="E239">
            <v>864</v>
          </cell>
          <cell r="F239">
            <v>146300</v>
          </cell>
          <cell r="G239">
            <v>910</v>
          </cell>
          <cell r="H239">
            <v>146300</v>
          </cell>
          <cell r="O239">
            <v>146300</v>
          </cell>
          <cell r="P239">
            <v>146300</v>
          </cell>
        </row>
        <row r="240">
          <cell r="B240" t="str">
            <v>파상형전선관</v>
          </cell>
          <cell r="C240" t="str">
            <v>ELP φ125</v>
          </cell>
          <cell r="D240" t="str">
            <v>m</v>
          </cell>
          <cell r="E240">
            <v>872</v>
          </cell>
          <cell r="F240">
            <v>2300</v>
          </cell>
          <cell r="G240">
            <v>915</v>
          </cell>
          <cell r="H240">
            <v>2550</v>
          </cell>
          <cell r="O240">
            <v>2300</v>
          </cell>
          <cell r="P240">
            <v>2300</v>
          </cell>
        </row>
        <row r="241">
          <cell r="B241" t="str">
            <v>완철(배전용)</v>
          </cell>
          <cell r="C241" t="str">
            <v>90 x 90 x 7t x 1800</v>
          </cell>
          <cell r="D241" t="str">
            <v>m</v>
          </cell>
          <cell r="E241">
            <v>957</v>
          </cell>
          <cell r="F241">
            <v>21000</v>
          </cell>
          <cell r="G241">
            <v>1003</v>
          </cell>
          <cell r="H241">
            <v>21000</v>
          </cell>
          <cell r="O241">
            <v>21000</v>
          </cell>
          <cell r="P241">
            <v>21000</v>
          </cell>
        </row>
        <row r="242">
          <cell r="B242" t="str">
            <v>완철(배전용)</v>
          </cell>
          <cell r="C242" t="str">
            <v>70 x 40 x 5t x 600</v>
          </cell>
          <cell r="D242" t="str">
            <v>m</v>
          </cell>
          <cell r="E242">
            <v>957</v>
          </cell>
          <cell r="F242">
            <v>16500</v>
          </cell>
          <cell r="O242">
            <v>16500</v>
          </cell>
          <cell r="P242">
            <v>16500</v>
          </cell>
        </row>
        <row r="243">
          <cell r="B243" t="str">
            <v>전선관</v>
          </cell>
          <cell r="C243" t="str">
            <v>ST 104C</v>
          </cell>
          <cell r="D243" t="str">
            <v>m</v>
          </cell>
          <cell r="E243">
            <v>867</v>
          </cell>
          <cell r="F243">
            <v>6889</v>
          </cell>
          <cell r="G243">
            <v>918</v>
          </cell>
          <cell r="H243">
            <v>7577</v>
          </cell>
          <cell r="O243">
            <v>6889</v>
          </cell>
          <cell r="P243">
            <v>6889</v>
          </cell>
        </row>
        <row r="244">
          <cell r="B244" t="str">
            <v>전선관</v>
          </cell>
          <cell r="C244" t="str">
            <v>HI-PVC 22C</v>
          </cell>
          <cell r="D244" t="str">
            <v>m</v>
          </cell>
          <cell r="E244">
            <v>871</v>
          </cell>
          <cell r="F244">
            <v>315</v>
          </cell>
          <cell r="G244">
            <v>914</v>
          </cell>
          <cell r="H244">
            <v>270</v>
          </cell>
          <cell r="O244">
            <v>270</v>
          </cell>
          <cell r="P244">
            <v>270</v>
          </cell>
        </row>
        <row r="245">
          <cell r="B245" t="str">
            <v>접지선</v>
          </cell>
          <cell r="C245" t="str">
            <v>GV 22㎟</v>
          </cell>
          <cell r="D245" t="str">
            <v>m</v>
          </cell>
          <cell r="E245">
            <v>843</v>
          </cell>
          <cell r="F245">
            <v>980</v>
          </cell>
          <cell r="G245">
            <v>890</v>
          </cell>
          <cell r="H245">
            <v>990</v>
          </cell>
          <cell r="O245">
            <v>980</v>
          </cell>
          <cell r="P245">
            <v>980</v>
          </cell>
        </row>
        <row r="246">
          <cell r="B246" t="str">
            <v>접지동봉</v>
          </cell>
          <cell r="C246" t="str">
            <v>1개소(3본연결)</v>
          </cell>
          <cell r="D246" t="str">
            <v>EA</v>
          </cell>
          <cell r="E246">
            <v>934</v>
          </cell>
          <cell r="F246">
            <v>4900</v>
          </cell>
          <cell r="G246">
            <v>978</v>
          </cell>
          <cell r="H246">
            <v>7300</v>
          </cell>
          <cell r="O246">
            <v>4900</v>
          </cell>
          <cell r="P246">
            <v>4900</v>
          </cell>
        </row>
        <row r="247">
          <cell r="B247" t="str">
            <v>각암타이</v>
          </cell>
          <cell r="C247" t="str">
            <v>40 x 40 x 6t x 1370</v>
          </cell>
          <cell r="D247" t="str">
            <v>EA</v>
          </cell>
          <cell r="E247">
            <v>957</v>
          </cell>
          <cell r="F247">
            <v>6100</v>
          </cell>
          <cell r="G247">
            <v>1003</v>
          </cell>
          <cell r="H247">
            <v>6100</v>
          </cell>
          <cell r="O247">
            <v>6100</v>
          </cell>
          <cell r="P247">
            <v>6100</v>
          </cell>
        </row>
        <row r="248">
          <cell r="B248" t="str">
            <v>암타이밴드</v>
          </cell>
          <cell r="C248" t="str">
            <v>2방</v>
          </cell>
          <cell r="D248" t="str">
            <v>EA</v>
          </cell>
          <cell r="E248">
            <v>957</v>
          </cell>
          <cell r="F248">
            <v>2900</v>
          </cell>
          <cell r="G248">
            <v>1003</v>
          </cell>
          <cell r="H248">
            <v>2900</v>
          </cell>
          <cell r="O248">
            <v>2900</v>
          </cell>
          <cell r="P248">
            <v>2900</v>
          </cell>
        </row>
        <row r="249">
          <cell r="B249" t="str">
            <v>완금밴드</v>
          </cell>
          <cell r="C249" t="str">
            <v>2방</v>
          </cell>
          <cell r="D249" t="str">
            <v>EA</v>
          </cell>
          <cell r="E249">
            <v>957</v>
          </cell>
          <cell r="F249">
            <v>16500</v>
          </cell>
          <cell r="G249">
            <v>1003</v>
          </cell>
          <cell r="H249">
            <v>16500</v>
          </cell>
          <cell r="O249">
            <v>16500</v>
          </cell>
          <cell r="P249">
            <v>16500</v>
          </cell>
        </row>
        <row r="250">
          <cell r="B250" t="str">
            <v>케이블걸이쇠</v>
          </cell>
          <cell r="C250" t="str">
            <v>1조</v>
          </cell>
          <cell r="D250" t="str">
            <v>조</v>
          </cell>
          <cell r="G250">
            <v>1004</v>
          </cell>
          <cell r="H250">
            <v>1510</v>
          </cell>
          <cell r="O250">
            <v>1510</v>
          </cell>
          <cell r="P250">
            <v>1510</v>
          </cell>
        </row>
        <row r="251">
          <cell r="B251" t="str">
            <v>WEATHER CAP</v>
          </cell>
          <cell r="D251" t="str">
            <v>EA</v>
          </cell>
          <cell r="E251">
            <v>867</v>
          </cell>
          <cell r="F251">
            <v>28800</v>
          </cell>
          <cell r="O251">
            <v>28800</v>
          </cell>
          <cell r="P251">
            <v>28800</v>
          </cell>
        </row>
        <row r="252">
          <cell r="B252" t="str">
            <v>PIPE HAND</v>
          </cell>
          <cell r="D252" t="str">
            <v>EA</v>
          </cell>
          <cell r="E252">
            <v>957</v>
          </cell>
          <cell r="F252">
            <v>1430</v>
          </cell>
          <cell r="O252">
            <v>1430</v>
          </cell>
          <cell r="P252">
            <v>1430</v>
          </cell>
        </row>
        <row r="253">
          <cell r="A253">
            <v>600</v>
          </cell>
          <cell r="B253" t="str">
            <v>가스절연부하개폐기</v>
          </cell>
          <cell r="C253" t="str">
            <v xml:space="preserve">22.9kV </v>
          </cell>
          <cell r="D253" t="str">
            <v>대</v>
          </cell>
        </row>
        <row r="254">
          <cell r="A254">
            <v>601</v>
          </cell>
          <cell r="B254" t="str">
            <v>조작 손잡이</v>
          </cell>
          <cell r="C254" t="str">
            <v>절, 입 자기제</v>
          </cell>
          <cell r="D254" t="str">
            <v>조</v>
          </cell>
        </row>
        <row r="255">
          <cell r="A255">
            <v>602</v>
          </cell>
          <cell r="B255" t="str">
            <v>조작끈</v>
          </cell>
          <cell r="C255" t="str">
            <v>마닐라로프 1/2"</v>
          </cell>
          <cell r="D255" t="str">
            <v>m</v>
          </cell>
        </row>
        <row r="256">
          <cell r="A256">
            <v>603</v>
          </cell>
          <cell r="B256" t="str">
            <v>PG 크램프</v>
          </cell>
          <cell r="C256" t="str">
            <v>60㎟</v>
          </cell>
          <cell r="D256" t="str">
            <v>개</v>
          </cell>
        </row>
        <row r="257">
          <cell r="A257">
            <v>604</v>
          </cell>
          <cell r="B257" t="str">
            <v>피뢰기</v>
          </cell>
          <cell r="C257" t="str">
            <v>18kV</v>
          </cell>
          <cell r="D257" t="str">
            <v>조</v>
          </cell>
          <cell r="E257">
            <v>935</v>
          </cell>
          <cell r="F257">
            <v>432000</v>
          </cell>
          <cell r="O257">
            <v>432000</v>
          </cell>
          <cell r="P257">
            <v>432000</v>
          </cell>
        </row>
        <row r="258">
          <cell r="A258">
            <v>998</v>
          </cell>
          <cell r="B258" t="str">
            <v>25.8kV GIS 온라인 진단시스템</v>
          </cell>
          <cell r="D258" t="str">
            <v>식</v>
          </cell>
          <cell r="K258" t="str">
            <v>피에스디테크</v>
          </cell>
          <cell r="L258">
            <v>189887000</v>
          </cell>
          <cell r="O258">
            <v>189887000</v>
          </cell>
          <cell r="P258">
            <v>189887000</v>
          </cell>
        </row>
        <row r="259">
          <cell r="A259">
            <v>999</v>
          </cell>
          <cell r="B259" t="str">
            <v>22.9kV 수전실 설치 공사</v>
          </cell>
          <cell r="D259" t="str">
            <v>식</v>
          </cell>
          <cell r="K259" t="str">
            <v>효성</v>
          </cell>
          <cell r="L259">
            <v>118825000</v>
          </cell>
          <cell r="O259">
            <v>118825000</v>
          </cell>
          <cell r="P259">
            <v>118825000</v>
          </cell>
        </row>
        <row r="260">
          <cell r="A260">
            <v>1000</v>
          </cell>
          <cell r="B260" t="str">
            <v xml:space="preserve"> 배전반</v>
          </cell>
          <cell r="C260" t="str">
            <v xml:space="preserve">25.8kV ALTS </v>
          </cell>
          <cell r="D260" t="str">
            <v>면</v>
          </cell>
          <cell r="K260" t="str">
            <v>효성</v>
          </cell>
          <cell r="L260">
            <v>31714000</v>
          </cell>
          <cell r="O260">
            <v>31714000</v>
          </cell>
          <cell r="P260">
            <v>31714000</v>
          </cell>
        </row>
        <row r="261">
          <cell r="A261">
            <v>1001</v>
          </cell>
          <cell r="B261" t="str">
            <v xml:space="preserve"> 배전반</v>
          </cell>
          <cell r="C261" t="str">
            <v>25.8kV MAIN GIS</v>
          </cell>
          <cell r="D261" t="str">
            <v>면</v>
          </cell>
          <cell r="K261" t="str">
            <v>효성</v>
          </cell>
          <cell r="L261">
            <v>45424000</v>
          </cell>
          <cell r="O261">
            <v>45424000</v>
          </cell>
          <cell r="P261">
            <v>45424000</v>
          </cell>
        </row>
        <row r="262">
          <cell r="A262">
            <v>1002</v>
          </cell>
          <cell r="B262" t="str">
            <v xml:space="preserve"> 배전반</v>
          </cell>
          <cell r="C262" t="str">
            <v>25.8kV MOF GIS</v>
          </cell>
          <cell r="D262" t="str">
            <v>면</v>
          </cell>
          <cell r="K262" t="str">
            <v>효성</v>
          </cell>
          <cell r="L262">
            <v>22678000</v>
          </cell>
          <cell r="O262">
            <v>22678000</v>
          </cell>
          <cell r="P262">
            <v>22678000</v>
          </cell>
        </row>
        <row r="263">
          <cell r="A263">
            <v>1003</v>
          </cell>
          <cell r="B263" t="str">
            <v xml:space="preserve"> 배전반</v>
          </cell>
          <cell r="C263" t="str">
            <v>25.8kV DS &amp; PT GIS</v>
          </cell>
          <cell r="D263" t="str">
            <v>면</v>
          </cell>
          <cell r="K263" t="str">
            <v>효성</v>
          </cell>
          <cell r="L263">
            <v>21513000</v>
          </cell>
          <cell r="O263">
            <v>21513000</v>
          </cell>
          <cell r="P263">
            <v>21513000</v>
          </cell>
        </row>
        <row r="264">
          <cell r="A264">
            <v>1004</v>
          </cell>
          <cell r="B264" t="str">
            <v xml:space="preserve"> 배전반</v>
          </cell>
          <cell r="C264" t="str">
            <v>25.8kV FEEDER GIS</v>
          </cell>
          <cell r="D264" t="str">
            <v>면</v>
          </cell>
          <cell r="K264" t="str">
            <v>효성</v>
          </cell>
          <cell r="L264">
            <v>44823000</v>
          </cell>
          <cell r="O264">
            <v>44823000</v>
          </cell>
          <cell r="P264">
            <v>44823000</v>
          </cell>
        </row>
        <row r="265">
          <cell r="A265">
            <v>1005</v>
          </cell>
          <cell r="B265" t="str">
            <v xml:space="preserve"> 배전반</v>
          </cell>
          <cell r="C265" t="str">
            <v>25.8kV MAIN GIS</v>
          </cell>
          <cell r="D265" t="str">
            <v>면</v>
          </cell>
          <cell r="K265" t="str">
            <v>효성</v>
          </cell>
          <cell r="L265">
            <v>45424000</v>
          </cell>
          <cell r="O265">
            <v>45424000</v>
          </cell>
          <cell r="P265">
            <v>45424000</v>
          </cell>
        </row>
        <row r="266">
          <cell r="A266">
            <v>1006</v>
          </cell>
          <cell r="B266" t="str">
            <v xml:space="preserve"> 배전반</v>
          </cell>
          <cell r="C266" t="str">
            <v>25.8kV DS &amp; PT GIS</v>
          </cell>
          <cell r="D266" t="str">
            <v>면</v>
          </cell>
          <cell r="K266" t="str">
            <v>효성</v>
          </cell>
          <cell r="L266">
            <v>21513000</v>
          </cell>
          <cell r="O266">
            <v>21513000</v>
          </cell>
          <cell r="P266">
            <v>21513000</v>
          </cell>
        </row>
        <row r="267">
          <cell r="A267">
            <v>1007</v>
          </cell>
          <cell r="B267" t="str">
            <v xml:space="preserve"> 배전반</v>
          </cell>
          <cell r="C267" t="str">
            <v>25.8kV FEEDER GIS, PT 부착</v>
          </cell>
          <cell r="D267" t="str">
            <v>면</v>
          </cell>
          <cell r="K267" t="str">
            <v>효성</v>
          </cell>
          <cell r="L267">
            <v>52316000</v>
          </cell>
          <cell r="O267">
            <v>52316000</v>
          </cell>
          <cell r="P267">
            <v>52316000</v>
          </cell>
        </row>
        <row r="268">
          <cell r="A268">
            <v>1008</v>
          </cell>
          <cell r="B268" t="str">
            <v xml:space="preserve"> 배전반</v>
          </cell>
          <cell r="C268" t="str">
            <v>25.8kV DUMMY GIS</v>
          </cell>
          <cell r="D268" t="str">
            <v>면</v>
          </cell>
          <cell r="K268" t="str">
            <v>효성</v>
          </cell>
          <cell r="L268">
            <v>12502000</v>
          </cell>
          <cell r="O268">
            <v>12502000</v>
          </cell>
          <cell r="P268">
            <v>12502000</v>
          </cell>
        </row>
        <row r="269">
          <cell r="A269">
            <v>1009</v>
          </cell>
          <cell r="B269" t="str">
            <v xml:space="preserve"> 배전반</v>
          </cell>
          <cell r="C269" t="str">
            <v>25.8kV OUTGOING GIS</v>
          </cell>
          <cell r="D269" t="str">
            <v>면</v>
          </cell>
          <cell r="K269" t="str">
            <v>효성</v>
          </cell>
          <cell r="L269">
            <v>3581000</v>
          </cell>
          <cell r="O269">
            <v>3581000</v>
          </cell>
          <cell r="P269">
            <v>3581000</v>
          </cell>
        </row>
        <row r="270">
          <cell r="A270">
            <v>1010</v>
          </cell>
          <cell r="B270" t="str">
            <v xml:space="preserve"> 배전반</v>
          </cell>
          <cell r="C270" t="str">
            <v>25.8kV FEEDER GIS FOR SC</v>
          </cell>
          <cell r="D270" t="str">
            <v>면</v>
          </cell>
          <cell r="K270" t="str">
            <v>효성</v>
          </cell>
          <cell r="L270">
            <v>40633000</v>
          </cell>
          <cell r="O270">
            <v>40633000</v>
          </cell>
          <cell r="P270">
            <v>40633000</v>
          </cell>
        </row>
        <row r="271">
          <cell r="A271">
            <v>1011</v>
          </cell>
          <cell r="B271" t="str">
            <v xml:space="preserve"> 배전반</v>
          </cell>
          <cell r="C271" t="str">
            <v>22.9kV MOLD TR 2000kVA</v>
          </cell>
          <cell r="D271" t="str">
            <v>면</v>
          </cell>
          <cell r="K271" t="str">
            <v>효성</v>
          </cell>
          <cell r="L271">
            <v>67800000</v>
          </cell>
          <cell r="O271">
            <v>67800000</v>
          </cell>
          <cell r="P271">
            <v>67800000</v>
          </cell>
        </row>
        <row r="272">
          <cell r="A272">
            <v>1012</v>
          </cell>
          <cell r="B272" t="str">
            <v xml:space="preserve"> 배전반</v>
          </cell>
          <cell r="C272" t="str">
            <v>22.9kV MOLD TR 200kVA</v>
          </cell>
          <cell r="D272" t="str">
            <v>면</v>
          </cell>
          <cell r="K272" t="str">
            <v>효성</v>
          </cell>
          <cell r="L272">
            <v>8985000</v>
          </cell>
          <cell r="O272">
            <v>8985000</v>
          </cell>
          <cell r="P272">
            <v>8985000</v>
          </cell>
        </row>
        <row r="273">
          <cell r="A273">
            <v>1013</v>
          </cell>
          <cell r="B273" t="str">
            <v xml:space="preserve"> 배전반</v>
          </cell>
          <cell r="C273" t="str">
            <v>22.9kV MOLD TR 75kVAx2</v>
          </cell>
          <cell r="D273" t="str">
            <v>면</v>
          </cell>
          <cell r="K273" t="str">
            <v>효성</v>
          </cell>
          <cell r="L273">
            <v>13266000</v>
          </cell>
          <cell r="O273">
            <v>13266000</v>
          </cell>
          <cell r="P273">
            <v>13266000</v>
          </cell>
        </row>
        <row r="274">
          <cell r="A274">
            <v>1014</v>
          </cell>
          <cell r="B274" t="str">
            <v xml:space="preserve"> 배전반</v>
          </cell>
          <cell r="C274" t="str">
            <v>22.9kV NGR</v>
          </cell>
          <cell r="D274" t="str">
            <v>면</v>
          </cell>
          <cell r="K274" t="str">
            <v>효성</v>
          </cell>
          <cell r="L274">
            <v>9655000</v>
          </cell>
          <cell r="O274">
            <v>9655000</v>
          </cell>
          <cell r="P274">
            <v>9655000</v>
          </cell>
        </row>
        <row r="275">
          <cell r="A275">
            <v>1015</v>
          </cell>
          <cell r="B275" t="str">
            <v xml:space="preserve"> 배전반</v>
          </cell>
          <cell r="C275" t="str">
            <v xml:space="preserve">24kV CONDENSER </v>
          </cell>
          <cell r="D275" t="str">
            <v>면</v>
          </cell>
          <cell r="K275" t="str">
            <v>효성</v>
          </cell>
          <cell r="L275">
            <v>9750000</v>
          </cell>
          <cell r="O275">
            <v>9750000</v>
          </cell>
          <cell r="P275">
            <v>9750000</v>
          </cell>
        </row>
        <row r="276">
          <cell r="A276">
            <v>1016</v>
          </cell>
          <cell r="B276" t="str">
            <v xml:space="preserve"> 배전반</v>
          </cell>
          <cell r="C276" t="str">
            <v xml:space="preserve">380V ATS &amp; MCCB </v>
          </cell>
          <cell r="D276" t="str">
            <v>면</v>
          </cell>
          <cell r="K276" t="str">
            <v>효성</v>
          </cell>
          <cell r="L276">
            <v>8411000</v>
          </cell>
          <cell r="O276">
            <v>8411000</v>
          </cell>
          <cell r="P276">
            <v>8411000</v>
          </cell>
        </row>
        <row r="277">
          <cell r="A277">
            <v>1017</v>
          </cell>
          <cell r="B277" t="str">
            <v xml:space="preserve"> 배전반</v>
          </cell>
          <cell r="C277" t="str">
            <v>B/C &amp; BATTERY</v>
          </cell>
          <cell r="D277" t="str">
            <v>면</v>
          </cell>
          <cell r="K277" t="str">
            <v>효성</v>
          </cell>
          <cell r="L277">
            <v>9750000</v>
          </cell>
          <cell r="O277">
            <v>9750000</v>
          </cell>
          <cell r="P277">
            <v>9750000</v>
          </cell>
        </row>
        <row r="278">
          <cell r="A278">
            <v>1018</v>
          </cell>
          <cell r="B278" t="str">
            <v>22.9kV 전기실 설치공사</v>
          </cell>
          <cell r="D278" t="str">
            <v>식</v>
          </cell>
          <cell r="K278" t="str">
            <v>효성</v>
          </cell>
          <cell r="L278">
            <v>10935000</v>
          </cell>
          <cell r="O278">
            <v>10935000</v>
          </cell>
          <cell r="P278">
            <v>10935000</v>
          </cell>
        </row>
        <row r="279">
          <cell r="A279">
            <v>1019</v>
          </cell>
          <cell r="B279" t="str">
            <v xml:space="preserve"> 배전반</v>
          </cell>
          <cell r="C279" t="str">
            <v>22.9kV GLBS</v>
          </cell>
          <cell r="D279" t="str">
            <v>면</v>
          </cell>
          <cell r="K279" t="str">
            <v>효성</v>
          </cell>
          <cell r="L279">
            <v>30375000</v>
          </cell>
          <cell r="O279">
            <v>30375000</v>
          </cell>
          <cell r="P279">
            <v>30375000</v>
          </cell>
        </row>
        <row r="280">
          <cell r="A280">
            <v>1020</v>
          </cell>
          <cell r="B280" t="str">
            <v xml:space="preserve"> 배전반</v>
          </cell>
          <cell r="C280" t="str">
            <v>25.8kV VCB</v>
          </cell>
          <cell r="D280" t="str">
            <v>면</v>
          </cell>
          <cell r="K280" t="str">
            <v>효성</v>
          </cell>
          <cell r="L280">
            <v>16197000</v>
          </cell>
          <cell r="O280">
            <v>16197000</v>
          </cell>
          <cell r="P280">
            <v>16197000</v>
          </cell>
        </row>
        <row r="281">
          <cell r="A281">
            <v>1021</v>
          </cell>
          <cell r="B281" t="str">
            <v xml:space="preserve"> 배전반</v>
          </cell>
          <cell r="C281" t="str">
            <v>22.9kV/220V 75kVA</v>
          </cell>
          <cell r="D281" t="str">
            <v>면</v>
          </cell>
          <cell r="K281" t="str">
            <v>효성</v>
          </cell>
          <cell r="L281">
            <v>7951000</v>
          </cell>
          <cell r="O281">
            <v>7951000</v>
          </cell>
          <cell r="P281">
            <v>7951000</v>
          </cell>
        </row>
        <row r="282">
          <cell r="A282">
            <v>1022</v>
          </cell>
          <cell r="B282" t="str">
            <v xml:space="preserve"> 배전반</v>
          </cell>
          <cell r="C282" t="str">
            <v>22.9kV/380/220V 50kVA</v>
          </cell>
          <cell r="D282" t="str">
            <v>면</v>
          </cell>
          <cell r="K282" t="str">
            <v>효성</v>
          </cell>
          <cell r="L282">
            <v>7929000</v>
          </cell>
          <cell r="O282">
            <v>7929000</v>
          </cell>
          <cell r="P282">
            <v>7929000</v>
          </cell>
        </row>
        <row r="283">
          <cell r="A283">
            <v>1023</v>
          </cell>
          <cell r="B283" t="str">
            <v xml:space="preserve"> 배전반</v>
          </cell>
          <cell r="C283" t="str">
            <v>ATS 4P</v>
          </cell>
          <cell r="D283" t="str">
            <v>면</v>
          </cell>
          <cell r="K283" t="str">
            <v>효성</v>
          </cell>
          <cell r="L283">
            <v>7357000</v>
          </cell>
          <cell r="O283">
            <v>7357000</v>
          </cell>
          <cell r="P283">
            <v>7357000</v>
          </cell>
        </row>
        <row r="284">
          <cell r="A284">
            <v>1024</v>
          </cell>
          <cell r="B284" t="str">
            <v xml:space="preserve"> 배전반</v>
          </cell>
          <cell r="C284" t="str">
            <v>REC</v>
          </cell>
          <cell r="D284" t="str">
            <v>면</v>
          </cell>
          <cell r="K284" t="str">
            <v>효성</v>
          </cell>
          <cell r="L284">
            <v>9180000</v>
          </cell>
          <cell r="O284">
            <v>9180000</v>
          </cell>
          <cell r="P284">
            <v>9180000</v>
          </cell>
        </row>
        <row r="285">
          <cell r="A285">
            <v>1025</v>
          </cell>
          <cell r="B285" t="str">
            <v>22.9kV 전기실 설치공사(신설)</v>
          </cell>
          <cell r="D285" t="str">
            <v>식</v>
          </cell>
          <cell r="K285" t="str">
            <v>효성</v>
          </cell>
          <cell r="L285">
            <v>4374000</v>
          </cell>
          <cell r="O285">
            <v>4374000</v>
          </cell>
          <cell r="P285">
            <v>4374000</v>
          </cell>
        </row>
        <row r="286">
          <cell r="A286">
            <v>1026</v>
          </cell>
          <cell r="B286" t="str">
            <v xml:space="preserve"> 배전반</v>
          </cell>
          <cell r="C286" t="str">
            <v>22.9kV GLBS</v>
          </cell>
          <cell r="D286" t="str">
            <v>면</v>
          </cell>
          <cell r="K286" t="str">
            <v>효성</v>
          </cell>
          <cell r="L286">
            <v>30375000</v>
          </cell>
          <cell r="O286">
            <v>30375000</v>
          </cell>
          <cell r="P286">
            <v>30375000</v>
          </cell>
        </row>
        <row r="287">
          <cell r="A287">
            <v>1027</v>
          </cell>
          <cell r="B287" t="str">
            <v xml:space="preserve"> 배전반</v>
          </cell>
          <cell r="C287" t="str">
            <v>25.8kV VCB</v>
          </cell>
          <cell r="D287" t="str">
            <v>면</v>
          </cell>
          <cell r="K287" t="str">
            <v>효성</v>
          </cell>
          <cell r="L287">
            <v>16197000</v>
          </cell>
          <cell r="O287">
            <v>16197000</v>
          </cell>
          <cell r="P287">
            <v>16197000</v>
          </cell>
        </row>
        <row r="288">
          <cell r="A288">
            <v>1028</v>
          </cell>
          <cell r="B288" t="str">
            <v>전철변전소 전력설비 설치</v>
          </cell>
          <cell r="D288" t="str">
            <v>식</v>
          </cell>
          <cell r="K288" t="str">
            <v>효성</v>
          </cell>
          <cell r="L288">
            <v>10057000</v>
          </cell>
          <cell r="O288">
            <v>10057000</v>
          </cell>
          <cell r="P288">
            <v>10057000</v>
          </cell>
        </row>
        <row r="289">
          <cell r="A289">
            <v>1029</v>
          </cell>
          <cell r="B289" t="str">
            <v xml:space="preserve"> 배전반</v>
          </cell>
          <cell r="C289" t="str">
            <v>22.9kV GLBS</v>
          </cell>
          <cell r="D289" t="str">
            <v>면</v>
          </cell>
          <cell r="K289" t="str">
            <v>효성</v>
          </cell>
          <cell r="L289">
            <v>30375000</v>
          </cell>
          <cell r="O289">
            <v>30375000</v>
          </cell>
          <cell r="P289">
            <v>30375000</v>
          </cell>
        </row>
        <row r="290">
          <cell r="A290">
            <v>1030</v>
          </cell>
          <cell r="B290" t="str">
            <v xml:space="preserve"> 배전반</v>
          </cell>
          <cell r="C290" t="str">
            <v>25.8kV VCB</v>
          </cell>
          <cell r="D290" t="str">
            <v>면</v>
          </cell>
          <cell r="K290" t="str">
            <v>효성</v>
          </cell>
          <cell r="L290">
            <v>16197000</v>
          </cell>
          <cell r="O290">
            <v>16197000</v>
          </cell>
          <cell r="P290">
            <v>16197000</v>
          </cell>
        </row>
        <row r="291">
          <cell r="A291">
            <v>1031</v>
          </cell>
          <cell r="B291" t="str">
            <v xml:space="preserve"> 배전반</v>
          </cell>
          <cell r="C291" t="str">
            <v>22.9kV/380/220V 200kVA</v>
          </cell>
          <cell r="D291" t="str">
            <v>면</v>
          </cell>
          <cell r="K291" t="str">
            <v>효성</v>
          </cell>
          <cell r="L291">
            <v>9331000</v>
          </cell>
          <cell r="O291">
            <v>9331000</v>
          </cell>
          <cell r="P291">
            <v>9331000</v>
          </cell>
        </row>
        <row r="292">
          <cell r="A292">
            <v>1032</v>
          </cell>
          <cell r="B292" t="str">
            <v>급전,보조급전구분소 전력설비 설치</v>
          </cell>
          <cell r="D292" t="str">
            <v>식</v>
          </cell>
          <cell r="K292" t="str">
            <v>효성</v>
          </cell>
          <cell r="L292">
            <v>9247000</v>
          </cell>
          <cell r="O292">
            <v>9247000</v>
          </cell>
          <cell r="P292">
            <v>9247000</v>
          </cell>
        </row>
        <row r="293">
          <cell r="A293">
            <v>1033</v>
          </cell>
          <cell r="B293" t="str">
            <v xml:space="preserve"> 배전반</v>
          </cell>
          <cell r="C293" t="str">
            <v>22.9kV GLBS</v>
          </cell>
          <cell r="D293" t="str">
            <v>면</v>
          </cell>
          <cell r="K293" t="str">
            <v>효성</v>
          </cell>
          <cell r="L293">
            <v>30375000</v>
          </cell>
          <cell r="O293">
            <v>30375000</v>
          </cell>
          <cell r="P293">
            <v>30375000</v>
          </cell>
        </row>
        <row r="294">
          <cell r="A294">
            <v>1034</v>
          </cell>
          <cell r="B294" t="str">
            <v xml:space="preserve"> 배전반</v>
          </cell>
          <cell r="C294" t="str">
            <v>25.8kV VCB</v>
          </cell>
          <cell r="D294" t="str">
            <v>면</v>
          </cell>
          <cell r="K294" t="str">
            <v>효성</v>
          </cell>
          <cell r="L294">
            <v>16197000</v>
          </cell>
          <cell r="O294">
            <v>16197000</v>
          </cell>
          <cell r="P294">
            <v>16197000</v>
          </cell>
        </row>
        <row r="295">
          <cell r="A295">
            <v>1035</v>
          </cell>
          <cell r="B295" t="str">
            <v xml:space="preserve"> 배전반</v>
          </cell>
          <cell r="C295" t="str">
            <v>22.9kV/380/220V 50kVA</v>
          </cell>
          <cell r="D295" t="str">
            <v>면</v>
          </cell>
          <cell r="K295" t="str">
            <v>효성</v>
          </cell>
          <cell r="L295">
            <v>6412000</v>
          </cell>
          <cell r="O295">
            <v>6412000</v>
          </cell>
          <cell r="P295">
            <v>6412000</v>
          </cell>
        </row>
        <row r="296">
          <cell r="A296">
            <v>1036</v>
          </cell>
          <cell r="B296" t="str">
            <v>원제설비(전쳘용 및 전력용 CU)</v>
          </cell>
          <cell r="D296" t="str">
            <v>식</v>
          </cell>
          <cell r="K296" t="str">
            <v>CNA</v>
          </cell>
          <cell r="L296">
            <v>30270000</v>
          </cell>
          <cell r="O296">
            <v>30270000</v>
          </cell>
          <cell r="P296">
            <v>30270000</v>
          </cell>
        </row>
        <row r="297">
          <cell r="A297">
            <v>1037</v>
          </cell>
          <cell r="B297" t="str">
            <v>전력SCADA 분소용 소규모장치</v>
          </cell>
          <cell r="D297" t="str">
            <v>식</v>
          </cell>
          <cell r="K297" t="str">
            <v>CNA</v>
          </cell>
          <cell r="L297">
            <v>82527000</v>
          </cell>
          <cell r="O297">
            <v>82527000</v>
          </cell>
          <cell r="P297">
            <v>82527000</v>
          </cell>
        </row>
        <row r="298">
          <cell r="O298">
            <v>0</v>
          </cell>
          <cell r="P298">
            <v>0</v>
          </cell>
        </row>
        <row r="299">
          <cell r="A299">
            <v>1040</v>
          </cell>
          <cell r="B299" t="str">
            <v xml:space="preserve"> 600V 가교PE케이블</v>
          </cell>
          <cell r="C299" t="str">
            <v>CV 3.5㎟/2C</v>
          </cell>
          <cell r="D299" t="str">
            <v>m</v>
          </cell>
          <cell r="G299">
            <v>918</v>
          </cell>
          <cell r="H299">
            <v>561</v>
          </cell>
          <cell r="O299">
            <v>561</v>
          </cell>
          <cell r="P299">
            <v>561</v>
          </cell>
        </row>
        <row r="300">
          <cell r="A300">
            <v>1041</v>
          </cell>
          <cell r="B300" t="str">
            <v xml:space="preserve"> 600V 가교PE케이블</v>
          </cell>
          <cell r="C300" t="str">
            <v>CV 3.5㎟/3C</v>
          </cell>
          <cell r="D300" t="str">
            <v>m</v>
          </cell>
          <cell r="G300">
            <v>918</v>
          </cell>
          <cell r="H300">
            <v>746</v>
          </cell>
          <cell r="O300">
            <v>746</v>
          </cell>
          <cell r="P300">
            <v>746</v>
          </cell>
        </row>
        <row r="301">
          <cell r="A301">
            <v>1042</v>
          </cell>
          <cell r="B301" t="str">
            <v xml:space="preserve"> 600V 가교PE케이블</v>
          </cell>
          <cell r="C301" t="str">
            <v>CV 3.5㎟/4C</v>
          </cell>
          <cell r="D301" t="str">
            <v>m</v>
          </cell>
          <cell r="G301">
            <v>918</v>
          </cell>
          <cell r="H301">
            <v>902</v>
          </cell>
          <cell r="O301">
            <v>902</v>
          </cell>
          <cell r="P301">
            <v>902</v>
          </cell>
        </row>
        <row r="302">
          <cell r="A302">
            <v>1043</v>
          </cell>
          <cell r="B302" t="str">
            <v xml:space="preserve"> 600V 가교PE케이블</v>
          </cell>
          <cell r="C302" t="str">
            <v>CV 5.5㎟/4C</v>
          </cell>
          <cell r="D302" t="str">
            <v>m</v>
          </cell>
          <cell r="G302">
            <v>918</v>
          </cell>
          <cell r="H302">
            <v>1285</v>
          </cell>
          <cell r="O302">
            <v>1285</v>
          </cell>
          <cell r="P302">
            <v>1285</v>
          </cell>
        </row>
        <row r="303">
          <cell r="A303">
            <v>1044</v>
          </cell>
          <cell r="B303" t="str">
            <v xml:space="preserve"> 600V 가교PE케이블</v>
          </cell>
          <cell r="C303" t="str">
            <v>CV 8㎟/4C</v>
          </cell>
          <cell r="D303" t="str">
            <v>m</v>
          </cell>
          <cell r="G303">
            <v>918</v>
          </cell>
          <cell r="H303">
            <v>1695</v>
          </cell>
          <cell r="O303">
            <v>1695</v>
          </cell>
          <cell r="P303">
            <v>1695</v>
          </cell>
        </row>
        <row r="304">
          <cell r="A304">
            <v>1045</v>
          </cell>
          <cell r="B304" t="str">
            <v xml:space="preserve"> 600V 가교PE케이블</v>
          </cell>
          <cell r="C304" t="str">
            <v>CV 14㎟/4C</v>
          </cell>
          <cell r="D304" t="str">
            <v>m</v>
          </cell>
          <cell r="G304">
            <v>918</v>
          </cell>
          <cell r="H304">
            <v>2645</v>
          </cell>
          <cell r="O304">
            <v>2645</v>
          </cell>
          <cell r="P304">
            <v>2645</v>
          </cell>
        </row>
        <row r="305">
          <cell r="A305">
            <v>1046</v>
          </cell>
          <cell r="B305" t="str">
            <v xml:space="preserve"> 600V 가교PE케이블</v>
          </cell>
          <cell r="C305" t="str">
            <v>CV 22㎟/4C</v>
          </cell>
          <cell r="D305" t="str">
            <v>m</v>
          </cell>
          <cell r="G305">
            <v>918</v>
          </cell>
          <cell r="H305">
            <v>3941</v>
          </cell>
          <cell r="O305">
            <v>3941</v>
          </cell>
          <cell r="P305">
            <v>3941</v>
          </cell>
        </row>
        <row r="306">
          <cell r="A306">
            <v>1047</v>
          </cell>
          <cell r="B306" t="str">
            <v xml:space="preserve"> 600V 가교PE케이블</v>
          </cell>
          <cell r="C306" t="str">
            <v>CV 38㎟/4C</v>
          </cell>
          <cell r="D306" t="str">
            <v>m</v>
          </cell>
          <cell r="G306">
            <v>918</v>
          </cell>
          <cell r="H306">
            <v>6277</v>
          </cell>
          <cell r="O306">
            <v>6277</v>
          </cell>
          <cell r="P306">
            <v>6277</v>
          </cell>
        </row>
        <row r="308">
          <cell r="A308">
            <v>3001</v>
          </cell>
          <cell r="B308" t="str">
            <v>LP 애자</v>
          </cell>
          <cell r="C308" t="str">
            <v>23kV 125 x 304</v>
          </cell>
          <cell r="D308" t="str">
            <v>개</v>
          </cell>
          <cell r="G308">
            <v>1016</v>
          </cell>
          <cell r="H308">
            <v>17650</v>
          </cell>
          <cell r="O308">
            <v>17650</v>
          </cell>
          <cell r="P308">
            <v>17650</v>
          </cell>
        </row>
        <row r="309">
          <cell r="A309">
            <v>3002</v>
          </cell>
          <cell r="B309" t="str">
            <v>현수애자</v>
          </cell>
          <cell r="C309" t="str">
            <v>볼소켓형 191mm</v>
          </cell>
          <cell r="D309" t="str">
            <v>개</v>
          </cell>
          <cell r="G309">
            <v>1016</v>
          </cell>
          <cell r="H309">
            <v>20140</v>
          </cell>
          <cell r="O309">
            <v>20140</v>
          </cell>
          <cell r="P309">
            <v>20140</v>
          </cell>
        </row>
        <row r="310">
          <cell r="A310">
            <v>3003</v>
          </cell>
          <cell r="B310" t="str">
            <v>경완철</v>
          </cell>
          <cell r="C310" t="str">
            <v>90x90x7tx2400</v>
          </cell>
          <cell r="D310" t="str">
            <v>개</v>
          </cell>
          <cell r="G310">
            <v>1018</v>
          </cell>
          <cell r="H310">
            <v>29500</v>
          </cell>
          <cell r="O310">
            <v>29500</v>
          </cell>
          <cell r="P310">
            <v>29500</v>
          </cell>
        </row>
        <row r="311">
          <cell r="A311">
            <v>3004</v>
          </cell>
          <cell r="B311" t="str">
            <v>각암타이</v>
          </cell>
          <cell r="C311" t="str">
            <v>40x40x6tx1370</v>
          </cell>
          <cell r="D311" t="str">
            <v>개</v>
          </cell>
          <cell r="G311">
            <v>1018</v>
          </cell>
          <cell r="H311">
            <v>6100</v>
          </cell>
          <cell r="O311">
            <v>6100</v>
          </cell>
          <cell r="P311">
            <v>6100</v>
          </cell>
        </row>
        <row r="312">
          <cell r="A312">
            <v>3005</v>
          </cell>
          <cell r="B312" t="str">
            <v>앵카쇄클</v>
          </cell>
          <cell r="C312" t="str">
            <v>AS-12</v>
          </cell>
          <cell r="D312" t="str">
            <v>개</v>
          </cell>
          <cell r="G312">
            <v>1017</v>
          </cell>
          <cell r="H312">
            <v>4800</v>
          </cell>
          <cell r="O312">
            <v>4800</v>
          </cell>
          <cell r="P312">
            <v>4800</v>
          </cell>
        </row>
        <row r="313">
          <cell r="A313">
            <v>3006</v>
          </cell>
          <cell r="B313" t="str">
            <v>소켓아이</v>
          </cell>
          <cell r="C313" t="str">
            <v>SE-12</v>
          </cell>
          <cell r="D313" t="str">
            <v>개</v>
          </cell>
          <cell r="G313">
            <v>1017</v>
          </cell>
          <cell r="H313">
            <v>6100</v>
          </cell>
          <cell r="O313">
            <v>6100</v>
          </cell>
          <cell r="P313">
            <v>6100</v>
          </cell>
        </row>
        <row r="314">
          <cell r="A314">
            <v>3007</v>
          </cell>
          <cell r="B314" t="str">
            <v>핀볼크레비스</v>
          </cell>
          <cell r="C314" t="str">
            <v>BC-12</v>
          </cell>
          <cell r="D314" t="str">
            <v>개</v>
          </cell>
          <cell r="G314">
            <v>1017</v>
          </cell>
          <cell r="H314">
            <v>5200</v>
          </cell>
          <cell r="O314">
            <v>5200</v>
          </cell>
          <cell r="P314">
            <v>5200</v>
          </cell>
        </row>
        <row r="315">
          <cell r="A315">
            <v>3008</v>
          </cell>
          <cell r="B315" t="str">
            <v>인장형클램프</v>
          </cell>
          <cell r="C315" t="str">
            <v>ACSR 160㎟</v>
          </cell>
          <cell r="D315" t="str">
            <v>개</v>
          </cell>
          <cell r="G315">
            <v>1017</v>
          </cell>
          <cell r="H315">
            <v>5200</v>
          </cell>
          <cell r="O315">
            <v>5200</v>
          </cell>
          <cell r="P315">
            <v>5200</v>
          </cell>
        </row>
        <row r="316">
          <cell r="A316">
            <v>3009</v>
          </cell>
          <cell r="B316" t="str">
            <v>분기슬리브</v>
          </cell>
          <cell r="C316" t="str">
            <v>ACSR 160㎟</v>
          </cell>
          <cell r="D316" t="str">
            <v>개</v>
          </cell>
          <cell r="H316">
            <v>1500</v>
          </cell>
          <cell r="O316">
            <v>1500</v>
          </cell>
          <cell r="P316">
            <v>1500</v>
          </cell>
        </row>
        <row r="317">
          <cell r="A317">
            <v>3010</v>
          </cell>
          <cell r="B317" t="str">
            <v>절연카바</v>
          </cell>
          <cell r="D317" t="str">
            <v>개</v>
          </cell>
          <cell r="H317">
            <v>912</v>
          </cell>
          <cell r="O317">
            <v>912</v>
          </cell>
          <cell r="P317">
            <v>912</v>
          </cell>
        </row>
        <row r="318">
          <cell r="A318">
            <v>3011</v>
          </cell>
          <cell r="B318" t="str">
            <v>도그형볼트,너트,와샤</v>
          </cell>
          <cell r="C318" t="str">
            <v>M20x220</v>
          </cell>
          <cell r="D318" t="str">
            <v>개</v>
          </cell>
          <cell r="H318">
            <v>154</v>
          </cell>
          <cell r="O318">
            <v>154</v>
          </cell>
          <cell r="P318">
            <v>154</v>
          </cell>
        </row>
        <row r="319">
          <cell r="A319">
            <v>3012</v>
          </cell>
          <cell r="B319" t="str">
            <v>도그형볼트,너트,와샤</v>
          </cell>
          <cell r="C319" t="str">
            <v>M20x150</v>
          </cell>
          <cell r="D319" t="str">
            <v>개</v>
          </cell>
          <cell r="H319">
            <v>154</v>
          </cell>
          <cell r="O319">
            <v>154</v>
          </cell>
          <cell r="P319">
            <v>154</v>
          </cell>
        </row>
        <row r="320">
          <cell r="A320">
            <v>3013</v>
          </cell>
          <cell r="B320" t="str">
            <v>머신볼트,너트,와샤</v>
          </cell>
          <cell r="C320" t="str">
            <v>M16x50</v>
          </cell>
          <cell r="D320" t="str">
            <v>개</v>
          </cell>
          <cell r="H320">
            <v>1620</v>
          </cell>
          <cell r="O320">
            <v>1620</v>
          </cell>
          <cell r="P320">
            <v>1620</v>
          </cell>
        </row>
        <row r="321">
          <cell r="A321">
            <v>3014</v>
          </cell>
          <cell r="B321" t="str">
            <v>머신볼트,너트,와샤</v>
          </cell>
          <cell r="C321" t="str">
            <v>M16x130</v>
          </cell>
          <cell r="D321" t="str">
            <v>개</v>
          </cell>
          <cell r="H321">
            <v>810</v>
          </cell>
          <cell r="O321">
            <v>810</v>
          </cell>
          <cell r="P321">
            <v>810</v>
          </cell>
        </row>
        <row r="322">
          <cell r="A322">
            <v>3015</v>
          </cell>
          <cell r="B322" t="str">
            <v>머신볼트,너트,와샤</v>
          </cell>
          <cell r="C322" t="str">
            <v>M16x350</v>
          </cell>
          <cell r="D322" t="str">
            <v>개</v>
          </cell>
          <cell r="H322">
            <v>208</v>
          </cell>
          <cell r="O322">
            <v>208</v>
          </cell>
          <cell r="P322">
            <v>208</v>
          </cell>
        </row>
        <row r="323">
          <cell r="A323">
            <v>3016</v>
          </cell>
          <cell r="B323" t="str">
            <v>머신볼트,너트,와샤</v>
          </cell>
          <cell r="C323" t="str">
            <v>M16x400</v>
          </cell>
          <cell r="D323" t="str">
            <v>개</v>
          </cell>
          <cell r="H323">
            <v>1346</v>
          </cell>
          <cell r="O323">
            <v>1346</v>
          </cell>
          <cell r="P323">
            <v>1346</v>
          </cell>
        </row>
        <row r="324">
          <cell r="A324">
            <v>3017</v>
          </cell>
          <cell r="B324" t="str">
            <v>머신볼트,너트,와샤</v>
          </cell>
          <cell r="C324" t="str">
            <v>M16x460</v>
          </cell>
          <cell r="D324" t="str">
            <v>개</v>
          </cell>
          <cell r="H324">
            <v>888</v>
          </cell>
          <cell r="O324">
            <v>888</v>
          </cell>
          <cell r="P324">
            <v>888</v>
          </cell>
        </row>
        <row r="325">
          <cell r="A325">
            <v>3018</v>
          </cell>
          <cell r="B325" t="str">
            <v>머신볼트,너트,와샤</v>
          </cell>
          <cell r="C325" t="str">
            <v>M16x520</v>
          </cell>
          <cell r="D325" t="str">
            <v>개</v>
          </cell>
          <cell r="H325">
            <v>214</v>
          </cell>
          <cell r="O325">
            <v>214</v>
          </cell>
          <cell r="P325">
            <v>214</v>
          </cell>
        </row>
        <row r="326">
          <cell r="A326">
            <v>3019</v>
          </cell>
          <cell r="B326" t="str">
            <v>머신볼트,너트,와샤</v>
          </cell>
          <cell r="C326" t="str">
            <v>M16x570</v>
          </cell>
          <cell r="D326" t="str">
            <v>개</v>
          </cell>
          <cell r="H326">
            <v>52</v>
          </cell>
          <cell r="O326">
            <v>52</v>
          </cell>
          <cell r="P326">
            <v>52</v>
          </cell>
        </row>
        <row r="327">
          <cell r="A327">
            <v>3020</v>
          </cell>
          <cell r="B327" t="str">
            <v>"ㄱ"형강(암타이밴드)</v>
          </cell>
          <cell r="C327" t="str">
            <v>40x40x5tx390</v>
          </cell>
          <cell r="D327" t="str">
            <v>개</v>
          </cell>
          <cell r="H327">
            <v>1282</v>
          </cell>
          <cell r="O327">
            <v>1282</v>
          </cell>
          <cell r="P327">
            <v>1282</v>
          </cell>
        </row>
        <row r="328">
          <cell r="A328">
            <v>3021</v>
          </cell>
          <cell r="B328" t="str">
            <v>"ㄱ"형강(암타이밴드)</v>
          </cell>
          <cell r="C328" t="str">
            <v>40x40x5tx440</v>
          </cell>
          <cell r="D328" t="str">
            <v>개</v>
          </cell>
          <cell r="H328">
            <v>236</v>
          </cell>
          <cell r="O328">
            <v>236</v>
          </cell>
          <cell r="P328">
            <v>236</v>
          </cell>
        </row>
        <row r="329">
          <cell r="A329">
            <v>3022</v>
          </cell>
          <cell r="B329" t="str">
            <v>"ㄱ"형강(암타이밴드)</v>
          </cell>
          <cell r="C329" t="str">
            <v>40x40x5tx540</v>
          </cell>
          <cell r="D329" t="str">
            <v>개</v>
          </cell>
          <cell r="H329">
            <v>7400</v>
          </cell>
          <cell r="O329">
            <v>7400</v>
          </cell>
          <cell r="P329">
            <v>7400</v>
          </cell>
        </row>
        <row r="330">
          <cell r="A330">
            <v>3023</v>
          </cell>
          <cell r="B330" t="str">
            <v>"ㄱ"형강(암타이밴드)</v>
          </cell>
          <cell r="C330" t="str">
            <v>40x40x5tx590</v>
          </cell>
          <cell r="D330" t="str">
            <v>개</v>
          </cell>
          <cell r="H330">
            <v>7400</v>
          </cell>
          <cell r="O330">
            <v>7400</v>
          </cell>
          <cell r="P330">
            <v>7400</v>
          </cell>
        </row>
        <row r="331">
          <cell r="A331">
            <v>3024</v>
          </cell>
          <cell r="B331" t="str">
            <v>알루미늄바인더</v>
          </cell>
          <cell r="C331" t="str">
            <v>4.0mm</v>
          </cell>
          <cell r="D331" t="str">
            <v>m</v>
          </cell>
          <cell r="H331">
            <v>150</v>
          </cell>
          <cell r="O331">
            <v>150</v>
          </cell>
          <cell r="P331">
            <v>150</v>
          </cell>
        </row>
        <row r="332">
          <cell r="A332">
            <v>3025</v>
          </cell>
          <cell r="B332" t="str">
            <v>제어용 케이블</v>
          </cell>
          <cell r="C332" t="str">
            <v>CVV 2.0㎟/4C</v>
          </cell>
          <cell r="D332" t="str">
            <v>m</v>
          </cell>
          <cell r="E332">
            <v>844</v>
          </cell>
          <cell r="F332">
            <v>781</v>
          </cell>
          <cell r="O332">
            <v>781</v>
          </cell>
          <cell r="P332">
            <v>781</v>
          </cell>
        </row>
        <row r="333">
          <cell r="A333">
            <v>3026</v>
          </cell>
          <cell r="B333" t="str">
            <v>침상전극봉</v>
          </cell>
          <cell r="G333">
            <v>994</v>
          </cell>
          <cell r="H333">
            <v>150000</v>
          </cell>
          <cell r="O333">
            <v>150000</v>
          </cell>
          <cell r="P333">
            <v>150000</v>
          </cell>
        </row>
        <row r="334">
          <cell r="A334">
            <v>3027</v>
          </cell>
          <cell r="B334" t="str">
            <v>크로스 콘넥터</v>
          </cell>
          <cell r="C334" t="str">
            <v>60x60㎟</v>
          </cell>
          <cell r="D334" t="str">
            <v>개</v>
          </cell>
          <cell r="G334">
            <v>993</v>
          </cell>
          <cell r="H334">
            <v>3500</v>
          </cell>
          <cell r="O334">
            <v>3500</v>
          </cell>
          <cell r="P334">
            <v>3500</v>
          </cell>
        </row>
        <row r="335">
          <cell r="A335">
            <v>3028</v>
          </cell>
          <cell r="B335" t="str">
            <v>백관</v>
          </cell>
          <cell r="C335" t="str">
            <v>φ80</v>
          </cell>
          <cell r="D335" t="str">
            <v>m</v>
          </cell>
          <cell r="G335">
            <v>489</v>
          </cell>
          <cell r="H335">
            <v>5322</v>
          </cell>
          <cell r="O335">
            <v>5322</v>
          </cell>
          <cell r="P335">
            <v>5322</v>
          </cell>
        </row>
        <row r="336">
          <cell r="A336">
            <v>3029</v>
          </cell>
          <cell r="B336" t="str">
            <v>백관</v>
          </cell>
          <cell r="C336" t="str">
            <v>φ40</v>
          </cell>
          <cell r="D336" t="str">
            <v>m</v>
          </cell>
          <cell r="G336">
            <v>489</v>
          </cell>
          <cell r="H336">
            <v>2414</v>
          </cell>
          <cell r="O336">
            <v>2414</v>
          </cell>
          <cell r="P336">
            <v>2414</v>
          </cell>
        </row>
        <row r="337">
          <cell r="A337">
            <v>1038</v>
          </cell>
          <cell r="B337" t="str">
            <v>전라선 사령실 SCADA</v>
          </cell>
          <cell r="D337" t="str">
            <v>식</v>
          </cell>
          <cell r="K337" t="str">
            <v>CAN</v>
          </cell>
          <cell r="L337">
            <v>2314025000</v>
          </cell>
          <cell r="O337">
            <v>2314025000</v>
          </cell>
          <cell r="P337">
            <v>2314025000</v>
          </cell>
        </row>
        <row r="338">
          <cell r="A338">
            <v>700</v>
          </cell>
          <cell r="B338" t="str">
            <v xml:space="preserve"> 강심알루미늄전선</v>
          </cell>
          <cell r="C338" t="str">
            <v xml:space="preserve"> H.ACSR 58㎟x1C</v>
          </cell>
          <cell r="D338" t="str">
            <v>m</v>
          </cell>
        </row>
        <row r="339">
          <cell r="A339">
            <v>701</v>
          </cell>
          <cell r="B339" t="str">
            <v xml:space="preserve"> 강심알루미늄전선</v>
          </cell>
          <cell r="C339" t="str">
            <v xml:space="preserve"> H.ACSR OC 58㎟X1C</v>
          </cell>
          <cell r="D339" t="str">
            <v>m</v>
          </cell>
        </row>
        <row r="340">
          <cell r="A340">
            <v>702</v>
          </cell>
          <cell r="B340" t="str">
            <v xml:space="preserve"> 고압가교PE케이블</v>
          </cell>
          <cell r="C340" t="str">
            <v xml:space="preserve"> H.CV 6.9kV 38㎟x1C</v>
          </cell>
          <cell r="D340" t="str">
            <v>m</v>
          </cell>
        </row>
        <row r="341">
          <cell r="A341">
            <v>703</v>
          </cell>
          <cell r="B341" t="str">
            <v xml:space="preserve"> 옥외용비닐절연전선</v>
          </cell>
          <cell r="C341" t="str">
            <v xml:space="preserve"> OW 8㎟x1C</v>
          </cell>
          <cell r="D341" t="str">
            <v>m</v>
          </cell>
        </row>
        <row r="342">
          <cell r="A342">
            <v>709</v>
          </cell>
          <cell r="B342" t="str">
            <v xml:space="preserve"> 콘크리트전주</v>
          </cell>
          <cell r="C342" t="str">
            <v xml:space="preserve"> 경하중 9m</v>
          </cell>
          <cell r="D342" t="str">
            <v>본</v>
          </cell>
        </row>
        <row r="343">
          <cell r="A343">
            <v>704</v>
          </cell>
          <cell r="B343" t="str">
            <v xml:space="preserve"> 콘크리트전주</v>
          </cell>
          <cell r="C343" t="str">
            <v xml:space="preserve"> 경하중 10m</v>
          </cell>
          <cell r="D343" t="str">
            <v>본</v>
          </cell>
        </row>
        <row r="344">
          <cell r="A344">
            <v>705</v>
          </cell>
          <cell r="B344" t="str">
            <v xml:space="preserve"> 콘크리트전주</v>
          </cell>
          <cell r="C344" t="str">
            <v xml:space="preserve"> 경하중 11m</v>
          </cell>
          <cell r="D344" t="str">
            <v>본</v>
          </cell>
        </row>
        <row r="345">
          <cell r="A345">
            <v>706</v>
          </cell>
          <cell r="B345" t="str">
            <v xml:space="preserve"> 콘크리트전주</v>
          </cell>
          <cell r="C345" t="str">
            <v xml:space="preserve"> 경하중 12m</v>
          </cell>
          <cell r="D345" t="str">
            <v>본</v>
          </cell>
        </row>
        <row r="346">
          <cell r="A346">
            <v>707</v>
          </cell>
          <cell r="B346" t="str">
            <v xml:space="preserve"> 콘크리트전주</v>
          </cell>
          <cell r="C346" t="str">
            <v xml:space="preserve"> 경하중 13m</v>
          </cell>
          <cell r="D346" t="str">
            <v>본</v>
          </cell>
        </row>
        <row r="347">
          <cell r="A347">
            <v>708</v>
          </cell>
          <cell r="B347" t="str">
            <v xml:space="preserve"> 콘크리트전주</v>
          </cell>
          <cell r="C347" t="str">
            <v xml:space="preserve"> 경하중 15m</v>
          </cell>
          <cell r="D347" t="str">
            <v>본</v>
          </cell>
        </row>
        <row r="348">
          <cell r="A348">
            <v>710</v>
          </cell>
          <cell r="B348" t="str">
            <v xml:space="preserve"> 철    주</v>
          </cell>
          <cell r="C348" t="str">
            <v>9m</v>
          </cell>
          <cell r="D348" t="str">
            <v>본</v>
          </cell>
        </row>
        <row r="349">
          <cell r="A349">
            <v>711</v>
          </cell>
          <cell r="B349" t="str">
            <v xml:space="preserve"> 지    주</v>
          </cell>
          <cell r="C349" t="str">
            <v xml:space="preserve"> 콘크리트주 9m</v>
          </cell>
          <cell r="D349" t="str">
            <v>본</v>
          </cell>
        </row>
        <row r="350">
          <cell r="A350">
            <v>712</v>
          </cell>
          <cell r="B350" t="str">
            <v xml:space="preserve"> 아연도 철선</v>
          </cell>
          <cell r="C350" t="str">
            <v xml:space="preserve"> 7/2.6mm</v>
          </cell>
          <cell r="D350" t="str">
            <v>본</v>
          </cell>
        </row>
        <row r="351">
          <cell r="A351">
            <v>716</v>
          </cell>
          <cell r="B351" t="str">
            <v xml:space="preserve"> 가공지선 지지대</v>
          </cell>
          <cell r="C351" t="str">
            <v xml:space="preserve"> 내 장 형</v>
          </cell>
          <cell r="D351" t="str">
            <v>본</v>
          </cell>
        </row>
        <row r="352">
          <cell r="A352">
            <v>900</v>
          </cell>
          <cell r="B352" t="str">
            <v xml:space="preserve"> 가공지선 지지대</v>
          </cell>
          <cell r="C352" t="str">
            <v xml:space="preserve"> 직 선 형</v>
          </cell>
          <cell r="D352" t="str">
            <v>본</v>
          </cell>
        </row>
        <row r="353">
          <cell r="A353">
            <v>717</v>
          </cell>
          <cell r="B353" t="str">
            <v xml:space="preserve"> 완    철</v>
          </cell>
          <cell r="C353" t="str">
            <v xml:space="preserve"> 75x75x9tx1400</v>
          </cell>
          <cell r="D353" t="str">
            <v>개</v>
          </cell>
        </row>
        <row r="354">
          <cell r="A354">
            <v>718</v>
          </cell>
          <cell r="B354" t="str">
            <v xml:space="preserve"> 경 완 철</v>
          </cell>
          <cell r="C354" t="str">
            <v xml:space="preserve"> 75x75x3.2tx1800</v>
          </cell>
          <cell r="D354" t="str">
            <v>개</v>
          </cell>
        </row>
        <row r="355">
          <cell r="A355">
            <v>719</v>
          </cell>
          <cell r="B355" t="str">
            <v xml:space="preserve"> 완    철</v>
          </cell>
          <cell r="C355" t="str">
            <v xml:space="preserve"> 75x75x9tx2260</v>
          </cell>
          <cell r="D355" t="str">
            <v>개</v>
          </cell>
        </row>
        <row r="356">
          <cell r="A356">
            <v>720</v>
          </cell>
          <cell r="B356" t="str">
            <v xml:space="preserve"> 완    철</v>
          </cell>
          <cell r="C356" t="str">
            <v xml:space="preserve"> 75x75x9tx3400</v>
          </cell>
          <cell r="D356" t="str">
            <v>개</v>
          </cell>
        </row>
        <row r="357">
          <cell r="A357">
            <v>721</v>
          </cell>
          <cell r="B357" t="str">
            <v xml:space="preserve"> 경 완 철</v>
          </cell>
          <cell r="C357" t="str">
            <v xml:space="preserve"> 75x75x3.2tx2400</v>
          </cell>
          <cell r="D357" t="str">
            <v>개</v>
          </cell>
        </row>
        <row r="358">
          <cell r="A358">
            <v>722</v>
          </cell>
          <cell r="B358" t="str">
            <v xml:space="preserve"> 라인포스트</v>
          </cell>
          <cell r="C358" t="str">
            <v xml:space="preserve"> 23KV</v>
          </cell>
          <cell r="D358" t="str">
            <v>개</v>
          </cell>
        </row>
        <row r="359">
          <cell r="A359">
            <v>723</v>
          </cell>
          <cell r="B359" t="str">
            <v xml:space="preserve"> 현수애자</v>
          </cell>
          <cell r="C359" t="str">
            <v xml:space="preserve"> 180㎜</v>
          </cell>
          <cell r="D359" t="str">
            <v>개</v>
          </cell>
        </row>
        <row r="360">
          <cell r="A360">
            <v>724</v>
          </cell>
          <cell r="B360" t="str">
            <v xml:space="preserve"> 핀 애 자</v>
          </cell>
          <cell r="D360" t="str">
            <v>개</v>
          </cell>
        </row>
        <row r="361">
          <cell r="A361">
            <v>725</v>
          </cell>
          <cell r="B361" t="str">
            <v xml:space="preserve"> 주상변압기</v>
          </cell>
          <cell r="C361" t="str">
            <v xml:space="preserve"> 6.6/3.3kV/220V 1상/3kVA</v>
          </cell>
          <cell r="D361" t="str">
            <v>대</v>
          </cell>
        </row>
        <row r="362">
          <cell r="A362">
            <v>726</v>
          </cell>
          <cell r="B362" t="str">
            <v xml:space="preserve"> 주상변압기</v>
          </cell>
          <cell r="C362" t="str">
            <v xml:space="preserve"> 6.6/3.3kV/220V 1상/5kVA</v>
          </cell>
          <cell r="D362" t="str">
            <v>대</v>
          </cell>
        </row>
        <row r="363">
          <cell r="A363">
            <v>727</v>
          </cell>
          <cell r="B363" t="str">
            <v xml:space="preserve"> 주상변압기</v>
          </cell>
          <cell r="C363" t="str">
            <v>6.6/3.3kV/220V 1상/7.5kVA</v>
          </cell>
          <cell r="D363" t="str">
            <v>대</v>
          </cell>
        </row>
        <row r="364">
          <cell r="A364">
            <v>728</v>
          </cell>
          <cell r="B364" t="str">
            <v xml:space="preserve"> 변 압 기</v>
          </cell>
          <cell r="C364" t="str">
            <v xml:space="preserve"> 6.6/3.3kV/220V 1상/10kVA</v>
          </cell>
          <cell r="D364" t="str">
            <v>대</v>
          </cell>
        </row>
        <row r="365">
          <cell r="A365">
            <v>729</v>
          </cell>
          <cell r="B365" t="str">
            <v xml:space="preserve"> 변 압 기</v>
          </cell>
          <cell r="C365" t="str">
            <v xml:space="preserve"> 6.6/3.3kV/220V 1상/15kVA</v>
          </cell>
          <cell r="D365" t="str">
            <v>대</v>
          </cell>
        </row>
        <row r="366">
          <cell r="A366">
            <v>730</v>
          </cell>
          <cell r="B366" t="str">
            <v xml:space="preserve"> 변 압 기</v>
          </cell>
          <cell r="C366" t="str">
            <v xml:space="preserve"> 6.6/3.3kV/220V 1상/50kVA</v>
          </cell>
          <cell r="D366" t="str">
            <v>대</v>
          </cell>
        </row>
        <row r="367">
          <cell r="A367">
            <v>902</v>
          </cell>
          <cell r="B367" t="str">
            <v xml:space="preserve"> 변 압 기</v>
          </cell>
          <cell r="C367" t="str">
            <v xml:space="preserve"> 6.6/3.3kV/220V 1상/75kVA</v>
          </cell>
          <cell r="D367" t="str">
            <v>대</v>
          </cell>
        </row>
        <row r="368">
          <cell r="A368">
            <v>731</v>
          </cell>
          <cell r="B368" t="str">
            <v xml:space="preserve"> 피 뢰 기</v>
          </cell>
          <cell r="C368" t="str">
            <v xml:space="preserve"> LA 7.5kVA 2.5KA(W/DISC)</v>
          </cell>
          <cell r="D368" t="str">
            <v>개</v>
          </cell>
        </row>
        <row r="369">
          <cell r="A369">
            <v>732</v>
          </cell>
          <cell r="B369" t="str">
            <v xml:space="preserve"> 개 폐 기</v>
          </cell>
          <cell r="C369" t="str">
            <v xml:space="preserve"> COS 7.2kV </v>
          </cell>
          <cell r="D369" t="str">
            <v>개</v>
          </cell>
        </row>
        <row r="370">
          <cell r="A370">
            <v>733</v>
          </cell>
          <cell r="B370" t="str">
            <v xml:space="preserve"> 단 로 기</v>
          </cell>
          <cell r="C370" t="str">
            <v xml:space="preserve"> 1P 400A</v>
          </cell>
          <cell r="D370" t="str">
            <v>개</v>
          </cell>
        </row>
        <row r="371">
          <cell r="A371">
            <v>734</v>
          </cell>
          <cell r="B371" t="str">
            <v xml:space="preserve"> 기중개폐기</v>
          </cell>
          <cell r="C371" t="str">
            <v xml:space="preserve"> AS 7.2KV 200A</v>
          </cell>
          <cell r="D371" t="str">
            <v>대</v>
          </cell>
        </row>
        <row r="372">
          <cell r="A372">
            <v>735</v>
          </cell>
          <cell r="B372" t="str">
            <v xml:space="preserve"> 접 지 선</v>
          </cell>
          <cell r="C372" t="str">
            <v xml:space="preserve"> GV 22㎟</v>
          </cell>
          <cell r="D372" t="str">
            <v>m</v>
          </cell>
        </row>
        <row r="373">
          <cell r="A373">
            <v>901</v>
          </cell>
          <cell r="B373" t="str">
            <v xml:space="preserve"> 접속장비(직선처리재)</v>
          </cell>
          <cell r="C373" t="str">
            <v>6.9kV 60㎟X1c</v>
          </cell>
          <cell r="D373" t="str">
            <v>개</v>
          </cell>
        </row>
        <row r="374">
          <cell r="A374">
            <v>736</v>
          </cell>
          <cell r="B374" t="str">
            <v xml:space="preserve"> 접속장비(단말처리재)</v>
          </cell>
          <cell r="C374" t="str">
            <v>6.9kV 60㎟x1C 3상분</v>
          </cell>
          <cell r="D374" t="str">
            <v>조</v>
          </cell>
        </row>
        <row r="375">
          <cell r="A375">
            <v>737</v>
          </cell>
          <cell r="B375" t="str">
            <v xml:space="preserve"> 파상형경질PE전선관</v>
          </cell>
          <cell r="C375" t="str">
            <v xml:space="preserve"> ELP 100φ</v>
          </cell>
          <cell r="D375" t="str">
            <v>m</v>
          </cell>
        </row>
        <row r="376">
          <cell r="A376">
            <v>738</v>
          </cell>
          <cell r="B376" t="str">
            <v xml:space="preserve"> 경질비닐전선관</v>
          </cell>
          <cell r="C376" t="str">
            <v xml:space="preserve"> HI-PVC 82C</v>
          </cell>
          <cell r="D376" t="str">
            <v>m</v>
          </cell>
        </row>
        <row r="377">
          <cell r="A377">
            <v>739</v>
          </cell>
          <cell r="B377" t="str">
            <v xml:space="preserve"> 케 이 블</v>
          </cell>
          <cell r="C377" t="str">
            <v xml:space="preserve"> L.EV 22㎟/1C</v>
          </cell>
          <cell r="D377" t="str">
            <v>m</v>
          </cell>
        </row>
        <row r="378">
          <cell r="A378">
            <v>740</v>
          </cell>
          <cell r="B378" t="str">
            <v xml:space="preserve"> 등 기 구</v>
          </cell>
          <cell r="C378" t="str">
            <v xml:space="preserve"> MHL 250W/2(5m)</v>
          </cell>
          <cell r="D378" t="str">
            <v>개</v>
          </cell>
        </row>
        <row r="379">
          <cell r="A379">
            <v>741</v>
          </cell>
          <cell r="B379" t="str">
            <v xml:space="preserve"> 휀    스</v>
          </cell>
          <cell r="C379" t="str">
            <v xml:space="preserve"> 1100x1100</v>
          </cell>
          <cell r="D379" t="str">
            <v>개소</v>
          </cell>
        </row>
        <row r="380">
          <cell r="A380">
            <v>742</v>
          </cell>
          <cell r="B380" t="str">
            <v xml:space="preserve"> ㄱ 형 강</v>
          </cell>
          <cell r="C380" t="str">
            <v xml:space="preserve"> 50x50x5t</v>
          </cell>
          <cell r="D380" t="str">
            <v>개</v>
          </cell>
        </row>
        <row r="381">
          <cell r="A381">
            <v>911</v>
          </cell>
          <cell r="B381" t="str">
            <v xml:space="preserve"> 철    주</v>
          </cell>
          <cell r="C381" t="str">
            <v>10m</v>
          </cell>
          <cell r="D381" t="str">
            <v>본</v>
          </cell>
        </row>
        <row r="382">
          <cell r="A382">
            <v>912</v>
          </cell>
          <cell r="B382" t="str">
            <v xml:space="preserve"> 철    주</v>
          </cell>
          <cell r="C382" t="str">
            <v>13m</v>
          </cell>
          <cell r="D382" t="str">
            <v>본</v>
          </cell>
        </row>
        <row r="384">
          <cell r="A384">
            <v>800</v>
          </cell>
          <cell r="B384" t="str">
            <v xml:space="preserve"> 배전반</v>
          </cell>
          <cell r="C384" t="str">
            <v xml:space="preserve"> VCB 7.2KV 400A</v>
          </cell>
          <cell r="D384" t="str">
            <v>조</v>
          </cell>
        </row>
        <row r="385">
          <cell r="A385">
            <v>801</v>
          </cell>
          <cell r="B385" t="str">
            <v xml:space="preserve"> 배전반</v>
          </cell>
          <cell r="C385" t="str">
            <v xml:space="preserve"> VCB 7.2KV 400A(2단)</v>
          </cell>
          <cell r="D385" t="str">
            <v>조</v>
          </cell>
        </row>
        <row r="386">
          <cell r="A386">
            <v>802</v>
          </cell>
          <cell r="B386" t="str">
            <v xml:space="preserve"> 배전반</v>
          </cell>
          <cell r="C386" t="str">
            <v xml:space="preserve"> DS,VCB 7.2KV 400A(2단)</v>
          </cell>
          <cell r="D386" t="str">
            <v>조</v>
          </cell>
        </row>
        <row r="387">
          <cell r="A387">
            <v>811</v>
          </cell>
          <cell r="B387" t="str">
            <v xml:space="preserve"> 배전반</v>
          </cell>
          <cell r="C387" t="str">
            <v xml:space="preserve"> DS,VCB 7.2KV 400A</v>
          </cell>
          <cell r="D387" t="str">
            <v>조</v>
          </cell>
        </row>
        <row r="388">
          <cell r="A388">
            <v>812</v>
          </cell>
          <cell r="B388" t="str">
            <v xml:space="preserve"> 배전반</v>
          </cell>
          <cell r="C388" t="str">
            <v xml:space="preserve"> DS 200A,VCB 7.2KV 400A</v>
          </cell>
          <cell r="D388" t="str">
            <v>조</v>
          </cell>
        </row>
        <row r="389">
          <cell r="A389">
            <v>803</v>
          </cell>
          <cell r="B389" t="str">
            <v xml:space="preserve"> 변압기반</v>
          </cell>
          <cell r="C389" t="str">
            <v xml:space="preserve"> 6.6KV 3Φ75KVAx1</v>
          </cell>
          <cell r="D389" t="str">
            <v>대</v>
          </cell>
        </row>
        <row r="390">
          <cell r="A390">
            <v>804</v>
          </cell>
          <cell r="B390" t="str">
            <v xml:space="preserve"> 변압기반</v>
          </cell>
          <cell r="C390" t="str">
            <v xml:space="preserve"> 6.6KV 1Φ10KVAx1</v>
          </cell>
          <cell r="D390" t="str">
            <v>대</v>
          </cell>
        </row>
        <row r="391">
          <cell r="A391">
            <v>814</v>
          </cell>
          <cell r="B391" t="str">
            <v xml:space="preserve"> 변압기반</v>
          </cell>
          <cell r="C391" t="str">
            <v xml:space="preserve"> 6.6KV 1Φ30KVA + 1Φ10KVA</v>
          </cell>
          <cell r="D391" t="str">
            <v>대</v>
          </cell>
        </row>
        <row r="392">
          <cell r="A392">
            <v>805</v>
          </cell>
          <cell r="B392" t="str">
            <v xml:space="preserve"> 변압기반</v>
          </cell>
          <cell r="C392" t="str">
            <v xml:space="preserve"> 6.6KV 1Φ30KVAx1</v>
          </cell>
          <cell r="D392" t="str">
            <v>대</v>
          </cell>
        </row>
        <row r="393">
          <cell r="A393">
            <v>815</v>
          </cell>
          <cell r="B393" t="str">
            <v xml:space="preserve"> 변압기반</v>
          </cell>
          <cell r="C393" t="str">
            <v xml:space="preserve"> 6.6KV 1Φ30KVAx2</v>
          </cell>
          <cell r="D393" t="str">
            <v>대</v>
          </cell>
        </row>
        <row r="394">
          <cell r="A394">
            <v>806</v>
          </cell>
          <cell r="B394" t="str">
            <v xml:space="preserve"> 변압기반</v>
          </cell>
          <cell r="C394" t="str">
            <v xml:space="preserve"> 6.6KV 1Φ50KVA + 1Φ30KVA</v>
          </cell>
          <cell r="D394" t="str">
            <v>대</v>
          </cell>
        </row>
        <row r="395">
          <cell r="A395">
            <v>807</v>
          </cell>
          <cell r="B395" t="str">
            <v xml:space="preserve"> 변압기반</v>
          </cell>
          <cell r="C395" t="str">
            <v xml:space="preserve"> 6.6KV 1Φ30KVA + 1Φ20KVA</v>
          </cell>
          <cell r="D395" t="str">
            <v>대</v>
          </cell>
        </row>
        <row r="396">
          <cell r="A396">
            <v>808</v>
          </cell>
          <cell r="B396" t="str">
            <v xml:space="preserve"> 배전반</v>
          </cell>
          <cell r="C396" t="str">
            <v xml:space="preserve"> MCCB 3P 400/300 (10CCT)</v>
          </cell>
          <cell r="D396" t="str">
            <v>대</v>
          </cell>
        </row>
        <row r="397">
          <cell r="A397">
            <v>809</v>
          </cell>
          <cell r="B397" t="str">
            <v xml:space="preserve"> 정류기반</v>
          </cell>
          <cell r="C397" t="str">
            <v xml:space="preserve"> 1Φ5KVA</v>
          </cell>
          <cell r="D397" t="str">
            <v>조</v>
          </cell>
        </row>
        <row r="398">
          <cell r="A398">
            <v>810</v>
          </cell>
          <cell r="B398" t="str">
            <v xml:space="preserve"> 밧데리반</v>
          </cell>
          <cell r="C398" t="str">
            <v xml:space="preserve"> 무보수 밀폐형</v>
          </cell>
          <cell r="D398" t="str">
            <v>조</v>
          </cell>
        </row>
        <row r="401">
          <cell r="A401">
            <v>1002</v>
          </cell>
          <cell r="B401" t="str">
            <v xml:space="preserve"> 배전반</v>
          </cell>
          <cell r="C401" t="str">
            <v>PT 13.2kV/110V</v>
          </cell>
          <cell r="D401" t="str">
            <v>조</v>
          </cell>
        </row>
        <row r="402">
          <cell r="A402">
            <v>1003</v>
          </cell>
          <cell r="B402" t="str">
            <v xml:space="preserve"> 배전반</v>
          </cell>
          <cell r="C402" t="str">
            <v>VCB 24kV 3P 600A</v>
          </cell>
          <cell r="D402" t="str">
            <v>조</v>
          </cell>
        </row>
        <row r="403">
          <cell r="A403">
            <v>1004</v>
          </cell>
          <cell r="B403" t="str">
            <v xml:space="preserve"> 변압기반</v>
          </cell>
          <cell r="C403" t="str">
            <v>22.9kV/6.6kV 3상 1000kVA</v>
          </cell>
          <cell r="D403" t="str">
            <v>조</v>
          </cell>
        </row>
        <row r="404">
          <cell r="A404">
            <v>1005</v>
          </cell>
          <cell r="B404" t="str">
            <v xml:space="preserve"> 변압기반</v>
          </cell>
          <cell r="C404" t="str">
            <v>22.9kV/6.6kV 3상 1250kVA</v>
          </cell>
          <cell r="D404" t="str">
            <v>조</v>
          </cell>
        </row>
        <row r="405">
          <cell r="A405">
            <v>1006</v>
          </cell>
          <cell r="B405" t="str">
            <v xml:space="preserve"> 변압기반</v>
          </cell>
          <cell r="C405" t="str">
            <v>6.6kV/380-220V 3상 100kVA</v>
          </cell>
          <cell r="D405" t="str">
            <v>조</v>
          </cell>
        </row>
        <row r="406">
          <cell r="A406">
            <v>1007</v>
          </cell>
          <cell r="B406" t="str">
            <v xml:space="preserve"> 변압기반</v>
          </cell>
          <cell r="C406" t="str">
            <v>6.6kV/380-220V 3상 50kVAx2</v>
          </cell>
          <cell r="D406" t="str">
            <v>조</v>
          </cell>
        </row>
        <row r="407">
          <cell r="A407">
            <v>1008</v>
          </cell>
          <cell r="B407" t="str">
            <v xml:space="preserve"> 변압기반</v>
          </cell>
          <cell r="C407" t="str">
            <v>6.6kV/380-220V 3상 200kVA</v>
          </cell>
          <cell r="D407" t="str">
            <v>조</v>
          </cell>
        </row>
        <row r="408">
          <cell r="A408">
            <v>1009</v>
          </cell>
          <cell r="B408" t="str">
            <v xml:space="preserve"> 변압기반</v>
          </cell>
          <cell r="C408" t="str">
            <v>6.6kV/380-220V 3상 75kVAx2</v>
          </cell>
          <cell r="D408" t="str">
            <v>조</v>
          </cell>
        </row>
        <row r="409">
          <cell r="A409">
            <v>1010</v>
          </cell>
          <cell r="B409" t="str">
            <v xml:space="preserve"> 변압기반</v>
          </cell>
          <cell r="C409" t="str">
            <v>6.6kV/380-220V 3상50kVA1상75kVA</v>
          </cell>
          <cell r="D409" t="str">
            <v>조</v>
          </cell>
        </row>
        <row r="410">
          <cell r="A410">
            <v>1011</v>
          </cell>
          <cell r="B410" t="str">
            <v xml:space="preserve"> 변압기반</v>
          </cell>
          <cell r="C410" t="str">
            <v>6.6kV/380-220V 3상 400kVA</v>
          </cell>
          <cell r="D410" t="str">
            <v>조</v>
          </cell>
        </row>
        <row r="411">
          <cell r="A411">
            <v>1012</v>
          </cell>
          <cell r="B411" t="str">
            <v xml:space="preserve"> 변압기반</v>
          </cell>
          <cell r="C411" t="str">
            <v>6.6kV/380-220V 3상 75kVAx2</v>
          </cell>
          <cell r="D411" t="str">
            <v>조</v>
          </cell>
        </row>
        <row r="412">
          <cell r="A412">
            <v>1013</v>
          </cell>
          <cell r="B412" t="str">
            <v xml:space="preserve"> 변압기반</v>
          </cell>
          <cell r="C412" t="str">
            <v>6.6kV/380-220V 3상 150kVA</v>
          </cell>
          <cell r="D412" t="str">
            <v>조</v>
          </cell>
        </row>
        <row r="413">
          <cell r="A413">
            <v>1014</v>
          </cell>
          <cell r="B413" t="str">
            <v xml:space="preserve"> 변압기반</v>
          </cell>
          <cell r="C413" t="str">
            <v>6.6kV/220V 1상 10kVAx2</v>
          </cell>
          <cell r="D413" t="str">
            <v>조</v>
          </cell>
        </row>
        <row r="414">
          <cell r="A414">
            <v>1015</v>
          </cell>
          <cell r="B414" t="str">
            <v xml:space="preserve"> 변압기반</v>
          </cell>
          <cell r="C414" t="str">
            <v>6.6kV/380-220V 3상 30kVAx2</v>
          </cell>
          <cell r="D414" t="str">
            <v>조</v>
          </cell>
        </row>
        <row r="415">
          <cell r="A415">
            <v>1016</v>
          </cell>
          <cell r="B415" t="str">
            <v xml:space="preserve"> 배전반</v>
          </cell>
          <cell r="C415" t="str">
            <v>6.6kV3상 30kVA</v>
          </cell>
          <cell r="D415" t="str">
            <v>조</v>
          </cell>
        </row>
      </sheetData>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원가계산서"/>
      <sheetName val="총괄표"/>
      <sheetName val="노임"/>
      <sheetName val="일위대가"/>
      <sheetName val="인공산출서"/>
      <sheetName val="산출집계"/>
      <sheetName val="산출서"/>
      <sheetName val="단가비교"/>
      <sheetName val="정부노임단가"/>
      <sheetName val="자재단가"/>
      <sheetName val="단가산출"/>
      <sheetName val="Cable임피던스"/>
      <sheetName val="자단"/>
      <sheetName val="약품공급2"/>
      <sheetName val="집계표"/>
      <sheetName val="전기단가조사서"/>
      <sheetName val="내역서"/>
      <sheetName val="1"/>
      <sheetName val="목차 "/>
      <sheetName val="자재"/>
      <sheetName val="자갈,시멘트,모래산출"/>
      <sheetName val="내역서1"/>
      <sheetName val="자재단가비교표"/>
      <sheetName val="교각1"/>
      <sheetName val="내역"/>
      <sheetName val="현장관리비집계표"/>
      <sheetName val="점수계산1-2"/>
      <sheetName val="단면 (2)"/>
      <sheetName val="부대공사비"/>
      <sheetName val="도급"/>
      <sheetName val="일위목록"/>
      <sheetName val="요율"/>
      <sheetName val="인공산출"/>
      <sheetName val="수량산출"/>
      <sheetName val="노임단가"/>
      <sheetName val="일위집계(기존)"/>
      <sheetName val="b_balju_cho"/>
      <sheetName val="공통가설"/>
      <sheetName val="48일위"/>
      <sheetName val="원가계산서"/>
      <sheetName val="일위대가 (PM)"/>
      <sheetName val="퍼스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B4" t="str">
            <v>FS 0.65㎜/25P</v>
          </cell>
          <cell r="C4" t="str">
            <v>m</v>
          </cell>
          <cell r="D4">
            <v>1665</v>
          </cell>
          <cell r="F4">
            <v>1224</v>
          </cell>
          <cell r="L4">
            <v>1224</v>
          </cell>
        </row>
        <row r="5">
          <cell r="B5" t="str">
            <v>FS 0.65㎜/12P</v>
          </cell>
          <cell r="C5" t="str">
            <v>m</v>
          </cell>
          <cell r="D5">
            <v>1033</v>
          </cell>
          <cell r="F5">
            <v>789</v>
          </cell>
          <cell r="L5">
            <v>789</v>
          </cell>
        </row>
        <row r="6">
          <cell r="B6" t="str">
            <v>TIV 0.8㎜/2C</v>
          </cell>
          <cell r="C6" t="str">
            <v>m</v>
          </cell>
          <cell r="D6">
            <v>75</v>
          </cell>
          <cell r="E6">
            <v>827</v>
          </cell>
          <cell r="F6">
            <v>55</v>
          </cell>
          <cell r="G6">
            <v>870</v>
          </cell>
          <cell r="L6">
            <v>55</v>
          </cell>
        </row>
        <row r="7">
          <cell r="B7" t="str">
            <v>ECX 5C-2V</v>
          </cell>
          <cell r="C7" t="str">
            <v>m</v>
          </cell>
          <cell r="D7">
            <v>450</v>
          </cell>
          <cell r="E7">
            <v>824</v>
          </cell>
          <cell r="F7">
            <v>350</v>
          </cell>
          <cell r="G7">
            <v>870</v>
          </cell>
          <cell r="L7">
            <v>350</v>
          </cell>
        </row>
        <row r="8">
          <cell r="B8" t="str">
            <v>ECX 7C-2V</v>
          </cell>
          <cell r="C8" t="str">
            <v>m</v>
          </cell>
          <cell r="D8">
            <v>813</v>
          </cell>
          <cell r="E8">
            <v>824</v>
          </cell>
          <cell r="F8">
            <v>615</v>
          </cell>
          <cell r="G8">
            <v>870</v>
          </cell>
          <cell r="L8">
            <v>615</v>
          </cell>
        </row>
        <row r="9">
          <cell r="B9" t="str">
            <v>IV 1.2㎜</v>
          </cell>
          <cell r="C9" t="str">
            <v>m</v>
          </cell>
          <cell r="D9">
            <v>47</v>
          </cell>
          <cell r="E9">
            <v>810</v>
          </cell>
          <cell r="F9">
            <v>42</v>
          </cell>
          <cell r="G9">
            <v>857</v>
          </cell>
          <cell r="L9">
            <v>42</v>
          </cell>
        </row>
        <row r="10">
          <cell r="B10" t="str">
            <v>HIV 1.6㎜</v>
          </cell>
          <cell r="C10" t="str">
            <v>m</v>
          </cell>
          <cell r="D10">
            <v>81</v>
          </cell>
          <cell r="E10">
            <v>810</v>
          </cell>
          <cell r="F10">
            <v>73</v>
          </cell>
          <cell r="G10">
            <v>857</v>
          </cell>
          <cell r="L10">
            <v>73</v>
          </cell>
        </row>
        <row r="11">
          <cell r="B11" t="str">
            <v>HIV 2.0㎜</v>
          </cell>
          <cell r="C11" t="str">
            <v>m</v>
          </cell>
          <cell r="D11">
            <v>119</v>
          </cell>
          <cell r="E11">
            <v>810</v>
          </cell>
          <cell r="F11">
            <v>107</v>
          </cell>
          <cell r="G11">
            <v>857</v>
          </cell>
          <cell r="L11">
            <v>107</v>
          </cell>
        </row>
        <row r="12">
          <cell r="B12" t="str">
            <v>ST 16C</v>
          </cell>
          <cell r="C12" t="str">
            <v>m</v>
          </cell>
          <cell r="D12">
            <v>932</v>
          </cell>
          <cell r="E12">
            <v>835</v>
          </cell>
          <cell r="F12">
            <v>913</v>
          </cell>
          <cell r="G12">
            <v>887</v>
          </cell>
          <cell r="L12">
            <v>913</v>
          </cell>
        </row>
        <row r="13">
          <cell r="B13" t="str">
            <v>ST 22C</v>
          </cell>
          <cell r="C13" t="str">
            <v>m</v>
          </cell>
          <cell r="D13">
            <v>1192</v>
          </cell>
          <cell r="E13">
            <v>835</v>
          </cell>
          <cell r="F13">
            <v>1169</v>
          </cell>
          <cell r="G13">
            <v>887</v>
          </cell>
          <cell r="L13">
            <v>1169</v>
          </cell>
        </row>
        <row r="14">
          <cell r="B14" t="str">
            <v>ST 28C</v>
          </cell>
          <cell r="C14" t="str">
            <v>m</v>
          </cell>
          <cell r="D14">
            <v>1566</v>
          </cell>
          <cell r="E14">
            <v>835</v>
          </cell>
          <cell r="F14">
            <v>1526</v>
          </cell>
          <cell r="G14">
            <v>887</v>
          </cell>
          <cell r="L14">
            <v>1526</v>
          </cell>
        </row>
        <row r="15">
          <cell r="B15" t="str">
            <v>ST 36C</v>
          </cell>
          <cell r="C15" t="str">
            <v>m</v>
          </cell>
          <cell r="D15">
            <v>1921</v>
          </cell>
          <cell r="E15">
            <v>835</v>
          </cell>
          <cell r="F15">
            <v>1873</v>
          </cell>
          <cell r="G15">
            <v>887</v>
          </cell>
          <cell r="L15">
            <v>1873</v>
          </cell>
        </row>
        <row r="16">
          <cell r="B16" t="str">
            <v>HI-PVC 22C</v>
          </cell>
          <cell r="C16" t="str">
            <v>m</v>
          </cell>
          <cell r="D16">
            <v>448</v>
          </cell>
          <cell r="E16">
            <v>839</v>
          </cell>
          <cell r="F16">
            <v>313</v>
          </cell>
          <cell r="G16">
            <v>882</v>
          </cell>
          <cell r="L16">
            <v>313</v>
          </cell>
        </row>
        <row r="17">
          <cell r="B17" t="str">
            <v>HI-PVC 28C</v>
          </cell>
          <cell r="C17" t="str">
            <v>m</v>
          </cell>
          <cell r="D17">
            <v>802</v>
          </cell>
          <cell r="E17">
            <v>839</v>
          </cell>
          <cell r="F17">
            <v>606</v>
          </cell>
          <cell r="G17">
            <v>882</v>
          </cell>
          <cell r="L17">
            <v>606</v>
          </cell>
        </row>
        <row r="18">
          <cell r="B18" t="str">
            <v>16C 1방출</v>
          </cell>
          <cell r="C18" t="str">
            <v>m</v>
          </cell>
          <cell r="D18">
            <v>2700</v>
          </cell>
          <cell r="E18">
            <v>841</v>
          </cell>
          <cell r="F18">
            <v>2230</v>
          </cell>
          <cell r="G18">
            <v>899</v>
          </cell>
          <cell r="L18">
            <v>2230</v>
          </cell>
        </row>
        <row r="19">
          <cell r="B19" t="str">
            <v>16C 2방출</v>
          </cell>
          <cell r="C19" t="str">
            <v>m</v>
          </cell>
          <cell r="D19">
            <v>2870</v>
          </cell>
          <cell r="E19">
            <v>841</v>
          </cell>
          <cell r="F19">
            <v>2330</v>
          </cell>
          <cell r="G19">
            <v>899</v>
          </cell>
          <cell r="L19">
            <v>2330</v>
          </cell>
        </row>
        <row r="20">
          <cell r="B20" t="str">
            <v>16C 3방출</v>
          </cell>
          <cell r="C20" t="str">
            <v>m</v>
          </cell>
          <cell r="D20">
            <v>3034</v>
          </cell>
          <cell r="E20">
            <v>841</v>
          </cell>
          <cell r="F20">
            <v>2440</v>
          </cell>
          <cell r="G20">
            <v>899</v>
          </cell>
          <cell r="L20">
            <v>2440</v>
          </cell>
        </row>
        <row r="21">
          <cell r="B21" t="str">
            <v>중형 4각</v>
          </cell>
          <cell r="C21" t="str">
            <v>개</v>
          </cell>
          <cell r="D21">
            <v>832</v>
          </cell>
          <cell r="E21">
            <v>841</v>
          </cell>
          <cell r="L21">
            <v>832</v>
          </cell>
        </row>
        <row r="22">
          <cell r="B22" t="str">
            <v>중형 8각</v>
          </cell>
          <cell r="C22" t="str">
            <v>개</v>
          </cell>
          <cell r="D22">
            <v>714</v>
          </cell>
          <cell r="E22">
            <v>841</v>
          </cell>
          <cell r="F22">
            <v>480</v>
          </cell>
          <cell r="G22">
            <v>899</v>
          </cell>
          <cell r="L22">
            <v>480</v>
          </cell>
        </row>
        <row r="23">
          <cell r="B23" t="str">
            <v>SW. 1G</v>
          </cell>
          <cell r="C23" t="str">
            <v>개</v>
          </cell>
          <cell r="D23">
            <v>654</v>
          </cell>
          <cell r="E23">
            <v>841</v>
          </cell>
          <cell r="F23">
            <v>440</v>
          </cell>
          <cell r="G23">
            <v>899</v>
          </cell>
          <cell r="L23">
            <v>440</v>
          </cell>
        </row>
        <row r="24">
          <cell r="B24" t="str">
            <v>4각(오목형)</v>
          </cell>
          <cell r="C24" t="str">
            <v>개</v>
          </cell>
          <cell r="D24">
            <v>238</v>
          </cell>
          <cell r="E24">
            <v>841</v>
          </cell>
          <cell r="F24">
            <v>160</v>
          </cell>
          <cell r="G24">
            <v>899</v>
          </cell>
          <cell r="L24">
            <v>160</v>
          </cell>
        </row>
        <row r="25">
          <cell r="B25" t="str">
            <v>8각(오목형)</v>
          </cell>
          <cell r="C25" t="str">
            <v>개</v>
          </cell>
          <cell r="D25">
            <v>238</v>
          </cell>
          <cell r="E25">
            <v>841</v>
          </cell>
          <cell r="L25">
            <v>238</v>
          </cell>
        </row>
        <row r="26">
          <cell r="B26" t="str">
            <v>41 x 41 x 2.6T</v>
          </cell>
          <cell r="C26" t="str">
            <v>m</v>
          </cell>
          <cell r="D26">
            <v>3500</v>
          </cell>
          <cell r="E26">
            <v>847</v>
          </cell>
          <cell r="F26">
            <v>2500</v>
          </cell>
          <cell r="G26">
            <v>894</v>
          </cell>
          <cell r="L26">
            <v>2500</v>
          </cell>
        </row>
        <row r="27">
          <cell r="B27" t="str">
            <v>16C</v>
          </cell>
          <cell r="C27" t="str">
            <v>개</v>
          </cell>
          <cell r="D27">
            <v>270</v>
          </cell>
          <cell r="E27">
            <v>835</v>
          </cell>
          <cell r="F27">
            <v>80</v>
          </cell>
          <cell r="G27">
            <v>888</v>
          </cell>
          <cell r="L27">
            <v>80</v>
          </cell>
        </row>
        <row r="28">
          <cell r="B28" t="str">
            <v>22C</v>
          </cell>
          <cell r="C28" t="str">
            <v>개</v>
          </cell>
          <cell r="D28">
            <v>300</v>
          </cell>
          <cell r="E28">
            <v>835</v>
          </cell>
          <cell r="F28">
            <v>90</v>
          </cell>
          <cell r="G28">
            <v>888</v>
          </cell>
          <cell r="L28">
            <v>90</v>
          </cell>
        </row>
        <row r="29">
          <cell r="B29" t="str">
            <v>28C</v>
          </cell>
          <cell r="C29" t="str">
            <v>개</v>
          </cell>
          <cell r="D29">
            <v>350</v>
          </cell>
          <cell r="E29">
            <v>835</v>
          </cell>
          <cell r="F29">
            <v>105</v>
          </cell>
          <cell r="G29">
            <v>888</v>
          </cell>
          <cell r="L29">
            <v>105</v>
          </cell>
        </row>
        <row r="30">
          <cell r="B30" t="str">
            <v>연기식</v>
          </cell>
          <cell r="C30" t="str">
            <v>개</v>
          </cell>
          <cell r="D30">
            <v>15000</v>
          </cell>
          <cell r="E30">
            <v>715</v>
          </cell>
          <cell r="F30">
            <v>18000</v>
          </cell>
          <cell r="G30">
            <v>1005</v>
          </cell>
          <cell r="L30">
            <v>15000</v>
          </cell>
        </row>
        <row r="31">
          <cell r="B31" t="str">
            <v>차동식스포트형</v>
          </cell>
          <cell r="C31" t="str">
            <v>개</v>
          </cell>
          <cell r="D31">
            <v>4500</v>
          </cell>
          <cell r="E31">
            <v>715</v>
          </cell>
          <cell r="F31">
            <v>5000</v>
          </cell>
          <cell r="G31">
            <v>1005</v>
          </cell>
          <cell r="L31">
            <v>4500</v>
          </cell>
        </row>
        <row r="32">
          <cell r="B32" t="str">
            <v>4P</v>
          </cell>
          <cell r="C32" t="str">
            <v>개</v>
          </cell>
          <cell r="D32">
            <v>884</v>
          </cell>
          <cell r="E32">
            <v>906</v>
          </cell>
          <cell r="F32">
            <v>1080</v>
          </cell>
          <cell r="G32">
            <v>951</v>
          </cell>
          <cell r="L32">
            <v>884</v>
          </cell>
        </row>
        <row r="33">
          <cell r="B33" t="str">
            <v>직렬용 75Ω</v>
          </cell>
          <cell r="C33" t="str">
            <v>개</v>
          </cell>
          <cell r="D33">
            <v>2312</v>
          </cell>
          <cell r="E33">
            <v>906</v>
          </cell>
          <cell r="F33">
            <v>2700</v>
          </cell>
          <cell r="G33">
            <v>951</v>
          </cell>
          <cell r="L33">
            <v>2312</v>
          </cell>
        </row>
        <row r="34">
          <cell r="B34" t="str">
            <v>200x250</v>
          </cell>
          <cell r="C34" t="str">
            <v>rol</v>
          </cell>
          <cell r="D34">
            <v>170</v>
          </cell>
          <cell r="E34">
            <v>924</v>
          </cell>
          <cell r="F34">
            <v>170</v>
          </cell>
          <cell r="G34">
            <v>973</v>
          </cell>
          <cell r="L34">
            <v>170</v>
          </cell>
        </row>
        <row r="35">
          <cell r="B35" t="str">
            <v>240W</v>
          </cell>
          <cell r="C35" t="str">
            <v>대</v>
          </cell>
          <cell r="D35">
            <v>990000</v>
          </cell>
          <cell r="E35">
            <v>942</v>
          </cell>
          <cell r="F35">
            <v>888000</v>
          </cell>
          <cell r="G35">
            <v>984</v>
          </cell>
          <cell r="L35">
            <v>888000</v>
          </cell>
        </row>
        <row r="36">
          <cell r="B36" t="str">
            <v>컬럼형 20W</v>
          </cell>
          <cell r="C36" t="str">
            <v>개</v>
          </cell>
          <cell r="D36">
            <v>52000</v>
          </cell>
          <cell r="E36">
            <v>940</v>
          </cell>
          <cell r="F36">
            <v>49000</v>
          </cell>
          <cell r="G36">
            <v>983</v>
          </cell>
          <cell r="L36">
            <v>49000</v>
          </cell>
        </row>
        <row r="37">
          <cell r="B37" t="str">
            <v>3W(천정형)</v>
          </cell>
          <cell r="C37" t="str">
            <v>개</v>
          </cell>
          <cell r="D37">
            <v>20000</v>
          </cell>
          <cell r="E37">
            <v>840</v>
          </cell>
          <cell r="F37">
            <v>22000</v>
          </cell>
          <cell r="G37">
            <v>983</v>
          </cell>
          <cell r="L37">
            <v>20000</v>
          </cell>
        </row>
        <row r="38">
          <cell r="B38" t="str">
            <v>10(SUS)</v>
          </cell>
          <cell r="C38" t="str">
            <v>면</v>
          </cell>
          <cell r="D38">
            <v>22000</v>
          </cell>
          <cell r="E38">
            <v>961</v>
          </cell>
          <cell r="L38">
            <v>22000</v>
          </cell>
        </row>
        <row r="39">
          <cell r="B39" t="str">
            <v>FL 1/20W (중형)</v>
          </cell>
          <cell r="C39" t="str">
            <v>개</v>
          </cell>
          <cell r="D39">
            <v>38000</v>
          </cell>
          <cell r="E39">
            <v>715</v>
          </cell>
          <cell r="F39">
            <v>45000</v>
          </cell>
          <cell r="G39">
            <v>1005</v>
          </cell>
          <cell r="L39">
            <v>38000</v>
          </cell>
        </row>
        <row r="40">
          <cell r="B40" t="str">
            <v>FL 1/10W (소형)</v>
          </cell>
          <cell r="C40" t="str">
            <v>개</v>
          </cell>
          <cell r="D40">
            <v>25000</v>
          </cell>
          <cell r="E40">
            <v>715</v>
          </cell>
          <cell r="F40">
            <v>30000</v>
          </cell>
          <cell r="G40">
            <v>1005</v>
          </cell>
          <cell r="L40">
            <v>25000</v>
          </cell>
        </row>
        <row r="41">
          <cell r="B41" t="str">
            <v>비방수 16C</v>
          </cell>
          <cell r="C41" t="str">
            <v>m</v>
          </cell>
          <cell r="D41">
            <v>850</v>
          </cell>
          <cell r="E41">
            <v>836</v>
          </cell>
          <cell r="F41">
            <v>930</v>
          </cell>
          <cell r="G41">
            <v>885</v>
          </cell>
          <cell r="L41">
            <v>850</v>
          </cell>
        </row>
        <row r="42">
          <cell r="B42" t="str">
            <v>P형 1급</v>
          </cell>
          <cell r="C42" t="str">
            <v>개</v>
          </cell>
          <cell r="D42">
            <v>4500</v>
          </cell>
          <cell r="E42">
            <v>714</v>
          </cell>
          <cell r="F42">
            <v>5000</v>
          </cell>
          <cell r="G42">
            <v>1005</v>
          </cell>
          <cell r="L42">
            <v>4500</v>
          </cell>
        </row>
        <row r="43">
          <cell r="B43" t="str">
            <v>DC 24V</v>
          </cell>
          <cell r="C43" t="str">
            <v>개</v>
          </cell>
          <cell r="D43">
            <v>7500</v>
          </cell>
          <cell r="E43">
            <v>714</v>
          </cell>
          <cell r="F43">
            <v>5000</v>
          </cell>
          <cell r="G43">
            <v>1005</v>
          </cell>
          <cell r="L43">
            <v>5000</v>
          </cell>
        </row>
        <row r="44">
          <cell r="B44" t="str">
            <v>DC 24V</v>
          </cell>
          <cell r="C44" t="str">
            <v>개</v>
          </cell>
          <cell r="D44">
            <v>2000</v>
          </cell>
          <cell r="E44">
            <v>714</v>
          </cell>
          <cell r="F44">
            <v>1000</v>
          </cell>
          <cell r="G44">
            <v>1005</v>
          </cell>
          <cell r="L44">
            <v>1000</v>
          </cell>
        </row>
        <row r="45">
          <cell r="B45" t="str">
            <v>10A 10P</v>
          </cell>
          <cell r="C45" t="str">
            <v>개</v>
          </cell>
          <cell r="D45">
            <v>860</v>
          </cell>
          <cell r="E45">
            <v>830</v>
          </cell>
          <cell r="F45">
            <v>800</v>
          </cell>
          <cell r="G45">
            <v>876</v>
          </cell>
          <cell r="L45">
            <v>800</v>
          </cell>
        </row>
        <row r="46">
          <cell r="B46" t="str">
            <v>P형 1급 5회로</v>
          </cell>
          <cell r="C46" t="str">
            <v>대</v>
          </cell>
          <cell r="D46">
            <v>200000</v>
          </cell>
          <cell r="E46">
            <v>714</v>
          </cell>
          <cell r="F46">
            <v>170000</v>
          </cell>
          <cell r="G46">
            <v>1005</v>
          </cell>
          <cell r="L46">
            <v>170000</v>
          </cell>
        </row>
        <row r="47">
          <cell r="B47" t="str">
            <v>30P(SUS)</v>
          </cell>
          <cell r="C47" t="str">
            <v>면</v>
          </cell>
          <cell r="D47">
            <v>34000</v>
          </cell>
          <cell r="E47">
            <v>971</v>
          </cell>
          <cell r="F47">
            <v>44500</v>
          </cell>
          <cell r="G47">
            <v>977</v>
          </cell>
          <cell r="L47">
            <v>34000</v>
          </cell>
        </row>
        <row r="48">
          <cell r="B48" t="str">
            <v>10P(SUS)</v>
          </cell>
          <cell r="C48" t="str">
            <v>면</v>
          </cell>
          <cell r="D48">
            <v>23000</v>
          </cell>
          <cell r="E48">
            <v>971</v>
          </cell>
          <cell r="F48">
            <v>25500</v>
          </cell>
          <cell r="G48">
            <v>977</v>
          </cell>
          <cell r="L48">
            <v>23000</v>
          </cell>
        </row>
        <row r="49">
          <cell r="B49" t="str">
            <v>UHF/VHF</v>
          </cell>
          <cell r="C49" t="str">
            <v>개</v>
          </cell>
          <cell r="D49">
            <v>60000</v>
          </cell>
          <cell r="E49">
            <v>952</v>
          </cell>
          <cell r="F49">
            <v>65000</v>
          </cell>
          <cell r="G49">
            <v>990</v>
          </cell>
          <cell r="L49">
            <v>60000</v>
          </cell>
        </row>
        <row r="50">
          <cell r="B50" t="str">
            <v>2분배기</v>
          </cell>
          <cell r="C50" t="str">
            <v>개</v>
          </cell>
          <cell r="D50">
            <v>5000</v>
          </cell>
          <cell r="E50">
            <v>952</v>
          </cell>
          <cell r="F50">
            <v>7000</v>
          </cell>
          <cell r="G50">
            <v>990</v>
          </cell>
          <cell r="L50">
            <v>5000</v>
          </cell>
        </row>
        <row r="51">
          <cell r="B51" t="str">
            <v>2P 15A 250V 1구</v>
          </cell>
          <cell r="C51" t="str">
            <v>개</v>
          </cell>
          <cell r="D51">
            <v>1145</v>
          </cell>
          <cell r="E51">
            <v>97</v>
          </cell>
          <cell r="F51">
            <v>1100</v>
          </cell>
          <cell r="G51">
            <v>948</v>
          </cell>
          <cell r="L51">
            <v>1100</v>
          </cell>
        </row>
        <row r="52">
          <cell r="B52" t="str">
            <v>300x300x150</v>
          </cell>
          <cell r="C52" t="str">
            <v>개</v>
          </cell>
          <cell r="F52">
            <v>43000</v>
          </cell>
          <cell r="G52">
            <v>977</v>
          </cell>
          <cell r="L52">
            <v>43000</v>
          </cell>
        </row>
        <row r="53">
          <cell r="B53" t="str">
            <v>UHF</v>
          </cell>
          <cell r="C53" t="str">
            <v>개</v>
          </cell>
          <cell r="D53">
            <v>20000</v>
          </cell>
          <cell r="E53">
            <v>952</v>
          </cell>
          <cell r="F53">
            <v>20000</v>
          </cell>
          <cell r="G53">
            <v>990</v>
          </cell>
          <cell r="L53">
            <v>20000</v>
          </cell>
        </row>
        <row r="54">
          <cell r="B54" t="str">
            <v>VHF(HIGH)</v>
          </cell>
          <cell r="C54" t="str">
            <v>개</v>
          </cell>
          <cell r="D54">
            <v>23000</v>
          </cell>
          <cell r="E54">
            <v>952</v>
          </cell>
          <cell r="F54">
            <v>25000</v>
          </cell>
          <cell r="G54">
            <v>990</v>
          </cell>
          <cell r="L54">
            <v>23000</v>
          </cell>
        </row>
        <row r="55">
          <cell r="B55" t="str">
            <v>VHF(LOW)</v>
          </cell>
          <cell r="C55" t="str">
            <v>개</v>
          </cell>
          <cell r="D55">
            <v>26000</v>
          </cell>
          <cell r="E55">
            <v>952</v>
          </cell>
          <cell r="F55">
            <v>30000</v>
          </cell>
          <cell r="G55">
            <v>990</v>
          </cell>
          <cell r="L55">
            <v>26000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V000"/>
      <sheetName val="재료값"/>
      <sheetName val="노임"/>
      <sheetName val="내역서1"/>
      <sheetName val="단가비교"/>
      <sheetName val="SHEET"/>
      <sheetName val="자재테이블"/>
    </sheetNames>
    <sheetDataSet>
      <sheetData sheetId="0" refreshError="1"/>
      <sheetData sheetId="1"/>
      <sheetData sheetId="2" refreshError="1"/>
      <sheetData sheetId="3" refreshError="1"/>
      <sheetData sheetId="4" refreshError="1"/>
      <sheetData sheetId="5" refreshError="1"/>
      <sheetData sheetId="6"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HMEN"/>
      <sheetName val="#REF"/>
      <sheetName val="재료값"/>
      <sheetName val="SHEET"/>
    </sheetNames>
    <sheetDataSet>
      <sheetData sheetId="0" refreshError="1"/>
      <sheetData sheetId="1" refreshError="1"/>
      <sheetData sheetId="2" refreshError="1"/>
      <sheetData sheetId="3"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도급예산내역서총괄표"/>
      <sheetName val="전선가설"/>
      <sheetName val="전선철거"/>
      <sheetName val="철거발생품"/>
      <sheetName val="전주보호책신설"/>
      <sheetName val="단가단출기초 (2)"/>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처리중량)"/>
      <sheetName val="(철거발생)"/>
      <sheetName val="공사재료사정조서"/>
      <sheetName val="공사재료사정조서 (2)"/>
      <sheetName val="관급자재조서"/>
      <sheetName val="수량조서"/>
      <sheetName val="도담구내 개소별 명세"/>
      <sheetName val="갑지"/>
      <sheetName val="총괄집계표"/>
      <sheetName val="요율"/>
      <sheetName val="일위산출근거"/>
      <sheetName val="건축내역"/>
      <sheetName val="노임단가"/>
      <sheetName val="당진1,2호기전선관설치및접지4차공사내역서-을지"/>
      <sheetName val="입찰안"/>
      <sheetName val="단가비교"/>
      <sheetName val="제경비"/>
      <sheetName val="분전함신설"/>
      <sheetName val="접지1종"/>
      <sheetName val="#REF"/>
      <sheetName val="22내역"/>
      <sheetName val="목차 "/>
      <sheetName val="인건비"/>
      <sheetName val="봉양~조차장간고하개명(신설)"/>
      <sheetName val="수량산출서"/>
      <sheetName val="노임"/>
      <sheetName val="자재단가"/>
      <sheetName val="22일위"/>
      <sheetName val="기성"/>
      <sheetName val="11.자재단가비교표"/>
      <sheetName val="내역"/>
      <sheetName val="실행내역"/>
      <sheetName val="내역서"/>
      <sheetName val="견적대비"/>
      <sheetName val="옥외등신설"/>
      <sheetName val="저케CV22신설"/>
      <sheetName val="저케CV38신설"/>
      <sheetName val="저케CV8신설"/>
      <sheetName val="접지3종"/>
      <sheetName val="공정코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각1"/>
      <sheetName val="총괄집계1 (3)"/>
      <sheetName val="총괄집계"/>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sheetName val="총괄 (2)"/>
      <sheetName val="총괄(30)"/>
      <sheetName val="슬래브(30)"/>
      <sheetName val="옹벽"/>
      <sheetName val="슬래브 (40)"/>
      <sheetName val="강재수량-총"/>
      <sheetName val="철근량"/>
      <sheetName val="토공수량집"/>
      <sheetName val="어곡-타공종"/>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XXXXXX"/>
      <sheetName val="산청"/>
      <sheetName val="수동"/>
      <sheetName val="30mpc본당수량"/>
      <sheetName val="1m당 (2)"/>
      <sheetName val="Sheet1"/>
      <sheetName val="토공총괄집계"/>
      <sheetName val="U-TYPE토공"/>
      <sheetName val="교대토공집계"/>
      <sheetName val="교대토공"/>
      <sheetName val="교각토공집계"/>
      <sheetName val="교각토공"/>
      <sheetName val="타공종이월"/>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통전1교-A1토공"/>
      <sheetName val="통전1교-A2토공"/>
      <sheetName val="사천2교-A1토공"/>
      <sheetName val="사천2교-A2토공"/>
      <sheetName val="abut집계"/>
      <sheetName val="상-교대"/>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부대공집계(옛날)"/>
      <sheetName val="부대공집계표"/>
      <sheetName val="오수공"/>
      <sheetName val="우수공"/>
      <sheetName val="구내배관"/>
      <sheetName val="BYPASS날개벽"/>
      <sheetName val="Sheet2"/>
      <sheetName val="Sheet3"/>
      <sheetName val="AB3400"/>
      <sheetName val="AB3401"/>
      <sheetName val="감독차량비"/>
      <sheetName val="AB3402"/>
      <sheetName val="AB3403"/>
      <sheetName val="터널차량비"/>
      <sheetName val="AB3500"/>
      <sheetName val="부지임대료"/>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교대집계"/>
      <sheetName val="총괄토공집계"/>
      <sheetName val="1 line"/>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집계표"/>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간지"/>
      <sheetName val="설계내역서"/>
      <sheetName val="TYPE총괄집계표"/>
      <sheetName val="논리시점우측"/>
      <sheetName val="논리시점좌측"/>
      <sheetName val="논리종점우측"/>
      <sheetName val="논리종점좌측"/>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용수개거 내역수량집계표"/>
      <sheetName val="용수개거연장조서"/>
      <sheetName val="용수개거재료집계표"/>
      <sheetName val="용수개거단위수량"/>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산출근거1"/>
      <sheetName val="#REF"/>
      <sheetName val="교대수량집계표"/>
      <sheetName val="교대수량"/>
      <sheetName val="사  업  비  수  지  예  산  서"/>
      <sheetName val="기본DATA"/>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가시설공(광장부)"/>
      <sheetName val="Anchor수량"/>
      <sheetName val="MSG"/>
      <sheetName val="MSG (2)"/>
      <sheetName val="SQJ"/>
      <sheetName val="가시설공(시점부)"/>
      <sheetName val="MSG(시점부)"/>
      <sheetName val="SQJ(시점부)"/>
      <sheetName val="대전-교대(A1-A2)"/>
      <sheetName val="전체제잡비"/>
      <sheetName val="BOQ(전체)"/>
      <sheetName val="정렬"/>
      <sheetName val="토공집계표"/>
      <sheetName val="구조물깨기수량집계"/>
      <sheetName val="교량깨기"/>
      <sheetName val="남양내역"/>
      <sheetName val="실행내역"/>
      <sheetName val="요율"/>
      <sheetName val="绑ꣃ˞짛༏濼殃恸䁍◣"/>
      <sheetName val="집 계 표"/>
      <sheetName val="기계내역"/>
      <sheetName val="맨홀수량산출"/>
      <sheetName val="1호인버트수량"/>
      <sheetName val="CABLE SIZE-3"/>
      <sheetName val="단면가정"/>
      <sheetName val="간선계산"/>
      <sheetName val="INPUT"/>
      <sheetName val="단면 (2)"/>
      <sheetName val="당진1,2호기전선관설치및접지4차공사내역서-을지"/>
      <sheetName val="기초공"/>
      <sheetName val="기둥(원형)"/>
      <sheetName val="앉음벽 (2)"/>
      <sheetName val="투찰"/>
      <sheetName val="공사비예산서(토목분)"/>
      <sheetName val="000000"/>
      <sheetName val="시점부"/>
      <sheetName val="시점부토적표"/>
      <sheetName val="종점부"/>
      <sheetName val="종점부토적표"/>
      <sheetName val="도급대실행대비표"/>
      <sheetName val="BID"/>
      <sheetName val="3.바닥판설계"/>
      <sheetName val="입찰안"/>
      <sheetName val="성서방향-교대(A2)"/>
      <sheetName val="apt수량"/>
      <sheetName val="전체_1설계"/>
      <sheetName val="가로등내역서"/>
      <sheetName val="골재산출"/>
      <sheetName val="전차선로 물량표"/>
      <sheetName val="교각계산"/>
      <sheetName val="조명시설"/>
      <sheetName val="현황산출서"/>
      <sheetName val="배수공"/>
      <sheetName val="Sheet15"/>
      <sheetName val="전입"/>
      <sheetName val="위치조서"/>
      <sheetName val="type-F"/>
      <sheetName val="공주-교대(A1)"/>
      <sheetName val="날개벽"/>
      <sheetName val="1.취수장"/>
      <sheetName val="기자재비"/>
      <sheetName val="품셈"/>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편입토지조서"/>
      <sheetName val="B(함)일반수량"/>
      <sheetName val="적용토목"/>
      <sheetName val="전기일위목록"/>
      <sheetName val="연결임시"/>
      <sheetName val="산출근거"/>
      <sheetName val="수량집계표"/>
      <sheetName val="산수배수"/>
      <sheetName val="주형"/>
      <sheetName val="원가계산서구조조정"/>
      <sheetName val="참조-(1)"/>
      <sheetName val="하수급견적대비"/>
      <sheetName val="플랜트 설치"/>
      <sheetName val="기초코드"/>
      <sheetName val="A-4"/>
      <sheetName val="ABUT수량-A1"/>
      <sheetName val="진주방향"/>
      <sheetName val="마산방향"/>
      <sheetName val="마산방향철근집계"/>
      <sheetName val="수량명세서"/>
      <sheetName val="소방"/>
      <sheetName val="포장복구집계"/>
      <sheetName val="6공구(당초)"/>
      <sheetName val="["/>
      <sheetName val="설계명세서"/>
      <sheetName val="토목"/>
      <sheetName val="B2BERP"/>
      <sheetName val="2.8 부재_xffff_도(_xffff_한)"/>
      <sheetName val="2._xffff_.2 벽설계"/>
      <sheetName val="유동표"/>
      <sheetName val="포장공"/>
      <sheetName val="일위대가(계측기설치)"/>
      <sheetName val="가정단면"/>
      <sheetName val="변화치수"/>
      <sheetName val="건축내역"/>
      <sheetName val="자재단가비교표"/>
      <sheetName val="부대내역"/>
      <sheetName val="공사수행방안"/>
      <sheetName val="시멘트"/>
      <sheetName val="(C)원내역"/>
      <sheetName val="단위단가"/>
      <sheetName val="품셈TABLE"/>
      <sheetName val="물가시세"/>
      <sheetName val="노임단가"/>
      <sheetName val="토량1-1"/>
      <sheetName val="수로교총재료집계"/>
      <sheetName val="VXXXXXXX"/>
      <sheetName val="산출내역서집계표"/>
      <sheetName val="내역서1"/>
      <sheetName val="TEL"/>
      <sheetName val="BLOCK-1"/>
      <sheetName val="준검 내역서"/>
      <sheetName val="날개벽(시점좌측)"/>
      <sheetName val="8설7발"/>
      <sheetName val="암거 제원표"/>
      <sheetName val="SLIDES"/>
      <sheetName val="도장수량(하1)"/>
      <sheetName val="B부대공"/>
      <sheetName val="지급자재"/>
      <sheetName val="VXXXX"/>
      <sheetName val="명세표지"/>
      <sheetName val="명세서"/>
      <sheetName val="총집계"/>
      <sheetName val="진출콘크.푸집"/>
      <sheetName val="진출철집"/>
      <sheetName val="&lt;접속집계&gt;"/>
      <sheetName val="접속철"/>
      <sheetName val="AP슬래브"/>
      <sheetName val="전기맨홀자재집"/>
      <sheetName val="전기맨홀콘.거푸집총집 "/>
      <sheetName val="전기맨홀철근총집"/>
      <sheetName val="포장공사"/>
      <sheetName val="단가조사"/>
      <sheetName val="공사일보(4월11탬גּ"/>
      <sheetName val="교대(당진방향)삁세집계(A2)"/>
      <sheetName val="Q형플륨집계"/>
      <sheetName val="공사일보_x0008_4월25일)"/>
      <sheetName val="공사일듴(4월28일)"/>
      <sheetName val="冠목공사(수량증감대비표)"/>
      <sheetName val="주요물韉,자재"/>
      <sheetName val="I一般比"/>
      <sheetName val="설직재-1"/>
      <sheetName val="N賃率-職"/>
      <sheetName val="제직재"/>
      <sheetName val="공사비내역"/>
      <sheetName val="총괄표"/>
      <sheetName val="(1)본선수량집계"/>
      <sheetName val="건축집계"/>
      <sheetName val="토목집계"/>
      <sheetName val="조경집계"/>
      <sheetName val="RE9604"/>
      <sheetName val="터파기및재료"/>
      <sheetName val="양수장구조물총"/>
      <sheetName val="양수장토공총"/>
      <sheetName val="공작물조직표(용배수)"/>
      <sheetName val="상행-교대(A1-A2)"/>
      <sheetName val="일위대가"/>
      <sheetName val="상수도토공집계표"/>
      <sheetName val="용산1(해보)"/>
      <sheetName val="JJ"/>
      <sheetName val="공내역"/>
      <sheetName val="초곡1교(일반)"/>
      <sheetName val="J형측구단위수량"/>
      <sheetName val="실행철강하도"/>
      <sheetName val="OPT_x0000_"/>
      <sheetName val="일·"/>
      <sheetName val="직노"/>
      <sheetName val="3CHBDC"/>
      <sheetName val="남양시작동자105노65기1.3화1.2"/>
      <sheetName val="DATE"/>
      <sheetName val="피벗테이블데이터분석"/>
      <sheetName val="적용단위길이"/>
      <sheetName val="특수기호강도거푸집"/>
      <sheetName val="종배수관면벽신"/>
      <sheetName val="종배수관(신)"/>
      <sheetName val="자료입력"/>
      <sheetName val="증감대비"/>
      <sheetName val="토공(우물통,기타) "/>
      <sheetName val="시설수량표"/>
      <sheetName val="실행대비"/>
      <sheetName val="6.교좌면보강"/>
      <sheetName val="EQUIP-H"/>
      <sheetName val="충주"/>
      <sheetName val="일위"/>
      <sheetName val="봉양~조차장간고하개명(신설)"/>
      <sheetName val="기계경비"/>
      <sheetName val="장문교(대전)"/>
      <sheetName val="도장"/>
      <sheetName val="변수값"/>
      <sheetName val="중기상차"/>
      <sheetName val="AS복구"/>
      <sheetName val="중기터파기"/>
      <sheetName val="용수량(생활용수)"/>
      <sheetName val="단가"/>
      <sheetName val="입적표"/>
      <sheetName val="자재단가"/>
      <sheetName val="공사비총괄"/>
      <sheetName val="data"/>
      <sheetName val="용늪교종점측교대_x0000__x0009_ӐЀ_x0004__x0000__xdfa0_̠ӴЀF_x0010_[교대토공.XLS]S"/>
      <sheetName val="2공구산출내역"/>
      <sheetName val="SLAB"/>
      <sheetName val="집수정현황"/>
      <sheetName val="전신"/>
      <sheetName val="용늪교종점측교대_x0000_ ӐЀ_x0004__x0000__xdfa0_̠ӴЀF_x0000__x0010_[교대토공.XLS]"/>
      <sheetName val="용늪교종점측교대_x0000__x0000__x0000__x0000__x0000__x0000__x0000__x0000__x0000_ _x0000_ӐЀ_x0000__x0004__x0000__x0000__x0000__x0000__x0000__x0000__xdfa0_̠"/>
      <sheetName val="OPT7"/>
      <sheetName val="각종장비전압강하계산"/>
      <sheetName val="내역(원안-대안)"/>
      <sheetName val="손익분석"/>
      <sheetName val="도담구내 개소별 명세"/>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도색집계"/>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전선 및 전선관"/>
      <sheetName val="기둥"/>
      <sheetName val="저판(버림100)"/>
      <sheetName val="경산(을)"/>
      <sheetName val="갑지1"/>
      <sheetName val="대가(표)"/>
      <sheetName val="200"/>
      <sheetName val="자재일람"/>
      <sheetName val="중기사용료"/>
      <sheetName val="적용노임"/>
      <sheetName val="원가입력"/>
      <sheetName val="총괄-1"/>
      <sheetName val="ENTRY"/>
      <sheetName val="70%"/>
      <sheetName val="Sheet1 (2)"/>
      <sheetName val="입출재고현황 (2)"/>
      <sheetName val="5.정산서"/>
      <sheetName val="우,오수"/>
      <sheetName val="sub"/>
      <sheetName val="본체"/>
      <sheetName val="가도공"/>
      <sheetName val="COPING"/>
      <sheetName val="라.공사비"/>
      <sheetName val="다.도서인쇄비"/>
      <sheetName val="단가 및 재료비"/>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체"/>
      <sheetName val="공통가설"/>
      <sheetName val="부대비율"/>
      <sheetName val="공사비집계"/>
      <sheetName val="예산명세서"/>
      <sheetName val="인원조직표"/>
      <sheetName val="DATA 입력부"/>
      <sheetName val="1. 설계조건 2.단면가정 3. 하중계산"/>
      <sheetName val="DATA 입력란"/>
      <sheetName val="3련 BOX"/>
      <sheetName val="wall"/>
      <sheetName val="AS포장복구 "/>
      <sheetName val="밸브설치"/>
      <sheetName val="원본"/>
      <sheetName val="JUCKEYK"/>
      <sheetName val="2000노임기준"/>
      <sheetName val="일반수량"/>
      <sheetName val="예가내역서"/>
      <sheetName val="데리네이타현황"/>
      <sheetName val="서울교대토공집계(★)"/>
      <sheetName val="춘천교대토공집계(★)"/>
      <sheetName val="관개"/>
      <sheetName val="전기"/>
      <sheetName val="내역(설계)"/>
      <sheetName val="CODE"/>
      <sheetName val="전체내역서"/>
      <sheetName val="사다리"/>
      <sheetName val="토공산근"/>
      <sheetName val="ETC"/>
      <sheetName val="2000년하반기"/>
      <sheetName val="자판실행"/>
      <sheetName val="가격조사서"/>
      <sheetName val="샘플표지"/>
      <sheetName val="원형1호맨홀토공수량"/>
      <sheetName val="반중력식옹벽"/>
      <sheetName val="노무비"/>
      <sheetName val="견적서"/>
      <sheetName val="문학간접"/>
      <sheetName val="일반수량집계_(진주)"/>
      <sheetName val="접속_슬래브"/>
      <sheetName val="총괄-S_(2)"/>
      <sheetName val="화산경계"/>
      <sheetName val="전기일위대가"/>
      <sheetName val="지구단위계획"/>
      <sheetName val="백호우계수"/>
      <sheetName val="인사자료총집계"/>
      <sheetName val="근로자자료입력"/>
      <sheetName val="조도계산서 (도서)"/>
      <sheetName val="2.단면가정"/>
      <sheetName val="환율"/>
      <sheetName val="부서현황"/>
      <sheetName val="1,2공구원가계산서"/>
      <sheetName val="1공구산출내역서"/>
      <sheetName val="용늪교종점측교대_x0000_ ӐЀ_x0004__x0000__xdfa0_̠ӴЀF_x0010_[교대토공.XLS]S"/>
      <sheetName val="도급"/>
      <sheetName val="단위수량"/>
      <sheetName val="공사비증감"/>
      <sheetName val="설계조건"/>
      <sheetName val="데이타"/>
      <sheetName val="월별자금계획"/>
      <sheetName val="양성교상행선"/>
      <sheetName val="양성교하행선"/>
      <sheetName val="양성교총괄"/>
      <sheetName val="교대(A1-A2)"/>
      <sheetName val="설계내역(2000)"/>
      <sheetName val="IN"/>
      <sheetName val="수량산출"/>
      <sheetName val="EACT10"/>
      <sheetName val="초기화면"/>
      <sheetName val="Macro1"/>
      <sheetName val="토사(PE)"/>
      <sheetName val="총괄집계1_(3)"/>
      <sheetName val="인건비"/>
      <sheetName val="401"/>
      <sheetName val="차도부연장현황"/>
      <sheetName val="재집"/>
      <sheetName val="갑지"/>
      <sheetName val="교량대비"/>
      <sheetName val=""/>
      <sheetName val="실행(1)"/>
      <sheetName val="공사내역"/>
      <sheetName val="차액보증"/>
      <sheetName val="일위(토목)"/>
      <sheetName val="다곡2교"/>
      <sheetName val="소업1교"/>
      <sheetName val="중기솔뇨"/>
      <sheetName val="노임"/>
      <sheetName val="6호기"/>
      <sheetName val="2.1  노무비 평균단가산출"/>
      <sheetName val="전기2005"/>
      <sheetName val="통신2005"/>
      <sheetName val="지가케포"/>
      <sheetName val="연부97-1"/>
      <sheetName val="설계기준"/>
      <sheetName val="이형관중량"/>
      <sheetName val="일위대가(목록)"/>
      <sheetName val="산근(목록)"/>
      <sheetName val="재료비"/>
      <sheetName val="경비"/>
      <sheetName val="대창(장성)"/>
      <sheetName val="대창(함평)-창열"/>
      <sheetName val="IMPEADENCE MAP 취수장"/>
      <sheetName val="예측단가간지"/>
      <sheetName val="지수"/>
      <sheetName val="반중력식옹벽3_5"/>
      <sheetName val="견적990322"/>
      <sheetName val="C &amp; G RHS"/>
      <sheetName val="슬래브-S_(40)"/>
      <sheetName val="총괄_(2)"/>
      <sheetName val="광통신 견적내역서1"/>
      <sheetName val="교통대책내역"/>
      <sheetName val="토공 total"/>
      <sheetName val="순공사비"/>
      <sheetName val="inputdata"/>
      <sheetName val="용늪교종점측교대?_x0009_ӐЀ_x0004_?_xdfa0_̠ӴЀF?_x0010_[교대토공.XLS]"/>
      <sheetName val="용늪교종점측교대?????????_x0009_?ӐЀ?_x0004_??????_xdfa0_̠"/>
      <sheetName val="대구-교대(A1-A2)"/>
      <sheetName val="IW-LIST"/>
      <sheetName val="조명율표"/>
      <sheetName val="매입"/>
      <sheetName val="식재총괄"/>
      <sheetName val="현장조사"/>
      <sheetName val="하중계산"/>
      <sheetName val="안정성검토"/>
      <sheetName val="직접인건비"/>
      <sheetName val="전체도급"/>
      <sheetName val="부하계산서"/>
      <sheetName val="입력"/>
      <sheetName val="방호벽"/>
      <sheetName val="일반전기"/>
      <sheetName val="MSG 수량"/>
      <sheetName val="계산중"/>
      <sheetName val="횡배위치"/>
      <sheetName val="현장관리비내역서"/>
      <sheetName val="슬래브_(40)"/>
      <sheetName val="1m당_(2)"/>
      <sheetName val="용늪교교대토공집계_"/>
      <sheetName val="1_설계조건"/>
      <sheetName val="2_1단면가정"/>
      <sheetName val="근로자자료_x0001__x0000_"/>
      <sheetName val="갑지(추정)"/>
      <sheetName val="98지급계획"/>
      <sheetName val="허용전류-IEC"/>
      <sheetName val="허용전류-IEC DATA"/>
      <sheetName val="SG"/>
      <sheetName val="말뚝설계"/>
      <sheetName val="상부집계표"/>
      <sheetName val="직원자료입력"/>
      <sheetName val="일위대가(가설)"/>
      <sheetName val="일위대가목차"/>
      <sheetName val="당초수량"/>
      <sheetName val="대비"/>
      <sheetName val="당초"/>
      <sheetName val="화심2교(함양 종ȩ"/>
      <sheetName val="CPM챠트"/>
      <sheetName val="특별교실"/>
      <sheetName val="관급자재"/>
      <sheetName val="2_5하중재하도"/>
      <sheetName val="2_7_전산입력"/>
      <sheetName val="2_7_2_단면력집계"/>
      <sheetName val="2_8_부재력도(극한)"/>
      <sheetName val="2_9_단면검토"/>
      <sheetName val="2_9_2_벽설계"/>
      <sheetName val="2_10주철근_조립도"/>
      <sheetName val="2_11정착장검토"/>
      <sheetName val="2_12_부재력도(허용)"/>
      <sheetName val="2_13_우각부_보강검토"/>
      <sheetName val="2_14_거더계산"/>
      <sheetName val="2_14_3_거더철근량산정"/>
      <sheetName val="2_14_4_사각기둥설계"/>
      <sheetName val="2_15_사용성검토"/>
      <sheetName val="2_16_부력검토"/>
      <sheetName val="표지판_기초수량"/>
      <sheetName val="1_line"/>
      <sheetName val="용수개거_내역수량집계표"/>
      <sheetName val="화심2교(전주_시)"/>
      <sheetName val="화심2교(전주_종)"/>
      <sheetName val="화심2교(함양_시)"/>
      <sheetName val="화심2교(함양_종)"/>
      <sheetName val="민목2교(전주_시)"/>
      <sheetName val="민목2교(전주_종)"/>
      <sheetName val="민목2교(함양_시)"/>
      <sheetName val="민목2교(함양_종)"/>
      <sheetName val="관급(1공구_)"/>
      <sheetName val="표지_(2)"/>
      <sheetName val="표지-1_(2)"/>
      <sheetName val="표지-1_(3)"/>
      <sheetName val="갑_(1)"/>
      <sheetName val="갑지_(2)"/>
      <sheetName val="단가조사서_(업체)"/>
      <sheetName val="갑지_(3)"/>
      <sheetName val="폐수처리장_(기존)"/>
      <sheetName val="갑지_(4)"/>
      <sheetName val="MSG_(2)"/>
      <sheetName val="단면_(2)"/>
      <sheetName val="집_계_표"/>
      <sheetName val="WORK"/>
      <sheetName val="98수문일위"/>
      <sheetName val="단가비교표"/>
      <sheetName val="자료"/>
      <sheetName val="단가표"/>
      <sheetName val="정공공사"/>
      <sheetName val="선급금신청서"/>
      <sheetName val="여과지동"/>
      <sheetName val="기초자료"/>
      <sheetName val="접지수량"/>
      <sheetName val="공통(20-91)"/>
      <sheetName val="용늪교종점측교대_x0000__x0009_ӐЀ_x0004__x0000_�̠ӴЀF_x0000__x0010_[교대토공.XLS]"/>
      <sheetName val="신.분"/>
      <sheetName val="수로단위수량"/>
      <sheetName val="오억미만"/>
      <sheetName val="내역서 "/>
      <sheetName val="접속도수량집계표"/>
      <sheetName val="교대(당진방향)삁세_x0000__x0000_專ဋ俄@"/>
      <sheetName val="기초자료입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sheetData sheetId="42"/>
      <sheetData sheetId="43"/>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sheetData sheetId="693"/>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
      <sheetName val="원가계산"/>
      <sheetName val="총집계표"/>
      <sheetName val="신호등설비"/>
      <sheetName val="한전수탁비"/>
      <sheetName val="신호등일위대가"/>
      <sheetName val="내역서"/>
      <sheetName val="양수장구조물총"/>
      <sheetName val="양수장토공총"/>
      <sheetName val="상수도갑지"/>
      <sheetName val="상수도을지"/>
      <sheetName val="점상총"/>
      <sheetName val="정암총"/>
      <sheetName val="재료값"/>
      <sheetName val="교각1"/>
      <sheetName val="건축내역"/>
      <sheetName val="#REF"/>
      <sheetName val="일위목록"/>
      <sheetName val="북부외곽내역서1"/>
      <sheetName val="토목단가"/>
      <sheetName val="RE9604"/>
      <sheetName val="일위대가"/>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LD"/>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목  차"/>
      <sheetName val="공사설명서"/>
      <sheetName val="주요공정"/>
      <sheetName val="일반시방서"/>
      <sheetName val="특별시방서"/>
      <sheetName val="자재명세"/>
      <sheetName val="구매자재내역서"/>
      <sheetName val="동원인원계획표"/>
      <sheetName val="직접노무비"/>
      <sheetName val="예산내역서"/>
      <sheetName val="공사원1"/>
      <sheetName val="집계표"/>
      <sheetName val="총괄공정"/>
      <sheetName val="수량계산서"/>
      <sheetName val="소요"/>
      <sheetName val="지입자재"/>
      <sheetName val="시공도가"/>
      <sheetName val="(1)일위대가"/>
      <sheetName val="운반비산출"/>
      <sheetName val="산출기초 (2)"/>
      <sheetName val="산출기초"/>
      <sheetName val="자재단가비교표"/>
      <sheetName val="직공비"/>
      <sheetName val="조명율표"/>
      <sheetName val="부하계산서"/>
      <sheetName val="접지수량"/>
      <sheetName val="입"/>
      <sheetName val="문학간접"/>
      <sheetName val="간접"/>
      <sheetName val="약품공급2"/>
      <sheetName val="ups설치공사"/>
      <sheetName val="효성CB 1P기초"/>
      <sheetName val="인원"/>
      <sheetName val="금액내역서"/>
      <sheetName val="Sheet6"/>
      <sheetName val="N賃率-職"/>
      <sheetName val="#REF"/>
      <sheetName val="기계경비(시간당)"/>
      <sheetName val="램머"/>
      <sheetName val="자재단가"/>
      <sheetName val="일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보행자로"/>
      <sheetName val="일반구간"/>
      <sheetName val="DATA"/>
      <sheetName val="조명율표"/>
      <sheetName val="Sheet2"/>
      <sheetName val="체감식 "/>
      <sheetName val="데이타"/>
      <sheetName val="13LPMCC"/>
      <sheetName val="계산서4"/>
      <sheetName val="#REF"/>
      <sheetName val="간접1"/>
      <sheetName val="내역"/>
      <sheetName val="2000년1차"/>
      <sheetName val="2000전체분"/>
      <sheetName val="공사비증감"/>
      <sheetName val="BID"/>
      <sheetName val="99총공사내역서"/>
      <sheetName val="sheet1"/>
      <sheetName val="약품공급2"/>
      <sheetName val="내역서(전기)"/>
      <sheetName val="주안3차A-A"/>
      <sheetName val="문학간접"/>
      <sheetName val="산출근거"/>
      <sheetName val="전체"/>
      <sheetName val="조경일람"/>
      <sheetName val="표  지"/>
      <sheetName val="기성내역"/>
      <sheetName val="DB"/>
      <sheetName val="조명일위"/>
      <sheetName val="체감식_"/>
      <sheetName val="표__지"/>
      <sheetName val="공사비총괄"/>
      <sheetName val="접지수량"/>
      <sheetName val="원가계산서"/>
      <sheetName val="산근"/>
      <sheetName val="단가일람"/>
      <sheetName val="2.1  노무비 평균단가산출"/>
      <sheetName val="DATE"/>
      <sheetName val="건축2"/>
      <sheetName val="내역서"/>
      <sheetName val="자재일람"/>
      <sheetName val="품셈"/>
      <sheetName val="1,2공구원가계산서"/>
      <sheetName val="1공구산출내역서"/>
      <sheetName val="설계서"/>
      <sheetName val="분전반"/>
      <sheetName val="노임"/>
      <sheetName val="Macro(차단기)"/>
      <sheetName val="일위대가"/>
      <sheetName val="전기일위대가"/>
      <sheetName val="수목표준대가"/>
      <sheetName val="N賃率-職"/>
      <sheetName val="b_balju"/>
      <sheetName val="전체제잡비"/>
      <sheetName val="건축내역"/>
      <sheetName val="신호등일위대가"/>
      <sheetName val="준검 내역서"/>
      <sheetName val="G.R300경비"/>
      <sheetName val="앉음벽 (2)"/>
      <sheetName val="견적조건"/>
      <sheetName val="단가조사-2"/>
      <sheetName val="상-교대(A1-A2)"/>
      <sheetName val="기준정보"/>
      <sheetName val="제조노임"/>
      <sheetName val="당진1,2호기전선관설치및접지4차공사내역서-을지"/>
      <sheetName val="교각1"/>
      <sheetName val="단위단가"/>
      <sheetName val="현장설명"/>
      <sheetName val="EBSDATA"/>
      <sheetName val="기본단가표"/>
      <sheetName val="전기"/>
      <sheetName val="코드표"/>
      <sheetName val="과업별 상세(계산 1)"/>
      <sheetName val="요율"/>
      <sheetName val="4.전기"/>
      <sheetName val="Total"/>
      <sheetName val="옥내소화전계산서"/>
      <sheetName val="인부노임"/>
      <sheetName val="갑지"/>
      <sheetName val="품셈TABLE"/>
      <sheetName val="실행철강하도"/>
      <sheetName val="Data &amp; Result"/>
      <sheetName val="도담구내 개소별 명세"/>
      <sheetName val="조경"/>
      <sheetName val="노임단가"/>
      <sheetName val="단가조사"/>
      <sheetName val="2000노임기준"/>
      <sheetName val="전기2005"/>
      <sheetName val="자재단가비교표"/>
      <sheetName val="식재가격"/>
      <sheetName val="식재총괄"/>
      <sheetName val="일위목록"/>
      <sheetName val="설계예산서"/>
      <sheetName val="예산내역서"/>
      <sheetName val="49단가"/>
      <sheetName val="총괄표"/>
      <sheetName val="N賃率_職"/>
      <sheetName val="자재단가"/>
      <sheetName val="총괄내역서"/>
      <sheetName val="수량(금호)"/>
      <sheetName val="자재단가표"/>
      <sheetName val="내   역"/>
      <sheetName val="교통대책내역"/>
      <sheetName val="ELEC"/>
      <sheetName val="검암내역"/>
      <sheetName val="단가표"/>
      <sheetName val="잡철물"/>
      <sheetName val="자산TOTAL"/>
      <sheetName val="실행대비"/>
      <sheetName val="LD"/>
      <sheetName val="준공정산"/>
      <sheetName val="봉양~조차장간고하개명(신설)"/>
      <sheetName val="C1ㅇ"/>
      <sheetName val="401"/>
      <sheetName val="교각계산"/>
      <sheetName val="RE9604"/>
      <sheetName val="예산명세서"/>
      <sheetName val="설계명세서"/>
      <sheetName val="자료입력"/>
      <sheetName val="9GNG운반"/>
      <sheetName val="토목주소"/>
      <sheetName val="전체항목"/>
      <sheetName val="적용토목"/>
      <sheetName val="실행기초"/>
      <sheetName val="전기일위목록"/>
      <sheetName val="현장관리비참조"/>
      <sheetName val="결재갑지"/>
      <sheetName val="원가총괄"/>
      <sheetName val="원가계산서구조조정"/>
      <sheetName val="101동"/>
      <sheetName val="수량산출서"/>
      <sheetName val="시운전연료"/>
      <sheetName val="96노임기준"/>
      <sheetName val="냉천부속동"/>
      <sheetName val="집계표"/>
      <sheetName val="제경비"/>
      <sheetName val="일위대가목록"/>
      <sheetName val="PAY2002"/>
      <sheetName val="조도계산"/>
      <sheetName val="JUCKEYK"/>
      <sheetName val="점검총괄"/>
      <sheetName val="2공구산출내역"/>
      <sheetName val="전체_1설계"/>
      <sheetName val="천방교접속"/>
      <sheetName val="대포2교접속"/>
      <sheetName val="실행내역"/>
      <sheetName val="비탈면보호공수량산출"/>
      <sheetName val="노무비"/>
      <sheetName val="산수배수"/>
      <sheetName val="손익분석"/>
      <sheetName val="전사 (2)"/>
      <sheetName val="BA (2)"/>
      <sheetName val="CP (2)"/>
      <sheetName val="A갑지"/>
      <sheetName val="경산"/>
      <sheetName val="물량산출근거-지상층"/>
      <sheetName val="잔수량(작성)"/>
      <sheetName val="터파기및재료"/>
      <sheetName val="관로내역원"/>
      <sheetName val="COST"/>
      <sheetName val="플랜트 설치"/>
      <sheetName val="산출기준"/>
      <sheetName val="자동제어"/>
      <sheetName val="프랜트면허"/>
      <sheetName val="조명시설"/>
      <sheetName val="인원계획"/>
      <sheetName val="직공비"/>
      <sheetName val="도급"/>
      <sheetName val="Sheet1 (2)"/>
      <sheetName val="제작기술지원센터"/>
      <sheetName val="분전반계산서(석관)"/>
      <sheetName val="단가"/>
      <sheetName val="2_1__노무비_평균단가산출"/>
      <sheetName val="준검_내역서"/>
      <sheetName val="G_R300경비"/>
      <sheetName val="판"/>
      <sheetName val="4)유동표"/>
      <sheetName val="회로내역(승인)"/>
      <sheetName val="Baby일위대가"/>
      <sheetName val="Macro(전선)"/>
      <sheetName val="단가산출"/>
      <sheetName val="철거산출근거"/>
      <sheetName val="중기"/>
      <sheetName val="교량"/>
      <sheetName val="전선(총)"/>
      <sheetName val="통신대가"/>
      <sheetName val="2001년 건설노임"/>
      <sheetName val="암거 제원표"/>
      <sheetName val="TEL"/>
      <sheetName val="수량명세서"/>
      <sheetName val="22전열"/>
      <sheetName val="단조-노임"/>
      <sheetName val="노무비 "/>
      <sheetName val="입력"/>
      <sheetName val="&lt;--"/>
      <sheetName val="sub"/>
      <sheetName val="수량산출서 (2)"/>
      <sheetName val="노무비 근거"/>
      <sheetName val="터널조도"/>
      <sheetName val="7단가"/>
      <sheetName val="동해title"/>
      <sheetName val="기흥하도용"/>
      <sheetName val="관리,공감"/>
      <sheetName val="관급자재"/>
      <sheetName val="단가비교"/>
      <sheetName val="개소별수량산출"/>
      <sheetName val="자재"/>
      <sheetName val="98지급계획"/>
      <sheetName val="제수변 수량집계표(보통)"/>
      <sheetName val="단가비교표"/>
      <sheetName val="1안"/>
      <sheetName val="제잡비"/>
      <sheetName val="남양주부대"/>
      <sheetName val="도급예산내역서봉투"/>
      <sheetName val="공사원가계산서"/>
      <sheetName val="설계산출표지"/>
      <sheetName val="도급예산내역서총괄표"/>
      <sheetName val="을부담운반비"/>
      <sheetName val="운반비산출"/>
      <sheetName val="9811"/>
      <sheetName val="내역기준"/>
      <sheetName val="하남내역"/>
      <sheetName val="환율change"/>
      <sheetName val="대비"/>
      <sheetName val="1단계"/>
      <sheetName val="1차 내역서"/>
      <sheetName val="현장조사"/>
      <sheetName val="적점"/>
      <sheetName val="재료"/>
      <sheetName val="직접경비호표"/>
      <sheetName val="b_balju_cho"/>
      <sheetName val="계수시트"/>
      <sheetName val="제안서"/>
      <sheetName val="행정표준(1)"/>
      <sheetName val="행정표준(2)"/>
      <sheetName val="일위대가목차"/>
      <sheetName val="1.설계조건"/>
      <sheetName val="1.취수장"/>
      <sheetName val="Sheet15"/>
      <sheetName val="시중노임단가"/>
      <sheetName val="8.2TON"/>
      <sheetName val="__MAIN"/>
      <sheetName val="점유현황"/>
      <sheetName val="인사자료총집계"/>
      <sheetName val="금융비용"/>
      <sheetName val="현장경비"/>
      <sheetName val="토목내역서"/>
      <sheetName val="암거단위-1련"/>
      <sheetName val="입찰안"/>
      <sheetName val="CALCULATION"/>
      <sheetName val="구조물수량집계표"/>
      <sheetName val="토목"/>
      <sheetName val="Macro2"/>
      <sheetName val="Macro1"/>
      <sheetName val="진주방향"/>
      <sheetName val="마산방향"/>
      <sheetName val="마산방향철근집계"/>
      <sheetName val="우수관매설및 우수받이"/>
      <sheetName val="일위CODE"/>
      <sheetName val="설계"/>
      <sheetName val="효성CB 1P기초"/>
      <sheetName val="금액내역서"/>
      <sheetName val="일반공사"/>
      <sheetName val="노임단가(08.01)"/>
      <sheetName val="SILICATE"/>
      <sheetName val="현장관리비"/>
      <sheetName val="시중노임(공사)"/>
      <sheetName val="견적내역"/>
      <sheetName val="수량산출"/>
      <sheetName val="기초입력 DATA"/>
      <sheetName val="일위산출근거"/>
      <sheetName val="전철"/>
      <sheetName val="예산조서(전송)"/>
      <sheetName val="AS접수관리"/>
      <sheetName val="제조 경영"/>
      <sheetName val="설계조건"/>
      <sheetName val="을"/>
      <sheetName val="내역(가지)"/>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지중자재단가"/>
      <sheetName val="MANUFACTORY"/>
      <sheetName val="기초자료입력"/>
      <sheetName val="원가"/>
      <sheetName val="#2_일위대가목록"/>
      <sheetName val="일위대가표"/>
      <sheetName val="퍼스트"/>
      <sheetName val="제품목록"/>
      <sheetName val="S0"/>
      <sheetName val="전기설계변경"/>
      <sheetName val="단가대비표"/>
      <sheetName val="관리비비계상"/>
      <sheetName val="평면선형"/>
      <sheetName val="주택(백만원)"/>
      <sheetName val="주택"/>
      <sheetName val="양식_자재단가조사표"/>
      <sheetName val="자재co"/>
      <sheetName val="자금입금"/>
      <sheetName val="wall"/>
      <sheetName val="설계서(본관)"/>
      <sheetName val="장비 (2)"/>
      <sheetName val="갑지(추정)"/>
      <sheetName val="건축공사"/>
      <sheetName val="13.노임단가"/>
      <sheetName val="실행(표지,갑,을)"/>
      <sheetName val="자재테이블"/>
      <sheetName val="F-Assump"/>
      <sheetName val="6PILE  (돌출)"/>
      <sheetName val="설비2차"/>
      <sheetName val="산출내역서"/>
      <sheetName val="예산M12A"/>
      <sheetName val="공사비예산서"/>
      <sheetName val="설계예시"/>
      <sheetName val="단가 "/>
      <sheetName val="단가조사_2"/>
      <sheetName val="전신"/>
      <sheetName val="간이설계(4-15)"/>
      <sheetName val="명일작업계획 (3)"/>
      <sheetName val="설계서(7)"/>
      <sheetName val="예산서(6)"/>
      <sheetName val="우각부보강"/>
      <sheetName val="기계실냉난방"/>
      <sheetName val="재무조건"/>
      <sheetName val="실행(1)"/>
      <sheetName val="단가조사-1"/>
      <sheetName val="내역(원안-대안)"/>
      <sheetName val="공통가설"/>
      <sheetName val="내역서을"/>
      <sheetName val="실행내역서 "/>
      <sheetName val="공사비총괄표"/>
      <sheetName val="단중표"/>
      <sheetName val="BH-1 (2)"/>
      <sheetName val="토목내역"/>
      <sheetName val="도근좌표"/>
      <sheetName val="5.동별횡주관경"/>
      <sheetName val="부대대비"/>
      <sheetName val="냉연집계"/>
      <sheetName val="경상직원"/>
      <sheetName val="전산망"/>
      <sheetName val="신규일위대가"/>
      <sheetName val="정부노임단가"/>
      <sheetName val="인원"/>
      <sheetName val="설비"/>
      <sheetName val="총괄집계표"/>
      <sheetName val="식재인부"/>
      <sheetName val="BQ(실행)"/>
      <sheetName val="MOTOR"/>
      <sheetName val="단위중량"/>
      <sheetName val="여과지동"/>
      <sheetName val="기초자료"/>
      <sheetName val="공사개요"/>
      <sheetName val="입력창"/>
      <sheetName val="단가조사서"/>
      <sheetName val="Sheet16"/>
      <sheetName val="장비가동집계표"/>
      <sheetName val="제출내역 (2)"/>
      <sheetName val="상행선"/>
      <sheetName val="전입"/>
      <sheetName val="현관"/>
      <sheetName val="기기리스트"/>
      <sheetName val="인부신상자료"/>
      <sheetName val="자재(원원+원대)"/>
      <sheetName val="EQT-ESTN"/>
      <sheetName val="1공구(입찰내역)"/>
      <sheetName val="A 견적"/>
      <sheetName val="분뇨"/>
      <sheetName val="조건표 (2)"/>
      <sheetName val="공사비산출내역"/>
      <sheetName val="유림총괄"/>
      <sheetName val="한강운반비"/>
      <sheetName val="SUB일위대가(이음)"/>
      <sheetName val="급,배기팬"/>
      <sheetName val="청주(철골발주의뢰서)"/>
      <sheetName val="확약서"/>
      <sheetName val="3.판관비명세서"/>
      <sheetName val="D"/>
      <sheetName val="자금수지"/>
      <sheetName val="사업성"/>
      <sheetName val="소비자가"/>
      <sheetName val="말뚝지지력산정"/>
      <sheetName val="Customer Databas"/>
      <sheetName val="수우미양가(Vlookup)"/>
      <sheetName val="분전함신설"/>
      <sheetName val="접지1종"/>
      <sheetName val="통신물량"/>
      <sheetName val="Resource2"/>
      <sheetName val="SHEET PILE단가"/>
      <sheetName val="등가관장표"/>
      <sheetName val="견"/>
      <sheetName val="Sheet13"/>
      <sheetName val="내역산출자료"/>
      <sheetName val="일위산출"/>
      <sheetName val="DATA1"/>
      <sheetName val="단가대비"/>
      <sheetName val="기계경비(시간당)"/>
      <sheetName val="단가 및 재료비"/>
      <sheetName val="Cable임피던스"/>
      <sheetName val="전기산출"/>
      <sheetName val="코드"/>
      <sheetName val="ABUT수량-A1"/>
      <sheetName val="eq_data"/>
      <sheetName val="재료값"/>
      <sheetName val="물가대비표"/>
      <sheetName val="차액보증"/>
      <sheetName val="공정증감대ㅈ표"/>
      <sheetName val="과천MAIN"/>
      <sheetName val="파일구성"/>
      <sheetName val="98비정기소모"/>
      <sheetName val="오동"/>
      <sheetName val="대조"/>
      <sheetName val="나한"/>
      <sheetName val="시중노임"/>
      <sheetName val="기타#9"/>
      <sheetName val="일위"/>
      <sheetName val="신리"/>
      <sheetName val="6월실적"/>
      <sheetName val="EQ-R1"/>
      <sheetName val="95WBS"/>
      <sheetName val="일위-1"/>
      <sheetName val="가격조사서"/>
      <sheetName val="집1"/>
      <sheetName val="DATA(광속)"/>
      <sheetName val="골재산출"/>
      <sheetName val="견적"/>
      <sheetName val="철근량"/>
      <sheetName val="실행내역 "/>
      <sheetName val="노임단가 _2_"/>
      <sheetName val="노임단가 (2)"/>
      <sheetName val="가시설단위수량"/>
      <sheetName val="SORCE1"/>
      <sheetName val="6호기"/>
      <sheetName val="산식3"/>
      <sheetName val="건축"/>
      <sheetName val="간접비계산"/>
      <sheetName val="인건-측정"/>
      <sheetName val="일대목차"/>
      <sheetName val="WING3"/>
      <sheetName val="물량산출 (전력간선,전열)"/>
      <sheetName val="Y-WORK"/>
      <sheetName val="ITEM"/>
      <sheetName val="전력"/>
      <sheetName val="8설7발"/>
      <sheetName val="편입토지조서"/>
      <sheetName val="부대내역"/>
      <sheetName val="공사착공계"/>
      <sheetName val="건설성적"/>
      <sheetName val="공량산출근거서"/>
      <sheetName val="내역서1"/>
      <sheetName val="안정계산"/>
      <sheetName val="단면검토"/>
      <sheetName val="재료비"/>
      <sheetName val="비교표"/>
      <sheetName val="소업1교"/>
      <sheetName val="체감식_1"/>
      <sheetName val="일반수량총괄"/>
      <sheetName val="INPUTDATA"/>
      <sheetName val="전체수량집계"/>
      <sheetName val="계산표지"/>
      <sheetName val="정리부09"/>
      <sheetName val="전동기"/>
      <sheetName val="추가예산"/>
      <sheetName val="환경평가"/>
      <sheetName val="여수토토적"/>
      <sheetName val="재학생"/>
      <sheetName val="배선DATA"/>
      <sheetName val="위치조서"/>
      <sheetName val="환경기계공정표 (3)"/>
      <sheetName val="단가(1)"/>
      <sheetName val="재료비노무비"/>
      <sheetName val="NEYOK"/>
      <sheetName val="MILL"/>
      <sheetName val="SLAB&quot;1&quot;"/>
      <sheetName val="1.설계기준"/>
      <sheetName val="지급자재"/>
      <sheetName val="투찰내역"/>
      <sheetName val="SHEET"/>
      <sheetName val="예가표"/>
      <sheetName val="공정코드"/>
      <sheetName val="제노임"/>
      <sheetName val="재정비내역"/>
      <sheetName val="지적고시내역"/>
      <sheetName val="적용단위길이"/>
      <sheetName val="바닥판"/>
      <sheetName val="FILE1"/>
      <sheetName val="입력DATA"/>
      <sheetName val="10공구일위"/>
      <sheetName val="대치판정"/>
      <sheetName val="예산서"/>
      <sheetName val="원가서"/>
      <sheetName val="단가산출서"/>
      <sheetName val="점수계산1-2"/>
      <sheetName val="제잡비1"/>
      <sheetName val="수량3"/>
      <sheetName val="포장물량집계"/>
      <sheetName val="표지1"/>
      <sheetName val="A LINE"/>
      <sheetName val="지수"/>
      <sheetName val="토공3"/>
      <sheetName val="앉음벽_(2)"/>
      <sheetName val="Data_&amp;_Result"/>
      <sheetName val="1_취수장"/>
      <sheetName val="돈암사업"/>
      <sheetName val="전라자금"/>
      <sheetName val="I.설계조건"/>
      <sheetName val="98수문일위"/>
      <sheetName val="Main"/>
      <sheetName val="BLOCK(1)"/>
      <sheetName val="48전력선로일위"/>
      <sheetName val="일위대가(1)"/>
      <sheetName val="대비2"/>
      <sheetName val="관로공사"/>
      <sheetName val="재집"/>
      <sheetName val="직재"/>
      <sheetName val="집계"/>
      <sheetName val="개거총"/>
      <sheetName val="미드수량"/>
      <sheetName val="설계내역서"/>
      <sheetName val="호표"/>
      <sheetName val="일위집계"/>
      <sheetName val="토공계산서(부체도로)"/>
      <sheetName val="아파트건축"/>
      <sheetName val="2"/>
      <sheetName val="제출내역"/>
      <sheetName val="기존단가 (2)"/>
      <sheetName val="연습"/>
      <sheetName val="1-3.조건,바닥판 "/>
      <sheetName val="직접인건비"/>
      <sheetName val="직접경비"/>
      <sheetName val="Sheet3"/>
      <sheetName val="MSS 2"/>
      <sheetName val="의정부문예회관변경내역"/>
      <sheetName val="배명(단가)"/>
      <sheetName val="전기실-1"/>
      <sheetName val="JOB CODE"/>
      <sheetName val="대우단가(풍산)"/>
      <sheetName val="성단물량"/>
      <sheetName val="주문"/>
      <sheetName val="주간계획"/>
      <sheetName val="008"/>
      <sheetName val="010"/>
      <sheetName val="품종별월계"/>
      <sheetName val="오름차순"/>
      <sheetName val="예총"/>
      <sheetName val="99퇴직금"/>
      <sheetName val="단가현황"/>
      <sheetName val="건축원가계산서"/>
      <sheetName val="제품"/>
      <sheetName val="6. 안전관리비"/>
      <sheetName val="LF자재단가"/>
      <sheetName val="토내역"/>
      <sheetName val="0303"/>
      <sheetName val="unit 4"/>
      <sheetName val="개산공사비"/>
      <sheetName val="IT-BAT"/>
      <sheetName val="시화점실행"/>
      <sheetName val="CTEMCOST"/>
      <sheetName val="CONCRETE"/>
      <sheetName val="CAPVC"/>
      <sheetName val="음료실행"/>
      <sheetName val="갑지1"/>
      <sheetName val="원형1호맨홀토공수량"/>
      <sheetName val="교육종류"/>
      <sheetName val="국내조달(통합-1)"/>
      <sheetName val="PIPE"/>
      <sheetName val="EACT10"/>
      <sheetName val="개요"/>
      <sheetName val="일위대가(가설)"/>
      <sheetName val="건설실행"/>
      <sheetName val="재료집계표3"/>
      <sheetName val="간 지1"/>
      <sheetName val="견적정보"/>
      <sheetName val="금호"/>
      <sheetName val="CATV"/>
      <sheetName val="VXXXXXXX"/>
      <sheetName val=" HIT-&gt;HMC 견적(3900)"/>
      <sheetName val="매입"/>
      <sheetName val="개구부풍량"/>
      <sheetName val="CAT_5"/>
      <sheetName val="참조"/>
      <sheetName val="장비가동"/>
      <sheetName val="검토"/>
      <sheetName val="2-1.토목"/>
      <sheetName val="도"/>
      <sheetName val="기계경비목록"/>
      <sheetName val="예산M2"/>
      <sheetName val="수토공단위당"/>
      <sheetName val="정산을지"/>
      <sheetName val="설비내역서"/>
      <sheetName val="건축내역서"/>
      <sheetName val="전기내역서"/>
      <sheetName val="조경내역서"/>
      <sheetName val="Calcs"/>
      <sheetName val="일위(토목)"/>
      <sheetName val="개요2"/>
      <sheetName val="물집"/>
      <sheetName val="증감대비"/>
      <sheetName val="설계명세"/>
      <sheetName val="공사내역"/>
      <sheetName val="신림자금"/>
      <sheetName val="장비단가"/>
      <sheetName val="내역서 (2)"/>
      <sheetName val="기둥"/>
      <sheetName val="저판(버림100)"/>
      <sheetName val="맨홀수량산출"/>
      <sheetName val="가감수량"/>
      <sheetName val="전기내역"/>
      <sheetName val="2.냉난방설비공사"/>
      <sheetName val="수목데이타 "/>
      <sheetName val="XXXXXX"/>
      <sheetName val="sil"/>
      <sheetName val="유치원내역"/>
      <sheetName val=" 소방공사 산출근거"/>
      <sheetName val="본사인상전"/>
      <sheetName val="비용"/>
      <sheetName val="투자효율분석"/>
      <sheetName val="PIPING"/>
      <sheetName val="자재단가리스트"/>
      <sheetName val="현장별계약현황('98.10.31)"/>
      <sheetName val="Sheet5"/>
      <sheetName val="토목을"/>
      <sheetName val="감액총괄표"/>
      <sheetName val="세부내역서"/>
      <sheetName val="도급b_balju"/>
      <sheetName val="집계표(공종별)"/>
      <sheetName val="전기내역서(총계)"/>
      <sheetName val="04.01"/>
      <sheetName val="제수문집계"/>
      <sheetName val="구의33고"/>
      <sheetName val="종합 (완)"/>
      <sheetName val="점포구조"/>
      <sheetName val="점포형태"/>
      <sheetName val="본장"/>
      <sheetName val="기초공"/>
      <sheetName val="기둥(원형)"/>
      <sheetName val="충주"/>
      <sheetName val="콘크리트타설집계표"/>
      <sheetName val="전전년실적"/>
      <sheetName val="공조기"/>
      <sheetName val="우수"/>
      <sheetName val="시도호"/>
      <sheetName val="제잡비산출"/>
      <sheetName val="COVER"/>
      <sheetName val="출금실적"/>
      <sheetName val="I一般比"/>
      <sheetName val="갈현동"/>
      <sheetName val="Proposal"/>
      <sheetName val="운반비"/>
      <sheetName val="설계서(건축분)"/>
      <sheetName val="코드일람표2001년10월"/>
      <sheetName val="Front"/>
      <sheetName val="세원견적서"/>
      <sheetName val="참고사항"/>
      <sheetName val="퇴직자급여"/>
      <sheetName val="코드목록"/>
      <sheetName val="급여지급자"/>
      <sheetName val="급여총대장"/>
      <sheetName val="급여변동"/>
      <sheetName val="직원명부"/>
      <sheetName val="급여수정"/>
      <sheetName val="인사이동"/>
      <sheetName val="입력시트"/>
      <sheetName val="납부서"/>
      <sheetName val="노임단가표"/>
      <sheetName val="101125"/>
      <sheetName val="기준"/>
      <sheetName val="직원동원계획"/>
      <sheetName val="일위대가-내역 "/>
      <sheetName val="예산변경사항"/>
      <sheetName val="File_관급"/>
      <sheetName val="중사"/>
      <sheetName val="고창터널(고창방향)"/>
      <sheetName val="3련 BOX"/>
      <sheetName val="총공사내역서"/>
      <sheetName val="접속도로1"/>
      <sheetName val="공정집계_국별"/>
      <sheetName val="22일위"/>
      <sheetName val="날개수량1.5"/>
      <sheetName val="SHL"/>
      <sheetName val="옹벽"/>
      <sheetName val="경비2내역"/>
      <sheetName val="기초일위"/>
      <sheetName val="시설일위"/>
      <sheetName val="COPING"/>
      <sheetName val="횡배수관"/>
      <sheetName val="화재 탐지 설비"/>
      <sheetName val="정산서"/>
      <sheetName val="작성방법"/>
      <sheetName val="부대공"/>
      <sheetName val="1련박스"/>
      <sheetName val="이음개소"/>
      <sheetName val="제품정보"/>
      <sheetName val="수량산출서-2"/>
      <sheetName val="VXXXXX"/>
      <sheetName val="하조서"/>
      <sheetName val="laroux"/>
      <sheetName val="산출근거 (1)"/>
      <sheetName val="산출근거 (2)"/>
      <sheetName val="전차선로 물량표"/>
      <sheetName val="산출근거 (3)"/>
      <sheetName val="기준자료"/>
      <sheetName val="22내역"/>
      <sheetName val="가공비"/>
      <sheetName val="설계(안)"/>
      <sheetName val="물가"/>
      <sheetName val="감가상각"/>
      <sheetName val="전압강하자료"/>
      <sheetName val="총계"/>
      <sheetName val="산출집계"/>
      <sheetName val="광섬유"/>
      <sheetName val="산출양식"/>
      <sheetName val="공원등부표"/>
      <sheetName val="공원등부표 (2)"/>
      <sheetName val="일위대가서(종)"/>
      <sheetName val="등가거리"/>
      <sheetName val="전압강하"/>
      <sheetName val="단가산출2"/>
      <sheetName val="원본"/>
      <sheetName val="철근집계"/>
      <sheetName val="4_전기"/>
      <sheetName val="내___역"/>
      <sheetName val="Sheet1_(2)"/>
      <sheetName val="도담구내_개소별_명세"/>
      <sheetName val="신축(단위)"/>
      <sheetName val=" 내역"/>
      <sheetName val="견적내용입력"/>
      <sheetName val="발신정보"/>
      <sheetName val="일위수량"/>
      <sheetName val="6공구(당초)"/>
      <sheetName val="정화조내역"/>
      <sheetName val="일위(시설)"/>
      <sheetName val="자재목록표"/>
      <sheetName val="비표준공량"/>
      <sheetName val="갑지_설계 내역서"/>
      <sheetName val="단가비교표_공통1"/>
      <sheetName val="노무비명세서"/>
      <sheetName val="소요자재명세서"/>
      <sheetName val="DANGA"/>
      <sheetName val="수지표"/>
      <sheetName val="노무단가"/>
      <sheetName val="단양 00 아파트-세부내역"/>
      <sheetName val="조인트"/>
      <sheetName val="직노"/>
      <sheetName val="밸브설치"/>
      <sheetName val="부속동"/>
      <sheetName val="APT"/>
      <sheetName val="7.자동제어공사"/>
      <sheetName val="세부내역"/>
      <sheetName val="loading"/>
      <sheetName val="가설공사내역"/>
      <sheetName val="XL4Poppy"/>
      <sheetName val="재료집계표"/>
      <sheetName val="조경수량"/>
      <sheetName val="하중계산"/>
      <sheetName val="내역전기"/>
      <sheetName val="3"/>
      <sheetName val="단1"/>
      <sheetName val="터널대가"/>
      <sheetName val="입력데이타"/>
      <sheetName val="근생APT-신마감"/>
      <sheetName val="복지관_FIART"/>
      <sheetName val="근생APT-FIART"/>
      <sheetName val="근생-FIART"/>
      <sheetName val="보활"/>
      <sheetName val="적용표"/>
      <sheetName val="맨홀토공"/>
      <sheetName val="공사비집계"/>
      <sheetName val="유효폭의 계산"/>
      <sheetName val="출납관리"/>
    </sheetNames>
    <sheetDataSet>
      <sheetData sheetId="0" refreshError="1"/>
      <sheetData sheetId="1" refreshError="1"/>
      <sheetData sheetId="2"/>
      <sheetData sheetId="3">
        <row r="4">
          <cell r="D4" t="str">
            <v>HOUSE SIDE</v>
          </cell>
        </row>
      </sheetData>
      <sheetData sheetId="4"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착공계"/>
      <sheetName val="현장대리인계"/>
      <sheetName val="현장대리인위임장"/>
      <sheetName val="공사감독위임장"/>
      <sheetName val="공사감독위임장 (2)"/>
      <sheetName val="공사감독위임장 (3)"/>
      <sheetName val="감독각서"/>
      <sheetName val="감독각서 (2)"/>
      <sheetName val="감독각서 (3)"/>
      <sheetName val="현장대리인각서"/>
      <sheetName val="예정공정표"/>
      <sheetName val="공사준공계"/>
      <sheetName val="준공검사신청서"/>
      <sheetName val="준공검사원"/>
      <sheetName val="수도증"/>
      <sheetName val="공사준공여비내역서 (3)"/>
      <sheetName val="준공검사보고서"/>
      <sheetName val="준공조서"/>
      <sheetName val="준공관급자재조서"/>
      <sheetName val="준공발생품조서"/>
      <sheetName val="사진첩표지 (2)"/>
      <sheetName val="사진첩외부세로"/>
      <sheetName val="공사착공계2"/>
      <sheetName val="안전관리자지정계"/>
      <sheetName val="품질시험요원지정계"/>
      <sheetName val="환경관리지정계"/>
      <sheetName val="기술담당지정계"/>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조명율표"/>
      <sheetName val="봉양~조차장간고하개명(신설)"/>
      <sheetName val="도담구내 개소별 명세"/>
      <sheetName val="VXXXXXX"/>
      <sheetName val="정산조서(피암T)"/>
      <sheetName val="공사감독명령서"/>
      <sheetName val="감독각서(3)"/>
      <sheetName val="준공조서(피암터널)"/>
      <sheetName val="관급자재조서(피암터널)"/>
      <sheetName val="준공발생품조서(피암터널)"/>
      <sheetName val="준공여비내역서(피암터널)"/>
      <sheetName val="청제공기구(피암터널)"/>
      <sheetName val="준공조서(구학-봉양)"/>
      <sheetName val="관급자재조서(구학-봉양)"/>
      <sheetName val="준공발생품조서(구학-봉양)"/>
      <sheetName val="준공여비내역서(구학~봉양)"/>
      <sheetName val="청제공기구사용(구학봉양)"/>
      <sheetName val="정산조서(신동가도교)"/>
      <sheetName val="준공조서(신동가도교)"/>
      <sheetName val="준공여비내역서(신동가도교)"/>
      <sheetName val="제각비산출(신동가도교)"/>
      <sheetName val="준공관급자재조서(신동가도교)"/>
      <sheetName val="준공발생조서(신동가도교)"/>
      <sheetName val="공사준공여비내역서(송학과선교)"/>
      <sheetName val="공사준공여비내역서"/>
      <sheetName val="Sheet3"/>
      <sheetName val="준공관급자재조서(송학과선교)"/>
      <sheetName val="준공조서(동막과선교)"/>
      <sheetName val="정산조서(동막과선교)"/>
      <sheetName val="준공여비내역서(동막과선교)"/>
      <sheetName val="준공관급자재조서(동막과선교)"/>
      <sheetName val="준공발생품조서(동막과선교)"/>
      <sheetName val="제각비산출기초(동막과선교)"/>
      <sheetName val="제각비 산출 근거"/>
      <sheetName val="서식 제85호"/>
      <sheetName val="서식 제86호"/>
      <sheetName val="서식 제87호"/>
      <sheetName val="서식 제89호"/>
      <sheetName val="준공정산"/>
      <sheetName val="옥외등신설"/>
      <sheetName val="저케CV22신설"/>
      <sheetName val="저케CV38신설"/>
      <sheetName val="저케CV8신설"/>
      <sheetName val="접지3종"/>
      <sheetName val="전철"/>
      <sheetName val="자료"/>
      <sheetName val="어룡"/>
      <sheetName val="3.내역서"/>
      <sheetName val="예산조서(전송)"/>
      <sheetName val="총괄표"/>
      <sheetName val="중강당 내역"/>
      <sheetName val="입찰안"/>
      <sheetName val="단가일람"/>
      <sheetName val="조경일람"/>
      <sheetName val="내역전기"/>
      <sheetName val="참조 (2)"/>
      <sheetName val="FAX"/>
      <sheetName val="시중노임단가"/>
      <sheetName val="신축(단위)"/>
      <sheetName val="sheet1"/>
      <sheetName val="자재단가"/>
      <sheetName val="공정표(제4차)"/>
      <sheetName val="2000년1차"/>
      <sheetName val="2000전체분"/>
      <sheetName val="접지수량"/>
      <sheetName val="쌍용전철변전소외 9개소 변전설비 보수공사"/>
      <sheetName val="철거산출근거"/>
      <sheetName val="품셈TABLE"/>
      <sheetName val="Macro(차단기)"/>
      <sheetName val="22전선(P)"/>
      <sheetName val="22전선(L)"/>
      <sheetName val="22전선(R)"/>
      <sheetName val="N賃率-職"/>
      <sheetName val="101동"/>
      <sheetName val="내역서"/>
      <sheetName val="갑지"/>
      <sheetName val="집계표"/>
      <sheetName val="시공자감리자"/>
      <sheetName val="날짜체크"/>
    </sheetNames>
    <sheetDataSet>
      <sheetData sheetId="0" refreshError="1">
        <row r="15">
          <cell r="B15" t="str">
            <v xml:space="preserve">  서기  1999년   11   월     30  일</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laroux"/>
      <sheetName val="내역서1"/>
      <sheetName val="공량"/>
      <sheetName val="표지"/>
      <sheetName val="총괄표지"/>
      <sheetName val="내역표지"/>
      <sheetName val="공사원가계산서"/>
      <sheetName val="대총괄표"/>
      <sheetName val="1차전관방송내역"/>
      <sheetName val="2차전관방송내역"/>
      <sheetName val="회의실방송내역"/>
      <sheetName val="합동강의실방송내역"/>
      <sheetName val="공량표지"/>
      <sheetName val="1차전관공량산출총괄"/>
      <sheetName val="1차전관공량산출내역"/>
      <sheetName val="2차전관공량산출총괄"/>
      <sheetName val="2차전관공량산출내역"/>
      <sheetName val="회의실방송공량산출총괄"/>
      <sheetName val="회의실방송공량산출내역"/>
      <sheetName val="합동강의실공량산출총괄"/>
      <sheetName val="합동강의실공량산출내역"/>
      <sheetName val="자재비교표지"/>
      <sheetName val="자재단가비교표"/>
      <sheetName val="도면표지"/>
      <sheetName val="요율"/>
      <sheetName val="1안"/>
      <sheetName val="서부산문화회관"/>
      <sheetName val="총괄집계표"/>
      <sheetName val="내역서"/>
      <sheetName val="조명율표"/>
      <sheetName val="갑  지"/>
      <sheetName val="일위단가"/>
      <sheetName val="총괄메뉴"/>
      <sheetName val="내역전기"/>
      <sheetName val="Project Brief"/>
      <sheetName val="약품공급2"/>
      <sheetName val="원가계산서"/>
      <sheetName val="LD"/>
      <sheetName val="101동"/>
      <sheetName val="견적서"/>
      <sheetName val="갑지"/>
      <sheetName val="sheet1"/>
      <sheetName val="중강당 내역"/>
      <sheetName val="총괄내역서"/>
      <sheetName val="지중자재단가"/>
      <sheetName val="공사착공계"/>
      <sheetName val="2000년1차"/>
      <sheetName val="2000전체분"/>
      <sheetName val="포장공"/>
      <sheetName val="자료"/>
      <sheetName val="어룡"/>
      <sheetName val="대포2교접속"/>
      <sheetName val="천방교접속"/>
      <sheetName val="수량산출서 (2)"/>
      <sheetName val="전기일위목록"/>
      <sheetName val="1.동력공사"/>
      <sheetName val="인수공규격"/>
      <sheetName val="A 견적"/>
      <sheetName val="집계표"/>
      <sheetName val="조명일위"/>
      <sheetName val="Customer Databas"/>
      <sheetName val="노임단가"/>
      <sheetName val="입찰안"/>
      <sheetName val="N賃率-職"/>
      <sheetName val="기초자료입력"/>
      <sheetName val="ysn"/>
      <sheetName val="99년하반기"/>
      <sheetName val="DATA"/>
      <sheetName val="집수정(600-700)"/>
      <sheetName val="환율"/>
      <sheetName val="206 무장,정비 장비용량 산출"/>
      <sheetName val="원가총괄"/>
      <sheetName val="단가대비표"/>
      <sheetName val="일위대가집계"/>
      <sheetName val="기기리스트"/>
      <sheetName val="도담구내 개소별 명세"/>
      <sheetName val="을부담운반비"/>
      <sheetName val="접지수량"/>
      <sheetName val="단가 및 재료비"/>
      <sheetName val="우수관매설및 우수받이"/>
      <sheetName val="기본단가표"/>
      <sheetName val="공사준공계"/>
      <sheetName val="준공검사보고서"/>
      <sheetName val="준공내역"/>
      <sheetName val="남양구조시험동"/>
      <sheetName val="통신대가"/>
      <sheetName val="수량산출"/>
      <sheetName val="2공구산출내역"/>
      <sheetName val="일위대가목차"/>
      <sheetName val="교각1"/>
      <sheetName val="예정(3)"/>
    </sheetNames>
    <sheetDataSet>
      <sheetData sheetId="0" refreshError="1"/>
      <sheetData sheetId="1" refreshError="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개요"/>
      <sheetName val="재료계산서"/>
      <sheetName val="총괄표"/>
      <sheetName val="지급"/>
      <sheetName val="지급노임"/>
      <sheetName val="내역"/>
      <sheetName val="내역노임"/>
      <sheetName val="한전"/>
      <sheetName val="99하노임"/>
      <sheetName val="원당설계계산"/>
      <sheetName val="세골재  T2 변경 현황"/>
      <sheetName val="상수도갑지"/>
      <sheetName val="상수도을지"/>
      <sheetName val="공정집계"/>
      <sheetName val="내역서1"/>
      <sheetName val="중기사용료산출근거"/>
      <sheetName val="1호맨홀토공"/>
      <sheetName val="입상내역"/>
      <sheetName val="월말"/>
      <sheetName val="조명율표"/>
      <sheetName val="일위대가"/>
      <sheetName val="우수관매설및 우수받이"/>
      <sheetName val="주beam"/>
      <sheetName val="요율"/>
      <sheetName val="특별땅고르기"/>
      <sheetName val="내역서"/>
      <sheetName val="102역사"/>
      <sheetName val="기계경비(시간당)"/>
      <sheetName val="COST"/>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적용수량"/>
      <sheetName val="주요자재"/>
      <sheetName val="골재산출"/>
      <sheetName val="이월수량"/>
      <sheetName val="일반총괄"/>
      <sheetName val="철근총괄"/>
      <sheetName val="토공집계"/>
      <sheetName val="내역"/>
      <sheetName val="#REF"/>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시설"/>
      <sheetName val="000000"/>
      <sheetName val="일위대가"/>
      <sheetName val="데리네이타현황"/>
      <sheetName val="#REF"/>
      <sheetName val="산출근거"/>
      <sheetName val="골재산출"/>
      <sheetName val="내역"/>
      <sheetName val="6PILE  (돌출)"/>
      <sheetName val="집계표"/>
      <sheetName val="Sheet1"/>
      <sheetName val="guard(mac)"/>
      <sheetName val="입찰안"/>
      <sheetName val="DATA"/>
      <sheetName val="공동구수량"/>
      <sheetName val="토목"/>
      <sheetName val="설명서 "/>
      <sheetName val="철근량"/>
      <sheetName val="우수받이"/>
      <sheetName val="흥양2교토공집계표"/>
      <sheetName val="우수내용"/>
      <sheetName val="단가 및 재료비"/>
      <sheetName val="중기사용료산출근거"/>
      <sheetName val="예산M11A"/>
      <sheetName val="대창(함평)-창열"/>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간지"/>
      <sheetName val="표지"/>
      <sheetName val="내역서"/>
      <sheetName val="Y-WORK"/>
      <sheetName val="말뚝지지력산정"/>
      <sheetName val="내역서 "/>
      <sheetName val="대로근거"/>
      <sheetName val="중로근거"/>
      <sheetName val="단가"/>
      <sheetName val="1.설계조건"/>
      <sheetName val="내역표지"/>
      <sheetName val="구조물철거타공정이월"/>
      <sheetName val="교각1"/>
      <sheetName val="ABUT수량-A1"/>
      <sheetName val="danga"/>
      <sheetName val="ilch"/>
      <sheetName val="철근단면적"/>
      <sheetName val="하도금액분계"/>
      <sheetName val="8.PILE  (돌출)"/>
      <sheetName val="9GNG운반"/>
      <sheetName val="데이타"/>
      <sheetName val="Front"/>
      <sheetName val="wall"/>
      <sheetName val="앵커(3안)"/>
      <sheetName val="기계경비(시간당)"/>
      <sheetName val="램머"/>
      <sheetName val="일위대가9803"/>
      <sheetName val="공구"/>
      <sheetName val="신표지1"/>
      <sheetName val="평가데이터"/>
      <sheetName val="장비집계"/>
      <sheetName val="3BL공동구 수량"/>
      <sheetName val="자재집계표"/>
      <sheetName val="가중치"/>
      <sheetName val="제-노임"/>
      <sheetName val="제직재"/>
      <sheetName val="청천내"/>
      <sheetName val="직노"/>
      <sheetName val="용수량(생활용수)"/>
      <sheetName val="DATE"/>
      <sheetName val="수량산출"/>
      <sheetName val="산출금액내역"/>
      <sheetName val="주차구획선수량"/>
      <sheetName val="요율"/>
      <sheetName val="조경내역서"/>
      <sheetName val="경산"/>
      <sheetName val="구천"/>
      <sheetName val="총괄"/>
      <sheetName val="도급예산내역서봉투"/>
      <sheetName val="공사원가계산서"/>
      <sheetName val="설계산출표지"/>
      <sheetName val="도급예산내역서총괄표"/>
      <sheetName val="을부담운반비"/>
      <sheetName val="운반비산출"/>
      <sheetName val="초기화면"/>
      <sheetName val="관급자재"/>
      <sheetName val="실행철강하도"/>
      <sheetName val="원가"/>
      <sheetName val="포장공"/>
      <sheetName val="터파기및재료"/>
      <sheetName val="설비"/>
      <sheetName val="예총"/>
      <sheetName val="2000년1차"/>
      <sheetName val="2000전체분"/>
      <sheetName val="배관배선 단가조사"/>
      <sheetName val="일위대가집계"/>
      <sheetName val="날개벽수량표"/>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입력란"/>
      <sheetName val="97노임단가"/>
      <sheetName val="INPUT"/>
      <sheetName val="준검 내역서"/>
      <sheetName val="대창(함평)"/>
      <sheetName val="대창(장성)"/>
      <sheetName val="SANBAISU"/>
      <sheetName val="단가조사-2"/>
      <sheetName val="현장경상비"/>
      <sheetName val="연습"/>
      <sheetName val="실행내역서"/>
      <sheetName val="조명율표"/>
      <sheetName val="공제수량총집계표"/>
      <sheetName val="임금단가"/>
      <sheetName val="한강운반비"/>
      <sheetName val="신우"/>
      <sheetName val="원본(갑지)"/>
      <sheetName val="단열-자재"/>
      <sheetName val="공사개요"/>
      <sheetName val="COPING"/>
      <sheetName val="코드표"/>
      <sheetName val="현장경비"/>
      <sheetName val="방배동내역(리라)"/>
      <sheetName val="건축공사집계표"/>
      <sheetName val="방배동내역 (총괄)"/>
      <sheetName val="부대공사총괄"/>
      <sheetName val="H-PILE수량집계"/>
      <sheetName val="수량3"/>
      <sheetName val="설계예산"/>
      <sheetName val="WORK"/>
      <sheetName val="12호기내역서(건축분)"/>
      <sheetName val="bid"/>
      <sheetName val="빙장비사양"/>
      <sheetName val="환경기계공정표 (3)"/>
      <sheetName val="대치판정"/>
      <sheetName val="연결관암거"/>
      <sheetName val="옹벽일반수량"/>
      <sheetName val="설계서을"/>
      <sheetName val="견적"/>
      <sheetName val="품셈집계표"/>
      <sheetName val="자재조사표"/>
      <sheetName val="9.정착구 보강"/>
      <sheetName val="CTEMCOST"/>
      <sheetName val="본선차로수량집계표"/>
      <sheetName val="범례표"/>
      <sheetName val="우수맨홀공제단위수량"/>
      <sheetName val="총집계표"/>
      <sheetName val="가압장(토목)"/>
      <sheetName val="자재단가"/>
      <sheetName val="Sheet5"/>
      <sheetName val="내역서단가산출용"/>
      <sheetName val="심사공종"/>
      <sheetName val="단가산출"/>
      <sheetName val="3BL공동구_수량"/>
      <sheetName val="안정검토"/>
      <sheetName val="단면설계"/>
      <sheetName val="공사기본내용입력"/>
      <sheetName val="Sheet2"/>
      <sheetName val="일반수량"/>
      <sheetName val="노임단가"/>
      <sheetName val="돌담교 상부수량"/>
      <sheetName val="수량-가로등"/>
      <sheetName val="실행대비"/>
      <sheetName val="SLAB&quot;1&quot;"/>
      <sheetName val="단위수량"/>
      <sheetName val="가시설수량"/>
      <sheetName val="역T형교대(말뚝기초)"/>
      <sheetName val="기초단가"/>
      <sheetName val="중기손료"/>
      <sheetName val="건축"/>
      <sheetName val="제원및배치"/>
      <sheetName val="입력자료"/>
      <sheetName val="원가계산"/>
      <sheetName val="CON'C"/>
      <sheetName val="토목주소"/>
      <sheetName val="기안"/>
      <sheetName val="해평견적"/>
      <sheetName val="1단계"/>
      <sheetName val="테이블"/>
      <sheetName val="관급자재대"/>
      <sheetName val="지장물C"/>
      <sheetName val="당초"/>
      <sheetName val="차수공개요"/>
      <sheetName val="96정변2"/>
      <sheetName val="조경일람"/>
      <sheetName val="CAT_5"/>
      <sheetName val="실행"/>
      <sheetName val="102역사"/>
      <sheetName val="바닥판"/>
      <sheetName val="입력DATA"/>
      <sheetName val="식생블럭단위수량"/>
      <sheetName val="공사비총괄표"/>
      <sheetName val="상시"/>
      <sheetName val="신고조서"/>
      <sheetName val="BOX수량"/>
      <sheetName val="총수량집계표"/>
      <sheetName val="토공(우물통,기타) "/>
      <sheetName val="1,2공구원가계산서"/>
      <sheetName val="2공구산출내역"/>
      <sheetName val="1공구산출내역서"/>
      <sheetName val="각종양식"/>
      <sheetName val="암거단위"/>
      <sheetName val="오동"/>
      <sheetName val="대조"/>
      <sheetName val="나한"/>
      <sheetName val="금액내역서"/>
      <sheetName val="총괄표"/>
      <sheetName val="설직재-1"/>
      <sheetName val="공사착공계"/>
      <sheetName val="주beam"/>
      <sheetName val="분석"/>
      <sheetName val="일위대가1"/>
      <sheetName val="일위대가목차"/>
      <sheetName val="인명부"/>
      <sheetName val="물량표"/>
      <sheetName val="PIPING"/>
      <sheetName val="#3_일위대가목록"/>
      <sheetName val="#2_일위대가목록"/>
      <sheetName val="목차 "/>
      <sheetName val="표  지"/>
      <sheetName val="내역서적용수량"/>
      <sheetName val="원형1호맨홀토공수량"/>
      <sheetName val="날개벽"/>
      <sheetName val="97년 추정"/>
      <sheetName val="추가예산"/>
      <sheetName val="N賃率-職"/>
      <sheetName val="도로경계단위"/>
      <sheetName val="4. 주형설계"/>
      <sheetName val="월말"/>
      <sheetName val="4.2유효폭의 계산"/>
      <sheetName val="부대내역"/>
      <sheetName val="내역서1999.8최종"/>
      <sheetName val="노임"/>
      <sheetName val="간접1"/>
      <sheetName val="재료비"/>
      <sheetName val="찍기"/>
      <sheetName val="재료"/>
      <sheetName val="공정코드"/>
      <sheetName val="일위대가표"/>
      <sheetName val="직접공사비"/>
      <sheetName val="뚝토공"/>
      <sheetName val="포장물량집계"/>
      <sheetName val="세골재  T2 변경 현황"/>
      <sheetName val="0.단가"/>
      <sheetName val="AIR SHOWER(3인용)"/>
      <sheetName val="자료"/>
      <sheetName val="증감내역서"/>
      <sheetName val="절대지우지말것"/>
      <sheetName val="공통가설공사"/>
      <sheetName val="중기"/>
      <sheetName val="0506생활권구적"/>
      <sheetName val="단면 (2)"/>
      <sheetName val="토사(PE)"/>
      <sheetName val="PSCbeam설계"/>
      <sheetName val="코드"/>
      <sheetName val="골조"/>
      <sheetName val="갑지"/>
      <sheetName val="노무비 근거"/>
      <sheetName val="역T형(H=6.0) (2)"/>
      <sheetName val="산출내역서"/>
      <sheetName val="적용토목"/>
      <sheetName val="차수"/>
      <sheetName val="발주내역"/>
      <sheetName val="대림경상68억"/>
      <sheetName val="I一般比"/>
      <sheetName val="항목등록"/>
      <sheetName val="단가표"/>
      <sheetName val="산근"/>
      <sheetName val="내역서중"/>
      <sheetName val="자재단가비교표"/>
      <sheetName val="인수공규격"/>
      <sheetName val="2.단면가정"/>
      <sheetName val="수우미양가(Vlookup)"/>
      <sheetName val="내역서 제출"/>
      <sheetName val="수안보-MBR1"/>
      <sheetName val="CIVIL4"/>
      <sheetName val="VE절감"/>
      <sheetName val="건축공사"/>
      <sheetName val="JUCKEYK"/>
      <sheetName val="차액보증"/>
      <sheetName val="참조"/>
      <sheetName val="갑지(추정)"/>
      <sheetName val="물가자료"/>
      <sheetName val="갑지1"/>
      <sheetName val="재료집계표"/>
      <sheetName val="총괄내역서"/>
      <sheetName val="신천3호용수로"/>
      <sheetName val="약품공급2"/>
      <sheetName val="자료입력"/>
      <sheetName val="유림골조"/>
      <sheetName val="99총공사내역서"/>
      <sheetName val="1호맨홀토공"/>
      <sheetName val="RAMP 단면(R2)"/>
      <sheetName val="지점별강우량"/>
      <sheetName val="도수로수량산출"/>
      <sheetName val="표준차도부연장집계-ASP"/>
      <sheetName val="8.석축단위(H=1.5M)"/>
      <sheetName val="건축내역"/>
      <sheetName val="수량집"/>
      <sheetName val="MAIN_TABLE"/>
      <sheetName val="공사비산출내역"/>
      <sheetName val="기성내역"/>
      <sheetName val="MAIN"/>
      <sheetName val="총괄내역"/>
      <sheetName val="노임이"/>
      <sheetName val="200"/>
      <sheetName val="견적990322"/>
      <sheetName val="세부내역서(전기)"/>
      <sheetName val="지장물_data"/>
      <sheetName val="배수내역"/>
      <sheetName val="지중자재단가"/>
      <sheetName val="ATM기초철가"/>
      <sheetName val="원형맨홀수량"/>
      <sheetName val="접지수량"/>
      <sheetName val="일위대가목록"/>
      <sheetName val="품셈TABLE"/>
      <sheetName val="맨홀수량"/>
      <sheetName val=" 총괄표"/>
      <sheetName val="NYS"/>
      <sheetName val="3련 BOX"/>
      <sheetName val="CC16-내역서"/>
      <sheetName val="이토변실"/>
      <sheetName val="단위단가"/>
      <sheetName val="교대(A1)"/>
      <sheetName val="건축공사실행"/>
      <sheetName val="식재가격"/>
      <sheetName val="식재총괄"/>
      <sheetName val="일위목록"/>
      <sheetName val="기초일위"/>
      <sheetName val="시설일위"/>
      <sheetName val="조명일위"/>
      <sheetName val="기본1"/>
      <sheetName val="수정일위대가"/>
      <sheetName val="내역_ver1.0"/>
      <sheetName val="crude.SLAB RE-bar"/>
      <sheetName val="CRUDE RE-bar"/>
      <sheetName val="토목내역서 (도급단가)"/>
      <sheetName val="지급자재"/>
      <sheetName val="세부내역"/>
      <sheetName val="업무분장"/>
      <sheetName val="교각계산"/>
      <sheetName val="대비"/>
      <sheetName val="계수시트"/>
      <sheetName val="입력변수"/>
      <sheetName val="집계표(OPTION)"/>
      <sheetName val="보차도경계석"/>
      <sheetName val="견적단가"/>
      <sheetName val="실행내역"/>
      <sheetName val="금융비용"/>
      <sheetName val="단가비교표_공통1"/>
      <sheetName val="제경비"/>
      <sheetName val="H-pile(298x299)"/>
      <sheetName val="H-pile(250x250)"/>
      <sheetName val="토공 total"/>
      <sheetName val="Customer Databas"/>
      <sheetName val="개인"/>
      <sheetName val="단면가정"/>
      <sheetName val="종배수관면벽구"/>
      <sheetName val="종배수관위치조서"/>
      <sheetName val="3.하중산정4.지지력"/>
      <sheetName val="INPUT(덕도방향-시점)"/>
      <sheetName val="1련박스"/>
      <sheetName val="일위(수원)"/>
      <sheetName val="바닥판의 설계"/>
      <sheetName val="전체제잡비"/>
      <sheetName val="미드수량"/>
      <sheetName val="기흥하도용"/>
      <sheetName val="참고사항"/>
      <sheetName val="당진1,2호기전선관설치및접지4차공사내역서-을지"/>
      <sheetName val="가격조사서"/>
      <sheetName val="배수공"/>
      <sheetName val="암거"/>
      <sheetName val="을지"/>
      <sheetName val="2000용수잠관-수량집계"/>
      <sheetName val="대부예산서"/>
      <sheetName val="CODE"/>
      <sheetName val="기초공"/>
      <sheetName val="MOTOR"/>
      <sheetName val="기둥(원형)"/>
      <sheetName val="배수장토목공사비"/>
      <sheetName val="시행후면적"/>
      <sheetName val="설계조건"/>
      <sheetName val="마산월령동골조물량변경"/>
      <sheetName val="총괄-1"/>
      <sheetName val="암거 제원표-1단계"/>
      <sheetName val="분뇨"/>
      <sheetName val="C.배수관공"/>
      <sheetName val="토공(1)"/>
      <sheetName val="집기손료"/>
      <sheetName val="암거 제원표"/>
      <sheetName val="WING3"/>
      <sheetName val="단위중량"/>
      <sheetName val="소도3교"/>
      <sheetName val="소보"/>
      <sheetName val="포장면적집계"/>
      <sheetName val="출력X"/>
      <sheetName val="우각부보강"/>
      <sheetName val="101동"/>
      <sheetName val="양식3"/>
      <sheetName val="상-교대(A1-A2)"/>
      <sheetName val="단가일람"/>
      <sheetName val="지질조사"/>
      <sheetName val="교량"/>
      <sheetName val="구조물터파기수량집계"/>
      <sheetName val="덕전리"/>
      <sheetName val="전체"/>
      <sheetName val="Macro(전선)"/>
      <sheetName val="원가서"/>
      <sheetName val="위치조서"/>
      <sheetName val="여과지동"/>
      <sheetName val="기초자료"/>
      <sheetName val="DB"/>
      <sheetName val="노무비"/>
      <sheetName val="단양 00 아파트-세부내역"/>
      <sheetName val="재료할증"/>
      <sheetName val="TYPE-A"/>
      <sheetName val="시중노임단가"/>
      <sheetName val="실행간접비용"/>
      <sheetName val="제잡비"/>
      <sheetName val="수량산출서"/>
      <sheetName val="빗물받이(910-510-410)"/>
      <sheetName val="우수공"/>
      <sheetName val="연돌일위집계"/>
      <sheetName val="단가조사서"/>
      <sheetName val="spiral"/>
      <sheetName val="2.건축"/>
      <sheetName val="수요개발과판매량"/>
      <sheetName val="Macro1"/>
      <sheetName val="날개벽(시점좌측)"/>
      <sheetName val="문학간접"/>
      <sheetName val="간접"/>
      <sheetName val="보증수수료산출"/>
      <sheetName val="천방교접속"/>
      <sheetName val="대포2교접속"/>
      <sheetName val="설계명세"/>
      <sheetName val="건축기계설비표선정수장"/>
      <sheetName val="Sheet1 (2)"/>
      <sheetName val="보도단위"/>
      <sheetName val="건축-물가변동"/>
      <sheetName val="전기"/>
      <sheetName val="본체"/>
      <sheetName val="원가계산서구조조정"/>
      <sheetName val="봉방동근생"/>
      <sheetName val="노임,기계경비"/>
      <sheetName val="단가조사"/>
      <sheetName val="율촌법률사무소2내역"/>
      <sheetName val="FAB별"/>
      <sheetName val="을"/>
      <sheetName val="woo(mac)"/>
      <sheetName val="설치조서"/>
      <sheetName val="Sheet3"/>
      <sheetName val="배수공집계표"/>
      <sheetName val="예정공정표"/>
      <sheetName val="소비자가"/>
      <sheetName val="상수도토공집계표"/>
      <sheetName val="견적서"/>
      <sheetName val="연결관수량 (2)"/>
      <sheetName val="사다리"/>
      <sheetName val="철집"/>
      <sheetName val="중기근거"/>
      <sheetName val="특별땅고르기"/>
      <sheetName val="소요자재명세서"/>
      <sheetName val="노무비명세서"/>
      <sheetName val="일위-1"/>
      <sheetName val="안정계산"/>
      <sheetName val="단면검토"/>
      <sheetName val="사유서제출현황-2"/>
      <sheetName val="교수설계"/>
      <sheetName val="CALCULATION"/>
      <sheetName val="영창26"/>
      <sheetName val="산출근거1"/>
      <sheetName val="내역서(전기)"/>
      <sheetName val="인부신상자료"/>
      <sheetName val="차압계산"/>
      <sheetName val="설계개요"/>
      <sheetName val="수량집계표"/>
      <sheetName val="대전(세창동)"/>
      <sheetName val="48전력선로일위"/>
      <sheetName val="수습"/>
      <sheetName val="도근좌표"/>
      <sheetName val="예정(3)"/>
      <sheetName val="터널조도"/>
      <sheetName val="라멘수량"/>
      <sheetName val="최적단면"/>
      <sheetName val="부경대총괄내역서"/>
      <sheetName val="측구터파기공수량집계"/>
      <sheetName val="배수공 시멘트 및 골재량 산출"/>
      <sheetName val="마산방향철근집계"/>
      <sheetName val="진주방향"/>
      <sheetName val="마산방향"/>
      <sheetName val="s"/>
      <sheetName val="백호우계수"/>
      <sheetName val="면적산출근거(실측)"/>
      <sheetName val="식재인부"/>
      <sheetName val="국도접속 차도부수량"/>
      <sheetName val="암거날개벽"/>
      <sheetName val="가도공"/>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1062-X방향 "/>
      <sheetName val="포장공사"/>
      <sheetName val="공문"/>
      <sheetName val="변경내역"/>
      <sheetName val="ⴭⴭⴭⴭⴭ"/>
      <sheetName val="보도공제면적"/>
      <sheetName val="환율"/>
      <sheetName val="수량BOQ"/>
      <sheetName val="1.수량집계"/>
      <sheetName val="unitpric"/>
      <sheetName val="계약서"/>
      <sheetName val="수량산출표"/>
      <sheetName val="입상내역"/>
      <sheetName val="포장(수량)-관로부"/>
      <sheetName val="4)유동표"/>
      <sheetName val="6공구(당초)"/>
      <sheetName val="유효폭의 계산"/>
      <sheetName val="수량집계"/>
      <sheetName val="기타 정보통신공사"/>
      <sheetName val="직재"/>
      <sheetName val="상부집계표"/>
      <sheetName val="9811"/>
      <sheetName val="관급"/>
      <sheetName val="일위대가(1)"/>
      <sheetName val="이름정의"/>
      <sheetName val="초기화면1"/>
      <sheetName val="archi(본사)"/>
      <sheetName val="유별자산배수"/>
      <sheetName val="토공"/>
      <sheetName val="2.2.2입적표"/>
      <sheetName val="Sheet17"/>
      <sheetName val="가로등내역서"/>
      <sheetName val="내력서"/>
      <sheetName val="일위대가(가설)"/>
      <sheetName val="몰탈재료산출"/>
      <sheetName val="신규 수주분(사용자 정의)"/>
      <sheetName val="DATA2000"/>
      <sheetName val="1.설계기준"/>
      <sheetName val="sw1"/>
      <sheetName val="방음벽기초(H=4m)"/>
      <sheetName val="WVAL"/>
      <sheetName val="ITEM"/>
      <sheetName val="용산1(해보)"/>
      <sheetName val="1"/>
      <sheetName val="합계금액"/>
      <sheetName val="공사비예산서(토목분)"/>
      <sheetName val="식재일위대가"/>
      <sheetName val="hvac내역서(제어동)"/>
      <sheetName val="원가입력"/>
      <sheetName val="hvac(제어동)"/>
      <sheetName val="내역서_"/>
      <sheetName val="송라터널총괄"/>
      <sheetName val="7.PILE  (돌출)"/>
      <sheetName val="공통가설"/>
      <sheetName val="손익분석"/>
      <sheetName val="관리,공감"/>
      <sheetName val="업체별기성내역"/>
      <sheetName val="PAINT"/>
      <sheetName val="SUMMARY"/>
      <sheetName val="일위대가(건축)"/>
      <sheetName val="역T형"/>
      <sheetName val="직공비"/>
      <sheetName val="연령현황"/>
      <sheetName val="99노임기준"/>
      <sheetName val="단가산출서1"/>
      <sheetName val="좌측"/>
      <sheetName val="일반부표"/>
      <sheetName val="내역기준"/>
      <sheetName val="현황산출서"/>
      <sheetName val="기초(중마오수)"/>
      <sheetName val="슬래브수량"/>
      <sheetName val="원가계산서"/>
      <sheetName val="설명서_"/>
      <sheetName val="6PILE__(돌출)"/>
      <sheetName val="97년_추정"/>
      <sheetName val="4__주형설계"/>
      <sheetName val="4_2유효폭의_계산"/>
      <sheetName val="목차_"/>
      <sheetName val="접합수량(피벗)"/>
      <sheetName val="환경보전비B"/>
      <sheetName val="가옥철거(지장물조서)"/>
      <sheetName val="CON포장수량"/>
      <sheetName val="ACUNIT"/>
      <sheetName val="CONUNIT"/>
      <sheetName val="자재일람"/>
      <sheetName val="현장설명"/>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DATA 입력부"/>
      <sheetName val="원"/>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7급줄떼공"/>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동기"/>
      <sheetName val="재료비단가"/>
      <sheetName val="토공집계(rp)"/>
      <sheetName val="자재표"/>
      <sheetName val="주차장(T4)"/>
      <sheetName val="40총괄"/>
      <sheetName val="40집계"/>
      <sheetName val="알맹이"/>
      <sheetName val="장비사양"/>
      <sheetName val="Tables"/>
      <sheetName val="수량분배표"/>
      <sheetName val="하수급견적대비"/>
      <sheetName val="총공사내역서"/>
      <sheetName val="공사직종별노임"/>
      <sheetName val="database"/>
      <sheetName val="공통비(전체)"/>
      <sheetName val="B"/>
      <sheetName val="중기조종사 단위단가"/>
      <sheetName val="8설7발"/>
      <sheetName val="BOX 본체"/>
      <sheetName val="조직표"/>
      <sheetName val="FAB4생산"/>
      <sheetName val="EQT-ESTN"/>
      <sheetName val="직원자료입력"/>
      <sheetName val="CABLE"/>
      <sheetName val="건축원가계산서"/>
      <sheetName val="합계"/>
      <sheetName val="재료단가"/>
      <sheetName val="기존단가 (2)"/>
      <sheetName val="우수공,맨홀,집수정"/>
      <sheetName val="당정동공통이수"/>
      <sheetName val="당정동경상이수"/>
      <sheetName val="파일의이용"/>
      <sheetName val="이토변실(A3-LINE)"/>
      <sheetName val="Eq. Mobilization"/>
      <sheetName val="1Month+Sheet2!"/>
      <sheetName val="인공산출"/>
      <sheetName val="개요"/>
      <sheetName val="공사"/>
      <sheetName val="공기압축기실"/>
      <sheetName val="내역전기"/>
      <sheetName val="plan&amp;section of foundation"/>
      <sheetName val="pile bearing capa &amp; arrenge"/>
      <sheetName val="design load"/>
      <sheetName val="working load at the btm ft."/>
      <sheetName val="stability check"/>
      <sheetName val="design criteria"/>
      <sheetName val="SAP_INPUT"/>
      <sheetName val="실행내역(10.13)"/>
      <sheetName val="도급"/>
      <sheetName val="대전가오_견출_집계표"/>
      <sheetName val="작업입력"/>
      <sheetName val="2003상반기노임기준"/>
      <sheetName val="POL6차-PIPING"/>
      <sheetName val="b_balju_cho"/>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2호맨홀공제수량"/>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FILE1"/>
      <sheetName val="단가산출2"/>
      <sheetName val="단가산출1"/>
      <sheetName val="(A)내역서"/>
      <sheetName val="실행견적"/>
      <sheetName val="전기단가조사서"/>
      <sheetName val="SG"/>
      <sheetName val="배수철근"/>
      <sheetName val="오수주요자재"/>
      <sheetName val="용역비내역-진짜"/>
      <sheetName val="일위단위"/>
      <sheetName val="공사비집계"/>
      <sheetName val="T13(P68~72,78)"/>
      <sheetName val="설계"/>
      <sheetName val="내역서01"/>
      <sheetName val="EACT10"/>
      <sheetName val="본사공가현황"/>
      <sheetName val="GI-LIST"/>
      <sheetName val="시선유도표지집계표"/>
      <sheetName val="절대삭제금지"/>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고유코드_설계"/>
      <sheetName val="도기류"/>
      <sheetName val="확약서"/>
      <sheetName val="내역갑지"/>
      <sheetName val="A-8 PD(도로중앙)"/>
      <sheetName val="9-1차이내역"/>
      <sheetName val="프랜트면허"/>
      <sheetName val="신호등일위대가"/>
      <sheetName val="흄관기초"/>
      <sheetName val="DATA 입력란"/>
      <sheetName val="1. 설계조건 2.단면가정 3. 하중계산"/>
      <sheetName val="BSD (2)"/>
      <sheetName val="일반수량총괄집계"/>
      <sheetName val="차선도색-연장,수량(1)"/>
      <sheetName val="호프"/>
      <sheetName val="토목(용인)"/>
      <sheetName val="중기사용료"/>
      <sheetName val="물가시세"/>
      <sheetName val="공내역"/>
      <sheetName val="사  업  비  수  지  예  산  서"/>
      <sheetName val="터파기단면도(보도)"/>
      <sheetName val="98NS-N"/>
      <sheetName val="현장관리비참조"/>
      <sheetName val="하조서"/>
      <sheetName val="다곡2교"/>
      <sheetName val="포장복구집계"/>
      <sheetName val="흙쌓기도수로설치현황"/>
      <sheetName val="관접합및부설"/>
      <sheetName val="시점교대"/>
      <sheetName val="설계가"/>
      <sheetName val="현금흐름"/>
      <sheetName val="Baby일위대가"/>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내역서1999_8최종"/>
      <sheetName val="단면_(2)"/>
      <sheetName val="8_석축단위(H=1_5M)"/>
      <sheetName val="세골재__T2_변경_현황"/>
      <sheetName val="0_단가"/>
      <sheetName val="수입"/>
      <sheetName val="조경"/>
      <sheetName val="SILICATE"/>
      <sheetName val="TB-내역서"/>
      <sheetName val="시설물기초"/>
      <sheetName val="전기일위대가"/>
      <sheetName val="표지 (2)"/>
      <sheetName val="총집계"/>
      <sheetName val="주경기-오배수"/>
      <sheetName val="토공총괄집계"/>
      <sheetName val="기기리스트"/>
      <sheetName val="1,2,3,4,5단위수량"/>
      <sheetName val="W3단면"/>
      <sheetName val="세목전체"/>
      <sheetName val="20관리비율"/>
      <sheetName val="플랜트 설치"/>
      <sheetName val="견적조건"/>
      <sheetName val="개략"/>
      <sheetName val="안산기계장치"/>
      <sheetName val="TEL"/>
      <sheetName val="6호기"/>
      <sheetName val="구체"/>
      <sheetName val="좌측날개벽"/>
      <sheetName val="우측날개벽"/>
      <sheetName val="setup"/>
      <sheetName val="품셈"/>
      <sheetName val="인부임"/>
      <sheetName val="원가+내역"/>
      <sheetName val="선정요령"/>
      <sheetName val="시운전연료"/>
      <sheetName val="b_balju"/>
      <sheetName val="연장및면적(좌측)"/>
      <sheetName val="SORCE1"/>
      <sheetName val="물가대비표"/>
      <sheetName val="Sheet2 (2)"/>
      <sheetName val="건축내역서 (경제상무실)"/>
      <sheetName val="화설내"/>
      <sheetName val="조건"/>
      <sheetName val="MAT"/>
      <sheetName val="연도별cash"/>
      <sheetName val="대비표"/>
      <sheetName val="1_설계조건"/>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전기일위목록"/>
      <sheetName val="6월 출고 일일보고"/>
      <sheetName val="제수변 수량집계표(보통)"/>
      <sheetName val="1호토공"/>
      <sheetName val="공사비증감"/>
      <sheetName val="하도급원가계산총괄표(식재)"/>
      <sheetName val="각사별공사비분개 "/>
      <sheetName val="지하"/>
      <sheetName val="옥외등신설"/>
      <sheetName val="저케CV22신설"/>
      <sheetName val="저케CV38신설"/>
      <sheetName val="저케CV8신설"/>
      <sheetName val="접지3종"/>
      <sheetName val="안양동교 1안"/>
      <sheetName val="종배수관설치현황"/>
      <sheetName val="기초도면제작"/>
      <sheetName val="대공종"/>
      <sheetName val="증감대비표"/>
      <sheetName val="4.하중산정"/>
      <sheetName val="내역서(중수)"/>
      <sheetName val="양수장(기계)"/>
      <sheetName val="중간"/>
      <sheetName val="옹벽수량집계"/>
      <sheetName val="배수통관(좌)"/>
      <sheetName val="Toolbox"/>
      <sheetName val="eq_data"/>
      <sheetName val="건축공사집계"/>
      <sheetName val="단가파주4"/>
      <sheetName val="1단계 (2)"/>
      <sheetName val="7-1.인건비"/>
      <sheetName val="정거장 설계조건"/>
      <sheetName val="(1)본선수량집계"/>
      <sheetName val="1.우편집중내역서"/>
      <sheetName val="제경비산출서"/>
      <sheetName val="기본파일"/>
      <sheetName val="선수금"/>
      <sheetName val="자재테이블"/>
      <sheetName val="실행(1)"/>
      <sheetName val="신림자금"/>
      <sheetName val="2002년12월"/>
      <sheetName val="사유서"/>
      <sheetName val="(C)원내역"/>
      <sheetName val="PROJECT BRIEF(EX.NEW)"/>
      <sheetName val="결과조달"/>
      <sheetName val="00000"/>
      <sheetName val="기성부분 내역집계표-기계공사"/>
      <sheetName val="산근(1)"/>
      <sheetName val="수량산출서 갑지"/>
      <sheetName val="전기내역"/>
      <sheetName val="XL4Poppy"/>
      <sheetName val="SHEET"/>
      <sheetName val="견적대비 견적서"/>
      <sheetName val="지역"/>
      <sheetName val="오수공수량집계표"/>
      <sheetName val="구조물공"/>
      <sheetName val="입찰견적보고서"/>
      <sheetName val="자재집계 (2)"/>
      <sheetName val="효성CB 1P기초"/>
      <sheetName val="SANTOGO"/>
      <sheetName val="노면표지 수량"/>
      <sheetName val="토공사"/>
      <sheetName val="목록"/>
      <sheetName val="토목내역서_(도급단가)"/>
      <sheetName val="crude_SLAB_RE-bar"/>
      <sheetName val="CRUDE_RE-bar"/>
      <sheetName val="내역_ver1_0"/>
      <sheetName val="단가_및_재료비"/>
      <sheetName val="준검_내역서"/>
      <sheetName val="토공(우물통,기타)_"/>
      <sheetName val="RAMP_단면(R2)"/>
      <sheetName val="바닥판의_설계"/>
      <sheetName val="2_단면가정"/>
      <sheetName val="내역서_제출"/>
      <sheetName val="노무비_근거"/>
      <sheetName val="역T형(H=6_0)_(2)"/>
      <sheetName val="_총괄표"/>
      <sheetName val="표__지"/>
      <sheetName val="3련_BOX"/>
      <sheetName val="단양_00_아파트-세부내역"/>
      <sheetName val="토공_total"/>
      <sheetName val="C_배수관공"/>
      <sheetName val="3_하중산정4_지지력"/>
      <sheetName val="암거_제원표"/>
      <sheetName val="Customer_Databas"/>
      <sheetName val="암거_제원표-1단계"/>
      <sheetName val="AIR_SHOWER(3인용)"/>
      <sheetName val="8_PILE__(돌출)"/>
      <sheetName val="환경평가"/>
      <sheetName val="인구"/>
      <sheetName val="집 계 표"/>
      <sheetName val="내역서1"/>
      <sheetName val="노.표-조"/>
      <sheetName val="중기목록표"/>
      <sheetName val="시간당중기사용료"/>
      <sheetName val="asd"/>
      <sheetName val="1TL종점(1)"/>
      <sheetName val="총괄BOQ"/>
      <sheetName val="제잡비계산"/>
      <sheetName val="load"/>
      <sheetName val="지하시설물작성"/>
      <sheetName val="기본가정"/>
      <sheetName val="#4 PSV"/>
      <sheetName val="물푸기"/>
      <sheetName val="유림콘도"/>
      <sheetName val="직접노무"/>
      <sheetName val="직접재료"/>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FORM-0"/>
      <sheetName val="기별(종합)"/>
      <sheetName val="기본단가표"/>
      <sheetName val="부하자료"/>
      <sheetName val="일위총괄"/>
      <sheetName val="직종표"/>
      <sheetName val="집"/>
      <sheetName val="교통안전시설집계표"/>
      <sheetName val="UEC영화관본공사내역"/>
      <sheetName val="청주(철골발주의뢰서)"/>
      <sheetName val="지장물조서"/>
      <sheetName val="일용노무비지급명세서(7)"/>
      <sheetName val="중기가동(7)"/>
      <sheetName val="배수관산출"/>
      <sheetName val="인입관수량총괄"/>
      <sheetName val="조경수목"/>
      <sheetName val="퇴직공제부금"/>
      <sheetName val="평균노임"/>
      <sheetName val="세부내역서"/>
      <sheetName val="직접경비호표"/>
      <sheetName val="1공구 건정토건 토공"/>
      <sheetName val="발주참고#"/>
      <sheetName val="산출근거(수정)"/>
      <sheetName val="부대공"/>
      <sheetName val="전산output"/>
      <sheetName val="우배수"/>
      <sheetName val="99년하반기"/>
      <sheetName val="인원배치"/>
      <sheetName val="C3"/>
      <sheetName val="sub"/>
      <sheetName val="일위대가(계측기설치)"/>
      <sheetName val="절취및터파기"/>
      <sheetName val="CPM챠트"/>
      <sheetName val="조작대(1연)"/>
      <sheetName val="토적계산서"/>
      <sheetName val="법면"/>
      <sheetName val="중기일위대가"/>
      <sheetName val="배수공1"/>
      <sheetName val="COMPARISON TABLE"/>
      <sheetName val="부대공Ⅱ"/>
      <sheetName val="견적대비"/>
      <sheetName val="통영LNG입찰현황"/>
      <sheetName val="슬래브"/>
      <sheetName val="토목품셈"/>
      <sheetName val="내역및총괄"/>
      <sheetName val="2.입력sheet"/>
      <sheetName val="M1"/>
      <sheetName val="(3.품질관리 시험 총괄표)"/>
      <sheetName val="토량1-1"/>
      <sheetName val="산출내역서집계표"/>
      <sheetName val="별표 "/>
      <sheetName val="음료실행"/>
      <sheetName val="공량산출서"/>
      <sheetName val="물가시세표"/>
      <sheetName val="1.2.1 마루높이결정"/>
      <sheetName val="정렬"/>
      <sheetName val="&lt;목록&gt;"/>
      <sheetName val="입찰보고"/>
      <sheetName val="단면 _2_"/>
      <sheetName val="옥룡잡비"/>
      <sheetName val="설계변경원가계산총괄표"/>
      <sheetName val="BOILING검토"/>
      <sheetName val="차선도색현황"/>
      <sheetName val="U-TYPE(1)"/>
      <sheetName val="A-4"/>
      <sheetName val="토공총괄표"/>
      <sheetName val="COL"/>
      <sheetName val="상승요인분석"/>
      <sheetName val="식재일위"/>
      <sheetName val="옹벽"/>
      <sheetName val=" 냉각수펌프"/>
      <sheetName val="기자재비"/>
      <sheetName val="전력구구조물산근"/>
      <sheetName val="도로경계블럭연장조서"/>
      <sheetName val="관경별우수관집계"/>
      <sheetName val="현장일반사항"/>
      <sheetName val="원형측구(B-type)"/>
      <sheetName val="변경후-SHEET"/>
      <sheetName val="지주목시비량산출서"/>
      <sheetName val="DIAPHRAGM"/>
      <sheetName val="산근(PE,300)"/>
      <sheetName val="특2호하천산근"/>
      <sheetName val="특2호부관하천산근"/>
      <sheetName val="2011.(4)"/>
      <sheetName val="Pier 3"/>
      <sheetName val="※참고자료※"/>
      <sheetName val="원하도급내역서(당초)"/>
      <sheetName val="전력"/>
      <sheetName val="대운산출"/>
      <sheetName val="소방현물"/>
      <sheetName val="도장수량(하1)"/>
      <sheetName val="주형"/>
      <sheetName val="BOX전기내역"/>
      <sheetName val="소운반"/>
      <sheetName val="단가(1)"/>
      <sheetName val="참조M"/>
      <sheetName val="지구단위계획"/>
      <sheetName val="ASP"/>
      <sheetName val="예산작성기준(전기)"/>
      <sheetName val="SLIDES"/>
      <sheetName val="단가(반정1교-원주)"/>
      <sheetName val="Sheet10"/>
      <sheetName val="간지9)"/>
      <sheetName val="수정내역서"/>
      <sheetName val="공사내역"/>
      <sheetName val="자재목록"/>
      <sheetName val="BOX(1.5X1.5)"/>
      <sheetName val="PD-5(직선)"/>
      <sheetName val="일반공사"/>
      <sheetName val="웅진교-S2"/>
      <sheetName val="기계시공"/>
      <sheetName val="우수관"/>
      <sheetName val="인천제철"/>
      <sheetName val="PAD TR보호대기초"/>
      <sheetName val="가로등기초"/>
      <sheetName val="기계경비일람"/>
      <sheetName val="별총"/>
      <sheetName val="BID9697"/>
      <sheetName val="관경"/>
      <sheetName val="토목내역"/>
      <sheetName val="시가지우회도로공내역서"/>
      <sheetName val="o현장경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몰탈콘크리트"/>
      <sheetName val="지급자재조서"/>
      <sheetName val="주식"/>
      <sheetName val="집계표(육상)"/>
      <sheetName val="조건표"/>
      <sheetName val="Sheet15"/>
      <sheetName val="하중"/>
      <sheetName val="소업1교"/>
      <sheetName val="노무비계"/>
      <sheetName val="sheeet2"/>
      <sheetName val="plan&amp;section_of_foundation"/>
      <sheetName val="working_load_at_the_btm_ft_"/>
      <sheetName val="stability_check"/>
      <sheetName val="design_criteria"/>
      <sheetName val="design_load"/>
      <sheetName val="상수도공-간지"/>
      <sheetName val="품의"/>
      <sheetName val="재집"/>
      <sheetName val="주요자재집계표"/>
      <sheetName val="예상"/>
      <sheetName val="통합"/>
      <sheetName val="맨홀평균높이"/>
      <sheetName val="종배수관(신)"/>
      <sheetName val="적용단위길이"/>
      <sheetName val="종배수관면벽신"/>
      <sheetName val="계단"/>
      <sheetName val="터널구조물산근"/>
      <sheetName val="type-F"/>
      <sheetName val="WEON"/>
      <sheetName val="유림총괄"/>
      <sheetName val="바닥판(1)"/>
      <sheetName val="설계기준 및 하중계산"/>
      <sheetName val="11.자재단가"/>
      <sheetName val="공종별수량집계"/>
      <sheetName val="중기집계"/>
      <sheetName val="예산대비"/>
      <sheetName val="현장관리비"/>
      <sheetName val="산근목록"/>
      <sheetName val="슬래브(유곡)"/>
      <sheetName val="0226"/>
      <sheetName val="은행"/>
      <sheetName val="입력시트"/>
      <sheetName val="공사현황"/>
      <sheetName val="수량산출근거"/>
      <sheetName val="수로단위수량"/>
      <sheetName val="계산서(곡선부)"/>
      <sheetName val="-치수표(곡선부)"/>
      <sheetName val="설정"/>
      <sheetName val="전차선로 물량표"/>
      <sheetName val="기계내역"/>
      <sheetName val="품셈총괄표"/>
      <sheetName val="FOOTING단면력"/>
      <sheetName val="대정2공구"/>
      <sheetName val="단위량당중기"/>
      <sheetName val="P3"/>
      <sheetName val="GAEYO"/>
      <sheetName val="SUMDO"/>
      <sheetName val="ENDDO"/>
      <sheetName val="PLDB"/>
      <sheetName val="AAA"/>
      <sheetName val="M-HOUR"/>
      <sheetName val="공기"/>
      <sheetName val="집계"/>
      <sheetName val="포장직선구간"/>
      <sheetName val="맨홀토공수량"/>
      <sheetName val="Macro(차단기)"/>
      <sheetName val="분전함신설"/>
      <sheetName val="접지1종"/>
      <sheetName val="BOX-1515"/>
      <sheetName val="맨홀수량산출"/>
      <sheetName val="3CHBDC"/>
      <sheetName val="간접비내역-1"/>
      <sheetName val="기둥"/>
      <sheetName val="저판(버림100)"/>
      <sheetName val="계화배수"/>
      <sheetName val="국공유지및사유지"/>
      <sheetName val="inter"/>
      <sheetName val="DESCRIPTION"/>
      <sheetName val="내역(전체)"/>
      <sheetName val="석축"/>
      <sheetName val="예산내역서"/>
      <sheetName val="수목표준대가"/>
      <sheetName val="BOQ"/>
      <sheetName val="2000년하반기"/>
      <sheetName val="Dike for 49T03 &amp; 49T04"/>
      <sheetName val="Dike for 49T02, 05~07, 19 (1)"/>
      <sheetName val="wk prgs"/>
      <sheetName val="Berm"/>
      <sheetName val="M_DB"/>
      <sheetName val="TYPE"/>
      <sheetName val="costing_FE"/>
      <sheetName val="공종집계"/>
      <sheetName val="화단 철거"/>
      <sheetName val="수지예산"/>
      <sheetName val="Sheet6"/>
      <sheetName val="북방3터널"/>
      <sheetName val="전계가"/>
      <sheetName val="공통부대비"/>
      <sheetName val="추정공사비_산출내역1.xlsx"/>
      <sheetName val="EQ"/>
      <sheetName val="약품설비"/>
      <sheetName val="COPING-1"/>
      <sheetName val="역T형교대-2수량"/>
      <sheetName val="변화치수"/>
      <sheetName val="부속동"/>
      <sheetName val="밸브설치"/>
      <sheetName val="관로토공"/>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1호-아(오)0.4"/>
      <sheetName val="EP0618"/>
      <sheetName val="빌딩 안내"/>
      <sheetName val="공정별 수량산출서"/>
      <sheetName val="일반시방서"/>
      <sheetName val="일위대가(조경)"/>
      <sheetName val="자재 및 폐기물견적(2008)"/>
      <sheetName val="대우단가(풍산)"/>
      <sheetName val="내역서_1"/>
      <sheetName val="1_우편집중내역서"/>
      <sheetName val="1_설계기준"/>
      <sheetName val="Sheet1_(2)"/>
      <sheetName val="신규_수주분(사용자_정의)"/>
      <sheetName val="pile_bearing_capa_&amp;_arrenge"/>
      <sheetName val="플랜트_설치"/>
      <sheetName val="DATA_입력란"/>
      <sheetName val="2_가정단면"/>
      <sheetName val="표지_(2)"/>
      <sheetName val="COMPARISON_TABLE"/>
      <sheetName val="건축집계"/>
      <sheetName val="인건비"/>
      <sheetName val="옥내아파트(전기)"/>
      <sheetName val="입력값"/>
      <sheetName val="측구공"/>
      <sheetName val="결재갑지"/>
      <sheetName val="BOX(1_5X1_5)"/>
      <sheetName val="2_입력sheet"/>
      <sheetName val="(3_품질관리_시험_총괄표)"/>
      <sheetName val="별표_"/>
      <sheetName val="7_PILE__(돌출)"/>
      <sheetName val="종단계산"/>
      <sheetName val="J直材4"/>
      <sheetName val="구조물공위치조서"/>
      <sheetName val="영동(D)"/>
      <sheetName val="AC포장수량"/>
      <sheetName val="기본DATA"/>
      <sheetName val="예가표"/>
      <sheetName val="간접비계산"/>
      <sheetName val="자재 집계표"/>
      <sheetName val="가정급수관"/>
      <sheetName val="1-1"/>
      <sheetName val="2. 공원조도"/>
      <sheetName val="CABLE SIZE-3"/>
      <sheetName val="음봉방향"/>
      <sheetName val="현장별계약현황('98.10.31)"/>
      <sheetName val="점수계산1-2"/>
      <sheetName val="TYPE1"/>
      <sheetName val="배수내역 (2)"/>
      <sheetName val="원가&amp;하도급원가"/>
      <sheetName val="2-1. 경관조명 내역총괄표"/>
      <sheetName val="준공정산"/>
      <sheetName val="공사비 증감 내역서"/>
      <sheetName val="Macro2"/>
      <sheetName val="년도별노임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A2"/>
      <sheetName val="2"/>
      <sheetName val="각형맨홀"/>
      <sheetName val="격점수량"/>
      <sheetName val="II손익관리"/>
      <sheetName val="기존건물 깨기원단위"/>
      <sheetName val="시장성초안camera"/>
      <sheetName val="장비종합부표"/>
      <sheetName val="집계표_식재"/>
      <sheetName val="부표"/>
      <sheetName val="골조시행"/>
      <sheetName val="건축계약내역"/>
      <sheetName val="종형증설공"/>
      <sheetName val="노임단가 (2)"/>
      <sheetName val="개별직종노임단가(2003.9)"/>
      <sheetName val="적용기준"/>
      <sheetName val="tggwan(mac)"/>
      <sheetName val="설계설명서"/>
      <sheetName val="투찰"/>
      <sheetName val="L_RPTB02_01"/>
      <sheetName val="AS포장복구 "/>
      <sheetName val="준공조서"/>
      <sheetName val="공사준공계"/>
      <sheetName val="준공검사보고서"/>
      <sheetName val="실행(ALT1)"/>
      <sheetName val="경비_원본"/>
      <sheetName val="DATE2001"/>
      <sheetName val="기본데이타입력"/>
      <sheetName val="보도교산출근거"/>
      <sheetName val="HVAC"/>
      <sheetName val="가감수량"/>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COVER"/>
      <sheetName val="철근량 산정"/>
      <sheetName val="구분표"/>
      <sheetName val="개거산출내역"/>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고창방향"/>
      <sheetName val="토공분배표"/>
      <sheetName val="산출2-전력"/>
      <sheetName val="산출9-TRAY"/>
      <sheetName val="아파트"/>
      <sheetName val="부대시설"/>
      <sheetName val="포장집계"/>
      <sheetName val="포장연장"/>
      <sheetName val="견적1"/>
      <sheetName val="대3류 "/>
      <sheetName val="교대철근집계"/>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돌담교_상부수량1"/>
      <sheetName val="2_토목공사"/>
      <sheetName val="_상부공통집계(총괄)"/>
      <sheetName val="주공 갑지"/>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VXXXXXX"/>
      <sheetName val="Site Expenses"/>
      <sheetName val="계양가시설"/>
      <sheetName val="1000 DB구축 부표"/>
      <sheetName val="환율CHANGE"/>
      <sheetName val="낙찰표"/>
      <sheetName val="공용(현대건설공구)"/>
      <sheetName val="현대건설공구(UNIT)"/>
      <sheetName val="낙석방지수량"/>
      <sheetName val="일위대가_가설_"/>
      <sheetName val="금액"/>
      <sheetName val="PI"/>
      <sheetName val="원가계산하도"/>
      <sheetName val="설내역서 "/>
      <sheetName val="공사설명서"/>
      <sheetName val="1차설계변경내역"/>
      <sheetName val="11.1 단면hwp"/>
      <sheetName val="앵커구조계산"/>
      <sheetName val="직접경비"/>
      <sheetName val="직접인건비"/>
      <sheetName val="제경비율"/>
      <sheetName val="공사명입력"/>
      <sheetName val="근로자자료입력"/>
      <sheetName val="수주추정"/>
      <sheetName val="배수공 주요자재 집계표"/>
      <sheetName val="단위수량산출"/>
      <sheetName val="상호참고자료"/>
      <sheetName val="발주처자료입력"/>
      <sheetName val="회사기본자료"/>
      <sheetName val="하자보증자료"/>
      <sheetName val="기술자관련자료"/>
      <sheetName val="총괄서"/>
      <sheetName val="연결임시"/>
      <sheetName val="내역_FILE"/>
      <sheetName val="출장내역"/>
      <sheetName val="사각맨홀"/>
      <sheetName val="자재"/>
      <sheetName val="토목공사"/>
      <sheetName val="포장재료집계표"/>
      <sheetName val="내역서 (2)"/>
      <sheetName val="약전설비"/>
      <sheetName val="달서천-대비"/>
      <sheetName val="탄성1"/>
      <sheetName val="옹벽공 수량집계표"/>
      <sheetName val="교사기준면적(중)"/>
      <sheetName val="공사분석"/>
      <sheetName val="연속벽현황"/>
      <sheetName val="단"/>
      <sheetName val="원유_BANK"/>
      <sheetName val="특수선일위대가"/>
      <sheetName val="횡배수관집현황(2공구)"/>
      <sheetName val="시화점실행"/>
      <sheetName val="전 기"/>
      <sheetName val="해외(원화)"/>
      <sheetName val="설계내역"/>
      <sheetName val="조견표"/>
      <sheetName val="내역(신례)"/>
      <sheetName val="공사품의서"/>
      <sheetName val="경영상태"/>
      <sheetName val="(당평)자재"/>
      <sheetName val="당초명세(평)"/>
      <sheetName val="부대tu"/>
      <sheetName val="구조물공집계"/>
      <sheetName val="중요"/>
      <sheetName val="총내역서"/>
      <sheetName val="중강당 내역"/>
      <sheetName val="인원투입"/>
      <sheetName val="공비현2"/>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콘크리트타설집계표"/>
      <sheetName val="사통"/>
      <sheetName val="수량산출서-2"/>
      <sheetName val="단가조정표"/>
      <sheetName val="계림(함평)"/>
      <sheetName val="계림(장성)"/>
      <sheetName val="산수배수"/>
      <sheetName val="이음개소"/>
      <sheetName val="4.내진설계"/>
      <sheetName val=" ｹ-ﾌﾞﾙ"/>
      <sheetName val="3BL공동구_수량1"/>
      <sheetName val="3_공통공사대비"/>
      <sheetName val="9_정착구_보강"/>
      <sheetName val="방배동내역_(총괄)"/>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포장공수량집계표"/>
      <sheetName val="상행-교대(A1-A2)"/>
      <sheetName val="집수A"/>
      <sheetName val="VII-2현장경비"/>
      <sheetName val="Ⅴ-2.공종별내역"/>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자재비"/>
      <sheetName val="포장공수량집계"/>
      <sheetName val="폐기물"/>
      <sheetName val="기계"/>
      <sheetName val="협력업체"/>
      <sheetName val="설계명세서(종합)"/>
      <sheetName val="소요자재"/>
      <sheetName val="노무산출서"/>
      <sheetName val="울산자동제어"/>
      <sheetName val="교통대책내역"/>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암거단위-1련"/>
      <sheetName val="A 견적"/>
      <sheetName val="집수정"/>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일위_파일"/>
      <sheetName val="05-원가계산"/>
      <sheetName val="토공정보"/>
      <sheetName val="노임 및 중기단가"/>
      <sheetName val="5수지"/>
      <sheetName val="수질정화시설"/>
      <sheetName val="청_구"/>
      <sheetName val="1_수인터널"/>
      <sheetName val="상_부"/>
      <sheetName val="공사비_증감_내역서"/>
      <sheetName val="Sheet2_(2)"/>
      <sheetName val="PROJECT_BRIEF(EX_NEW)"/>
      <sheetName val="Site_Expenses"/>
      <sheetName val="4차원가계산서"/>
      <sheetName val="골막이(야매)"/>
      <sheetName val="설-원가"/>
      <sheetName val="일위대가-1"/>
      <sheetName val="수량명세서"/>
      <sheetName val="가계부"/>
      <sheetName val="제품목록"/>
      <sheetName val="매입매출관리"/>
      <sheetName val="Sheet22"/>
      <sheetName val="08-공사비총괄표"/>
      <sheetName val="01-적용기준"/>
      <sheetName val="화전내"/>
      <sheetName val="투찰추정"/>
      <sheetName val="전기혼잡제경비(45)"/>
      <sheetName val="소방사항"/>
      <sheetName val="ELECTRIC"/>
      <sheetName val="구성비"/>
      <sheetName val="안전시설"/>
      <sheetName val="앵커설치(590)"/>
      <sheetName val="교대(A1-A2)"/>
      <sheetName val="화해(함평)"/>
      <sheetName val="화해(장성)"/>
      <sheetName val="7-2"/>
      <sheetName val="중기손료집계(1209)"/>
      <sheetName val="전체내역서"/>
      <sheetName val="흙막이 개산견적"/>
      <sheetName val="기본"/>
      <sheetName val="견적대비표"/>
      <sheetName val="기계경비및산출근거서"/>
      <sheetName val="A4288"/>
      <sheetName val="BJJIN"/>
      <sheetName val="일위집계표"/>
      <sheetName val="단가목록"/>
      <sheetName val="산출내역(K2)"/>
      <sheetName val="말뚝기초(안정검토)-외측"/>
      <sheetName val="예산"/>
      <sheetName val="4 공통갑지"/>
      <sheetName val="난방방식분류"/>
      <sheetName val="공사정보입력"/>
      <sheetName val="적용(기계)"/>
      <sheetName val="1-1평균터파기고(1)"/>
      <sheetName val="단가산출서"/>
      <sheetName val="공정data"/>
      <sheetName val="인건비 "/>
      <sheetName val="설계내역2"/>
      <sheetName val="공종단가"/>
      <sheetName val="증감대비"/>
      <sheetName val="배지거총재료집계표"/>
      <sheetName val="cal"/>
      <sheetName val="1_CB"/>
      <sheetName val="옹벽공_수량집계표"/>
      <sheetName val="A-8_PD(도로중앙)"/>
      <sheetName val="Flaer_Area"/>
      <sheetName val="건축내역서_(경제상무실)"/>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업무처리전"/>
      <sheetName val="노단"/>
      <sheetName val="단산"/>
      <sheetName val="명세"/>
      <sheetName val="일대"/>
      <sheetName val="아파트 내역"/>
      <sheetName val="TOSHIBA-Structure"/>
      <sheetName val="포집"/>
      <sheetName val="원가계산서 "/>
      <sheetName val="(2)자금(신용)"/>
      <sheetName val="개별직종노임단가(2005.1)"/>
      <sheetName val="細目"/>
      <sheetName val="15-1)VE제안서(유형2,4)"/>
      <sheetName val="01"/>
      <sheetName val="공통가설(기준안)"/>
      <sheetName val="지장물헐기조서"/>
      <sheetName val="입출재고현황 (2)"/>
      <sheetName val="가설"/>
      <sheetName val="일람표"/>
      <sheetName val="신축(단위)"/>
      <sheetName val="배수관토공산출"/>
      <sheetName val="형질변경"/>
      <sheetName val="경비"/>
      <sheetName val="보안등"/>
      <sheetName val="단가산출서 (2)"/>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진입로 지세할증산출(다사분기)"/>
      <sheetName val=" FURNACE현설"/>
      <sheetName val="수정시산표"/>
      <sheetName val="지역별수출"/>
      <sheetName val="효동종합건설(주)"/>
      <sheetName val="산출서양식01"/>
      <sheetName val="Manmonth(입력)"/>
      <sheetName val="국도접속_차도부수량"/>
      <sheetName val="연결관수량_(2)"/>
      <sheetName val="9509"/>
      <sheetName val="2004일위대가"/>
      <sheetName val="목표세부명세"/>
      <sheetName val="RE9604"/>
      <sheetName val="인사자료총집계"/>
      <sheetName val="Detail"/>
      <sheetName val="공사비예"/>
      <sheetName val="6.간접공사비 外"/>
      <sheetName val="참조 (2)"/>
      <sheetName val="1안"/>
      <sheetName val="토목-물가"/>
      <sheetName val="유입량"/>
      <sheetName val="직접재료비데이타"/>
      <sheetName val="ELEC"/>
      <sheetName val="관로조서"/>
      <sheetName val="16-1"/>
      <sheetName val="L_RPTB03_01"/>
      <sheetName val="1공구원가계산서"/>
      <sheetName val="기준단가현황"/>
      <sheetName val="공사개요(입력)"/>
      <sheetName val="마스터"/>
      <sheetName val="출자한도"/>
      <sheetName val="옥외외등집계표"/>
      <sheetName val="집행내역(190403)"/>
      <sheetName val="4.1DNR기계(공법)"/>
      <sheetName val="일반전기(가설, 접지)"/>
      <sheetName val="간접비 총괄표"/>
      <sheetName val="일용노임단가"/>
      <sheetName val="설비원가"/>
      <sheetName val="총괄철근집계표"/>
      <sheetName val="현장관리"/>
      <sheetName val="주안3차A-A"/>
      <sheetName val="load(지하층)"/>
      <sheetName val="BOJUNGGM"/>
      <sheetName val="간지1"/>
      <sheetName val="1.사유서"/>
      <sheetName val="간지2"/>
      <sheetName val="간지3"/>
      <sheetName val="부재별집계표"/>
      <sheetName val="도면"/>
      <sheetName val="건축2"/>
      <sheetName val="부대단위수량"/>
      <sheetName val="______PROJECT_hb___1__________2"/>
      <sheetName val="-배수구조물공토공"/>
      <sheetName val="횡배수관재료-"/>
      <sheetName val="계산서(직선부)"/>
      <sheetName val="콘크리트측구연장"/>
      <sheetName val="비주거용"/>
      <sheetName val="제조원가"/>
      <sheetName val="F4-F7"/>
      <sheetName val="A5"/>
      <sheetName val="기본사항"/>
      <sheetName val="환율및유가"/>
      <sheetName val="앉음벽 (2)"/>
      <sheetName val="TEST1"/>
      <sheetName val="동물이동통로"/>
      <sheetName val="설원"/>
      <sheetName val="중기목록"/>
      <sheetName val="사용설명서"/>
      <sheetName val="근로자명부"/>
      <sheetName val="출력작업일보"/>
      <sheetName val="전공종통합-퇴직공제부"/>
      <sheetName val="전공종통합-퇴직공제부1"/>
      <sheetName val="퇴직공제부금1"/>
      <sheetName val="노임총괄"/>
      <sheetName val="총괄집계표"/>
      <sheetName val="복사기본시트(삭제금지)"/>
      <sheetName val="관리(삭제금지)"/>
      <sheetName val="직영(삭제금지)"/>
      <sheetName val="용역"/>
      <sheetName val="노무신고용"/>
      <sheetName val="p-master"/>
      <sheetName val="TOWER 12TON"/>
      <sheetName val="TOWER 10TON"/>
      <sheetName val="데이터"/>
      <sheetName val="사업총괄"/>
      <sheetName val="전등설비"/>
      <sheetName val="Macro"/>
      <sheetName val="LD TX"/>
      <sheetName val="1호맨홀가감수량"/>
      <sheetName val="252K444"/>
      <sheetName val="3.자재비(총괄)"/>
      <sheetName val="조직"/>
      <sheetName val="2.2 S-Curve"/>
      <sheetName val="D_MUC"/>
      <sheetName val="YANG"/>
      <sheetName val="우수공,맨홀,집수_x0000_"/>
      <sheetName val="배관단가"/>
      <sheetName val="잡철물"/>
      <sheetName val="참조영역"/>
      <sheetName val="광양 3기 유입수"/>
      <sheetName val="수수료율표"/>
      <sheetName val="2-2.매출분석"/>
      <sheetName val="콘크리트"/>
      <sheetName val="동방설계서"/>
      <sheetName val="MIJIBI"/>
      <sheetName val="단가비교"/>
      <sheetName val="선급비용"/>
      <sheetName val="일대-1"/>
      <sheetName val="토지산정"/>
      <sheetName val="총중목"/>
      <sheetName val="EJ"/>
      <sheetName val="      "/>
      <sheetName val="단면A-A(TR)"/>
      <sheetName val="노 무 비"/>
      <sheetName val="본선 토공 분배표"/>
      <sheetName val="현장"/>
      <sheetName val="CAUDIT"/>
      <sheetName val="Team 종합"/>
      <sheetName val="CC Down load 0716"/>
      <sheetName val="수량산출서 (2)"/>
      <sheetName val="수리결과"/>
      <sheetName val="참고"/>
      <sheetName val="시설물일위"/>
      <sheetName val="수목일위"/>
      <sheetName val="가설공사"/>
      <sheetName val="단가결정"/>
      <sheetName val="내역아"/>
      <sheetName val="울타리"/>
      <sheetName val="노임 단가"/>
      <sheetName val="할증 "/>
      <sheetName val="연부97-1"/>
      <sheetName val="전기실-1"/>
      <sheetName val="구조물집계"/>
      <sheetName val="토공집계"/>
      <sheetName val="자판실행"/>
      <sheetName val="이자율"/>
      <sheetName val="5"/>
      <sheetName val="임대손익"/>
      <sheetName val="CTG"/>
      <sheetName val="6MONTHS"/>
      <sheetName val="침하계"/>
      <sheetName val="일위대가표(유단가)"/>
      <sheetName val="Notes"/>
      <sheetName val="code HTT Thap"/>
      <sheetName val="Chiet tinh dz35"/>
      <sheetName val="RFP002"/>
      <sheetName val="Rooms"/>
      <sheetName val="TABLE DB"/>
      <sheetName val="쌍용 data base"/>
      <sheetName val="DI-ESTI"/>
      <sheetName val="6PILE__(돌출)1"/>
      <sheetName val="1_설계조건1"/>
      <sheetName val="2_2_S-Curve"/>
      <sheetName val="1_2_1_마루높이결정"/>
      <sheetName val="Pier_3"/>
      <sheetName val="PAD_TR보호대기초"/>
      <sheetName val="FitOutConfCentre"/>
      <sheetName val="물류최종8월7"/>
      <sheetName val="gvl"/>
      <sheetName val="dongia (2)"/>
      <sheetName val="RAB AR&amp;STR"/>
      <sheetName val="Civil. Sub-Station 1"/>
      <sheetName val="Z"/>
      <sheetName val="escon"/>
      <sheetName val="BG"/>
      <sheetName val="Mall"/>
      <sheetName val="실행내역서 "/>
      <sheetName val="Thuc thanh"/>
      <sheetName val="GIAVLIEU"/>
      <sheetName val="SAP"/>
      <sheetName val="D&amp;W def."/>
      <sheetName val="4-Lane bridge"/>
      <sheetName val="chitimc"/>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Coax Designer"/>
      <sheetName val="264"/>
      <sheetName val="MAIN GATE HOUSE"/>
      <sheetName val="dnc4"/>
      <sheetName val="Bìa"/>
      <sheetName val="Bảng KLHT"/>
      <sheetName val="RC WORK"/>
      <sheetName val="PKKK"/>
      <sheetName val="Kính"/>
      <sheetName val="Bảng Phân Tích Chi Phí"/>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tong du toan"/>
      <sheetName val="DAF-2"/>
      <sheetName val="Quantity"/>
      <sheetName val="MTP"/>
      <sheetName val="Gia VL,NC,M"/>
      <sheetName val="Phan chung"/>
      <sheetName val="Names"/>
      <sheetName val="Tom tat gia du thau"/>
      <sheetName val="1_MV"/>
      <sheetName val="MTC"/>
      <sheetName val="Earthwork"/>
      <sheetName val="CFS3"/>
      <sheetName val="SITE-E"/>
      <sheetName val="Currency Rate"/>
      <sheetName val="Tien do TV"/>
      <sheetName val="Ts"/>
      <sheetName val="QD957"/>
      <sheetName val="Config"/>
      <sheetName val="CP Du phong"/>
      <sheetName val="THCP Lap dat"/>
      <sheetName val="THCP xay dung"/>
      <sheetName val="Tong hop kinh phi"/>
      <sheetName val="pvc연결관"/>
      <sheetName val="Contents"/>
      <sheetName val="개방1"/>
      <sheetName val="공사내역서(을)실행"/>
      <sheetName val="변실"/>
      <sheetName val="이음부"/>
      <sheetName val="아스콘단위"/>
      <sheetName val="배수개거"/>
      <sheetName val="업무"/>
      <sheetName val="일위대가_호표"/>
      <sheetName val="일위대가_호표 (계약)"/>
      <sheetName val="N10(미지급) "/>
      <sheetName val="(평균)"/>
      <sheetName val="주소록2000(전화번호부)"/>
      <sheetName val="항목"/>
      <sheetName val="DNW"/>
      <sheetName val="단지조성공(가포)"/>
      <sheetName val="LKVL-CK-HT-GD1"/>
      <sheetName val="깨기"/>
      <sheetName val="도"/>
      <sheetName val="S0"/>
      <sheetName val="정읍농소"/>
      <sheetName val="편입용지조서"/>
      <sheetName val="계약ITEM"/>
      <sheetName val="Rebar"/>
      <sheetName val="Bảng mã VT"/>
      <sheetName val="종배수관"/>
      <sheetName val="설직재_1"/>
      <sheetName val="중간간지 (2)"/>
      <sheetName val="Multi-dims"/>
      <sheetName val="D-철근총괄"/>
      <sheetName val="수문보고"/>
      <sheetName val="2.단면가정 "/>
      <sheetName val="접속도로"/>
      <sheetName val="자재단가대비표"/>
      <sheetName val="汇总表"/>
      <sheetName val="PAINT (2)"/>
      <sheetName val="Sheet1_(2)1"/>
      <sheetName val="별표_1"/>
      <sheetName val="토공(우물통,기타)_1"/>
      <sheetName val="표__지1"/>
      <sheetName val="BOX(1_5X1_5)1"/>
      <sheetName val="단면__2_"/>
      <sheetName val="ENE-CAL_1"/>
      <sheetName val="ITB_COST"/>
      <sheetName val="_냉각수펌프"/>
      <sheetName val="2011_(4)"/>
      <sheetName val="설계기준_및_하중계산"/>
      <sheetName val="1062-X방향_"/>
      <sheetName val="11_자재단가"/>
      <sheetName val="각사별공사비분개_"/>
      <sheetName val="전차선로_물량표"/>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Cash Flow bulanan"/>
      <sheetName val="tifico"/>
      <sheetName val="Bao cao hao hut VT-TR"/>
      <sheetName val="Y_WORK"/>
      <sheetName val="運転条件一覧"/>
      <sheetName val="125x125"/>
      <sheetName val="Items"/>
      <sheetName val="¥ "/>
      <sheetName val="KLall"/>
      <sheetName val="DTTC CHI TIET"/>
      <sheetName val="Du toan"/>
      <sheetName val="Xunit (단위환산)"/>
      <sheetName val="고객사 관리 코드"/>
      <sheetName val="DTCT"/>
      <sheetName val="SEX"/>
      <sheetName val="2.1 受電設備棟"/>
      <sheetName val="2.2 受・防火水槽"/>
      <sheetName val="2.3 排水処理設備棟"/>
      <sheetName val="2.4 倉庫棟"/>
      <sheetName val="2.5 守衛棟"/>
      <sheetName val="Xunit_(단위환산)"/>
      <sheetName val="고객사_관리_코드"/>
      <sheetName val="인상효1"/>
      <sheetName val="DI_전처리 단가집(GP1 실적가)"/>
      <sheetName val="산출3-유도등"/>
      <sheetName val="산출2-동력"/>
      <sheetName val="산출2-피뢰침"/>
      <sheetName val="검측감리공제요율"/>
      <sheetName val="시공감리공제요율"/>
      <sheetName val="책임감리공제요율"/>
      <sheetName val="총정리"/>
      <sheetName val="INPUTDATA"/>
      <sheetName val="과거자료"/>
      <sheetName val="시설국장자료"/>
      <sheetName val="설계서(동안동)"/>
      <sheetName val="간이(갑)"/>
      <sheetName val="Bldg Brkdown"/>
      <sheetName val="교대"/>
      <sheetName val="노임단가표"/>
      <sheetName val="가로등"/>
      <sheetName val="공사일위대가"/>
      <sheetName val="15)VE제안서(유형1)"/>
      <sheetName val="12)아이디어 목록 및 개략평가"/>
      <sheetName val="11)VE 예비검토서"/>
      <sheetName val="15-3)VE제안서(가치향상 등)"/>
      <sheetName val="15-2)VE제안서(유형3)"/>
      <sheetName val="단위집계표"/>
      <sheetName val="노임단가(직종번호 순)"/>
      <sheetName val="기초수량산출서"/>
      <sheetName val="대창토공"/>
      <sheetName val="가시설(TYPE-A)"/>
      <sheetName val="포장수량"/>
      <sheetName val="산출서-1"/>
      <sheetName val="산출서-수식"/>
      <sheetName val="상부수량"/>
      <sheetName val="EQUIP_LIST"/>
      <sheetName val="실행내역(10_13)"/>
      <sheetName val="산출집계표"/>
      <sheetName val="참조자료"/>
      <sheetName val="기계경비산출기준"/>
      <sheetName val="기계경비목록"/>
      <sheetName val="건설기계가격1"/>
      <sheetName val="회사기초자료"/>
      <sheetName val="2-1__경관조명_내역총괄표"/>
      <sheetName val="AS포장복구_"/>
      <sheetName val="개별직종노임단가(2003_9)"/>
      <sheetName val="총_원가계산"/>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부대공수량산출"/>
      <sheetName val="공통갑지"/>
      <sheetName val="기성청구조서"/>
      <sheetName val="토공사B동추가"/>
      <sheetName val="심사물량"/>
      <sheetName val="토공(본관-토사)"/>
      <sheetName val="토공(분기관-토사)"/>
      <sheetName val="토공(분기관-암)"/>
      <sheetName val="토공(본관-암)"/>
      <sheetName val="DATA입력"/>
      <sheetName val="기초계산(Pmax)"/>
      <sheetName val="수량간지코드"/>
      <sheetName val="수량목차코드"/>
      <sheetName val="쌍송교"/>
      <sheetName val="포장면적산출"/>
      <sheetName val="포장수량집계"/>
      <sheetName val="1.RAMP-A"/>
      <sheetName val="금전출납"/>
      <sheetName val="직영명부"/>
      <sheetName val="대총괄"/>
      <sheetName val="방화도료"/>
      <sheetName val="제경비최종"/>
      <sheetName val="사본 _ b_balju"/>
      <sheetName val="중단원본"/>
      <sheetName val="업체별담당"/>
      <sheetName val="36+45-113-18+19+20I"/>
      <sheetName val="ESC (공정표기준)"/>
      <sheetName val="공사설계"/>
      <sheetName val="10동"/>
      <sheetName val="금속및금속창호"/>
      <sheetName val="입력장소"/>
      <sheetName val="값"/>
      <sheetName val="한일양산"/>
      <sheetName val="계약내역서"/>
      <sheetName val="계정"/>
      <sheetName val="서울대규장각(가시설흙막이)"/>
      <sheetName val="일위대가 "/>
      <sheetName val="2.관대집계표"/>
      <sheetName val="S.중기사용료"/>
      <sheetName val="수불계획서(전체)"/>
      <sheetName val="투입비분석표"/>
      <sheetName val="형식 - 1-2-3"/>
      <sheetName val="정부노임"/>
      <sheetName val="지수980731이후"/>
      <sheetName val="공정추가"/>
      <sheetName val="일위(PN)"/>
      <sheetName val="203"/>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Ⅴ-2_공종별내역"/>
      <sheetName val="4_내진설계"/>
      <sheetName val="_ｹ-ﾌﾞﾙ"/>
      <sheetName val="지구_리스트"/>
      <sheetName val="1000_DB구축_부표"/>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공통자료"/>
      <sheetName val="99노임단_x0007_"/>
      <sheetName val="99노임단쌇"/>
      <sheetName val="진단세부현황"/>
      <sheetName val="내역서2안"/>
      <sheetName val="Sheet9"/>
      <sheetName val="SHEET PILE단가"/>
      <sheetName val="산출내역서_IWC"/>
      <sheetName val="기본자료 "/>
      <sheetName val="토량산출서"/>
      <sheetName val="제잡비(전체)"/>
      <sheetName val="장비 (2)"/>
      <sheetName val="공사설계서"/>
      <sheetName val="경비대가"/>
      <sheetName val="특수기호강도거푸집"/>
      <sheetName val="정산내역서"/>
      <sheetName val="마감사양"/>
      <sheetName val="양식기준표"/>
      <sheetName val="투찰내역"/>
      <sheetName val="노임대장"/>
      <sheetName val="간접비"/>
      <sheetName val="원가계산서(변경)"/>
      <sheetName val="자재목록표"/>
      <sheetName val="민감도분석"/>
      <sheetName val="접속도수량집계표"/>
      <sheetName val="220 (2)"/>
      <sheetName val="Rate Analysis"/>
      <sheetName val="Macro(전동기)"/>
      <sheetName val="BOX"/>
      <sheetName val="I.설계조건"/>
      <sheetName val="3.바닥판설계"/>
      <sheetName val="STEEL BOX 단면설계(SEC.8)"/>
      <sheetName val="8. 안정검토"/>
      <sheetName val="4.하중"/>
      <sheetName val="0.9x0.9"/>
      <sheetName val="VXXXXXXX"/>
      <sheetName val="L측형구집계"/>
      <sheetName val="suk(mac)"/>
      <sheetName val="고양동1"/>
      <sheetName val="0.9토공"/>
      <sheetName val="사용성검토"/>
      <sheetName val="자재_계약일(2013_09_16)"/>
      <sheetName val="공통_계약일(2013_09_16)"/>
      <sheetName val="토목내역서_(도급단가)1"/>
      <sheetName val="RAMP_단면(R2)1"/>
      <sheetName val="97년_추정1"/>
      <sheetName val="세골재__T2_변경_현황1"/>
      <sheetName val="0_단가1"/>
      <sheetName val="목차_1"/>
      <sheetName val="3련_BOX1"/>
      <sheetName val="4_2유효폭의_계산1"/>
      <sheetName val="4__주형설계1"/>
      <sheetName val="2_단면가정1"/>
      <sheetName val="내역서_제출1"/>
      <sheetName val="노무비_근거1"/>
      <sheetName val="역T형(H=6_0)_(2)1"/>
      <sheetName val="_총괄표1"/>
      <sheetName val="내역_ver1_01"/>
      <sheetName val="토공_total1"/>
      <sheetName val="바닥판의_설계1"/>
      <sheetName val="단양_00_아파트-세부내역1"/>
      <sheetName val="암거_제원표1"/>
      <sheetName val="암거_제원표-1단계1"/>
      <sheetName val="C_배수관공1"/>
      <sheetName val="1_수량집계"/>
      <sheetName val="AIR_SHOWER(3인용)1"/>
      <sheetName val="2_건축"/>
      <sheetName val="유효폭의_계산"/>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중기조종사_단위단가"/>
      <sheetName val="2_2_2입적표"/>
      <sheetName val="Eq__Mobilization"/>
      <sheetName val="#4_PSV"/>
      <sheetName val="일위대가76-1_"/>
      <sheetName val="일위대가77-1_"/>
      <sheetName val="일위대가78-1_"/>
      <sheetName val="자재집계_(2)"/>
      <sheetName val="정거장_설계조건"/>
      <sheetName val="노면표지_수량"/>
      <sheetName val="1.건설폐기물"/>
      <sheetName val="시행예산"/>
      <sheetName val="가공2원도"/>
      <sheetName val="자재테_x0000__x0000_"/>
      <sheetName val="ET2TOT"/>
      <sheetName val="집계표(총괄)"/>
      <sheetName val="1-2.Sum_elemental"/>
      <sheetName val="FRP내역서"/>
      <sheetName val="15100"/>
      <sheetName val="안양동교_1안"/>
      <sheetName val="1공구_건정토건_토공"/>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집_계_표"/>
      <sheetName val="1단계_(2)"/>
      <sheetName val="하중계산"/>
      <sheetName val="내역서(토목)"/>
      <sheetName val="제수"/>
      <sheetName val="간접경상비"/>
      <sheetName val="6.단면검토"/>
      <sheetName val="N10(미지급)_"/>
      <sheetName val="N10(미지급)_1"/>
      <sheetName val="기준Data"/>
      <sheetName val="의왕F사"/>
      <sheetName val="가공사"/>
      <sheetName val="신구계정대사표"/>
      <sheetName val="Project Brief"/>
      <sheetName val="AILC004"/>
      <sheetName val="static.cal"/>
      <sheetName val="Total Progress (2)"/>
      <sheetName val="공사계약현황"/>
      <sheetName val="성곽내역서"/>
      <sheetName val="노임단가기준"/>
      <sheetName val="STRA2"/>
      <sheetName val="현금및현금등가물1"/>
      <sheetName val="지장물총괄표"/>
      <sheetName val="단가산출총괄표"/>
      <sheetName val="상세"/>
      <sheetName val="7월천안현장 집계표"/>
      <sheetName val="장비.자재"/>
      <sheetName val="장비명세서"/>
      <sheetName val=" 노무집계"/>
      <sheetName val="일용노무비"/>
      <sheetName val="수로교총재료집계"/>
      <sheetName val="EQUIP-H"/>
      <sheetName val="화산경계"/>
      <sheetName val="1.폐기물집계표"/>
      <sheetName val="대전노은1차_조적_집계표"/>
      <sheetName val="차선도색수량집계"/>
      <sheetName val="배수공BOQ"/>
      <sheetName val="BLOCK(1)"/>
      <sheetName val="암거공"/>
      <sheetName val="SP10"/>
      <sheetName val="BechLab"/>
      <sheetName val="Rates"/>
      <sheetName val="MTO REV.2(ARMOR)"/>
      <sheetName val="TEN CONG TRINH"/>
      <sheetName val="D+W"/>
      <sheetName val="INFOR-ST"/>
      <sheetName val="kpxlc"/>
      <sheetName val="kpxld"/>
      <sheetName val="VTu"/>
      <sheetName val="Unit price"/>
      <sheetName val="p"/>
      <sheetName val="Define finishing"/>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Isolasi Luar Dalam"/>
      <sheetName val="Isolasi Luar"/>
      <sheetName val="8521"/>
      <sheetName val="计算稿"/>
      <sheetName val="XXXXXX"/>
      <sheetName val="조도"/>
      <sheetName val="동력"/>
      <sheetName val="변압기"/>
      <sheetName val="발전기"/>
      <sheetName val="간선"/>
      <sheetName val="도체종-상수표"/>
      <sheetName val="Sheet8"/>
      <sheetName val="Sheet11"/>
      <sheetName val="Sheet12"/>
      <sheetName val="전기자료"/>
      <sheetName val="DUT-BAT1"/>
      <sheetName val="GEN"/>
      <sheetName val="합천내역"/>
      <sheetName val="남양시작동자105노65기1.3화1.2"/>
      <sheetName val="工程量计算书"/>
      <sheetName val="카니발(자105노60)"/>
      <sheetName val="TRE TABLE"/>
      <sheetName val="FAB"/>
      <sheetName val="Data&amp;Result"/>
      <sheetName val="Cover (x)"/>
      <sheetName val="SORT"/>
      <sheetName val="Cor Apt"/>
      <sheetName val="daf-3(OK)"/>
      <sheetName val="daf-7(OK)"/>
      <sheetName val="Cash Flow"/>
      <sheetName val="Yield"/>
      <sheetName val="CPBTXM-THUONG"/>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Cash_Flow_bulanan"/>
      <sheetName val="Currency_Rate"/>
      <sheetName val="Hydrant"/>
      <sheetName val="5지구단위"/>
      <sheetName val="노동부"/>
      <sheetName val="Financial impact"/>
      <sheetName val="Sch7a (토요일)"/>
      <sheetName val="총괄설계내역서"/>
      <sheetName val="판"/>
      <sheetName val="부재치수입력"/>
      <sheetName val="농로수량집계"/>
      <sheetName val="농로토공집계"/>
      <sheetName val="현황"/>
      <sheetName val="1.일반수량산출근거"/>
      <sheetName val="97 사업추정(WEKI)"/>
      <sheetName val="내역서(우)"/>
      <sheetName val="배수관접합및부설  "/>
      <sheetName val="본장"/>
      <sheetName val="산거각호표"/>
      <sheetName val="표 지"/>
      <sheetName val="깨기수량집계"/>
      <sheetName val="예산서"/>
      <sheetName val="계획집계"/>
      <sheetName val="2000_x0000__x0000__x0005__x0000_"/>
      <sheetName val="HSA"/>
      <sheetName val="조은나오스빌"/>
      <sheetName val="MU"/>
      <sheetName val="tra VL"/>
      <sheetName val="8.3해석단면 선정"/>
      <sheetName val="관보호공단위수량"/>
      <sheetName val="관경결정"/>
      <sheetName val="Cấu tạo giá"/>
      <sheetName val="Lookups"/>
      <sheetName val="Phu cap"/>
      <sheetName val="CE(E)"/>
      <sheetName val="CE(M)"/>
      <sheetName val="Project Data"/>
      <sheetName val="FD"/>
      <sheetName val="GI"/>
      <sheetName val="EE (3)"/>
      <sheetName val="PAVEMENT"/>
      <sheetName val="TRAFFIC"/>
      <sheetName val="DFA"/>
      <sheetName val="Add cost08"/>
      <sheetName val="SumBricks08"/>
      <sheetName val="SCOPE OF WORK"/>
      <sheetName val="Gia"/>
      <sheetName val="PH 5"/>
      <sheetName val="Dầm -4.7m"/>
      <sheetName val="NOTE"/>
      <sheetName val="StaffList-OLD"/>
      <sheetName val="Budget Code"/>
      <sheetName val="2BOX본체"/>
      <sheetName val="Alat"/>
      <sheetName val="Analisa Gabungan"/>
      <sheetName val="bar"/>
      <sheetName val="table1"/>
      <sheetName val="KUNGDEVI"/>
      <sheetName val="SGC RATE"/>
      <sheetName val="Cover page"/>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TinhGiaNC"/>
      <sheetName val="Thiet Bi"/>
      <sheetName val="VCBo"/>
      <sheetName val="Phan tich"/>
      <sheetName val="TH Vat tu"/>
      <sheetName val="TH Kinh phi"/>
      <sheetName val="BocXep"/>
      <sheetName val="TinhGiaMTC"/>
      <sheetName val="TH MTC"/>
      <sheetName val="TH N.Cong"/>
      <sheetName val="Bang KL"/>
      <sheetName val="VCThuy"/>
      <sheetName val="동원(3)"/>
      <sheetName val="P.M 별"/>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수문일1"/>
      <sheetName val="재료집계(분수관)"/>
      <sheetName val="폐기물집계표"/>
      <sheetName val="KLDT DIEN"/>
      <sheetName val="PTVT DIEN"/>
      <sheetName val="Inputs_Sens"/>
      <sheetName val="IS_Sum_CM"/>
      <sheetName val="Daf 1"/>
      <sheetName val="JIB CRANE,HOIST"/>
      <sheetName val="백암비스타내역"/>
      <sheetName val="조도계산서 (도서)"/>
      <sheetName val="일반수량총괄집계표"/>
      <sheetName val="삼홍테크"/>
      <sheetName val="KINH PHI TONG HOP"/>
      <sheetName val="Dinh muc CP KTCB khac"/>
      <sheetName val="TEN HANG MUC "/>
      <sheetName val="Cash2"/>
      <sheetName val="작성"/>
      <sheetName val="안정성검토"/>
      <sheetName val="SLAB"/>
      <sheetName val="도장수량"/>
      <sheetName val="INTRO.(X)"/>
      <sheetName val="공사원가"/>
      <sheetName val="당초토량산출서"/>
      <sheetName val="변경토량산출서"/>
      <sheetName val="봉양~조차장간고하개명(신설)"/>
      <sheetName val="견적및기타"/>
      <sheetName val="단가산출목록"/>
      <sheetName val="허용전류"/>
      <sheetName val="화재 탐지 설비"/>
      <sheetName val="정화조"/>
      <sheetName val="Actual data"/>
      <sheetName val="4.경비 5.영업외수지"/>
      <sheetName val="공조"/>
      <sheetName val="Table"/>
      <sheetName val="Bang gia"/>
      <sheetName val="HRG BHN"/>
      <sheetName val="조선용암면"/>
      <sheetName val="BAOCHE A"/>
      <sheetName val="Takeoff"/>
      <sheetName val="負荷集計（断熱不燃）"/>
      <sheetName val="Đơn Giá "/>
      <sheetName val="Para"/>
      <sheetName val="Duc_bk"/>
      <sheetName val="전체 내역서(통합)"/>
      <sheetName val="PROCURE"/>
      <sheetName val="수량이동"/>
      <sheetName val="설산1.나"/>
      <sheetName val="본사S"/>
      <sheetName val="배수관공"/>
      <sheetName val="기계내역서"/>
      <sheetName val="2. 2공구"/>
      <sheetName val="수량분개내역"/>
      <sheetName val="Tool"/>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Bill No.01"/>
      <sheetName val="Breakdown (B)"/>
      <sheetName val="THVT"/>
      <sheetName val="현장별"/>
      <sheetName val="IBASE"/>
      <sheetName val="NKC6"/>
      <sheetName val="DeluxeVilla 4"/>
      <sheetName val="Index"/>
      <sheetName val="공사원가 (3)"/>
      <sheetName val="내역서-2"/>
      <sheetName val="Summary - Budget"/>
      <sheetName val="Khoi luong"/>
      <sheetName val="BQ-E20-02(Rp)"/>
      <sheetName val="PTdam"/>
      <sheetName val="Drop Down"/>
      <sheetName val="Project, methods &amp; costs"/>
      <sheetName val="Ind. costs. &amp; Closing"/>
      <sheetName val="Main risks"/>
      <sheetName val="Item-DATA"/>
      <sheetName val="NSA fr Revit"/>
      <sheetName val="Main_Mech"/>
      <sheetName val="Sub_Mech"/>
      <sheetName val="LEGEND"/>
      <sheetName val="Markup"/>
      <sheetName val="EFR30696"/>
      <sheetName val="PHG"/>
      <sheetName val="HỆ SỐ"/>
      <sheetName val="CAP"/>
      <sheetName val="Var."/>
      <sheetName val="R"/>
      <sheetName val="정리"/>
      <sheetName val="dV&amp;Cl"/>
      <sheetName val="Matls"/>
      <sheetName val="Labor"/>
      <sheetName val="DTICH_OLD"/>
      <sheetName val="07.HT PODIUM"/>
      <sheetName val="04.KC HAM"/>
      <sheetName val="05.KC THAN_OK"/>
      <sheetName val="08.HT CANHO_OK"/>
      <sheetName val="DMVT"/>
      <sheetName val="Loose"/>
      <sheetName val="Động cơ"/>
      <sheetName val="토공(우물통,기타)_2"/>
      <sheetName val="별표_2"/>
      <sheetName val="_냉각수펌프1"/>
      <sheetName val="11_자재단가1"/>
      <sheetName val="Sheet1_(2)2"/>
      <sheetName val="단면__2_1"/>
      <sheetName val="Dike_for_49T03_&amp;_49T041"/>
      <sheetName val="Dike_for_49T02,_05~07,_19_(1)1"/>
      <sheetName val="BOX(1_5X1_5)2"/>
      <sheetName val="표__지2"/>
      <sheetName val="2011_(4)1"/>
      <sheetName val="ITB_COST1"/>
      <sheetName val="공정별_수량산출서1"/>
      <sheetName val="자재_및_폐기물견적(2008)1"/>
      <sheetName val="ENE-CAL_11"/>
      <sheetName val="1062-X방향_1"/>
      <sheetName val="수량산출서_갑지1"/>
      <sheetName val="cable_data11"/>
      <sheetName val="설계기준_및_하중계산1"/>
      <sheetName val="전차선로_물량표1"/>
      <sheetName val="각사별공사비분개_1"/>
      <sheetName val="화단_철거1"/>
      <sheetName val="CONSTRUCTION_COMPONENT1"/>
      <sheetName val="1호-아(오)0_41"/>
      <sheetName val="추정공사비_산출내역1_xlsx1"/>
      <sheetName val="견적대비_견적서1"/>
      <sheetName val="CABLE_SIZE-31"/>
      <sheetName val="자재_집계표1"/>
      <sheetName val="접속_SLAB,BRACKET_설계1"/>
      <sheetName val="IMPEADENCE_MAP_취수장1"/>
      <sheetName val="2__공원조도1"/>
      <sheetName val="wk_prgs1"/>
      <sheetName val="일위대가_호표_(계약)1"/>
      <sheetName val="현장별계약현황('98_10_31)"/>
      <sheetName val="중간간지_(2)"/>
      <sheetName val="빌딩_안내1"/>
      <sheetName val="2_단면가정_"/>
      <sheetName val="DI_전처리_단가집(GP1_실적가)"/>
      <sheetName val="PAINT_(2)"/>
      <sheetName val="자재(원원+원대)"/>
      <sheetName val="L_RPTB16_05"/>
      <sheetName val="맨홀토_x0000__x0000__x0005_"/>
      <sheetName val="7. 교좌받침부검토(연속교)"/>
      <sheetName val="IW-LIST"/>
      <sheetName val="5CHBDC"/>
      <sheetName val="Variable"/>
      <sheetName val="RCMinput"/>
      <sheetName val="DATA-2 장비LIST"/>
      <sheetName val="산근(목록)"/>
      <sheetName val="이형관중량"/>
      <sheetName val="터파기_x0000__x0000_료"/>
      <sheetName val="강관 및 부속"/>
      <sheetName val="2월 노임대장"/>
      <sheetName val="수주현황2월"/>
      <sheetName val="출력표-본사"/>
      <sheetName val="현관비DATA"/>
      <sheetName val="시중노임"/>
      <sheetName val="토공유동표"/>
      <sheetName val="물가"/>
      <sheetName val="적정심사"/>
      <sheetName val="설계서"/>
      <sheetName val="TOTAL3"/>
      <sheetName val="BEND LOSS"/>
      <sheetName val="울산자금"/>
      <sheetName val="설비비3"/>
      <sheetName val="기계경비집계"/>
      <sheetName val="소분류목록"/>
      <sheetName val="Output"/>
      <sheetName val="기자재수량"/>
      <sheetName val="배수관토공"/>
      <sheetName val="노원열병합  건축공사기성내역서"/>
      <sheetName val="REACTION(USE평시)"/>
      <sheetName val="REACTION(USD지진시)"/>
      <sheetName val="DB구축"/>
      <sheetName val="비탈면보호공수량산출"/>
      <sheetName val="산근1"/>
      <sheetName val="노무"/>
      <sheetName val="STAND20"/>
      <sheetName val="2@ BOX"/>
      <sheetName val="단가산출 (2)"/>
      <sheetName val="본실행경비"/>
      <sheetName val="건축일"/>
      <sheetName val="수납장배치도"/>
      <sheetName val="선금급신청서"/>
      <sheetName val="설비비4"/>
      <sheetName val="경비2내역"/>
      <sheetName val="기성부분액내역서(국고)"/>
      <sheetName val="자단"/>
      <sheetName val="L_RPTB~1"/>
      <sheetName val="준공정산보고서"/>
      <sheetName val="부대"/>
      <sheetName val="도로구조물산근"/>
      <sheetName val="48일위"/>
      <sheetName val="터파기"/>
      <sheetName val="맨홀접합조서"/>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관로수량총괄집계표"/>
      <sheetName val="L집(수평부)"/>
      <sheetName val="L집(성토부)"/>
      <sheetName val="피벗테이블데이터분석"/>
      <sheetName val="공틀공사"/>
      <sheetName val="타공종포장공제집계표"/>
      <sheetName val="개소별수량산출"/>
      <sheetName val="공통"/>
      <sheetName val="유리"/>
      <sheetName val="5-3.지급자재수불현황"/>
      <sheetName val="가시설단위수량"/>
      <sheetName val="옹벽1"/>
      <sheetName val="건축(을)"/>
      <sheetName val="SKETCH"/>
      <sheetName val="FPA"/>
      <sheetName val="순수개발"/>
      <sheetName val="11"/>
      <sheetName val="E총"/>
      <sheetName val="견적기준"/>
      <sheetName val="PIPE(UG)내역"/>
      <sheetName val="A1"/>
      <sheetName val="인건-측정"/>
      <sheetName val="배력철근"/>
      <sheetName val="설치자재"/>
      <sheetName val="단중"/>
      <sheetName val="내역(중앙)"/>
      <sheetName val="내역(창신)"/>
      <sheetName val="터파기_x005f_x0000__x005f_x0000_료"/>
      <sheetName val="보완토적"/>
      <sheetName val="설계변경내역서"/>
      <sheetName val="견적산출"/>
      <sheetName val="역T형옹벽단위수량"/>
      <sheetName val="변수2"/>
      <sheetName val="저항"/>
      <sheetName val="단가산출_(2)"/>
      <sheetName val=" "/>
      <sheetName val="영업소실적"/>
      <sheetName val="수로교"/>
      <sheetName val="본공사"/>
      <sheetName val="도로포장면적산출(1)"/>
      <sheetName val="우수관연장및터파기고"/>
      <sheetName val="심사"/>
      <sheetName val="공사내역(2003년)"/>
      <sheetName val="CCS"/>
      <sheetName val="건축토목내역"/>
      <sheetName val="상수구조화편집부표"/>
      <sheetName val="FB25JN"/>
      <sheetName val="슬래브(PF)(하류)"/>
      <sheetName val="기성 (2)"/>
      <sheetName val="01AC"/>
      <sheetName val="구조물토적"/>
      <sheetName val="중간부"/>
      <sheetName val="지수적용공사비내역서"/>
      <sheetName val="토공계산서(부체도로)"/>
      <sheetName val="3.1.1 마루높이결정"/>
      <sheetName val="CABLE SIZE-1"/>
      <sheetName val="콘_재료분리(1)"/>
      <sheetName val="날개수량1.5"/>
      <sheetName val="CAL."/>
      <sheetName val="CAL(1)."/>
      <sheetName val="실행갑지"/>
      <sheetName val="실행(표지,갑,을)"/>
      <sheetName val="1. 총괄 집계표"/>
      <sheetName val="기시공토적"/>
      <sheetName val="노임산출서"/>
      <sheetName val="돈암사업"/>
      <sheetName val="單價表단가표"/>
      <sheetName val="FAB消防报警"/>
      <sheetName val="FAB计算式"/>
      <sheetName val="주요재료비(원본)"/>
      <sheetName val="2000.05"/>
      <sheetName val="적요"/>
      <sheetName val="표지(예시)"/>
      <sheetName val="전력간선(신설)"/>
      <sheetName val="1.설계기준 "/>
      <sheetName val="신푝지1"/>
      <sheetName val="판매시설"/>
      <sheetName val="길어깨단위"/>
      <sheetName val="역T형옹벽(3.0)"/>
      <sheetName val="식생블럭"/>
      <sheetName val="포장공총괄수량집계표"/>
      <sheetName val="기초입력 DATA"/>
      <sheetName val="용소리교"/>
      <sheetName val="입찰품의서"/>
      <sheetName val="2012노임단가"/>
      <sheetName val="절대건들지마시오"/>
      <sheetName val="케이블트레이"/>
      <sheetName val="토목내역서(변경1)"/>
      <sheetName val="스파이더산출근거"/>
      <sheetName val="5.장비(안)"/>
      <sheetName val="전통건설"/>
      <sheetName val="나.설계조건"/>
      <sheetName val="위치"/>
      <sheetName val="Requirement(Work Crew)"/>
      <sheetName val="기계설비품셈"/>
      <sheetName val="공사품旼ã"/>
      <sheetName val="(참고)지급수수료"/>
      <sheetName val="모래기초"/>
      <sheetName val="3.2주형지지보"/>
      <sheetName val="상수도내역서"/>
      <sheetName val="49"/>
      <sheetName val="전국현황"/>
      <sheetName val="현장청취복명서"/>
      <sheetName val="본댐설계"/>
      <sheetName val="SCHE"/>
      <sheetName val="고상실행"/>
      <sheetName val="상촌2교-일반수량집계"/>
      <sheetName val="견적가"/>
      <sheetName val="공조기휀"/>
      <sheetName val="일용직내역"/>
      <sheetName val="공정자료2"/>
      <sheetName val="협력업체기성(첨부)"/>
      <sheetName val="설계총괄표"/>
      <sheetName val="산출"/>
      <sheetName val="점검총괄"/>
      <sheetName val="콘크스"/>
      <sheetName val="HC-04"/>
      <sheetName val="신평리 권리자명부"/>
      <sheetName val="주소"/>
      <sheetName val="LOPCALC"/>
      <sheetName val="공사내역서"/>
      <sheetName val="표준내역"/>
      <sheetName val="PILE"/>
      <sheetName val="자동제어"/>
      <sheetName val="스톱로그내역"/>
      <sheetName val="변수값"/>
      <sheetName val="구분자"/>
      <sheetName val="2006계약"/>
      <sheetName val="상하차비용(기계상차)"/>
      <sheetName val="수간보호"/>
      <sheetName val="운반비"/>
      <sheetName val="공종목록표"/>
      <sheetName val="0"/>
      <sheetName val="1.취수장"/>
      <sheetName val="변경당시노임단가표"/>
      <sheetName val="작업 반복"/>
      <sheetName val="도면명"/>
      <sheetName val="품목납기"/>
      <sheetName val="취수탑"/>
      <sheetName val="맨홀공수량집계"/>
      <sheetName val="1호맨홀수량집계"/>
      <sheetName val="2호맨홀수량집계"/>
      <sheetName val="3호맨홀수량집계"/>
      <sheetName val="맨홀뚜껑단위수량"/>
      <sheetName val="조_x0000__x0000__x0005_"/>
      <sheetName val="개비온집계"/>
      <sheetName val="개비온 단위"/>
      <sheetName val="사본___b_balju"/>
      <sheetName val="개별직종노임단가(2005_1)"/>
      <sheetName val="내역단위"/>
      <sheetName val="코드명"/>
      <sheetName val="구조물단위표"/>
      <sheetName val="관포설품"/>
      <sheetName val="동원단위"/>
      <sheetName val="구조물절단규격"/>
      <sheetName val="거리별운반단가"/>
      <sheetName val="설계공통자료입력"/>
      <sheetName val="품셈표"/>
      <sheetName val="공사개별자료입력"/>
      <sheetName val="공사비예산서"/>
      <sheetName val="3_공통공사_x0000_隒"/>
      <sheetName val="적용단가표"/>
      <sheetName val="설계서(7)"/>
      <sheetName val="배수공 내역서 적용수량"/>
      <sheetName val="부대집계"/>
      <sheetName val="98지급계획"/>
      <sheetName val="상부"/>
      <sheetName val="100만평"/>
      <sheetName val="국소별공정"/>
      <sheetName val="현황판"/>
      <sheetName val="Elec LG"/>
      <sheetName val="TOYO"/>
      <sheetName val="1SPAN"/>
      <sheetName val="(당氐⿾_x0000__x0000_"/>
      <sheetName val="(당_x0000__x0000__x0005__x0000_"/>
      <sheetName val="2_단면_x0000__x0000_"/>
      <sheetName val="U형개거"/>
      <sheetName val="포장절단"/>
      <sheetName val="내역서 (변경단가)"/>
      <sheetName val="5.2.6~7공사요율"/>
      <sheetName val="일 위 대 가 표"/>
      <sheetName val="1袼ࣉ"/>
      <sheetName val="시멘,골재"/>
      <sheetName val="콘크집계"/>
      <sheetName val="낙차공"/>
      <sheetName val="자재집계1"/>
      <sheetName val="측구날개벽"/>
      <sheetName val="노무비지급명세"/>
      <sheetName val="기성내역서"/>
      <sheetName val="매출현황"/>
      <sheetName val="입력정보"/>
      <sheetName val="일위집계"/>
      <sheetName val="90.0_x0000_"/>
      <sheetName val="퇴직금(울산천상)"/>
      <sheetName val="설계예산서(2_소천우회토목)"/>
      <sheetName val="정산"/>
      <sheetName val="sum1 (2)"/>
      <sheetName val="도급양식"/>
      <sheetName val="광장"/>
      <sheetName val="재료값"/>
      <sheetName val="이름표"/>
      <sheetName val="연속벽¼_x0000_"/>
      <sheetName val="지지력"/>
      <sheetName val="C1.공사개요"/>
      <sheetName val="A1.스케쥴"/>
      <sheetName val="의뢰서"/>
      <sheetName val="신규일위대가"/>
      <sheetName val=" 갑  지 "/>
      <sheetName val="keyword"/>
      <sheetName val="산출근거#2-3"/>
      <sheetName val="공종구간"/>
      <sheetName val="13후반노무비"/>
      <sheetName val="제수변수량"/>
      <sheetName val="단가(마감)"/>
      <sheetName val="선그높이산정"/>
      <sheetName val="공제단위수량"/>
      <sheetName val="공제"/>
      <sheetName val="날개1.5"/>
      <sheetName val="날개토공1.5"/>
      <sheetName val="접속도로물량"/>
      <sheetName val="자재집게표 "/>
      <sheetName val="공정율"/>
      <sheetName val="직접시공계획서"/>
      <sheetName val="공사기본자료"/>
      <sheetName val="전체공내역서"/>
      <sheetName val="공종별내역서"/>
      <sheetName val="2019 단가내역"/>
      <sheetName val="신규일위대가목록"/>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건공요율"/>
      <sheetName val="중사"/>
      <sheetName val="마포토정"/>
      <sheetName val="수자재단위당"/>
      <sheetName val="투자비"/>
      <sheetName val="사업비"/>
      <sheetName val="조성원가DATA"/>
      <sheetName val="공구원가계산"/>
      <sheetName val="10"/>
      <sheetName val="12"/>
      <sheetName val="13"/>
      <sheetName val="14"/>
      <sheetName val="16"/>
      <sheetName val="7"/>
      <sheetName val="8"/>
      <sheetName val="9"/>
      <sheetName val="말뚝물량"/>
      <sheetName val="90_03실행_"/>
      <sheetName val="흙막이_개산견적"/>
      <sheetName val="A_견적"/>
      <sheetName val="코스모공장_(어음)"/>
      <sheetName val="1_3_1절점좌표"/>
      <sheetName val="1_1설계기준"/>
      <sheetName val="원가계산서_"/>
      <sheetName val="일위대가_"/>
      <sheetName val="입출재고현황_(2)"/>
      <sheetName val="수목데이타"/>
      <sheetName val="사업량총괄"/>
      <sheetName val="SR97-1"/>
      <sheetName val="CUB结算式"/>
      <sheetName val="FAB B01计算式"/>
      <sheetName val="室外计算式"/>
      <sheetName val="5.물량산출서"/>
      <sheetName val="12CGOU"/>
      <sheetName val="수량산출(음암)"/>
      <sheetName val="횡배수관수량집계"/>
      <sheetName val="횡배수관기초"/>
      <sheetName val="매원개착터널총괄"/>
      <sheetName val="출력"/>
      <sheetName val="근로자명단"/>
      <sheetName val="동일대내"/>
      <sheetName val="48수량"/>
      <sheetName val="22수량"/>
      <sheetName val="49일위"/>
      <sheetName val="22일위"/>
      <sheetName val="49수량"/>
      <sheetName val="내역(포장)"/>
      <sheetName val="노임목록"/>
      <sheetName val="직접비"/>
      <sheetName val="c_balju"/>
      <sheetName val="01 Summary"/>
      <sheetName val="CW,HW,NW"/>
      <sheetName val="SAN"/>
      <sheetName val="03 Rev.Log"/>
      <sheetName val="설비(제출)"/>
      <sheetName val="주요자재집계"/>
      <sheetName val="산업"/>
      <sheetName val="NN"/>
      <sheetName val="식재(예송)"/>
      <sheetName val="매인"/>
      <sheetName val="2.재료비"/>
      <sheetName val="12.보오링"/>
      <sheetName val="18.공내수압탄성자연"/>
      <sheetName val="공사요율"/>
      <sheetName val="친환경주택"/>
      <sheetName val="결재란"/>
      <sheetName val="2.견적조건 정보"/>
      <sheetName val="공간분류체계"/>
      <sheetName val="부위별항목"/>
      <sheetName val="영향요인"/>
      <sheetName val="6.7현장운영"/>
      <sheetName val="97(US,EP,PCT,KR)"/>
      <sheetName val="1호맨홀수량산출"/>
      <sheetName val="Lr"/>
      <sheetName val="블록(들고리8개)"/>
      <sheetName val="부가세별도"/>
      <sheetName val="업체자료"/>
      <sheetName val="슬래브일반(포항방향 B=12.3m)"/>
      <sheetName val="궤도연장(종합)"/>
      <sheetName val="궤도연장(2단계)"/>
      <sheetName val="궤도연장(1단계)"/>
      <sheetName val="궤도부설연장1단계"/>
      <sheetName val="12)아이디어_목록_및_개략평가"/>
      <sheetName val="11)VE_예비검토서"/>
      <sheetName val="15-3)VE제안서(가치향상_등)"/>
      <sheetName val="건설기계가격"/>
      <sheetName val="산출근거(9)"/>
      <sheetName val="PIER토수량"/>
      <sheetName val="RDP2"/>
      <sheetName val="일반수량산출"/>
      <sheetName val="설명"/>
      <sheetName val="신고분기설정참고"/>
      <sheetName val="거래처자료등록"/>
      <sheetName val="산근cad용"/>
      <sheetName val="산근(계단)"/>
      <sheetName val="SP-B1"/>
      <sheetName val="신공항A-9(원가수정)"/>
      <sheetName val="보고서"/>
      <sheetName val="현장관리비 산출내역"/>
      <sheetName val="중기가격"/>
      <sheetName val="5정거장"/>
      <sheetName val="1-3길내기"/>
      <sheetName val="결재"/>
      <sheetName val="건설기계"/>
      <sheetName val="2_토목공사1"/>
      <sheetName val="_상부공통집계(총괄)1"/>
      <sheetName val="주공_갑지"/>
      <sheetName val="경율산정_XLS"/>
      <sheetName val="1_토공"/>
      <sheetName val="GT_1050x650"/>
      <sheetName val="Bldg_Brkdown"/>
      <sheetName val="산림조사비"/>
      <sheetName val="요율표"/>
      <sheetName val="UNIT"/>
      <sheetName val="폐기물발생(처리)내역-1"/>
      <sheetName val="빙축열"/>
      <sheetName val="junggi"/>
      <sheetName val="IMF Code"/>
      <sheetName val="Gia VLNCMTC"/>
      <sheetName val="WT-LIST"/>
      <sheetName val="신당동집계표"/>
      <sheetName val="단가조사표(노무비)"/>
      <sheetName val="절단표"/>
      <sheetName val="총괄내역서(도급)"/>
      <sheetName val="base"/>
      <sheetName val="계획금액"/>
      <sheetName val="분석대장"/>
      <sheetName val="1.일위대가"/>
      <sheetName val="부안일위"/>
      <sheetName val="수목조서 "/>
      <sheetName val="제수,우수,통신,소화전물건조서"/>
      <sheetName val="한전주물건조서"/>
      <sheetName val="지장물적용유무"/>
      <sheetName val="입력용"/>
      <sheetName val="입력용집계"/>
      <sheetName val="개인토지"/>
      <sheetName val="판매.DAT"/>
      <sheetName val="토지조서"/>
      <sheetName val="G2설비도급"/>
      <sheetName val="기준비용"/>
      <sheetName val="월별수입"/>
      <sheetName val="암센터"/>
      <sheetName val="게비온"/>
      <sheetName val="관정"/>
      <sheetName val="배수관 날개벽"/>
      <sheetName val="box날개"/>
      <sheetName val="방호벽"/>
      <sheetName val="절단"/>
      <sheetName val="아스팔트포장"/>
      <sheetName val="U형측구"/>
      <sheetName val="J형측구"/>
      <sheetName val="진입로"/>
      <sheetName val="1호맨홀자연토공"/>
      <sheetName val="투찰내역서"/>
      <sheetName val="sand토적"/>
      <sheetName val="TOTAL1"/>
      <sheetName val=" 토목 처리장도급내역서 "/>
      <sheetName val="제원입력"/>
      <sheetName val="동일리 권리자명부"/>
      <sheetName val="콘크리트포장철거"/>
      <sheetName val="공종검토(1순위4공종)"/>
      <sheetName val="공종검토(4순위8공종) "/>
      <sheetName val="공종검토(7순위3공종)"/>
      <sheetName val="공종검토(8순위9공종)"/>
      <sheetName val="공종검토(27순위24공종)"/>
      <sheetName val="기구조직"/>
      <sheetName val="받이700"/>
      <sheetName val="수목보호틀연장조서"/>
      <sheetName val="면적평당공사비"/>
      <sheetName val="면적입력"/>
      <sheetName val="터널패턴구성"/>
      <sheetName val="新철폐복2"/>
      <sheetName val="新철폐복3"/>
      <sheetName val="주공기준"/>
      <sheetName val="말고개터널조명전압강하"/>
      <sheetName val="Macro(조도)"/>
      <sheetName val="실적(휴양)"/>
      <sheetName val="부관맨홀조서"/>
      <sheetName val="재"/>
      <sheetName val="자"/>
      <sheetName val="자금청구"/>
      <sheetName val="분기관표식단위수량"/>
      <sheetName val="99 조정금액"/>
      <sheetName val="토목수량(공정)"/>
      <sheetName val="신대방33(적용)"/>
      <sheetName val="터널전기"/>
      <sheetName val="편성절차"/>
      <sheetName val="망미"/>
      <sheetName val="8)중점관리장비현황"/>
      <sheetName val="시멘트 및 골재량산출"/>
      <sheetName val="총계"/>
      <sheetName val="견적내역서"/>
      <sheetName val="슬리브수량"/>
      <sheetName val="6.2 제거공"/>
      <sheetName val="6.2.1"/>
      <sheetName val="6.2.2"/>
      <sheetName val="7급줄떼"/>
      <sheetName val="su1"/>
      <sheetName val="관경별단위수량"/>
      <sheetName val="건축원가"/>
      <sheetName val="노견단위수량"/>
      <sheetName val="하부철근수량"/>
      <sheetName val="변압기 및 발전기 용량"/>
      <sheetName val="투찰금액"/>
      <sheetName val="오수표시테이프단위수량"/>
      <sheetName val="변경내역대비표(2)"/>
      <sheetName val="변경내역대비표_2_"/>
      <sheetName val="표준건축비"/>
      <sheetName val="공사비증감(P4) "/>
      <sheetName val="총괄집계표(통합)"/>
      <sheetName val="일식견적목록표"/>
      <sheetName val="샤워실위생"/>
      <sheetName val="지장물건일위대가"/>
      <sheetName val="접속도로집계"/>
      <sheetName val="설비비2"/>
      <sheetName val="설비비5"/>
      <sheetName val="설비비6"/>
      <sheetName val="설비비1"/>
      <sheetName val="노임단가(직종번호_순)"/>
      <sheetName val="인공LIST"/>
      <sheetName val="내역서-전기"/>
      <sheetName val="SUPTMTO"/>
      <sheetName val="_토목_처리장도급내역서_"/>
      <sheetName val="차도부연장현황"/>
      <sheetName val="단가구성 (2)"/>
      <sheetName val="집계표총괄"/>
      <sheetName val="신평리_권리자명부"/>
      <sheetName val="동일리_권리자명부"/>
      <sheetName val="공종검토(4순위8공종)_"/>
      <sheetName val="99_조정금액"/>
      <sheetName val="백룡교차로"/>
      <sheetName val="산정교차로"/>
      <sheetName val="신영교차로"/>
      <sheetName val="전체_1설계"/>
      <sheetName val="공정증감대ㅈ표"/>
      <sheetName val="단면계수(상부)"/>
      <sheetName val="휴지통"/>
      <sheetName val="작성방법"/>
      <sheetName val="인버트단위수량"/>
      <sheetName val="패널"/>
      <sheetName val="TYPE-1"/>
      <sheetName val="반중력식옹벽"/>
      <sheetName val="Resource2"/>
      <sheetName val="AS복구"/>
      <sheetName val="중기터파기"/>
      <sheetName val="중기상차"/>
      <sheetName val="4.전기"/>
      <sheetName val="기성갑지"/>
      <sheetName val="산출서"/>
      <sheetName val="적점"/>
      <sheetName val="도담구내 개소별 명세"/>
      <sheetName val="2.1  노무비 평균단가산출"/>
      <sheetName val="우석문틀"/>
      <sheetName val="토사절취"/>
      <sheetName val="수량산출서집계"/>
      <sheetName val="치수표"/>
      <sheetName val="YOEMAGUM"/>
      <sheetName val="편입토지조서"/>
      <sheetName val="집수정단면도 (2)"/>
      <sheetName val="401"/>
      <sheetName val="포장공집"/>
      <sheetName val="우수받이수량산출"/>
      <sheetName val="집수정수량집계"/>
      <sheetName val="각종측구수량집계"/>
      <sheetName val="공사비총괄"/>
      <sheetName val="내역(가지)"/>
      <sheetName val="옹벽철근집계표"/>
      <sheetName val="예산총괄"/>
      <sheetName val="상반기손익차2총괄"/>
      <sheetName val="95년12월말"/>
      <sheetName val="5. 현장관리비(new) "/>
      <sheetName val="DA"/>
      <sheetName val="도색집계"/>
      <sheetName val="재적표"/>
      <sheetName val="1-3.조건,바닥판 "/>
      <sheetName val="공종별예산조서"/>
      <sheetName val="기계공사"/>
      <sheetName val="공사비총"/>
      <sheetName val="NAI"/>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버스운행안내"/>
      <sheetName val="접속도로1"/>
      <sheetName val="수량산출목록표"/>
      <sheetName val="만년달력"/>
      <sheetName val="재정비내역"/>
      <sheetName val="지적고시내역"/>
      <sheetName val="퍼스트"/>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연결관조서_(토사)"/>
      <sheetName val="운반"/>
      <sheetName val="A LINE"/>
      <sheetName val="관리비비계상"/>
      <sheetName val="원가총괄"/>
      <sheetName val="수목데이타 "/>
      <sheetName val="spc 배관견적"/>
      <sheetName val="현장조사"/>
      <sheetName val="0. 인명부"/>
      <sheetName val="단가&amp;공율표"/>
      <sheetName val="제안서"/>
      <sheetName val="행정표준(1)"/>
      <sheetName val="행정표준(2)"/>
      <sheetName val="대비2"/>
      <sheetName val="2000년 공정표"/>
      <sheetName val="대가목록"/>
      <sheetName val="SH-F"/>
      <sheetName val="public area"/>
      <sheetName val="02"/>
      <sheetName val=" 03"/>
      <sheetName val="04"/>
      <sheetName val="05"/>
      <sheetName val="06"/>
      <sheetName val="07"/>
      <sheetName val="08"/>
      <sheetName val="09"/>
      <sheetName val="내역-1"/>
      <sheetName val="교량전기"/>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터파기??료"/>
      <sheetName val="가로등위치"/>
      <sheetName val="공제량"/>
      <sheetName val="입찰내역 발주처 양식"/>
      <sheetName val="보온자_x0000__x0000__x0005__x0000_"/>
      <sheetName val="투찰(하수)"/>
      <sheetName val="내역총괄표"/>
      <sheetName val="6_간접공사비_外"/>
      <sheetName val="진입로_지세할증산출(다사분기)"/>
      <sheetName val="_FURNACE현설"/>
      <sheetName val="일반전기(가설,_접지)"/>
      <sheetName val="간접비_총괄표"/>
      <sheetName val="1_견적보고서"/>
      <sheetName val="4_공통갑지"/>
      <sheetName val="4_1DNR기계(공법)"/>
      <sheetName val="노임_단가"/>
      <sheetName val="LD_TX"/>
      <sheetName val="2.실행예산내역서"/>
      <sheetName val="터파기,되메우기,램머,코아"/>
      <sheetName val="절단,포장깨기"/>
      <sheetName val="내역서1999_8최종2"/>
      <sheetName val="단가_및_재료비2"/>
      <sheetName val="Customer_Databas2"/>
      <sheetName val="연결관수량_(2)1"/>
      <sheetName val="배수공_시멘트_및_골재량_산출2"/>
      <sheetName val="배관배선_단가조사2"/>
      <sheetName val="환경기계공정표_(3)2"/>
      <sheetName val="9_정착구_보강2"/>
      <sheetName val="국도접속_차도부수량1"/>
      <sheetName val="전선_및_전선관2"/>
      <sheetName val="96보완계획7_122"/>
      <sheetName val="단가_(2)2"/>
      <sheetName val="1차_내역서2"/>
      <sheetName val="Sheet2_(2)2"/>
      <sheetName val="건축내역서_(경제상무실)2"/>
      <sheetName val="1_수인터널2"/>
      <sheetName val="1__설계조건_2_단면가정_3__하중계산2"/>
      <sheetName val="실행내역(10_13)1"/>
      <sheetName val="청_구2"/>
      <sheetName val="A-8_PD(도로중앙)2"/>
      <sheetName val="BSD_(2)2"/>
      <sheetName val="사__업__비__수__지__예__산__서2"/>
      <sheetName val="상_부2"/>
      <sheetName val="효성CB_1P기초1"/>
      <sheetName val="PROJECT_BRIEF(EX_NEW)2"/>
      <sheetName val="2-1__경관조명_내역총괄표1"/>
      <sheetName val="공사비_증감_내역서2"/>
      <sheetName val="기존건물_깨기원단위1"/>
      <sheetName val="노임단가_(2)1"/>
      <sheetName val="개별직종노임단가(2003_9)1"/>
      <sheetName val="AS포장복구_1"/>
      <sheetName val="EQUIP_LIST1"/>
      <sheetName val="총_원가계산1"/>
      <sheetName val="철근량_산정1"/>
      <sheetName val="참여현황_(직원)1"/>
      <sheetName val="슬래브_-연속(3경간)1"/>
      <sheetName val="1~9_하중계산1"/>
      <sheetName val="노_표-조1"/>
      <sheetName val="내역-_CCTV1"/>
      <sheetName val="대3류_1"/>
      <sheetName val="2F_회의실견적(5_14_일대)1"/>
      <sheetName val="2_대외공문1"/>
      <sheetName val="건설사업관리_공제요율1"/>
      <sheetName val="건설공사_감리원_배치기준1"/>
      <sheetName val="책임감리_공제요율1"/>
      <sheetName val="Site_Expenses2"/>
      <sheetName val="1000_DB구축_부표1"/>
      <sheetName val="설내역서_2"/>
      <sheetName val="11_1_단면hwp1"/>
      <sheetName val="배수공_주요자재_집계표1"/>
      <sheetName val="내역서_(2)1"/>
      <sheetName val="옹벽공_수량집계표2"/>
      <sheetName val="전_기1"/>
      <sheetName val="중강당_내역1"/>
      <sheetName val="06_일위대가목록1"/>
      <sheetName val="하도급_검토1"/>
      <sheetName val="4_내진설계1"/>
      <sheetName val="_ｹ-ﾌﾞﾙ1"/>
      <sheetName val="Flaer_Area2"/>
      <sheetName val="Ⅴ-2_공종별내역1"/>
      <sheetName val="지구_리스트1"/>
      <sheetName val="1_CB2"/>
      <sheetName val="4_2_1_마루높이_검토1"/>
      <sheetName val="3_하중계산1"/>
      <sheetName val="단_box1"/>
      <sheetName val="HRSG_SMALL072201"/>
      <sheetName val="지장물_철거_물량_산출서1"/>
      <sheetName val="노임_및_중기단가1"/>
      <sheetName val="인건비_1"/>
      <sheetName val="아파트_내역1"/>
      <sheetName val="단가산출서_(2)1"/>
      <sheetName val="TOWER_12TON"/>
      <sheetName val="TOWER_10TON"/>
      <sheetName val="참조_(2)"/>
      <sheetName val="할증_"/>
      <sheetName val="1_RAMP-A"/>
      <sheetName val="ESC_(공정표기준)"/>
      <sheetName val="2_관대집계표"/>
      <sheetName val="S_중기사용료"/>
      <sheetName val="형식_-_1-2-3"/>
      <sheetName val="99노임단"/>
      <sheetName val="장비_(2)"/>
      <sheetName val="2-2_매출분석"/>
      <sheetName val="3_자재비(총괄)"/>
      <sheetName val="본선_토공_분배표"/>
      <sheetName val="광양_3기_유입수"/>
      <sheetName val="Team_종합"/>
      <sheetName val="CC_Down_load_0716"/>
      <sheetName val="수량산출서_(2)"/>
      <sheetName val="1_사유서"/>
      <sheetName val="9-1차이내㐈"/>
      <sheetName val="일위부표01"/>
      <sheetName val="부재예실1월"/>
      <sheetName val="적용률"/>
      <sheetName val="공비대비"/>
      <sheetName val="계약공정표-전체-"/>
      <sheetName val="코드정보"/>
      <sheetName val="3.면적"/>
      <sheetName val="제조노임"/>
      <sheetName val="자금입금"/>
      <sheetName val="산출근거 (2)"/>
      <sheetName val="집계표 (2)"/>
      <sheetName val="보온자"/>
      <sheetName val="자재단가표"/>
      <sheetName val="설계명_x0000_⃇"/>
      <sheetName val="설계명Ć_x0000_"/>
      <sheetName val="진급관련DATA"/>
      <sheetName val="0417"/>
      <sheetName val="documentation"/>
      <sheetName val="6_단면검토"/>
      <sheetName val="1_폐기물집계표"/>
      <sheetName val="7월천안현장_집계표"/>
      <sheetName val="장비_자재"/>
      <sheetName val="_노무집계"/>
      <sheetName val="총 괄 표"/>
      <sheetName val="가압장구체수량산출서"/>
      <sheetName val="8설⁸"/>
      <sheetName val="8설ၒ"/>
      <sheetName val="8설̠"/>
      <sheetName val="8설졈"/>
      <sheetName val="일위대_x0000__x0000__x0005__x0000_ἰ"/>
      <sheetName val="시멘트"/>
      <sheetName val="19990101-엑셀1"/>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HE_SO_DIEU_CHINH"/>
      <sheetName val="Cover_(x)"/>
      <sheetName val="Cor_Apt"/>
      <sheetName val="Cấu_tạo_giá"/>
      <sheetName val="Cover_page"/>
      <sheetName val="Add_cost08"/>
      <sheetName val="Phu_cap"/>
      <sheetName val="Project_Data"/>
      <sheetName val="EE_(3)"/>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CABLE_SIZE-32"/>
      <sheetName val="wk_prgs2"/>
      <sheetName val="현장별계약현황('98_10_31)1"/>
      <sheetName val="일위대가_호표_(계약)2"/>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견적(02.07)"/>
      <sheetName val="스케즐"/>
      <sheetName val="15-3)VE제안서(가치향_x0000_隒_x0000__x0000_"/>
      <sheetName val="4.고용보험"/>
      <sheetName val="수정계획3"/>
      <sheetName val="구체단위"/>
      <sheetName val="00임금"/>
      <sheetName val="L형집계"/>
      <sheetName val="수배전반"/>
      <sheetName val="NAE-302"/>
      <sheetName val="무시"/>
      <sheetName val="TIE-INS"/>
      <sheetName val="대기업"/>
      <sheetName val="공통비총괄표"/>
      <sheetName val="노임단가2003상"/>
      <sheetName val="2-1.수_x0000__x0000__x0005__x0000_ᓠ"/>
      <sheetName val="2-1.수_x0000__x0000__x0005__x0000_䙐"/>
      <sheetName val="2-1.수_x0000__x0000__x0005__x0000_鰠"/>
      <sheetName val="대전(세창동_x0000_"/>
      <sheetName val="공작물조직표(용배수)"/>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5월급여"/>
      <sheetName val="판정1교토공"/>
      <sheetName val="간노_콘"/>
      <sheetName val="2007기계경비산출표"/>
      <sheetName val="경비산출"/>
      <sheetName val="가¬_x0000_"/>
      <sheetName val="공량산출근거서"/>
      <sheetName val="10현장조직"/>
      <sheetName val="보도경계블럭"/>
      <sheetName val="96노임기준"/>
      <sheetName val="1¬_x0000_Ԁ"/>
      <sheetName val="준공공사 계"/>
      <sheetName val="WOOJ1"/>
      <sheetName val="SPARE PART"/>
      <sheetName val="제출내역 (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sheetData sheetId="587">
        <row r="1">
          <cell r="A1" t="str">
            <v>시멘트,모래,자갈 산출표</v>
          </cell>
        </row>
      </sheetData>
      <sheetData sheetId="588"/>
      <sheetData sheetId="589"/>
      <sheetData sheetId="590"/>
      <sheetData sheetId="591"/>
      <sheetData sheetId="592">
        <row r="1">
          <cell r="A1" t="str">
            <v>시멘트,모래,자갈 산출표</v>
          </cell>
        </row>
      </sheetData>
      <sheetData sheetId="593"/>
      <sheetData sheetId="594">
        <row r="1">
          <cell r="A1" t="str">
            <v>시멘트,모래,자갈 산출표</v>
          </cell>
        </row>
      </sheetData>
      <sheetData sheetId="595"/>
      <sheetData sheetId="596"/>
      <sheetData sheetId="597"/>
      <sheetData sheetId="598"/>
      <sheetData sheetId="599">
        <row r="1">
          <cell r="A1" t="str">
            <v>시멘트,모래,자갈 산출표</v>
          </cell>
        </row>
      </sheetData>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ow r="1">
          <cell r="A1" t="str">
            <v>시멘트,모래,자갈 산출표</v>
          </cell>
        </row>
      </sheetData>
      <sheetData sheetId="758">
        <row r="1">
          <cell r="A1" t="str">
            <v>시멘트,모래,자갈 산출표</v>
          </cell>
        </row>
      </sheetData>
      <sheetData sheetId="759">
        <row r="1">
          <cell r="A1" t="str">
            <v>시멘트,모래,자갈 산출표</v>
          </cell>
        </row>
      </sheetData>
      <sheetData sheetId="760">
        <row r="1">
          <cell r="A1" t="str">
            <v>시멘트,모래,자갈 산출표</v>
          </cell>
        </row>
      </sheetData>
      <sheetData sheetId="761">
        <row r="1">
          <cell r="A1" t="str">
            <v>시멘트,모래,자갈 산출표</v>
          </cell>
        </row>
      </sheetData>
      <sheetData sheetId="762">
        <row r="1">
          <cell r="A1" t="str">
            <v>시멘트,모래,자갈 산출표</v>
          </cell>
        </row>
      </sheetData>
      <sheetData sheetId="763">
        <row r="1">
          <cell r="A1" t="str">
            <v>시멘트,모래,자갈 산출표</v>
          </cell>
        </row>
      </sheetData>
      <sheetData sheetId="764">
        <row r="1">
          <cell r="A1" t="str">
            <v>시멘트,모래,자갈 산출표</v>
          </cell>
        </row>
      </sheetData>
      <sheetData sheetId="765">
        <row r="1">
          <cell r="A1" t="str">
            <v>시멘트,모래,자갈 산출표</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ow r="1">
          <cell r="A1" t="str">
            <v>시멘트,모래,자갈 산출표</v>
          </cell>
        </row>
      </sheetData>
      <sheetData sheetId="929">
        <row r="1">
          <cell r="A1" t="str">
            <v>시멘트,모래,자갈 산출표</v>
          </cell>
        </row>
      </sheetData>
      <sheetData sheetId="930">
        <row r="1">
          <cell r="A1" t="str">
            <v>시멘트,모래,자갈 산출표</v>
          </cell>
        </row>
      </sheetData>
      <sheetData sheetId="931">
        <row r="1">
          <cell r="A1" t="str">
            <v>시멘트,모래,자갈 산출표</v>
          </cell>
        </row>
      </sheetData>
      <sheetData sheetId="932">
        <row r="1">
          <cell r="A1" t="str">
            <v>시멘트,모래,자갈 산출표</v>
          </cell>
        </row>
      </sheetData>
      <sheetData sheetId="933">
        <row r="1">
          <cell r="A1" t="str">
            <v>시멘트,모래,자갈 산출표</v>
          </cell>
        </row>
      </sheetData>
      <sheetData sheetId="934">
        <row r="1">
          <cell r="A1" t="str">
            <v>시멘트,모래,자갈 산출표</v>
          </cell>
        </row>
      </sheetData>
      <sheetData sheetId="935">
        <row r="1">
          <cell r="A1" t="str">
            <v>시멘트,모래,자갈 산출표</v>
          </cell>
        </row>
      </sheetData>
      <sheetData sheetId="936">
        <row r="1">
          <cell r="A1" t="str">
            <v>시멘트,모래,자갈 산출표</v>
          </cell>
        </row>
      </sheetData>
      <sheetData sheetId="937">
        <row r="1">
          <cell r="A1" t="str">
            <v>시멘트,모래,자갈 산출표</v>
          </cell>
        </row>
      </sheetData>
      <sheetData sheetId="938">
        <row r="1">
          <cell r="A1" t="str">
            <v>시멘트,모래,자갈 산출표</v>
          </cell>
        </row>
      </sheetData>
      <sheetData sheetId="939">
        <row r="1">
          <cell r="A1" t="str">
            <v>시멘트,모래,자갈 산출표</v>
          </cell>
        </row>
      </sheetData>
      <sheetData sheetId="940">
        <row r="1">
          <cell r="A1" t="str">
            <v>시멘트,모래,자갈 산출표</v>
          </cell>
        </row>
      </sheetData>
      <sheetData sheetId="941">
        <row r="1">
          <cell r="A1" t="str">
            <v>시멘트,모래,자갈 산출표</v>
          </cell>
        </row>
      </sheetData>
      <sheetData sheetId="942">
        <row r="1">
          <cell r="A1" t="str">
            <v>시멘트,모래,자갈 산출표</v>
          </cell>
        </row>
      </sheetData>
      <sheetData sheetId="943">
        <row r="1">
          <cell r="A1" t="str">
            <v>시멘트,모래,자갈 산출표</v>
          </cell>
        </row>
      </sheetData>
      <sheetData sheetId="944">
        <row r="1">
          <cell r="A1" t="str">
            <v>시멘트,모래,자갈 산출표</v>
          </cell>
        </row>
      </sheetData>
      <sheetData sheetId="945"/>
      <sheetData sheetId="946">
        <row r="1">
          <cell r="A1" t="str">
            <v>시멘트,모래,자갈 산출표</v>
          </cell>
        </row>
      </sheetData>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ow r="1">
          <cell r="A1" t="str">
            <v>시멘트,모래,자갈 산출표</v>
          </cell>
        </row>
      </sheetData>
      <sheetData sheetId="1061">
        <row r="1">
          <cell r="A1" t="str">
            <v>시멘트,모래,자갈 산출표</v>
          </cell>
        </row>
      </sheetData>
      <sheetData sheetId="1062">
        <row r="1">
          <cell r="A1" t="str">
            <v>시멘트,모래,자갈 산출표</v>
          </cell>
        </row>
      </sheetData>
      <sheetData sheetId="1063">
        <row r="1">
          <cell r="A1" t="str">
            <v>시멘트,모래,자갈 산출표</v>
          </cell>
        </row>
      </sheetData>
      <sheetData sheetId="1064">
        <row r="1">
          <cell r="A1" t="str">
            <v>시멘트,모래,자갈 산출표</v>
          </cell>
        </row>
      </sheetData>
      <sheetData sheetId="1065">
        <row r="1">
          <cell r="A1" t="str">
            <v>시멘트,모래,자갈 산출표</v>
          </cell>
        </row>
      </sheetData>
      <sheetData sheetId="1066">
        <row r="1">
          <cell r="A1" t="str">
            <v>시멘트,모래,자갈 산출표</v>
          </cell>
        </row>
      </sheetData>
      <sheetData sheetId="1067">
        <row r="1">
          <cell r="A1" t="str">
            <v>시멘트,모래,자갈 산출표</v>
          </cell>
        </row>
      </sheetData>
      <sheetData sheetId="1068">
        <row r="1">
          <cell r="A1" t="str">
            <v>시멘트,모래,자갈 산출표</v>
          </cell>
        </row>
      </sheetData>
      <sheetData sheetId="1069">
        <row r="1">
          <cell r="A1" t="str">
            <v>시멘트,모래,자갈 산출표</v>
          </cell>
        </row>
      </sheetData>
      <sheetData sheetId="1070">
        <row r="1">
          <cell r="A1" t="str">
            <v>시멘트,모래,자갈 산출표</v>
          </cell>
        </row>
      </sheetData>
      <sheetData sheetId="1071">
        <row r="1">
          <cell r="A1" t="str">
            <v>시멘트,모래,자갈 산출표</v>
          </cell>
        </row>
      </sheetData>
      <sheetData sheetId="1072">
        <row r="1">
          <cell r="A1" t="str">
            <v>시멘트,모래,자갈 산출표</v>
          </cell>
        </row>
      </sheetData>
      <sheetData sheetId="1073">
        <row r="1">
          <cell r="A1" t="str">
            <v>시멘트,모래,자갈 산출표</v>
          </cell>
        </row>
      </sheetData>
      <sheetData sheetId="1074">
        <row r="1">
          <cell r="A1" t="str">
            <v>시멘트,모래,자갈 산출표</v>
          </cell>
        </row>
      </sheetData>
      <sheetData sheetId="1075">
        <row r="1">
          <cell r="A1" t="str">
            <v>시멘트,모래,자갈 산출표</v>
          </cell>
        </row>
      </sheetData>
      <sheetData sheetId="1076">
        <row r="1">
          <cell r="A1" t="str">
            <v>시멘트,모래,자갈 산출표</v>
          </cell>
        </row>
      </sheetData>
      <sheetData sheetId="1077">
        <row r="1">
          <cell r="A1" t="str">
            <v>시멘트,모래,자갈 산출표</v>
          </cell>
        </row>
      </sheetData>
      <sheetData sheetId="1078">
        <row r="1">
          <cell r="A1" t="str">
            <v>시멘트,모래,자갈 산출표</v>
          </cell>
        </row>
      </sheetData>
      <sheetData sheetId="1079">
        <row r="1">
          <cell r="A1" t="str">
            <v>시멘트,모래,자갈 산출표</v>
          </cell>
        </row>
      </sheetData>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ow r="1">
          <cell r="A1" t="str">
            <v>시멘트,모래,자갈 산출표</v>
          </cell>
        </row>
      </sheetData>
      <sheetData sheetId="1914">
        <row r="1">
          <cell r="A1" t="str">
            <v>시멘트,모래,자갈 산출표</v>
          </cell>
        </row>
      </sheetData>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ow r="1">
          <cell r="A1" t="str">
            <v>시멘트,모래,자갈 산출표</v>
          </cell>
        </row>
      </sheetData>
      <sheetData sheetId="1950">
        <row r="1">
          <cell r="A1" t="str">
            <v>시멘트,모래,자갈 산출표</v>
          </cell>
        </row>
      </sheetData>
      <sheetData sheetId="1951">
        <row r="1">
          <cell r="A1" t="str">
            <v>시멘트,모래,자갈 산출표</v>
          </cell>
        </row>
      </sheetData>
      <sheetData sheetId="1952">
        <row r="1">
          <cell r="A1" t="str">
            <v>시멘트,모래,자갈 산출표</v>
          </cell>
        </row>
      </sheetData>
      <sheetData sheetId="1953"/>
      <sheetData sheetId="1954">
        <row r="1">
          <cell r="A1" t="str">
            <v>시멘트,모래,자갈 산출표</v>
          </cell>
        </row>
      </sheetData>
      <sheetData sheetId="1955" refreshError="1"/>
      <sheetData sheetId="1956" refreshError="1"/>
      <sheetData sheetId="1957">
        <row r="1">
          <cell r="A1" t="str">
            <v>시멘트,모래,자갈 산출표</v>
          </cell>
        </row>
      </sheetData>
      <sheetData sheetId="1958" refreshError="1"/>
      <sheetData sheetId="1959" refreshError="1"/>
      <sheetData sheetId="1960" refreshError="1"/>
      <sheetData sheetId="1961" refreshError="1"/>
      <sheetData sheetId="1962" refreshError="1"/>
      <sheetData sheetId="1963" refreshError="1"/>
      <sheetData sheetId="1964"/>
      <sheetData sheetId="1965"/>
      <sheetData sheetId="1966" refreshError="1"/>
      <sheetData sheetId="1967" refreshError="1"/>
      <sheetData sheetId="1968" refreshError="1"/>
      <sheetData sheetId="1969" refreshError="1"/>
      <sheetData sheetId="1970" refreshError="1"/>
      <sheetData sheetId="1971" refreshError="1"/>
      <sheetData sheetId="1972" refreshError="1"/>
      <sheetData sheetId="1973"/>
      <sheetData sheetId="1974"/>
      <sheetData sheetId="1975"/>
      <sheetData sheetId="1976"/>
      <sheetData sheetId="1977"/>
      <sheetData sheetId="1978"/>
      <sheetData sheetId="1979"/>
      <sheetData sheetId="1980"/>
      <sheetData sheetId="1981"/>
      <sheetData sheetId="1982"/>
      <sheetData sheetId="1983">
        <row r="1">
          <cell r="A1" t="str">
            <v>시멘트,모래,자갈 산출표</v>
          </cell>
        </row>
      </sheetData>
      <sheetData sheetId="1984">
        <row r="1">
          <cell r="A1" t="str">
            <v>시멘트,모래,자갈 산출표</v>
          </cell>
        </row>
      </sheetData>
      <sheetData sheetId="1985">
        <row r="1">
          <cell r="A1" t="str">
            <v>시멘트,모래,자갈 산출표</v>
          </cell>
        </row>
      </sheetData>
      <sheetData sheetId="1986">
        <row r="1">
          <cell r="A1" t="str">
            <v>시멘트,모래,자갈 산출표</v>
          </cell>
        </row>
      </sheetData>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sheetData sheetId="2114"/>
      <sheetData sheetId="2115"/>
      <sheetData sheetId="2116"/>
      <sheetData sheetId="2117"/>
      <sheetData sheetId="2118" refreshError="1"/>
      <sheetData sheetId="2119" refreshError="1"/>
      <sheetData sheetId="2120" refreshError="1"/>
      <sheetData sheetId="2121" refreshError="1"/>
      <sheetData sheetId="2122"/>
      <sheetData sheetId="2123"/>
      <sheetData sheetId="2124" refreshError="1"/>
      <sheetData sheetId="2125"/>
      <sheetData sheetId="2126"/>
      <sheetData sheetId="2127"/>
      <sheetData sheetId="2128" refreshError="1"/>
      <sheetData sheetId="2129"/>
      <sheetData sheetId="2130"/>
      <sheetData sheetId="2131"/>
      <sheetData sheetId="2132"/>
      <sheetData sheetId="2133"/>
      <sheetData sheetId="2134"/>
      <sheetData sheetId="2135" refreshError="1"/>
      <sheetData sheetId="2136"/>
      <sheetData sheetId="2137"/>
      <sheetData sheetId="2138"/>
      <sheetData sheetId="2139" refreshError="1"/>
      <sheetData sheetId="2140" refreshError="1"/>
      <sheetData sheetId="2141"/>
      <sheetData sheetId="2142" refreshError="1"/>
      <sheetData sheetId="2143" refreshError="1"/>
      <sheetData sheetId="2144" refreshError="1"/>
      <sheetData sheetId="2145" refreshError="1"/>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ow r="1">
          <cell r="A1" t="str">
            <v>시멘트,모래,자갈 산출표</v>
          </cell>
        </row>
      </sheetData>
      <sheetData sheetId="2474">
        <row r="1">
          <cell r="A1" t="str">
            <v>시멘트,모래,자갈 산출표</v>
          </cell>
        </row>
      </sheetData>
      <sheetData sheetId="2475"/>
      <sheetData sheetId="2476"/>
      <sheetData sheetId="2477">
        <row r="1">
          <cell r="A1" t="str">
            <v>시멘트,모래,자갈 산출표</v>
          </cell>
        </row>
      </sheetData>
      <sheetData sheetId="2478">
        <row r="1">
          <cell r="A1" t="str">
            <v>시멘트,모래,자갈 산출표</v>
          </cell>
        </row>
      </sheetData>
      <sheetData sheetId="2479"/>
      <sheetData sheetId="2480"/>
      <sheetData sheetId="2481"/>
      <sheetData sheetId="2482"/>
      <sheetData sheetId="2483"/>
      <sheetData sheetId="2484"/>
      <sheetData sheetId="2485"/>
      <sheetData sheetId="2486">
        <row r="1">
          <cell r="A1" t="str">
            <v>시멘트,모래,자갈 산출표</v>
          </cell>
        </row>
      </sheetData>
      <sheetData sheetId="2487"/>
      <sheetData sheetId="2488"/>
      <sheetData sheetId="2489">
        <row r="1">
          <cell r="A1" t="str">
            <v>시멘트,모래,자갈 산출표</v>
          </cell>
        </row>
      </sheetData>
      <sheetData sheetId="2490">
        <row r="1">
          <cell r="A1" t="str">
            <v>시멘트,모래,자갈 산출표</v>
          </cell>
        </row>
      </sheetData>
      <sheetData sheetId="2491"/>
      <sheetData sheetId="2492"/>
      <sheetData sheetId="2493">
        <row r="1">
          <cell r="A1" t="str">
            <v>시멘트,모래,자갈 산출표</v>
          </cell>
        </row>
      </sheetData>
      <sheetData sheetId="2494"/>
      <sheetData sheetId="2495"/>
      <sheetData sheetId="2496"/>
      <sheetData sheetId="2497">
        <row r="1">
          <cell r="A1" t="str">
            <v>시멘트,모래,자갈 산출표</v>
          </cell>
        </row>
      </sheetData>
      <sheetData sheetId="2498">
        <row r="1">
          <cell r="A1" t="str">
            <v>시멘트,모래,자갈 산출표</v>
          </cell>
        </row>
      </sheetData>
      <sheetData sheetId="2499">
        <row r="1">
          <cell r="A1" t="str">
            <v>시멘트,모래,자갈 산출표</v>
          </cell>
        </row>
      </sheetData>
      <sheetData sheetId="2500"/>
      <sheetData sheetId="2501"/>
      <sheetData sheetId="2502"/>
      <sheetData sheetId="2503"/>
      <sheetData sheetId="2504">
        <row r="1">
          <cell r="A1" t="str">
            <v>시멘트,모래,자갈 산출표</v>
          </cell>
        </row>
      </sheetData>
      <sheetData sheetId="2505">
        <row r="1">
          <cell r="A1" t="str">
            <v>시멘트,모래,자갈 산출표</v>
          </cell>
        </row>
      </sheetData>
      <sheetData sheetId="2506"/>
      <sheetData sheetId="2507"/>
      <sheetData sheetId="2508">
        <row r="1">
          <cell r="A1" t="str">
            <v>시멘트,모래,자갈 산출표</v>
          </cell>
        </row>
      </sheetData>
      <sheetData sheetId="2509">
        <row r="1">
          <cell r="A1" t="str">
            <v>시멘트,모래,자갈 산출표</v>
          </cell>
        </row>
      </sheetData>
      <sheetData sheetId="2510">
        <row r="1">
          <cell r="A1" t="str">
            <v>시멘트,모래,자갈 산출표</v>
          </cell>
        </row>
      </sheetData>
      <sheetData sheetId="2511">
        <row r="1">
          <cell r="A1" t="str">
            <v>시멘트,모래,자갈 산출표</v>
          </cell>
        </row>
      </sheetData>
      <sheetData sheetId="2512">
        <row r="1">
          <cell r="A1" t="str">
            <v>시멘트,모래,자갈 산출표</v>
          </cell>
        </row>
      </sheetData>
      <sheetData sheetId="2513">
        <row r="1">
          <cell r="A1" t="str">
            <v>시멘트,모래,자갈 산출표</v>
          </cell>
        </row>
      </sheetData>
      <sheetData sheetId="2514">
        <row r="1">
          <cell r="A1" t="str">
            <v>시멘트,모래,자갈 산출표</v>
          </cell>
        </row>
      </sheetData>
      <sheetData sheetId="2515">
        <row r="1">
          <cell r="A1" t="str">
            <v>시멘트,모래,자갈 산출표</v>
          </cell>
        </row>
      </sheetData>
      <sheetData sheetId="2516">
        <row r="1">
          <cell r="A1" t="str">
            <v>시멘트,모래,자갈 산출표</v>
          </cell>
        </row>
      </sheetData>
      <sheetData sheetId="2517">
        <row r="1">
          <cell r="A1" t="str">
            <v>시멘트,모래,자갈 산출표</v>
          </cell>
        </row>
      </sheetData>
      <sheetData sheetId="2518">
        <row r="1">
          <cell r="A1" t="str">
            <v>시멘트,모래,자갈 산출표</v>
          </cell>
        </row>
      </sheetData>
      <sheetData sheetId="2519">
        <row r="1">
          <cell r="A1" t="str">
            <v>시멘트,모래,자갈 산출표</v>
          </cell>
        </row>
      </sheetData>
      <sheetData sheetId="2520">
        <row r="1">
          <cell r="A1" t="str">
            <v>시멘트,모래,자갈 산출표</v>
          </cell>
        </row>
      </sheetData>
      <sheetData sheetId="2521">
        <row r="1">
          <cell r="A1" t="str">
            <v>시멘트,모래,자갈 산출표</v>
          </cell>
        </row>
      </sheetData>
      <sheetData sheetId="2522">
        <row r="1">
          <cell r="A1" t="str">
            <v>시멘트,모래,자갈 산출표</v>
          </cell>
        </row>
      </sheetData>
      <sheetData sheetId="2523"/>
      <sheetData sheetId="2524">
        <row r="1">
          <cell r="A1" t="str">
            <v>시멘트,모래,자갈 산출표</v>
          </cell>
        </row>
      </sheetData>
      <sheetData sheetId="2525"/>
      <sheetData sheetId="2526">
        <row r="1">
          <cell r="A1" t="str">
            <v>시멘트,모래,자갈 산출표</v>
          </cell>
        </row>
      </sheetData>
      <sheetData sheetId="2527">
        <row r="1">
          <cell r="A1" t="str">
            <v>시멘트,모래,자갈 산출표</v>
          </cell>
        </row>
      </sheetData>
      <sheetData sheetId="2528">
        <row r="1">
          <cell r="A1" t="str">
            <v>시멘트,모래,자갈 산출표</v>
          </cell>
        </row>
      </sheetData>
      <sheetData sheetId="2529">
        <row r="1">
          <cell r="A1" t="str">
            <v>시멘트,모래,자갈 산출표</v>
          </cell>
        </row>
      </sheetData>
      <sheetData sheetId="2530">
        <row r="1">
          <cell r="A1" t="str">
            <v>시멘트,모래,자갈 산출표</v>
          </cell>
        </row>
      </sheetData>
      <sheetData sheetId="2531"/>
      <sheetData sheetId="2532">
        <row r="1">
          <cell r="A1" t="str">
            <v>시멘트,모래,자갈 산출표</v>
          </cell>
        </row>
      </sheetData>
      <sheetData sheetId="2533"/>
      <sheetData sheetId="2534">
        <row r="1">
          <cell r="A1" t="str">
            <v>시멘트,모래,자갈 산출표</v>
          </cell>
        </row>
      </sheetData>
      <sheetData sheetId="2535">
        <row r="1">
          <cell r="A1" t="str">
            <v>시멘트,모래,자갈 산출표</v>
          </cell>
        </row>
      </sheetData>
      <sheetData sheetId="2536"/>
      <sheetData sheetId="2537"/>
      <sheetData sheetId="2538">
        <row r="1">
          <cell r="A1" t="str">
            <v>시멘트,모래,자갈 산출표</v>
          </cell>
        </row>
      </sheetData>
      <sheetData sheetId="2539">
        <row r="1">
          <cell r="A1" t="str">
            <v>시멘트,모래,자갈 산출표</v>
          </cell>
        </row>
      </sheetData>
      <sheetData sheetId="2540">
        <row r="1">
          <cell r="A1" t="str">
            <v>시멘트,모래,자갈 산출표</v>
          </cell>
        </row>
      </sheetData>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ow r="1">
          <cell r="A1" t="str">
            <v>시멘트,모래,자갈 산출표</v>
          </cell>
        </row>
      </sheetData>
      <sheetData sheetId="2551">
        <row r="1">
          <cell r="A1" t="str">
            <v>시멘트,모래,자갈 산출표</v>
          </cell>
        </row>
      </sheetData>
      <sheetData sheetId="2552">
        <row r="1">
          <cell r="A1" t="str">
            <v>시멘트,모래,자갈 산출표</v>
          </cell>
        </row>
      </sheetData>
      <sheetData sheetId="2553">
        <row r="1">
          <cell r="A1" t="str">
            <v>시멘트,모래,자갈 산출표</v>
          </cell>
        </row>
      </sheetData>
      <sheetData sheetId="2554">
        <row r="1">
          <cell r="A1" t="str">
            <v>시멘트,모래,자갈 산출표</v>
          </cell>
        </row>
      </sheetData>
      <sheetData sheetId="2555">
        <row r="1">
          <cell r="A1" t="str">
            <v>시멘트,모래,자갈 산출표</v>
          </cell>
        </row>
      </sheetData>
      <sheetData sheetId="2556">
        <row r="1">
          <cell r="A1" t="str">
            <v>시멘트,모래,자갈 산출표</v>
          </cell>
        </row>
      </sheetData>
      <sheetData sheetId="2557">
        <row r="1">
          <cell r="A1" t="str">
            <v>시멘트,모래,자갈 산출표</v>
          </cell>
        </row>
      </sheetData>
      <sheetData sheetId="2558">
        <row r="1">
          <cell r="A1" t="str">
            <v>시멘트,모래,자갈 산출표</v>
          </cell>
        </row>
      </sheetData>
      <sheetData sheetId="2559">
        <row r="1">
          <cell r="A1" t="str">
            <v>시멘트,모래,자갈 산출표</v>
          </cell>
        </row>
      </sheetData>
      <sheetData sheetId="2560">
        <row r="1">
          <cell r="A1" t="str">
            <v>시멘트,모래,자갈 산출표</v>
          </cell>
        </row>
      </sheetData>
      <sheetData sheetId="2561">
        <row r="1">
          <cell r="A1" t="str">
            <v>시멘트,모래,자갈 산출표</v>
          </cell>
        </row>
      </sheetData>
      <sheetData sheetId="2562">
        <row r="1">
          <cell r="A1" t="str">
            <v>시멘트,모래,자갈 산출표</v>
          </cell>
        </row>
      </sheetData>
      <sheetData sheetId="2563">
        <row r="1">
          <cell r="A1" t="str">
            <v>시멘트,모래,자갈 산출표</v>
          </cell>
        </row>
      </sheetData>
      <sheetData sheetId="2564">
        <row r="1">
          <cell r="A1" t="str">
            <v>시멘트,모래,자갈 산출표</v>
          </cell>
        </row>
      </sheetData>
      <sheetData sheetId="2565" refreshError="1"/>
      <sheetData sheetId="2566" refreshError="1"/>
      <sheetData sheetId="2567" refreshError="1"/>
      <sheetData sheetId="2568" refreshError="1"/>
      <sheetData sheetId="2569"/>
      <sheetData sheetId="2570"/>
      <sheetData sheetId="257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ow r="1">
          <cell r="A1" t="str">
            <v>시멘트,모래,자갈 산출표</v>
          </cell>
        </row>
      </sheetData>
      <sheetData sheetId="2589">
        <row r="1">
          <cell r="A1" t="str">
            <v>시멘트,모래,자갈 산출표</v>
          </cell>
        </row>
      </sheetData>
      <sheetData sheetId="2590">
        <row r="1">
          <cell r="A1" t="str">
            <v>시멘트,모래,자갈 산출표</v>
          </cell>
        </row>
      </sheetData>
      <sheetData sheetId="2591">
        <row r="1">
          <cell r="A1" t="str">
            <v>시멘트,모래,자갈 산출표</v>
          </cell>
        </row>
      </sheetData>
      <sheetData sheetId="2592">
        <row r="1">
          <cell r="A1" t="str">
            <v>시멘트,모래,자갈 산출표</v>
          </cell>
        </row>
      </sheetData>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sheetData sheetId="2610"/>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sheetData sheetId="2669"/>
      <sheetData sheetId="2670"/>
      <sheetData sheetId="2671"/>
      <sheetData sheetId="2672"/>
      <sheetData sheetId="2673"/>
      <sheetData sheetId="2674" refreshError="1"/>
      <sheetData sheetId="2675"/>
      <sheetData sheetId="2676"/>
      <sheetData sheetId="2677"/>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sheetData sheetId="2731"/>
      <sheetData sheetId="2732"/>
      <sheetData sheetId="2733"/>
      <sheetData sheetId="2734"/>
      <sheetData sheetId="2735"/>
      <sheetData sheetId="2736"/>
      <sheetData sheetId="2737"/>
      <sheetData sheetId="2738"/>
      <sheetData sheetId="2739"/>
      <sheetData sheetId="2740">
        <row r="1">
          <cell r="A1" t="str">
            <v>시멘트,모래,자갈 산출표</v>
          </cell>
        </row>
      </sheetData>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sheetData sheetId="2771"/>
      <sheetData sheetId="2772"/>
      <sheetData sheetId="2773"/>
      <sheetData sheetId="2774"/>
      <sheetData sheetId="2775"/>
      <sheetData sheetId="2776"/>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sheetData sheetId="2807" refreshError="1"/>
      <sheetData sheetId="2808" refreshError="1"/>
      <sheetData sheetId="2809" refreshError="1"/>
      <sheetData sheetId="2810"/>
      <sheetData sheetId="2811"/>
      <sheetData sheetId="2812"/>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refreshError="1"/>
      <sheetData sheetId="2988" refreshError="1"/>
      <sheetData sheetId="2989" refreshError="1"/>
      <sheetData sheetId="2990"/>
      <sheetData sheetId="2991"/>
      <sheetData sheetId="2992"/>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row r="1">
          <cell r="A1" t="str">
            <v>시멘트,모래,자갈 산출표</v>
          </cell>
        </row>
      </sheetData>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sheetData sheetId="3273"/>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sheetData sheetId="3381"/>
      <sheetData sheetId="3382"/>
      <sheetData sheetId="3383"/>
      <sheetData sheetId="3384"/>
      <sheetData sheetId="3385"/>
      <sheetData sheetId="3386"/>
      <sheetData sheetId="3387"/>
      <sheetData sheetId="3388"/>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ow r="1">
          <cell r="A1" t="str">
            <v>시멘트,모래,자갈 산출표</v>
          </cell>
        </row>
      </sheetData>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ow r="1">
          <cell r="A1" t="str">
            <v>시멘트,모래,자갈 산출표</v>
          </cell>
        </row>
      </sheetData>
      <sheetData sheetId="3468"/>
      <sheetData sheetId="3469"/>
      <sheetData sheetId="3470"/>
      <sheetData sheetId="3471"/>
      <sheetData sheetId="3472"/>
      <sheetData sheetId="3473"/>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sheetData sheetId="3557"/>
      <sheetData sheetId="3558"/>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sheetData sheetId="3582" refreshError="1"/>
      <sheetData sheetId="3583" refreshError="1"/>
      <sheetData sheetId="3584" refreshError="1"/>
      <sheetData sheetId="3585"/>
      <sheetData sheetId="3586" refreshError="1"/>
      <sheetData sheetId="3587" refreshError="1"/>
      <sheetData sheetId="3588" refreshError="1"/>
      <sheetData sheetId="3589"/>
      <sheetData sheetId="3590"/>
      <sheetData sheetId="3591"/>
      <sheetData sheetId="3592"/>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sheetData sheetId="3662"/>
      <sheetData sheetId="3663"/>
      <sheetData sheetId="3664"/>
      <sheetData sheetId="3665"/>
      <sheetData sheetId="3666"/>
      <sheetData sheetId="3667"/>
      <sheetData sheetId="3668"/>
      <sheetData sheetId="3669"/>
      <sheetData sheetId="3670"/>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sheetData sheetId="3702"/>
      <sheetData sheetId="3703"/>
      <sheetData sheetId="3704"/>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sheetData sheetId="3743" refreshError="1"/>
      <sheetData sheetId="3744" refreshError="1"/>
      <sheetData sheetId="3745" refreshError="1"/>
      <sheetData sheetId="3746" refreshError="1"/>
      <sheetData sheetId="3747" refreshError="1"/>
      <sheetData sheetId="3748" refreshError="1"/>
      <sheetData sheetId="3749">
        <row r="1">
          <cell r="A1" t="str">
            <v>시멘트,모래,자갈 산출표</v>
          </cell>
        </row>
      </sheetData>
      <sheetData sheetId="3750"/>
      <sheetData sheetId="3751"/>
      <sheetData sheetId="3752"/>
      <sheetData sheetId="3753"/>
      <sheetData sheetId="3754"/>
      <sheetData sheetId="3755"/>
      <sheetData sheetId="3756"/>
      <sheetData sheetId="3757"/>
      <sheetData sheetId="3758"/>
      <sheetData sheetId="3759" refreshError="1"/>
      <sheetData sheetId="3760" refreshError="1"/>
      <sheetData sheetId="3761" refreshError="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row r="1">
          <cell r="A1" t="str">
            <v>시멘트,모래,자갈 산출표</v>
          </cell>
        </row>
      </sheetData>
      <sheetData sheetId="3781">
        <row r="1">
          <cell r="A1" t="str">
            <v>시멘트,모래,자갈 산출표</v>
          </cell>
        </row>
      </sheetData>
      <sheetData sheetId="3782">
        <row r="1">
          <cell r="A1" t="str">
            <v>시멘트,모래,자갈 산출표</v>
          </cell>
        </row>
      </sheetData>
      <sheetData sheetId="3783">
        <row r="1">
          <cell r="A1" t="str">
            <v>시멘트,모래,자갈 산출표</v>
          </cell>
        </row>
      </sheetData>
      <sheetData sheetId="3784">
        <row r="1">
          <cell r="A1" t="str">
            <v>시멘트,모래,자갈 산출표</v>
          </cell>
        </row>
      </sheetData>
      <sheetData sheetId="3785">
        <row r="1">
          <cell r="A1" t="str">
            <v>시멘트,모래,자갈 산출표</v>
          </cell>
        </row>
      </sheetData>
      <sheetData sheetId="3786">
        <row r="1">
          <cell r="A1" t="str">
            <v>시멘트,모래,자갈 산출표</v>
          </cell>
        </row>
      </sheetData>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refreshError="1"/>
      <sheetData sheetId="3853"/>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젼적표지"/>
      <sheetName val="견적서"/>
      <sheetName val="견적세부내역"/>
      <sheetName val="원가분석"/>
      <sheetName val="손익분석"/>
      <sheetName val="직노"/>
      <sheetName val="청곡지선입력"/>
      <sheetName val="200"/>
      <sheetName val="내역"/>
      <sheetName val="청곡지거입력"/>
      <sheetName val="중기사용료산출근거"/>
      <sheetName val="단가및재료비"/>
      <sheetName val="골재산출"/>
      <sheetName val="조명시설"/>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b_balju_cho"/>
      <sheetName val="손익분석"/>
      <sheetName val="원가계산서"/>
      <sheetName val="소방사항"/>
      <sheetName val="Sheet5"/>
      <sheetName val="방수"/>
      <sheetName val="중기"/>
      <sheetName val="#REF"/>
      <sheetName val="내역서"/>
      <sheetName val="실행간접비"/>
      <sheetName val="내역"/>
      <sheetName val="심의위원명단"/>
      <sheetName val="실행내역"/>
      <sheetName val="재료"/>
      <sheetName val="직노"/>
      <sheetName val="금액내역서"/>
      <sheetName val="200"/>
      <sheetName val="101동"/>
      <sheetName val="평3"/>
      <sheetName val="220 (2)"/>
      <sheetName val="물량표"/>
      <sheetName val="입찰안"/>
      <sheetName val="DANGA"/>
      <sheetName val="램머"/>
      <sheetName val="계획금액"/>
      <sheetName val="공문"/>
      <sheetName val="내역(가지)"/>
      <sheetName val="대공종"/>
      <sheetName val="일위대가표"/>
      <sheetName val="통계연보"/>
      <sheetName val="갑지(추정)"/>
      <sheetName val="간접1"/>
      <sheetName val="품셈TABLE"/>
      <sheetName val="개요"/>
      <sheetName val="구조물공"/>
      <sheetName val="실행철강하도"/>
      <sheetName val="1 자원총괄"/>
      <sheetName val="건축내역"/>
      <sheetName val="BSD (2)"/>
      <sheetName val="sheet1"/>
      <sheetName val="표지"/>
      <sheetName val="연습"/>
      <sheetName val="HW일위"/>
      <sheetName val="소화실적"/>
      <sheetName val="Eq. Mobilization"/>
      <sheetName val="단가"/>
      <sheetName val="2.펌프장(사급자재)"/>
      <sheetName val="전체"/>
      <sheetName val="102역사"/>
      <sheetName val="EUL"/>
      <sheetName val="집계표"/>
      <sheetName val="1,2공구원가계산서"/>
      <sheetName val="현장"/>
      <sheetName val="DATA"/>
      <sheetName val="골조"/>
      <sheetName val="시화점실행"/>
      <sheetName val="Resource2"/>
      <sheetName val="RE9604"/>
      <sheetName val="현장경비"/>
      <sheetName val="재료비내역서"/>
      <sheetName val="노임"/>
      <sheetName val="매립"/>
      <sheetName val="총공사비"/>
      <sheetName val="전기"/>
      <sheetName val="콘크리트타설집계표"/>
      <sheetName val="Indirect Cost"/>
      <sheetName val="98지급계획"/>
      <sheetName val="데리네이타현황"/>
      <sheetName val="자재단가"/>
      <sheetName val="CTEMCOST"/>
      <sheetName val="견적"/>
      <sheetName val="조명시설"/>
      <sheetName val="터파기및재료"/>
      <sheetName val="최초 bpm"/>
      <sheetName val="Total"/>
      <sheetName val="토목주소"/>
      <sheetName val="고등학교"/>
      <sheetName val="부자재 적용비율"/>
      <sheetName val="원가"/>
      <sheetName val="예산M11A"/>
      <sheetName val="인천제철"/>
      <sheetName val="조명율표"/>
      <sheetName val="교통대책내역"/>
      <sheetName val="Customer Databas"/>
      <sheetName val="주요기준"/>
      <sheetName val="설계예산서"/>
      <sheetName val="수량산출"/>
      <sheetName val="#3_일위대가목록"/>
      <sheetName val="약품공급2"/>
      <sheetName val="인공산출"/>
      <sheetName val="지질조사"/>
      <sheetName val="1Month+Sheet2!"/>
      <sheetName val="토공내역"/>
      <sheetName val="총괄표"/>
      <sheetName val="95년12월말"/>
      <sheetName val="cost"/>
      <sheetName val="일위"/>
      <sheetName val="교수설계"/>
      <sheetName val="당초"/>
      <sheetName val="산출"/>
      <sheetName val="데이타"/>
      <sheetName val="식재인부"/>
      <sheetName val="일위대가"/>
      <sheetName val="3BL공동구 수량"/>
      <sheetName val="공사진행"/>
      <sheetName val="집 계 표"/>
      <sheetName val="1공구산출내역서"/>
      <sheetName val="제경비율"/>
      <sheetName val="BID"/>
      <sheetName val="코드표"/>
      <sheetName val="Y-WORK"/>
      <sheetName val="1차설계변경내역"/>
      <sheetName val="견적율"/>
      <sheetName val="처리현황"/>
      <sheetName val="실행"/>
      <sheetName val="96정변2"/>
      <sheetName val="설계내역서"/>
      <sheetName val="추가예산"/>
      <sheetName val="금융비용"/>
      <sheetName val="ELEC"/>
      <sheetName val="b_balju"/>
      <sheetName val="INPUT"/>
      <sheetName val="1회"/>
      <sheetName val="잡비"/>
      <sheetName val="CABLE DATA"/>
      <sheetName val="참조"/>
      <sheetName val="2000년 공정표"/>
      <sheetName val="5회토적"/>
      <sheetName val="현장관리비참조"/>
      <sheetName val="개산공사비"/>
      <sheetName val="유림총괄"/>
      <sheetName val="기타 정보통신공사"/>
      <sheetName val="노무비"/>
      <sheetName val="대비"/>
      <sheetName val="AIR SHOWER(3인용)"/>
      <sheetName val="철근량"/>
      <sheetName val="산출내역서"/>
      <sheetName val="20관리비율"/>
      <sheetName val="1유리"/>
      <sheetName val="항목등록"/>
      <sheetName val="01AC"/>
      <sheetName val="실행_1_"/>
      <sheetName val="공기압축기실"/>
      <sheetName val="골조시행"/>
      <sheetName val="3본사"/>
      <sheetName val="시중노임단가"/>
      <sheetName val="asd"/>
      <sheetName val="0226"/>
      <sheetName val="날개벽수량표"/>
      <sheetName val="2000년1차"/>
      <sheetName val="산출근거"/>
      <sheetName val="기술부대조건"/>
      <sheetName val="본사업"/>
      <sheetName val="견적대비표"/>
      <sheetName val="실행(ALT1)"/>
      <sheetName val="노임이"/>
      <sheetName val="기계경비(시간당)"/>
      <sheetName val="식재수량표"/>
      <sheetName val="설계명세서"/>
      <sheetName val="기흥하도용"/>
      <sheetName val="자재표"/>
      <sheetName val="견적의뢰"/>
      <sheetName val="프랜트면허"/>
      <sheetName val="적용토목"/>
      <sheetName val="한일양산"/>
      <sheetName val="추천서"/>
      <sheetName val="대목"/>
      <sheetName val="일위산출"/>
      <sheetName val="현장관리비"/>
      <sheetName val="여과지동"/>
      <sheetName val="기초자료"/>
      <sheetName val="총 원가계산"/>
      <sheetName val="220_(2)"/>
      <sheetName val="4.전기"/>
      <sheetName val=" 갑지"/>
      <sheetName val="암거날개벽"/>
      <sheetName val="적점"/>
      <sheetName val="준검 내역서"/>
      <sheetName val="재료집계표"/>
      <sheetName val="연결임시"/>
      <sheetName val="점수계산1-2"/>
      <sheetName val="신표지1"/>
      <sheetName val="부대공Ⅱ"/>
      <sheetName val="FAB4생산"/>
      <sheetName val="개인명세서"/>
      <sheetName val=" HIT-&gt;HMC 견적(3900)"/>
      <sheetName val="남양내역"/>
      <sheetName val="인건비"/>
      <sheetName val="예산조서(전송)"/>
      <sheetName val="직영명부"/>
      <sheetName val="금전출납"/>
      <sheetName val="6호기"/>
      <sheetName val="공사착공계"/>
      <sheetName val="노무비지급명세서"/>
      <sheetName val="토공사"/>
      <sheetName val="적격심사표"/>
      <sheetName val="선수금"/>
      <sheetName val="산출내역서집계표"/>
      <sheetName val="예총"/>
      <sheetName val="토목"/>
      <sheetName val="공사개요"/>
      <sheetName val="마산월령동골조물량변경"/>
      <sheetName val="경산"/>
      <sheetName val="단위단가"/>
      <sheetName val="봉방동근생"/>
      <sheetName val="Project Brief"/>
      <sheetName val="목표세부명세"/>
      <sheetName val="기본일위"/>
      <sheetName val="관급자재"/>
      <sheetName val="공통(20-91)"/>
      <sheetName val="기계경비시간당손료목록"/>
      <sheetName val="노임단가"/>
      <sheetName val="단가집"/>
      <sheetName val="DB"/>
      <sheetName val="DATE"/>
      <sheetName val="증가분"/>
      <sheetName val="증가수정"/>
      <sheetName val="문의사항"/>
      <sheetName val="동상부 Tact 기준 반입일정 및 수량_0217"/>
      <sheetName val="시험연구비상각"/>
      <sheetName val="손익차9월2"/>
      <sheetName val="220_(2)1"/>
      <sheetName val="BSD_(2)"/>
      <sheetName val="1_자원총괄"/>
      <sheetName val="Eq__Mobilization"/>
      <sheetName val="2_펌프장(사급자재)"/>
      <sheetName val="Indirect_Cost"/>
      <sheetName val="부자재_적용비율"/>
      <sheetName val="최초_bpm"/>
      <sheetName val="3BL공동구_수량"/>
      <sheetName val="AIR_SHOWER(3인용)"/>
      <sheetName val="Customer_Databas"/>
      <sheetName val="2000년_공정표"/>
      <sheetName val="집_계_표"/>
      <sheetName val="기타_정보통신공사"/>
      <sheetName val="_갑지"/>
      <sheetName val="총_원가계산"/>
      <sheetName val="CABLE_DATA"/>
      <sheetName val="4_전기"/>
      <sheetName val="준검_내역서"/>
      <sheetName val="_HIT-&gt;HMC_견적(3900)"/>
      <sheetName val="220_(2)2"/>
      <sheetName val="BSD_(2)1"/>
      <sheetName val="1_자원총괄1"/>
      <sheetName val="Eq__Mobilization1"/>
      <sheetName val="2_펌프장(사급자재)1"/>
      <sheetName val="Indirect_Cost1"/>
      <sheetName val="부자재_적용비율1"/>
      <sheetName val="최초_bpm1"/>
      <sheetName val="3BL공동구_수량1"/>
      <sheetName val="AIR_SHOWER(3인용)1"/>
      <sheetName val="Customer_Databas1"/>
      <sheetName val="2000년_공정표1"/>
      <sheetName val="집_계_표1"/>
      <sheetName val="기타_정보통신공사1"/>
      <sheetName val="_갑지1"/>
      <sheetName val="총_원가계산1"/>
      <sheetName val="CABLE_DATA1"/>
      <sheetName val="4_전기1"/>
      <sheetName val="준검_내역서1"/>
      <sheetName val="_HIT-&gt;HMC_견적(3900)1"/>
      <sheetName val="220_(2)3"/>
      <sheetName val="BSD_(2)2"/>
      <sheetName val="1_자원총괄2"/>
      <sheetName val="Eq__Mobilization2"/>
      <sheetName val="2_펌프장(사급자재)2"/>
      <sheetName val="Indirect_Cost2"/>
      <sheetName val="부자재_적용비율2"/>
      <sheetName val="최초_bpm2"/>
      <sheetName val="3BL공동구_수량2"/>
      <sheetName val="AIR_SHOWER(3인용)2"/>
      <sheetName val="Customer_Databas2"/>
      <sheetName val="2000년_공정표2"/>
      <sheetName val="집_계_표2"/>
      <sheetName val="기타_정보통신공사2"/>
      <sheetName val="_갑지2"/>
      <sheetName val="총_원가계산2"/>
      <sheetName val="CABLE_DATA2"/>
      <sheetName val="4_전기2"/>
      <sheetName val="준검_내역서2"/>
      <sheetName val="_HIT-&gt;HMC_견적(3900)2"/>
      <sheetName val="기초단가"/>
      <sheetName val="차액보증"/>
      <sheetName val="ABUT수량-A1"/>
      <sheetName val="공통부대관리"/>
      <sheetName val="공사설계서"/>
      <sheetName val="2000전체분"/>
      <sheetName val="골재산출"/>
      <sheetName val="MIJIBI"/>
      <sheetName val="CT"/>
      <sheetName val="유림골조"/>
      <sheetName val="공통가설"/>
      <sheetName val="건축"/>
      <sheetName val="정부노임단가"/>
      <sheetName val="FAX"/>
      <sheetName val="기초자료입력및 K치 확인"/>
      <sheetName val="총괄"/>
      <sheetName val="총괄-1"/>
      <sheetName val="강재재원표"/>
      <sheetName val="SJB-101"/>
      <sheetName val="당진1,2호기전선관설치및접지4차공사내역서-을지"/>
      <sheetName val="pldt"/>
      <sheetName val="공사원가"/>
      <sheetName val="내역서집계표"/>
      <sheetName val="내역서99-4"/>
      <sheetName val="일위대가집계표"/>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 val="계화배수"/>
      <sheetName val="단가표"/>
      <sheetName val="말뚝물량"/>
      <sheetName val="가시-파으박기(디젤햄머)"/>
      <sheetName val="일위대가목차"/>
      <sheetName val="99-05-10-서울대관련(내역서-1수정중)"/>
      <sheetName val="수량산출서"/>
      <sheetName val="전기일위대가"/>
      <sheetName val="Proposal"/>
      <sheetName val="관람석제출"/>
      <sheetName val="hvac내역서(제어동)"/>
      <sheetName val="도급"/>
      <sheetName val="가공비"/>
      <sheetName val="영동(D)"/>
      <sheetName val="JUCKEYK"/>
      <sheetName val="N賃率-職"/>
      <sheetName val="BSD _2_"/>
      <sheetName val="세부내역"/>
      <sheetName val="금액집계"/>
      <sheetName val="Cover"/>
      <sheetName val=" 견적서"/>
      <sheetName val="예산M12A"/>
      <sheetName val="내역서(총)"/>
      <sheetName val="full (2)"/>
      <sheetName val="건축집계표"/>
      <sheetName val="단면가정"/>
      <sheetName val="unit 4"/>
      <sheetName val="교각1"/>
      <sheetName val="GRDBS"/>
      <sheetName val="보도경계블럭"/>
      <sheetName val="단면(RW1)"/>
      <sheetName val="CODE"/>
      <sheetName val="경비2내역"/>
      <sheetName val="설계서"/>
      <sheetName val="을"/>
      <sheetName val="wall"/>
      <sheetName val="건축원가계산서"/>
      <sheetName val="TEL"/>
      <sheetName val="소비자가"/>
      <sheetName val="투찰"/>
      <sheetName val="공사비집계"/>
      <sheetName val="토공(완충)"/>
      <sheetName val="공사비 내역 (가)"/>
      <sheetName val="설계조건"/>
      <sheetName val="안정계산"/>
      <sheetName val="단면검토"/>
      <sheetName val="BLOCK(1)"/>
      <sheetName val="ilch"/>
      <sheetName val="날개벽"/>
      <sheetName val="금액"/>
      <sheetName val="서울대규장각(가시설흙막이)"/>
      <sheetName val="공사원가계산서"/>
      <sheetName val="SE-611"/>
      <sheetName val="RCD-두부정리_x0000_ꘄŤ_x0000__x0004__x0000__x0000__x0000__x0000__x0000__x0000_휰Ť_x0000__x0000__x0000__x0000__x0000__x0000__x0000__x0000_ꐨŤ"/>
      <sheetName val="노임변동률"/>
      <sheetName val="Sheet2"/>
      <sheetName val="변화치수"/>
      <sheetName val="FB25JN"/>
      <sheetName val="건축(충일분)"/>
      <sheetName val="도급양식"/>
      <sheetName val="부표총괄"/>
      <sheetName val="지장물C"/>
      <sheetName val="DR(SUM)"/>
      <sheetName val="TL(SUM)"/>
      <sheetName val="list price"/>
      <sheetName val="상 부"/>
      <sheetName val="RCD-두부정리?ꘄŤ?_x0004_??????휰Ť????????ꐨŤ"/>
      <sheetName val="차수"/>
      <sheetName val="예산서"/>
      <sheetName val="노원열병합  건축공사기성내역서"/>
      <sheetName val="fitting"/>
      <sheetName val="공사비내역서"/>
      <sheetName val="견적서"/>
      <sheetName val="옹벽"/>
      <sheetName val="단면치수"/>
      <sheetName val="WO"/>
      <sheetName val="RCD-두부정리_x0000_ꘄŤ_x0004__x0000_휰ŤꐨŤ&amp;)[99-05-10-서울"/>
      <sheetName val="TB-내역서"/>
      <sheetName val="CALCULATION"/>
      <sheetName val="DESIGN_CRETERIA"/>
      <sheetName val="날개벽(좌,우=45도,75도)"/>
      <sheetName val="시멘트"/>
      <sheetName val="공사비총괄표"/>
      <sheetName val="BQ"/>
      <sheetName val="가설공사내역"/>
      <sheetName val="단위수량"/>
      <sheetName val="맨홀토공수량"/>
      <sheetName val="factor"/>
      <sheetName val="제경비"/>
      <sheetName val="Sheet3"/>
      <sheetName val="RCD-STRAND_PILE_압입및굴착"/>
      <sheetName val="공사비_내역_(가)"/>
      <sheetName val="차량구입"/>
      <sheetName val="분전반"/>
      <sheetName val="단가조사표"/>
      <sheetName val="단가표 "/>
      <sheetName val="DATA(BAC)"/>
      <sheetName val="토공계산서(부체도로)"/>
      <sheetName val="간선계산"/>
      <sheetName val="통합"/>
      <sheetName val="I.설계조건"/>
      <sheetName val="조경"/>
      <sheetName val="ELECTRIC"/>
      <sheetName val="1.우편집중내역서"/>
      <sheetName val="영업소실적"/>
      <sheetName val="7.5.2 BOQ Summary "/>
      <sheetName val="단중표"/>
      <sheetName val="설계개요"/>
      <sheetName val="광진통합기성내역"/>
      <sheetName val="direct"/>
      <sheetName val="wage"/>
      <sheetName val="전산망"/>
      <sheetName val="b_gunmul"/>
      <sheetName val="b_balju (2)"/>
      <sheetName val="재집"/>
      <sheetName val="직재"/>
      <sheetName val="2.설계제원"/>
      <sheetName val="원가계산"/>
      <sheetName val="직접비"/>
      <sheetName val="시추주상도"/>
      <sheetName val="기초공"/>
      <sheetName val="기둥(원형)"/>
      <sheetName val="WORK"/>
      <sheetName val="콘크리트"/>
      <sheetName val="#2_일위대가목록"/>
      <sheetName val="교대(A1-A2)"/>
      <sheetName val="Dae_Jiju"/>
      <sheetName val="Sikje_ingun"/>
      <sheetName val="TREE_D"/>
      <sheetName val="교대(A1)"/>
      <sheetName val="견적의뢰서"/>
      <sheetName val="배수공"/>
      <sheetName val="Sheet1 (2)"/>
      <sheetName val="별표총괄"/>
      <sheetName val="공종별"/>
      <sheetName val="총괄내역서"/>
      <sheetName val="사용성검토"/>
      <sheetName val="가격조사서"/>
      <sheetName val="청천내"/>
      <sheetName val="부하(성남)"/>
      <sheetName val="수량집계"/>
      <sheetName val="해평견적"/>
      <sheetName val="물가변동 총괄서"/>
      <sheetName val="수량조서(신)"/>
      <sheetName val="방배동내역(리라)"/>
      <sheetName val="건축공사집계표"/>
      <sheetName val="방배동내역 (총괄)"/>
      <sheetName val="부대공사총괄"/>
      <sheetName val="낙찰표"/>
      <sheetName val="기초1"/>
      <sheetName val="ASALTOTA"/>
      <sheetName val="일H35Y4"/>
      <sheetName val="양수장(기계)"/>
      <sheetName val="제잡비"/>
      <sheetName val="대림경상68억"/>
      <sheetName val="부속동"/>
      <sheetName val="재료비"/>
      <sheetName val="시공여유율"/>
      <sheetName val="제수"/>
      <sheetName val="공기"/>
      <sheetName val="Sheet17"/>
      <sheetName val="저"/>
      <sheetName val="장비집계"/>
      <sheetName val="허용전류-IEC"/>
      <sheetName val="허용전류-IEC DATA"/>
      <sheetName val="취수탑"/>
      <sheetName val="7.1유효폭"/>
      <sheetName val="도시가스현황"/>
      <sheetName val="간접"/>
      <sheetName val="TEST1"/>
      <sheetName val="중기사용료"/>
      <sheetName val="맨홀수량"/>
      <sheetName val="방배동내역(한영)"/>
      <sheetName val="새공통"/>
      <sheetName val="대전-교대(A1-A2)"/>
      <sheetName val="노무비계"/>
      <sheetName val="경비"/>
      <sheetName val="동력부하계산"/>
      <sheetName val="부하계산서"/>
      <sheetName val="증감내역서"/>
      <sheetName val="형틀공사"/>
      <sheetName val="은행"/>
      <sheetName val="실행(표지,갑,을)"/>
      <sheetName val="일반부표"/>
      <sheetName val="정보"/>
      <sheetName val="인사자료총집계"/>
      <sheetName val="전기실-1"/>
      <sheetName val="효율표"/>
      <sheetName val="총원"/>
      <sheetName val="2.대외공문"/>
      <sheetName val="B"/>
      <sheetName val="직원자료입력"/>
      <sheetName val="변경비교-을"/>
      <sheetName val="배수통관(좌)"/>
      <sheetName val="내역최종"/>
      <sheetName val="MAIN_TABLE"/>
      <sheetName val="발주내역"/>
      <sheetName val="청주(철골발주의뢰서)"/>
      <sheetName val="카렌스센터계량기설치공사"/>
      <sheetName val="교각별철근수량집계표"/>
      <sheetName val="공사입찰정보입력"/>
      <sheetName val="품셈(기초)"/>
      <sheetName val="현장식당(1)"/>
      <sheetName val="견적조건"/>
      <sheetName val="내역서 제출"/>
      <sheetName val="0"/>
      <sheetName val="NYS"/>
      <sheetName val="준공공사 계"/>
      <sheetName val="기준정보"/>
      <sheetName val="각세대내"/>
      <sheetName val="말뚝지지력산정"/>
      <sheetName val="수정계획3"/>
      <sheetName val="익월작업계힉"/>
      <sheetName val="RCD-두부정리_ꘄŤ__x0004_______휰Ť________ꐨŤ"/>
      <sheetName val="포장물량집계"/>
      <sheetName val="매출 비교"/>
      <sheetName val="배명(단가)"/>
      <sheetName val="조경내역"/>
      <sheetName val="공정코드"/>
      <sheetName val="차수공개요"/>
      <sheetName val="FAB별"/>
      <sheetName val="덕전리"/>
      <sheetName val="유림콘도"/>
      <sheetName val="지급자재"/>
      <sheetName val="비주거용"/>
      <sheetName val="데이터"/>
      <sheetName val="노무비단가"/>
      <sheetName val="합천내역"/>
      <sheetName val="간접비 총괄표"/>
      <sheetName val="예산명세서"/>
      <sheetName val="자료입력"/>
      <sheetName val="지역개발"/>
      <sheetName val="내역1"/>
      <sheetName val="기안"/>
      <sheetName val="토공"/>
      <sheetName val="견적을지"/>
      <sheetName val="45,46"/>
      <sheetName val="총괄갑 "/>
      <sheetName val="확산동"/>
      <sheetName val="1차 내역서"/>
      <sheetName val="종배수관"/>
      <sheetName val="돈암사업"/>
      <sheetName val="정산ISSUE(T)"/>
      <sheetName val="Baby일위대가"/>
      <sheetName val="일위(설)"/>
      <sheetName val="공량산출서"/>
      <sheetName val="건축설비"/>
      <sheetName val="검토"/>
      <sheetName val="단가조사"/>
      <sheetName val="2공구산출내역"/>
      <sheetName val="일위목록"/>
      <sheetName val="요율"/>
      <sheetName val="내역서(제어)"/>
      <sheetName val="FOB발"/>
      <sheetName val="공정별"/>
      <sheetName val="C.배수관공"/>
      <sheetName val="철거(1)"/>
      <sheetName val="기술부 VENDOR LIST"/>
      <sheetName val="지수"/>
      <sheetName val="코드"/>
      <sheetName val="철근총괄"/>
      <sheetName val="CONCRETE"/>
      <sheetName val="기초일위"/>
      <sheetName val="부대입찰 내역서"/>
      <sheetName val="입찰보고"/>
      <sheetName val="입찰"/>
      <sheetName val="현경"/>
      <sheetName val="간접경상비"/>
      <sheetName val="변전실재분리"/>
      <sheetName val="실행대비"/>
      <sheetName val="금호"/>
      <sheetName val="Setup"/>
      <sheetName val="기본사항"/>
      <sheetName val="냉천부속동"/>
      <sheetName val="화설내"/>
      <sheetName val="울산자동제어"/>
      <sheetName val="A-4"/>
      <sheetName val="분석"/>
      <sheetName val="B1(반포1차)"/>
      <sheetName val="장비"/>
      <sheetName val="구리토평1전기"/>
      <sheetName val="6동"/>
      <sheetName val="1월"/>
      <sheetName val="일위대가(가설)"/>
      <sheetName val="FRP PIPING 일위대가"/>
      <sheetName val="물량산출근거"/>
      <sheetName val="CAPVC"/>
      <sheetName val="FANDBS"/>
      <sheetName val="GRDATA"/>
      <sheetName val="SHAFTDBSE"/>
      <sheetName val="4 LINE"/>
      <sheetName val="7 th"/>
      <sheetName val="MATRLDATA"/>
      <sheetName val="xxxxxx"/>
      <sheetName val="장비가동"/>
      <sheetName val="자재수량"/>
      <sheetName val="36+45-113-18+19+20I"/>
      <sheetName val="현황산출서"/>
      <sheetName val="평가데이터"/>
      <sheetName val="갑지1"/>
      <sheetName val="변경내역대비표(2)"/>
      <sheetName val="단면 (2)"/>
      <sheetName val="토사(PE)"/>
      <sheetName val="구조물견적"/>
      <sheetName val="물가시세"/>
      <sheetName val="자료"/>
      <sheetName val="현장관리비 산출내역"/>
      <sheetName val="수량3"/>
      <sheetName val="EQUIP LIST"/>
      <sheetName val="뚝토공"/>
      <sheetName val="3.공통공사대비"/>
      <sheetName val="물량"/>
      <sheetName val="D01"/>
      <sheetName val="D02"/>
      <sheetName val="본선 토공 분배표"/>
      <sheetName val="기본단가"/>
      <sheetName val="공사비예산서(토목분)"/>
      <sheetName val="토공 갑지"/>
      <sheetName val="장비내역서"/>
      <sheetName val="구조물철거타공정이월"/>
      <sheetName val="1-1"/>
      <sheetName val="CIVIL"/>
      <sheetName val="단가비교표"/>
      <sheetName val="BOX 본체"/>
      <sheetName val="원형1호맨홀토공수량"/>
      <sheetName val="특수선일위대가"/>
      <sheetName val="산근1"/>
      <sheetName val="노무"/>
      <sheetName val="자재"/>
      <sheetName val="건축공사실행"/>
      <sheetName val="총공사내역서"/>
      <sheetName val="주식"/>
      <sheetName val="000000"/>
      <sheetName val="MAT"/>
      <sheetName val="바닥판"/>
      <sheetName val=" "/>
      <sheetName val="정SW_원_"/>
      <sheetName val="변수데이타"/>
      <sheetName val="출자한도"/>
      <sheetName val="침하계"/>
      <sheetName val="대로근거"/>
      <sheetName val="중로근거"/>
      <sheetName val="기계경비일람"/>
      <sheetName val="을 2"/>
      <sheetName val="을 1"/>
      <sheetName val="찍기"/>
      <sheetName val="별표"/>
      <sheetName val="자재조사표"/>
      <sheetName val="설계흐름도"/>
      <sheetName val="SG"/>
      <sheetName val="1,2,3,4,5단위수량"/>
      <sheetName val="각사별공사비분개 "/>
      <sheetName val="단위중기"/>
      <sheetName val="터널전기"/>
      <sheetName val="9811"/>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실적"/>
      <sheetName val="입력(K0)"/>
      <sheetName val="붙임5"/>
      <sheetName val="작업방"/>
      <sheetName val="총괄k"/>
      <sheetName val="안전건강연금"/>
      <sheetName val="건축실적"/>
      <sheetName val="고용퇴직"/>
      <sheetName val="입력"/>
      <sheetName val="기계실적"/>
      <sheetName val="물가기준년"/>
      <sheetName val="노임산재"/>
      <sheetName val="장비기준"/>
      <sheetName val="조경수목"/>
      <sheetName val="토목실적"/>
      <sheetName val="산출금액내역"/>
      <sheetName val="JUCK"/>
      <sheetName val="6PILE  (돌출)"/>
      <sheetName val="9GNG운반"/>
      <sheetName val="예가표"/>
      <sheetName val="발생토"/>
      <sheetName val="계수시트"/>
      <sheetName val="일년TOTAL"/>
      <sheetName val="간접비"/>
      <sheetName val="해외법인"/>
      <sheetName val="L-type"/>
      <sheetName val="터널조도"/>
      <sheetName val="기성집계"/>
      <sheetName val="공내역서"/>
      <sheetName val="마감사양"/>
      <sheetName val="D-3109"/>
      <sheetName val="1.취수장"/>
      <sheetName val="S1"/>
      <sheetName val="연돌일위집계"/>
      <sheetName val="정렬"/>
      <sheetName val="유기공정"/>
      <sheetName val="COVER-P"/>
      <sheetName val="2006납품"/>
      <sheetName val="70%"/>
      <sheetName val="적용률"/>
      <sheetName val="소요자재"/>
      <sheetName val="노무산출서"/>
      <sheetName val="시설일위"/>
      <sheetName val="식재일위"/>
      <sheetName val="기기리스트"/>
      <sheetName val="와동25-3(변경)"/>
      <sheetName val="기경집계"/>
      <sheetName val="구성비"/>
      <sheetName val="결과조달"/>
      <sheetName val="표준건축비"/>
      <sheetName val="3련 BOX"/>
      <sheetName val="결재갑지"/>
      <sheetName val="일위대가(건축)"/>
      <sheetName val="기성금내역서"/>
      <sheetName val="현장지지물물량"/>
      <sheetName val="공문(신)"/>
      <sheetName val="수정2"/>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Pier 3"/>
      <sheetName val="용수간선"/>
      <sheetName val="BOX(1.5X1.5)"/>
      <sheetName val="1호맨홀토공"/>
      <sheetName val="수목단가"/>
      <sheetName val="시설수량표"/>
      <sheetName val="조건표"/>
      <sheetName val="자바라1"/>
      <sheetName val="해외 연수비용 계산-삭제"/>
      <sheetName val="해외 기술훈련비 (합계)"/>
      <sheetName val="Sheet4"/>
      <sheetName val="외자배분"/>
      <sheetName val="외자내역"/>
      <sheetName val="관로토공"/>
      <sheetName val="신천교(음성)"/>
      <sheetName val="중기일위대가"/>
      <sheetName val="기초"/>
      <sheetName val="수량집계표"/>
      <sheetName val="공종별수량집계"/>
      <sheetName val="Sheet6"/>
      <sheetName val="2"/>
      <sheetName val="옹벽(수량)"/>
      <sheetName val="12호기내역서(건축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옹벽수량집계"/>
      <sheetName val="1SPAN"/>
      <sheetName val="적용단가"/>
      <sheetName val="TYPE A"/>
      <sheetName val="U-TYPE(1)"/>
      <sheetName val="맨홀토공산출"/>
      <sheetName val="부도어음"/>
      <sheetName val="7-3단면_상시"/>
      <sheetName val="T기성9605"/>
      <sheetName val="FORM-0"/>
      <sheetName val="국공유지및사유지"/>
      <sheetName val="광산내역"/>
      <sheetName val="K55수출"/>
      <sheetName val="c_balju"/>
      <sheetName val="방송(체육관)"/>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철거산출근거"/>
      <sheetName val="1공구 건정토건 토공"/>
      <sheetName val="부대내역"/>
      <sheetName val="1ST"/>
      <sheetName val="설계"/>
      <sheetName val="3차설계"/>
      <sheetName val="제출내역 (2)"/>
      <sheetName val="106C0300"/>
      <sheetName val="산출내역(K2)"/>
      <sheetName val="6공구(당초)"/>
      <sheetName val="부대공"/>
      <sheetName val="전체제잡비"/>
      <sheetName val="포장공"/>
      <sheetName val="NM2"/>
      <sheetName val="NW1"/>
      <sheetName val="NW2"/>
      <sheetName val="PW3"/>
      <sheetName val="PW4"/>
      <sheetName val="SC1"/>
      <sheetName val="DNW"/>
      <sheetName val="N+"/>
      <sheetName val="NE"/>
      <sheetName val="P+"/>
      <sheetName val="PE"/>
      <sheetName val="PM"/>
      <sheetName val="TR"/>
      <sheetName val="영업2"/>
      <sheetName val="Man Hole"/>
      <sheetName val="WEON"/>
      <sheetName val="장문교(대전)"/>
      <sheetName val="경영상태"/>
      <sheetName val="CON포장수량"/>
      <sheetName val="ACUNIT"/>
      <sheetName val="CONUNIT"/>
      <sheetName val="장비투입 (2)"/>
      <sheetName val="메서,변+증"/>
      <sheetName val="96까지"/>
      <sheetName val="97년"/>
      <sheetName val="98이후"/>
      <sheetName val="1.설계조건"/>
      <sheetName val="수량명세서"/>
      <sheetName val="공사내역"/>
      <sheetName val="#10거푸집유로폼(0~7m)"/>
      <sheetName val="상부하중"/>
      <sheetName val="풍하중1"/>
      <sheetName val="L형옹벽단위수량(35)"/>
      <sheetName val="L형옹벽단위수량(25)"/>
      <sheetName val="C &amp; G RHS"/>
      <sheetName val="시설물일위"/>
      <sheetName val="CC16-내역서"/>
      <sheetName val="수문보고"/>
      <sheetName val="변경원가서갑"/>
      <sheetName val="9"/>
      <sheetName val="기지국"/>
      <sheetName val="원가1(기계)"/>
      <sheetName val="단가산출1"/>
      <sheetName val="단가산출2"/>
      <sheetName val="유용원석량소요시기검토안"/>
      <sheetName val="공사수행방안"/>
      <sheetName val="내역서 "/>
      <sheetName val="토공사(단지)"/>
      <sheetName val="EKOG10건축"/>
      <sheetName val="백암비스타내역"/>
      <sheetName val="지질조사분석"/>
      <sheetName val="ITB COST"/>
      <sheetName val="공내역"/>
      <sheetName val="토목품셈"/>
      <sheetName val="제품"/>
      <sheetName val="CLAUSE"/>
      <sheetName val="CATCH BASIN"/>
      <sheetName val="COPING"/>
      <sheetName val="guard(mac)"/>
      <sheetName val="입출재고현황 (2)"/>
      <sheetName val="SLAB&quot;1&quot;"/>
      <sheetName val="1안98Billing"/>
      <sheetName val="5사남"/>
      <sheetName val="설계기준"/>
      <sheetName val="신림자금"/>
      <sheetName val="식재"/>
      <sheetName val="시설물"/>
      <sheetName val="식재출력용"/>
      <sheetName val="유지관리"/>
      <sheetName val="단기차입금"/>
      <sheetName val="날개벽(시점좌측)"/>
      <sheetName val="예산총괄표"/>
      <sheetName val="설비원가"/>
      <sheetName val="jobhist"/>
      <sheetName val="조내역"/>
      <sheetName val="실시공"/>
      <sheetName val="증감대비"/>
      <sheetName val="선로정수계산"/>
      <sheetName val="°©Áö"/>
      <sheetName val="5.3 단면가정"/>
      <sheetName val="기성내역"/>
      <sheetName val="건축공사요약표"/>
      <sheetName val="집계내역서(가압장)"/>
      <sheetName val="흐름도"/>
      <sheetName val="L_type"/>
      <sheetName val="설비"/>
      <sheetName val="수질정화시설"/>
      <sheetName val="철근단면적"/>
      <sheetName val="1.토공"/>
      <sheetName val="투자효율분석"/>
      <sheetName val="수수료율표"/>
      <sheetName val="간지"/>
      <sheetName val="신우"/>
      <sheetName val="과천MAIN"/>
      <sheetName val="F4-F7"/>
      <sheetName val="입찰내역"/>
      <sheetName val="전라자금"/>
      <sheetName val="9509"/>
      <sheetName val="수리결과"/>
      <sheetName val="TYPE-A"/>
      <sheetName val="품셈기준"/>
      <sheetName val="변경내역"/>
      <sheetName val="WEIGHT LIST"/>
      <sheetName val="POL6차-PIPING"/>
      <sheetName val="산#2-1 (2)"/>
      <sheetName val="산#3-1"/>
      <sheetName val="교각계산"/>
      <sheetName val="차도조도계산"/>
      <sheetName val="공통비(전체)"/>
      <sheetName val="STRA2"/>
      <sheetName val="관로토공집계표"/>
      <sheetName val="설산1.나"/>
      <sheetName val="본사S"/>
      <sheetName val="상행-교대(A1-A2)"/>
      <sheetName val="수량산출서-2"/>
      <sheetName val="토공산출(주차장)"/>
      <sheetName val="업무처리전"/>
      <sheetName val="화전내"/>
      <sheetName val="2000용수잠관-수량집계"/>
      <sheetName val="교대시점"/>
      <sheetName val="비탈면보호공수량산출"/>
      <sheetName val="성곽내역서"/>
      <sheetName val="토목-물가"/>
      <sheetName val="SPEC"/>
      <sheetName val="DC-2303"/>
      <sheetName val="O＆P"/>
      <sheetName val="결재판(삭제하지말아주세요)"/>
      <sheetName val="Process Piping"/>
      <sheetName val="BQ(실행)"/>
      <sheetName val="공통자료"/>
      <sheetName val="산출2-기기동력"/>
      <sheetName val="관급자재집계표"/>
      <sheetName val="배수유공블럭"/>
      <sheetName val="40총괄"/>
      <sheetName val="40집계"/>
      <sheetName val="SCHEDULE"/>
      <sheetName val="C-직노1"/>
      <sheetName val="data2"/>
      <sheetName val="단가 "/>
      <sheetName val="일위대가 (PM)"/>
      <sheetName val="S003031"/>
      <sheetName val="기성내역서"/>
      <sheetName val="2F 회의실견적(5_14 일대)"/>
      <sheetName val="일위대가(계측기설치)"/>
      <sheetName val="하수BOX이설"/>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__"/>
      <sheetName val="산출3-유도등"/>
      <sheetName val="산출2-동력"/>
      <sheetName val="산출2-피뢰침"/>
      <sheetName val="덤프"/>
      <sheetName val="252K444"/>
      <sheetName val="견적990322"/>
      <sheetName val="원형맨홀수량"/>
      <sheetName val="woo(mac)"/>
      <sheetName val="archi(본사)"/>
      <sheetName val="교통신호등"/>
      <sheetName val="CAL"/>
      <sheetName val="tggwan(mac)"/>
      <sheetName val="우각부보강"/>
      <sheetName val="주형"/>
      <sheetName val="예정(3)"/>
      <sheetName val="동원(3)"/>
      <sheetName val="예가대비"/>
      <sheetName val="원가계산서(남측)"/>
      <sheetName val="일반공사"/>
      <sheetName val="깨기"/>
      <sheetName val="목록"/>
      <sheetName val="공사비증감"/>
      <sheetName val="Koreasea"/>
      <sheetName val="TYPE-1"/>
      <sheetName val="집1"/>
      <sheetName val="철근총괄집계표"/>
      <sheetName val="개화1교"/>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중동공구"/>
      <sheetName val="산출서양식01"/>
      <sheetName val="40단가산출서"/>
      <sheetName val="자재 집계표"/>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Pier_31"/>
      <sheetName val="1_취수장1"/>
      <sheetName val="_1"/>
      <sheetName val="6PILE__(돌출)1"/>
      <sheetName val="해외_연수비용_계산-삭제1"/>
      <sheetName val="해외_기술훈련비_(합계)1"/>
      <sheetName val="3련_BOX1"/>
      <sheetName val="TYPE_A"/>
      <sheetName val="BOX(1_5X1_5)"/>
      <sheetName val="장비투입_(2)"/>
      <sheetName val="1_설계조건"/>
      <sheetName val="C_&amp;_G_RHS"/>
      <sheetName val="1공구_건정토건_토공"/>
      <sheetName val="5_3_단면가정"/>
      <sheetName val="내역서_"/>
      <sheetName val="ITB_COST"/>
      <sheetName val="CATCH_BASIN"/>
      <sheetName val="입출재고현황_(2)"/>
      <sheetName val="Man_Hole"/>
      <sheetName val="Process_Piping"/>
      <sheetName val="A-100전제"/>
      <sheetName val="TYPE1"/>
      <sheetName val="수량산출서 갑지"/>
      <sheetName val="Raw Data"/>
      <sheetName val="충주"/>
      <sheetName val="2연BOX"/>
      <sheetName val="부대공사"/>
      <sheetName val="AC포장수량"/>
      <sheetName val="수량이동"/>
      <sheetName val="펌프장수량산출(토)"/>
      <sheetName val="충돌 내용"/>
      <sheetName val="내역표지"/>
      <sheetName val="품의"/>
      <sheetName val="S12"/>
      <sheetName val="S9"/>
      <sheetName val="S14"/>
      <sheetName val="내역서(기성청구)"/>
      <sheetName val="MOTOR"/>
      <sheetName val="철골공사"/>
      <sheetName val="SBT NO Proj. Controlling Report"/>
      <sheetName val="1TL종점(1)"/>
      <sheetName val="공종별집계표"/>
      <sheetName val="역T형"/>
      <sheetName val="PILE"/>
      <sheetName val="도장수량(하1)"/>
      <sheetName val="조도계산서 (도서)"/>
      <sheetName val="960318-1"/>
      <sheetName val="골재"/>
      <sheetName val="기성신청"/>
      <sheetName val="배관내역"/>
      <sheetName val="주공 갑지"/>
      <sheetName val="산1~6"/>
      <sheetName val="인천성심병원"/>
      <sheetName val="FLA"/>
      <sheetName val="할증 "/>
      <sheetName val="PKG"/>
      <sheetName val="49일위"/>
      <sheetName val="경비_원본"/>
      <sheetName val="품의서"/>
      <sheetName val="PI"/>
      <sheetName val="5.모델링"/>
      <sheetName val="참고"/>
      <sheetName val="금융구조검토"/>
      <sheetName val="삼성전기"/>
      <sheetName val="산근터빈"/>
      <sheetName val="음료실행"/>
      <sheetName val="견적서세부내용"/>
      <sheetName val="견적내용입력"/>
      <sheetName val="UB2"/>
      <sheetName val="공종별집계표(건축)"/>
      <sheetName val="FOOTING단면력"/>
      <sheetName val="공문갑지"/>
      <sheetName val="COA-17"/>
      <sheetName val="C-18"/>
      <sheetName val="PHC파일 천공 및 항타"/>
      <sheetName val="구역화물"/>
      <sheetName val="G2설비도급"/>
      <sheetName val="21301동"/>
      <sheetName val="11"/>
      <sheetName val="주간기성"/>
      <sheetName val="직종인원"/>
      <sheetName val="일일총괄"/>
      <sheetName val="검사현황"/>
      <sheetName val="10"/>
      <sheetName val="부하"/>
      <sheetName val="Book2"/>
      <sheetName val="8"/>
      <sheetName val="허용전류_IEC"/>
      <sheetName val="허용전류_IEC DATA"/>
      <sheetName val="잡비계산"/>
      <sheetName val="방음벽연장집계-여기까지만 출력"/>
      <sheetName val="사통"/>
      <sheetName val="하도내역 (철콘)"/>
      <sheetName val="부안일위"/>
      <sheetName val="R.C RAHMEN 해석"/>
      <sheetName val="APT"/>
      <sheetName val="토적표"/>
      <sheetName val="을지"/>
      <sheetName val="Quantity"/>
      <sheetName val="??"/>
      <sheetName val="공사유형"/>
      <sheetName val="맨홀수량집계"/>
      <sheetName val="h-013211-2"/>
      <sheetName val="동원인원산출"/>
      <sheetName val="자"/>
      <sheetName val="노"/>
      <sheetName val="입적표"/>
      <sheetName val="INPUT(덕도방향-시점)"/>
      <sheetName val="맨홀수량산출"/>
      <sheetName val="석축단"/>
      <sheetName val="법면수집"/>
      <sheetName val="가도공"/>
      <sheetName val="1호인버트수량"/>
      <sheetName val="석축설면"/>
      <sheetName val="법면단"/>
      <sheetName val="9609Aß"/>
      <sheetName val="업무계획1"/>
      <sheetName val="작성방법"/>
      <sheetName val="소일위대가코드표"/>
      <sheetName val="DHEQSUPT"/>
      <sheetName val="기둥"/>
      <sheetName val="세부내역서"/>
      <sheetName val="_x0000__x0008__x0000__x0004__x0000_"/>
      <sheetName val="ࠀ฀ࠀ؀ԀЀԀ̀"/>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확인서"/>
      <sheetName val="TRE TABLE"/>
      <sheetName val="포장절단"/>
      <sheetName val="구체"/>
      <sheetName val="중기비"/>
      <sheetName val="배수내역"/>
      <sheetName val="Du toan"/>
      <sheetName val="Keothep"/>
      <sheetName val="Re-bar"/>
      <sheetName val="우수"/>
      <sheetName val="10.단면설계"/>
      <sheetName val="2~5.단면가정&amp;안정검토"/>
      <sheetName val="10.1.단면검토"/>
      <sheetName val="수원공공사비"/>
      <sheetName val="변수값"/>
      <sheetName val="중기상차"/>
      <sheetName val="AS복구"/>
      <sheetName val="중기터파기"/>
      <sheetName val="95D"/>
      <sheetName val="94D"/>
      <sheetName val="냉매배관"/>
      <sheetName val="드레인"/>
      <sheetName val="기타"/>
      <sheetName val="L형옹벽(key)"/>
      <sheetName val="가설건물"/>
      <sheetName val="WEIGHT_LIST"/>
      <sheetName val="산#2-1_(2)"/>
      <sheetName val="순환펌프"/>
      <sheetName val="저수조"/>
      <sheetName val="급,배기팬"/>
      <sheetName val="급탕순환펌프"/>
      <sheetName val="경제성분석"/>
      <sheetName val="공통부대비"/>
      <sheetName val="퇴직공제"/>
      <sheetName val="건강보험료"/>
      <sheetName val="노인장기요양보험료"/>
      <sheetName val="2차선환산길이"/>
      <sheetName val="공정data"/>
      <sheetName val="전계가"/>
      <sheetName val="2월가격표-ESG-1월"/>
      <sheetName val="G.R300경비"/>
      <sheetName val="관급"/>
      <sheetName val="공사종류(참고)"/>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AH-1 "/>
      <sheetName val="OHU"/>
      <sheetName val="0217상가미분양자산"/>
      <sheetName val="공사비산출내역"/>
      <sheetName val="관급자재㧈_x0014_冈"/>
      <sheetName val="계산결과(출력하지말것)"/>
      <sheetName val="장비 (2)"/>
      <sheetName val="지수적용공사비내역서"/>
      <sheetName val="SANBAISU"/>
      <sheetName val="아산추가1220"/>
      <sheetName val="명세서"/>
      <sheetName val="1.1서버도입"/>
      <sheetName val="동원(3-"/>
      <sheetName val="비교1"/>
      <sheetName val="96보완계획7_12"/>
      <sheetName val="96보완계획7.12"/>
      <sheetName val="SRC-B3U2"/>
      <sheetName val="Gia VLNCMTC"/>
      <sheetName val="우수공총괄수량집계"/>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C_&amp;_G_RHS1"/>
      <sheetName val="장비투입_(2)1"/>
      <sheetName val="내역서_1"/>
      <sheetName val="ITB_COST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3"/>
      <sheetName val="W-현원가"/>
      <sheetName val="총물량"/>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FitOutConfCentre"/>
      <sheetName val="전체수량집계"/>
      <sheetName val="동원(_x0000__x0000_"/>
      <sheetName val="터널길이별 m당 단가"/>
      <sheetName val="도장수량⿞陂_x0000_"/>
      <sheetName val="전체수⿞陂"/>
      <sheetName val="도장수량䀀⽎陂_x0000_"/>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급여명세서"/>
      <sheetName val="급여등록"/>
      <sheetName val="UB Beam Box-up"/>
      <sheetName val="Rate"/>
      <sheetName val="DOOR&amp;WINDOW"/>
      <sheetName val="우수공사"/>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플랜트 설치"/>
      <sheetName val="TOWER 12TON"/>
      <sheetName val="TOWER 10TON"/>
      <sheetName val="현장명령서"/>
      <sheetName val="48전력선로일위"/>
      <sheetName val="공사비"/>
      <sheetName val="태화42 "/>
      <sheetName val="토목공사"/>
      <sheetName val="상행-교대(洅⿋︸_x0000__x0000__x0000_"/>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산근"/>
      <sheetName val="TOSHIBA-Structure"/>
      <sheetName val="125x125"/>
      <sheetName val="gvl"/>
      <sheetName val="3.바닥판설계"/>
      <sheetName val="Div26 - Elect"/>
      <sheetName val="BG"/>
      <sheetName val="SITE-E"/>
      <sheetName val="一発シート"/>
      <sheetName val="BANG TONG HOP (2)"/>
      <sheetName val="DTICH"/>
      <sheetName val="Gia"/>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A1.CN"/>
      <sheetName val="A-TYPE 단위수량"/>
      <sheetName val="백호우계수"/>
      <sheetName val="도급자재"/>
      <sheetName val="15100"/>
      <sheetName val="VXXXXXXX"/>
      <sheetName val="스포회원매출"/>
      <sheetName val="기본폼"/>
      <sheetName val="토공(우물통,기타) "/>
      <sheetName val="기준단가현황"/>
      <sheetName val="공사개요(입력)"/>
      <sheetName val="수토공단위당"/>
      <sheetName val="03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refreshError="1"/>
      <sheetData sheetId="1646" refreshError="1"/>
      <sheetData sheetId="1647" refreshError="1"/>
      <sheetData sheetId="1648" refreshError="1"/>
      <sheetData sheetId="1649" refreshError="1"/>
      <sheetData sheetId="1650" refreshError="1"/>
      <sheetData sheetId="1651" refreshError="1"/>
      <sheetData sheetId="1652"/>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설계설명서"/>
      <sheetName val="공사갑"/>
      <sheetName val="설계내역일위"/>
      <sheetName val="수량집계"/>
      <sheetName val="단가대비표"/>
      <sheetName val="중기목록"/>
      <sheetName val="노임"/>
      <sheetName val="중기단가"/>
      <sheetName val="수량산출"/>
      <sheetName val="적용기준"/>
      <sheetName val="교좌장치집계"/>
      <sheetName val="폐기물운반"/>
      <sheetName val="Sheet3"/>
      <sheetName val="철근"/>
      <sheetName val="손익분석"/>
      <sheetName val="갑지"/>
      <sheetName val="#REF"/>
      <sheetName val="합천내역"/>
    </sheetNames>
    <sheetDataSet>
      <sheetData sheetId="0" refreshError="1"/>
      <sheetData sheetId="1"/>
      <sheetData sheetId="2"/>
      <sheetData sheetId="3"/>
      <sheetData sheetId="4"/>
      <sheetData sheetId="5"/>
      <sheetData sheetId="6"/>
      <sheetData sheetId="7">
        <row r="25">
          <cell r="D25">
            <v>46920</v>
          </cell>
        </row>
        <row r="26">
          <cell r="D26">
            <v>33270</v>
          </cell>
        </row>
      </sheetData>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고배선로단전요구 (2)"/>
      <sheetName val="도급예산내역서총괄표"/>
      <sheetName val="설계산출기초"/>
      <sheetName val="공사원가계산서"/>
      <sheetName val="콘센트신설"/>
      <sheetName val="고배선로단전요구"/>
      <sheetName val="공사감독 위임기안"/>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감독각서 (2)"/>
      <sheetName val="준공조서"/>
      <sheetName val="공사준공여비내역서"/>
      <sheetName val="공사준공재료비내역서"/>
      <sheetName val="준공발생품조서"/>
      <sheetName val="사진첩표지"/>
      <sheetName val="사진첩외부세로"/>
      <sheetName val="사진첩목차"/>
      <sheetName val="공사사진첩"/>
      <sheetName val="노임"/>
      <sheetName val="총(신설)"/>
      <sheetName val="일위대가"/>
      <sheetName val="설계명세서"/>
      <sheetName val="3.내역서"/>
      <sheetName val="단가"/>
      <sheetName val="코드"/>
      <sheetName val="VXXXXX"/>
      <sheetName val="정암서식"/>
      <sheetName val="자료입력"/>
      <sheetName val="손익분석"/>
      <sheetName val="총괄표"/>
      <sheetName val="인공산출"/>
      <sheetName val="내역"/>
      <sheetName val="200"/>
      <sheetName val="공정코드"/>
      <sheetName val="48일위"/>
      <sheetName val="도담구내 개소별 명세"/>
      <sheetName val="내역서"/>
      <sheetName val="골재산출"/>
      <sheetName val="총(철거)"/>
      <sheetName val="케이블및전선관규격표"/>
      <sheetName val="DATA"/>
      <sheetName val="2000년 공정표"/>
      <sheetName val="코드(시스템)"/>
      <sheetName val="직노"/>
      <sheetName val="수량집계 (2)"/>
      <sheetName val="CAT_5"/>
      <sheetName val="입찰보고"/>
      <sheetName val="토공사"/>
      <sheetName val="공사설계서"/>
      <sheetName val="봉양~조차장간고하개명(신설)"/>
      <sheetName val="품셈(기초)"/>
      <sheetName val="철거산출근거"/>
      <sheetName val="수량"/>
      <sheetName val="자재단가"/>
      <sheetName val="지하1층"/>
      <sheetName val="입력자료(노무비)"/>
      <sheetName val="18.궤도재료"/>
      <sheetName val="단가표"/>
      <sheetName val="(C)원내역"/>
      <sheetName val="지급자재"/>
      <sheetName val="철탑공사"/>
      <sheetName val="개요"/>
      <sheetName val="부대공Ⅱ"/>
      <sheetName val="조경일람"/>
      <sheetName val="갑지1"/>
      <sheetName val="제품"/>
      <sheetName val="실행내역"/>
      <sheetName val="총수량집계표"/>
      <sheetName val="대비"/>
      <sheetName val="DANGA"/>
      <sheetName val="입찰안"/>
      <sheetName val="기성"/>
      <sheetName val="DB"/>
      <sheetName val="3본사"/>
      <sheetName val="8.PILE  (돌출)"/>
      <sheetName val="5.정산서"/>
      <sheetName val="성원계약"/>
      <sheetName val="오수공수량집계표"/>
      <sheetName val="하조서"/>
      <sheetName val="일위대가표"/>
      <sheetName val="보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단가"/>
      <sheetName val="노임"/>
      <sheetName val="자재물량"/>
      <sheetName val="자재단가표"/>
      <sheetName val="콘센트신설"/>
      <sheetName val="(C)원내역"/>
    </sheetNames>
    <sheetDataSet>
      <sheetData sheetId="0" refreshError="1"/>
      <sheetData sheetId="1" refreshError="1"/>
      <sheetData sheetId="2" refreshError="1"/>
      <sheetData sheetId="3" refreshError="1"/>
      <sheetData sheetId="4" refreshError="1"/>
      <sheetData sheetId="5" refreshError="1">
        <row r="1">
          <cell r="D1" t="str">
            <v>단</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비교"/>
      <sheetName val="전선 및 전선관"/>
      <sheetName val="자재단가"/>
      <sheetName val="노임"/>
      <sheetName val="설계예산서"/>
      <sheetName val="단가"/>
      <sheetName val="DATA"/>
      <sheetName val="자재단가표"/>
      <sheetName val="골재산출"/>
      <sheetName val="수량산출서"/>
      <sheetName val="손익분석"/>
      <sheetName val="내역총괄"/>
      <sheetName val="내역총괄2"/>
      <sheetName val="내역총괄3"/>
      <sheetName val="노임단가"/>
      <sheetName val="인건비"/>
      <sheetName val="콘센트신설"/>
      <sheetName val="총(철거)"/>
      <sheetName val="일위대가목록"/>
      <sheetName val="토공사"/>
      <sheetName val="200"/>
      <sheetName val="부대공Ⅱ"/>
      <sheetName val="단가산출"/>
      <sheetName val="일위대가목차"/>
      <sheetName val="일위집계"/>
      <sheetName val="종단계산"/>
      <sheetName val="깨기"/>
      <sheetName val="반응조"/>
      <sheetName val="코드일람표"/>
      <sheetName val="사다리"/>
      <sheetName val="Sheet1"/>
      <sheetName val="정산내역서"/>
      <sheetName val="조명율표"/>
      <sheetName val="공정코드"/>
      <sheetName val="설계명세"/>
      <sheetName val="102역사"/>
      <sheetName val="경비공통"/>
      <sheetName val="내역서(2구역)"/>
      <sheetName val="일반문틀 설치"/>
      <sheetName val="샌딩 에폭시 도장"/>
      <sheetName val="스텐문틀설치"/>
      <sheetName val="자료입력"/>
      <sheetName val="수량산출서 (2)"/>
      <sheetName val="대기업"/>
      <sheetName val="설계명세서"/>
      <sheetName val="9GNG운반"/>
      <sheetName val="지하1층"/>
      <sheetName val="약품공급2"/>
      <sheetName val="영창26"/>
      <sheetName val="Y-WORK"/>
      <sheetName val="LMEBM005"/>
      <sheetName val="#REF"/>
      <sheetName val="1,2공구원가계산서"/>
      <sheetName val="1공구산출내역서"/>
      <sheetName val="토목수량(공정)"/>
      <sheetName val="총물량표"/>
      <sheetName val="b_balju_cho"/>
      <sheetName val="표지"/>
      <sheetName val="일위대가"/>
      <sheetName val="N賃率-職"/>
      <sheetName val="점검총괄"/>
      <sheetName val="광산내역"/>
      <sheetName val="조명일위"/>
      <sheetName val="일위CODE"/>
      <sheetName val="견적대비"/>
      <sheetName val="SIL98"/>
      <sheetName val="KMT물량"/>
      <sheetName val="직노"/>
      <sheetName val="실행내역"/>
      <sheetName val="원가계산서"/>
      <sheetName val="갑지"/>
      <sheetName val="총괄표"/>
      <sheetName val="건축내역"/>
      <sheetName val="가설공사"/>
      <sheetName val="단가비교표_공통1"/>
      <sheetName val="총괄"/>
      <sheetName val="전기2005"/>
      <sheetName val="통신2005"/>
      <sheetName val="(C)원내역"/>
      <sheetName val="내역서"/>
      <sheetName val="설계내역서"/>
      <sheetName val="코드표"/>
      <sheetName val="건축공사"/>
      <sheetName val="내역"/>
      <sheetName val="재료"/>
      <sheetName val="맨홀수량산출"/>
      <sheetName val="예산변경사항"/>
      <sheetName val="관포설품"/>
      <sheetName val="대공종"/>
      <sheetName val="단면가정"/>
      <sheetName val="평3"/>
      <sheetName val="인건비 "/>
      <sheetName val="자단"/>
      <sheetName val="7.일위대가"/>
      <sheetName val="산출근거"/>
      <sheetName val="한강운반비"/>
      <sheetName val="일위대가표"/>
      <sheetName val="직재"/>
      <sheetName val="케이블및전선관규격표"/>
      <sheetName val="도담구내 개소별 명세"/>
      <sheetName val="공사착공계"/>
      <sheetName val="18.궤도재료"/>
      <sheetName val="입상내역"/>
      <sheetName val="단가표"/>
      <sheetName val="수량"/>
      <sheetName val="자분탐상검사보고서"/>
      <sheetName val="철거산출근거"/>
      <sheetName val=" HIT-&gt;HMC 견적(3900)"/>
      <sheetName val="집계"/>
      <sheetName val="중(토)"/>
      <sheetName val="입찰보고"/>
      <sheetName val="전기단가조사서"/>
      <sheetName val="일위대가집계"/>
      <sheetName val="합천내역"/>
      <sheetName val="케이블"/>
      <sheetName val="O-7"/>
      <sheetName val="기타 정보통신공사"/>
      <sheetName val="총괄내역서"/>
      <sheetName val="전기일위대가"/>
      <sheetName val="401"/>
      <sheetName val="INPUT"/>
      <sheetName val="101동"/>
      <sheetName val="SLAB&quot;1&quot;"/>
      <sheetName val="개요"/>
      <sheetName val="CalcuSheet"/>
      <sheetName val="공사설계서"/>
      <sheetName val="입찰안"/>
      <sheetName val="보호"/>
      <sheetName val="층"/>
      <sheetName val="MPS database-Rev0"/>
      <sheetName val="퍼스트"/>
      <sheetName val="예산M11A"/>
      <sheetName val="중기"/>
      <sheetName val="인원계획"/>
      <sheetName val="내역 (2)"/>
      <sheetName val="하수처리장"/>
      <sheetName val="도"/>
      <sheetName val="NYS"/>
      <sheetName val="ABUT수량-A1"/>
      <sheetName val="내역_ver1.0"/>
      <sheetName val="CIVIL4"/>
      <sheetName val="세부내역"/>
      <sheetName val="총 원가계산"/>
      <sheetName val="인공산출"/>
      <sheetName val="구조물공"/>
      <sheetName val="일위대가(비굴착)"/>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전선 및 전선관"/>
      <sheetName val="노임단가"/>
      <sheetName val="하조서"/>
      <sheetName val="(C)원내역"/>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
      <sheetName val="자재단가"/>
      <sheetName val="인건비"/>
      <sheetName val="공률(옥내)"/>
      <sheetName val="공률(옥외)"/>
      <sheetName val="샨출근거"/>
      <sheetName val="일위대가"/>
      <sheetName val="일위대가(신호등)"/>
      <sheetName val="토목단가"/>
      <sheetName val="한전수탁비"/>
      <sheetName val="신풍우성data"/>
      <sheetName val="준검 내역서"/>
      <sheetName val="이티입력"/>
      <sheetName val="상수도갑지"/>
      <sheetName val="상수도을지"/>
      <sheetName val="갑지"/>
      <sheetName val="원가계산"/>
      <sheetName val="집계표"/>
      <sheetName val="설계 내역서"/>
      <sheetName val="일위대가 집계"/>
      <sheetName val="단가비교표"/>
      <sheetName val="노임"/>
      <sheetName val="1,2공구원가계산서"/>
      <sheetName val="1공구산출내역서"/>
      <sheetName val="내역"/>
      <sheetName val="맨홀토공(3)"/>
      <sheetName val="단가 및 재료비"/>
      <sheetName val="중기사용료산출근거"/>
      <sheetName val="토내역"/>
      <sheetName val="가로등"/>
      <sheetName val="신호등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2">
          <cell r="A2" t="str">
            <v>품       명</v>
          </cell>
          <cell r="B2" t="str">
            <v>규     격</v>
          </cell>
          <cell r="C2" t="str">
            <v>단위</v>
          </cell>
          <cell r="D2" t="str">
            <v>수   량</v>
          </cell>
          <cell r="E2" t="str">
            <v>재       료       비</v>
          </cell>
          <cell r="G2" t="str">
            <v>노       무       비</v>
          </cell>
          <cell r="I2" t="str">
            <v>경               비</v>
          </cell>
          <cell r="K2" t="str">
            <v>합              계</v>
          </cell>
          <cell r="M2" t="str">
            <v>비  고</v>
          </cell>
        </row>
        <row r="3">
          <cell r="E3" t="str">
            <v>단   가</v>
          </cell>
          <cell r="F3" t="str">
            <v>금   액</v>
          </cell>
          <cell r="G3" t="str">
            <v>단   가</v>
          </cell>
          <cell r="H3" t="str">
            <v>금   액</v>
          </cell>
          <cell r="I3" t="str">
            <v>단   가</v>
          </cell>
          <cell r="J3" t="str">
            <v>금   액</v>
          </cell>
          <cell r="K3" t="str">
            <v>단   가</v>
          </cell>
          <cell r="L3" t="str">
            <v>금   액</v>
          </cell>
        </row>
        <row r="4">
          <cell r="A4" t="str">
            <v>터파기</v>
          </cell>
          <cell r="B4" t="str">
            <v>육상토사</v>
          </cell>
          <cell r="C4" t="str">
            <v>㎥</v>
          </cell>
          <cell r="D4">
            <v>1</v>
          </cell>
          <cell r="E4">
            <v>99</v>
          </cell>
          <cell r="F4">
            <v>99</v>
          </cell>
          <cell r="G4">
            <v>3085</v>
          </cell>
          <cell r="H4">
            <v>3085</v>
          </cell>
          <cell r="I4">
            <v>215</v>
          </cell>
          <cell r="J4">
            <v>215</v>
          </cell>
          <cell r="K4">
            <v>3399</v>
          </cell>
          <cell r="L4">
            <v>3399</v>
          </cell>
        </row>
        <row r="5">
          <cell r="A5" t="str">
            <v>터파기(0-1M)</v>
          </cell>
          <cell r="C5" t="str">
            <v>㎥</v>
          </cell>
          <cell r="D5">
            <v>1</v>
          </cell>
          <cell r="E5">
            <v>99</v>
          </cell>
          <cell r="F5">
            <v>99</v>
          </cell>
          <cell r="G5">
            <v>2661</v>
          </cell>
          <cell r="H5">
            <v>2661</v>
          </cell>
          <cell r="I5">
            <v>215</v>
          </cell>
          <cell r="J5">
            <v>215</v>
          </cell>
          <cell r="K5">
            <v>2975</v>
          </cell>
          <cell r="L5">
            <v>2975</v>
          </cell>
        </row>
        <row r="6">
          <cell r="A6" t="str">
            <v>터파기(1-2M)</v>
          </cell>
          <cell r="C6" t="str">
            <v>㎥</v>
          </cell>
          <cell r="D6">
            <v>1</v>
          </cell>
          <cell r="E6">
            <v>99</v>
          </cell>
          <cell r="F6">
            <v>99</v>
          </cell>
          <cell r="G6">
            <v>3508</v>
          </cell>
          <cell r="H6">
            <v>3508</v>
          </cell>
          <cell r="I6">
            <v>215</v>
          </cell>
          <cell r="J6">
            <v>215</v>
          </cell>
          <cell r="K6">
            <v>3822</v>
          </cell>
          <cell r="L6">
            <v>3822</v>
          </cell>
        </row>
        <row r="7">
          <cell r="A7" t="str">
            <v>합판거푸집</v>
          </cell>
          <cell r="B7" t="str">
            <v>1회</v>
          </cell>
          <cell r="C7" t="str">
            <v>㎡</v>
          </cell>
          <cell r="D7">
            <v>1</v>
          </cell>
          <cell r="E7">
            <v>11428</v>
          </cell>
          <cell r="F7">
            <v>11428</v>
          </cell>
          <cell r="G7">
            <v>28853</v>
          </cell>
          <cell r="H7">
            <v>28853</v>
          </cell>
          <cell r="I7">
            <v>0</v>
          </cell>
          <cell r="J7">
            <v>0</v>
          </cell>
          <cell r="K7">
            <v>40281</v>
          </cell>
          <cell r="L7">
            <v>40281</v>
          </cell>
        </row>
        <row r="8">
          <cell r="A8" t="str">
            <v>합판거푸집</v>
          </cell>
          <cell r="B8" t="str">
            <v>6회</v>
          </cell>
          <cell r="C8" t="str">
            <v>㎡</v>
          </cell>
          <cell r="D8">
            <v>1</v>
          </cell>
          <cell r="E8">
            <v>3965</v>
          </cell>
          <cell r="F8">
            <v>3965</v>
          </cell>
          <cell r="G8">
            <v>9233</v>
          </cell>
          <cell r="H8">
            <v>9233</v>
          </cell>
          <cell r="I8">
            <v>0</v>
          </cell>
          <cell r="J8">
            <v>0</v>
          </cell>
          <cell r="K8">
            <v>13198</v>
          </cell>
          <cell r="L8">
            <v>13198</v>
          </cell>
        </row>
        <row r="9">
          <cell r="A9" t="str">
            <v>철근</v>
          </cell>
          <cell r="B9" t="str">
            <v>D13</v>
          </cell>
          <cell r="C9" t="str">
            <v>TON</v>
          </cell>
          <cell r="D9">
            <v>1</v>
          </cell>
          <cell r="E9">
            <v>282163</v>
          </cell>
          <cell r="F9">
            <v>282163</v>
          </cell>
          <cell r="H9">
            <v>0</v>
          </cell>
          <cell r="J9">
            <v>0</v>
          </cell>
          <cell r="K9">
            <v>282163</v>
          </cell>
          <cell r="L9">
            <v>282163</v>
          </cell>
        </row>
        <row r="10">
          <cell r="A10" t="str">
            <v>콘크리트</v>
          </cell>
          <cell r="B10" t="str">
            <v>25-160-8</v>
          </cell>
          <cell r="C10" t="str">
            <v>㎥</v>
          </cell>
          <cell r="D10">
            <v>1</v>
          </cell>
          <cell r="E10">
            <v>36472</v>
          </cell>
          <cell r="F10">
            <v>36472</v>
          </cell>
          <cell r="H10">
            <v>0</v>
          </cell>
          <cell r="J10">
            <v>0</v>
          </cell>
          <cell r="K10">
            <v>36472</v>
          </cell>
          <cell r="L10">
            <v>36472</v>
          </cell>
        </row>
        <row r="11">
          <cell r="A11" t="str">
            <v>콘크리트 타설</v>
          </cell>
          <cell r="B11" t="str">
            <v>소형구조물</v>
          </cell>
          <cell r="C11" t="str">
            <v>㎥</v>
          </cell>
          <cell r="D11">
            <v>1</v>
          </cell>
          <cell r="E11">
            <v>0</v>
          </cell>
          <cell r="F11">
            <v>0</v>
          </cell>
          <cell r="G11">
            <v>30948</v>
          </cell>
          <cell r="H11">
            <v>30948</v>
          </cell>
          <cell r="I11">
            <v>0</v>
          </cell>
          <cell r="J11">
            <v>0</v>
          </cell>
          <cell r="K11">
            <v>30948</v>
          </cell>
          <cell r="L11">
            <v>30948</v>
          </cell>
        </row>
        <row r="12">
          <cell r="A12" t="str">
            <v>도색</v>
          </cell>
          <cell r="B12" t="str">
            <v>조합페인트2회</v>
          </cell>
          <cell r="C12" t="str">
            <v>㎡</v>
          </cell>
          <cell r="D12">
            <v>1</v>
          </cell>
          <cell r="E12">
            <v>941</v>
          </cell>
          <cell r="F12">
            <v>941</v>
          </cell>
          <cell r="G12">
            <v>3852</v>
          </cell>
          <cell r="H12">
            <v>3852</v>
          </cell>
          <cell r="I12">
            <v>63</v>
          </cell>
          <cell r="J12">
            <v>63</v>
          </cell>
          <cell r="K12">
            <v>4856</v>
          </cell>
          <cell r="L12">
            <v>4856</v>
          </cell>
        </row>
        <row r="13">
          <cell r="A13" t="str">
            <v>잡석깔기</v>
          </cell>
          <cell r="B13" t="str">
            <v>운반비포함</v>
          </cell>
          <cell r="C13" t="str">
            <v>㎥</v>
          </cell>
          <cell r="D13">
            <v>1</v>
          </cell>
          <cell r="E13">
            <v>7285</v>
          </cell>
          <cell r="F13">
            <v>7285</v>
          </cell>
          <cell r="G13">
            <v>41354</v>
          </cell>
          <cell r="H13">
            <v>41354</v>
          </cell>
          <cell r="I13">
            <v>9114</v>
          </cell>
          <cell r="J13">
            <v>9114</v>
          </cell>
          <cell r="K13">
            <v>57753</v>
          </cell>
          <cell r="L13">
            <v>57753</v>
          </cell>
        </row>
        <row r="14">
          <cell r="A14" t="str">
            <v>되메우기</v>
          </cell>
          <cell r="B14" t="str">
            <v>다짐포함</v>
          </cell>
          <cell r="C14" t="str">
            <v>㎥</v>
          </cell>
          <cell r="D14">
            <v>1</v>
          </cell>
          <cell r="E14">
            <v>266</v>
          </cell>
          <cell r="F14">
            <v>266</v>
          </cell>
          <cell r="G14">
            <v>4284.7</v>
          </cell>
          <cell r="H14">
            <v>4284</v>
          </cell>
          <cell r="I14">
            <v>227.4</v>
          </cell>
          <cell r="J14">
            <v>227</v>
          </cell>
          <cell r="K14">
            <v>4778.0999999999995</v>
          </cell>
          <cell r="L14">
            <v>4777</v>
          </cell>
        </row>
        <row r="15">
          <cell r="A15" t="str">
            <v>잔토정리</v>
          </cell>
          <cell r="B15" t="str">
            <v>인력</v>
          </cell>
          <cell r="C15" t="str">
            <v>㎥</v>
          </cell>
          <cell r="D15">
            <v>1</v>
          </cell>
          <cell r="E15">
            <v>0</v>
          </cell>
          <cell r="F15">
            <v>0</v>
          </cell>
          <cell r="G15">
            <v>7496</v>
          </cell>
          <cell r="H15">
            <v>7496</v>
          </cell>
          <cell r="I15">
            <v>0</v>
          </cell>
          <cell r="J15">
            <v>0</v>
          </cell>
          <cell r="K15">
            <v>7496</v>
          </cell>
          <cell r="L15">
            <v>7496</v>
          </cell>
        </row>
        <row r="16">
          <cell r="A16" t="str">
            <v>트럭탑재형 크레인</v>
          </cell>
          <cell r="B16" t="str">
            <v>3TON</v>
          </cell>
          <cell r="C16" t="str">
            <v>시간</v>
          </cell>
          <cell r="D16">
            <v>1</v>
          </cell>
          <cell r="E16">
            <v>2731</v>
          </cell>
          <cell r="F16">
            <v>2731</v>
          </cell>
          <cell r="G16">
            <v>11263</v>
          </cell>
          <cell r="H16">
            <v>11263</v>
          </cell>
          <cell r="I16">
            <v>2090</v>
          </cell>
          <cell r="J16">
            <v>2090</v>
          </cell>
          <cell r="K16">
            <v>16084</v>
          </cell>
          <cell r="L16">
            <v>16084</v>
          </cell>
        </row>
        <row r="17">
          <cell r="A17" t="str">
            <v>철근가공조립</v>
          </cell>
          <cell r="B17" t="str">
            <v>간 단</v>
          </cell>
          <cell r="C17" t="str">
            <v>TON</v>
          </cell>
          <cell r="D17">
            <v>1</v>
          </cell>
          <cell r="E17">
            <v>2985</v>
          </cell>
          <cell r="F17">
            <v>2985</v>
          </cell>
          <cell r="G17">
            <v>304995</v>
          </cell>
          <cell r="H17">
            <v>304995</v>
          </cell>
          <cell r="I17">
            <v>6099</v>
          </cell>
          <cell r="J17">
            <v>6099</v>
          </cell>
          <cell r="K17">
            <v>314079</v>
          </cell>
          <cell r="L17">
            <v>314079</v>
          </cell>
        </row>
        <row r="18">
          <cell r="F18">
            <v>0</v>
          </cell>
          <cell r="H18">
            <v>0</v>
          </cell>
          <cell r="J18">
            <v>0</v>
          </cell>
          <cell r="K18">
            <v>0</v>
          </cell>
          <cell r="L18">
            <v>0</v>
          </cell>
        </row>
        <row r="20">
          <cell r="A20" t="str">
            <v>제1호표 (잔토처리)</v>
          </cell>
          <cell r="B20" t="str">
            <v>인력</v>
          </cell>
          <cell r="C20" t="str">
            <v>㎥</v>
          </cell>
        </row>
        <row r="21">
          <cell r="A21" t="str">
            <v>인건비</v>
          </cell>
          <cell r="B21" t="str">
            <v>보통인부</v>
          </cell>
          <cell r="C21" t="str">
            <v>인</v>
          </cell>
          <cell r="D21">
            <v>0.2</v>
          </cell>
          <cell r="F21">
            <v>0</v>
          </cell>
          <cell r="G21">
            <v>37483</v>
          </cell>
          <cell r="H21">
            <v>7496.6</v>
          </cell>
          <cell r="J21">
            <v>0</v>
          </cell>
          <cell r="K21">
            <v>37483</v>
          </cell>
          <cell r="L21">
            <v>7496.6</v>
          </cell>
        </row>
        <row r="22">
          <cell r="A22" t="str">
            <v>소계</v>
          </cell>
          <cell r="F22">
            <v>0</v>
          </cell>
          <cell r="H22">
            <v>7496.6</v>
          </cell>
          <cell r="J22">
            <v>0</v>
          </cell>
          <cell r="L22">
            <v>7496.6</v>
          </cell>
        </row>
        <row r="23">
          <cell r="A23" t="str">
            <v>계</v>
          </cell>
          <cell r="H23">
            <v>7496</v>
          </cell>
          <cell r="L23">
            <v>7496</v>
          </cell>
        </row>
        <row r="25">
          <cell r="A25" t="str">
            <v>제2호표 (조합페인트도색)</v>
          </cell>
        </row>
        <row r="26">
          <cell r="A26" t="str">
            <v>바탕만들기</v>
          </cell>
          <cell r="B26" t="str">
            <v>몰탈면</v>
          </cell>
          <cell r="C26" t="str">
            <v>㎡</v>
          </cell>
          <cell r="D26">
            <v>1</v>
          </cell>
          <cell r="F26">
            <v>87.2</v>
          </cell>
          <cell r="H26">
            <v>690</v>
          </cell>
          <cell r="J26">
            <v>0</v>
          </cell>
          <cell r="K26">
            <v>0</v>
          </cell>
          <cell r="L26">
            <v>777.2</v>
          </cell>
        </row>
        <row r="27">
          <cell r="A27" t="str">
            <v>퍼티</v>
          </cell>
          <cell r="B27" t="str">
            <v>0.05KG</v>
          </cell>
          <cell r="C27" t="str">
            <v>KG</v>
          </cell>
          <cell r="D27">
            <v>0.05</v>
          </cell>
          <cell r="E27">
            <v>1445</v>
          </cell>
          <cell r="F27">
            <v>72.2</v>
          </cell>
          <cell r="H27">
            <v>0</v>
          </cell>
          <cell r="J27">
            <v>0</v>
          </cell>
          <cell r="K27">
            <v>1445</v>
          </cell>
          <cell r="L27">
            <v>72.2</v>
          </cell>
        </row>
        <row r="28">
          <cell r="A28" t="str">
            <v>연마지</v>
          </cell>
          <cell r="C28" t="str">
            <v>매</v>
          </cell>
          <cell r="D28">
            <v>0.1</v>
          </cell>
          <cell r="E28">
            <v>150</v>
          </cell>
          <cell r="F28">
            <v>15</v>
          </cell>
          <cell r="H28">
            <v>0</v>
          </cell>
          <cell r="J28">
            <v>0</v>
          </cell>
          <cell r="K28">
            <v>150</v>
          </cell>
          <cell r="L28">
            <v>15</v>
          </cell>
        </row>
        <row r="29">
          <cell r="A29" t="str">
            <v>인건비</v>
          </cell>
          <cell r="B29" t="str">
            <v>도장공</v>
          </cell>
          <cell r="C29" t="str">
            <v>인</v>
          </cell>
          <cell r="D29">
            <v>1.2E-2</v>
          </cell>
          <cell r="E29">
            <v>1.2E-2</v>
          </cell>
          <cell r="F29">
            <v>0</v>
          </cell>
          <cell r="G29">
            <v>57502</v>
          </cell>
          <cell r="H29">
            <v>690</v>
          </cell>
          <cell r="J29">
            <v>0</v>
          </cell>
          <cell r="K29">
            <v>57502.012000000002</v>
          </cell>
          <cell r="L29">
            <v>690</v>
          </cell>
        </row>
        <row r="30">
          <cell r="A30" t="str">
            <v>조합페인트</v>
          </cell>
          <cell r="B30" t="str">
            <v>몰탈면2회</v>
          </cell>
          <cell r="C30" t="str">
            <v>㎡</v>
          </cell>
          <cell r="D30">
            <v>1</v>
          </cell>
          <cell r="F30">
            <v>853.40000000000009</v>
          </cell>
          <cell r="H30">
            <v>3162.6</v>
          </cell>
          <cell r="J30">
            <v>63.2</v>
          </cell>
          <cell r="K30">
            <v>0</v>
          </cell>
          <cell r="L30">
            <v>4079.2</v>
          </cell>
        </row>
        <row r="31">
          <cell r="A31" t="str">
            <v>조합페인트</v>
          </cell>
          <cell r="C31" t="str">
            <v>L</v>
          </cell>
          <cell r="D31">
            <v>0.19900000000000001</v>
          </cell>
          <cell r="E31">
            <v>3425</v>
          </cell>
          <cell r="F31">
            <v>681.5</v>
          </cell>
          <cell r="H31">
            <v>0</v>
          </cell>
          <cell r="J31">
            <v>0</v>
          </cell>
          <cell r="K31">
            <v>3425</v>
          </cell>
          <cell r="L31">
            <v>681.5</v>
          </cell>
        </row>
        <row r="32">
          <cell r="A32" t="str">
            <v>신너</v>
          </cell>
          <cell r="C32" t="str">
            <v>L</v>
          </cell>
          <cell r="D32">
            <v>8.0000000000000002E-3</v>
          </cell>
          <cell r="E32">
            <v>1283</v>
          </cell>
          <cell r="F32">
            <v>10.199999999999999</v>
          </cell>
          <cell r="H32">
            <v>0</v>
          </cell>
          <cell r="J32">
            <v>0</v>
          </cell>
          <cell r="K32">
            <v>1283</v>
          </cell>
          <cell r="L32">
            <v>10.199999999999999</v>
          </cell>
        </row>
        <row r="33">
          <cell r="A33" t="str">
            <v>퍼티</v>
          </cell>
          <cell r="C33" t="str">
            <v>KG</v>
          </cell>
          <cell r="D33">
            <v>0.06</v>
          </cell>
          <cell r="E33">
            <v>1445</v>
          </cell>
          <cell r="F33">
            <v>86.7</v>
          </cell>
          <cell r="H33">
            <v>0</v>
          </cell>
          <cell r="J33">
            <v>0</v>
          </cell>
          <cell r="K33">
            <v>1445</v>
          </cell>
          <cell r="L33">
            <v>86.7</v>
          </cell>
        </row>
        <row r="34">
          <cell r="A34" t="str">
            <v>연마지</v>
          </cell>
          <cell r="C34" t="str">
            <v>매</v>
          </cell>
          <cell r="D34">
            <v>0.5</v>
          </cell>
          <cell r="E34">
            <v>150</v>
          </cell>
          <cell r="F34">
            <v>75</v>
          </cell>
          <cell r="H34">
            <v>0</v>
          </cell>
          <cell r="J34">
            <v>0</v>
          </cell>
          <cell r="K34">
            <v>150</v>
          </cell>
          <cell r="L34">
            <v>75</v>
          </cell>
        </row>
        <row r="35">
          <cell r="A35" t="str">
            <v>인건비</v>
          </cell>
          <cell r="B35" t="str">
            <v>도장공</v>
          </cell>
          <cell r="C35" t="str">
            <v>인</v>
          </cell>
          <cell r="D35">
            <v>5.5E-2</v>
          </cell>
          <cell r="F35">
            <v>0</v>
          </cell>
          <cell r="G35">
            <v>57502</v>
          </cell>
          <cell r="H35">
            <v>3162.6</v>
          </cell>
          <cell r="J35">
            <v>0</v>
          </cell>
          <cell r="K35">
            <v>57502</v>
          </cell>
          <cell r="L35">
            <v>3162.6</v>
          </cell>
        </row>
        <row r="36">
          <cell r="A36" t="str">
            <v>기구손료</v>
          </cell>
          <cell r="B36" t="str">
            <v>노무비의 2%</v>
          </cell>
          <cell r="C36" t="str">
            <v>식</v>
          </cell>
          <cell r="D36">
            <v>1</v>
          </cell>
          <cell r="F36">
            <v>0</v>
          </cell>
          <cell r="H36">
            <v>0</v>
          </cell>
          <cell r="I36">
            <v>63.2</v>
          </cell>
          <cell r="J36">
            <v>63.2</v>
          </cell>
          <cell r="K36">
            <v>63.2</v>
          </cell>
          <cell r="L36">
            <v>63.2</v>
          </cell>
        </row>
        <row r="37">
          <cell r="A37" t="str">
            <v>소  계</v>
          </cell>
          <cell r="F37">
            <v>940.6</v>
          </cell>
          <cell r="H37">
            <v>3852.6</v>
          </cell>
          <cell r="J37">
            <v>63.2</v>
          </cell>
          <cell r="L37">
            <v>4856.3999999999996</v>
          </cell>
        </row>
        <row r="38">
          <cell r="A38" t="str">
            <v>계</v>
          </cell>
          <cell r="F38">
            <v>941</v>
          </cell>
          <cell r="H38">
            <v>3852</v>
          </cell>
          <cell r="J38">
            <v>63</v>
          </cell>
          <cell r="L38">
            <v>4856</v>
          </cell>
        </row>
        <row r="40">
          <cell r="A40" t="str">
            <v xml:space="preserve">제3호표 합판거푸집1회 </v>
          </cell>
          <cell r="C40" t="str">
            <v>㎡</v>
          </cell>
        </row>
        <row r="41">
          <cell r="A41" t="str">
            <v>내수합판</v>
          </cell>
          <cell r="B41" t="str">
            <v>12MMX4X8</v>
          </cell>
          <cell r="C41" t="str">
            <v>KG</v>
          </cell>
          <cell r="D41">
            <v>1.03</v>
          </cell>
          <cell r="E41">
            <v>5542</v>
          </cell>
          <cell r="F41">
            <v>5708.2</v>
          </cell>
          <cell r="H41">
            <v>0</v>
          </cell>
          <cell r="J41">
            <v>0</v>
          </cell>
          <cell r="K41">
            <v>5542</v>
          </cell>
          <cell r="L41">
            <v>5708.2</v>
          </cell>
        </row>
        <row r="42">
          <cell r="A42" t="str">
            <v>육송</v>
          </cell>
          <cell r="B42" t="str">
            <v>거푸집각재</v>
          </cell>
          <cell r="C42" t="str">
            <v>㎥</v>
          </cell>
          <cell r="D42">
            <v>3.7999999999999999E-2</v>
          </cell>
          <cell r="E42">
            <v>224550</v>
          </cell>
          <cell r="F42">
            <v>8532.9</v>
          </cell>
          <cell r="H42">
            <v>0</v>
          </cell>
          <cell r="J42">
            <v>0</v>
          </cell>
          <cell r="K42">
            <v>224550</v>
          </cell>
          <cell r="L42">
            <v>8532.9</v>
          </cell>
        </row>
        <row r="43">
          <cell r="A43" t="str">
            <v>사용고재</v>
          </cell>
          <cell r="B43" t="str">
            <v>주재료의%</v>
          </cell>
          <cell r="C43" t="str">
            <v>식</v>
          </cell>
          <cell r="D43">
            <v>-0.23</v>
          </cell>
          <cell r="E43">
            <v>14241.099999999999</v>
          </cell>
          <cell r="F43">
            <v>-3275.4</v>
          </cell>
          <cell r="H43">
            <v>0</v>
          </cell>
          <cell r="J43">
            <v>0</v>
          </cell>
          <cell r="K43">
            <v>14241.099999999999</v>
          </cell>
          <cell r="L43">
            <v>-3275.4</v>
          </cell>
        </row>
        <row r="44">
          <cell r="A44" t="str">
            <v>철선</v>
          </cell>
          <cell r="B44" t="str">
            <v>#8</v>
          </cell>
          <cell r="C44" t="str">
            <v>KG</v>
          </cell>
          <cell r="D44">
            <v>0.28999999999999998</v>
          </cell>
          <cell r="E44">
            <v>488</v>
          </cell>
          <cell r="F44">
            <v>141.5</v>
          </cell>
          <cell r="H44">
            <v>0</v>
          </cell>
          <cell r="J44">
            <v>0</v>
          </cell>
          <cell r="K44">
            <v>488</v>
          </cell>
          <cell r="L44">
            <v>141.5</v>
          </cell>
        </row>
        <row r="45">
          <cell r="A45" t="str">
            <v>못</v>
          </cell>
          <cell r="B45" t="str">
            <v>N75</v>
          </cell>
          <cell r="C45" t="str">
            <v>KG</v>
          </cell>
          <cell r="D45">
            <v>0.2</v>
          </cell>
          <cell r="E45">
            <v>653</v>
          </cell>
          <cell r="F45">
            <v>130.6</v>
          </cell>
          <cell r="H45">
            <v>0</v>
          </cell>
          <cell r="J45">
            <v>0</v>
          </cell>
          <cell r="K45">
            <v>653</v>
          </cell>
          <cell r="L45">
            <v>130.6</v>
          </cell>
        </row>
        <row r="46">
          <cell r="A46" t="str">
            <v>박리제(중유)</v>
          </cell>
          <cell r="B46" t="str">
            <v>수성목재용</v>
          </cell>
          <cell r="C46" t="str">
            <v>L</v>
          </cell>
          <cell r="D46">
            <v>0.19</v>
          </cell>
          <cell r="E46">
            <v>1000</v>
          </cell>
          <cell r="F46">
            <v>190</v>
          </cell>
          <cell r="H46">
            <v>0</v>
          </cell>
          <cell r="J46">
            <v>0</v>
          </cell>
          <cell r="K46">
            <v>1000</v>
          </cell>
          <cell r="L46">
            <v>190</v>
          </cell>
        </row>
        <row r="47">
          <cell r="A47" t="str">
            <v>인건비</v>
          </cell>
          <cell r="B47" t="str">
            <v>형틀목공</v>
          </cell>
          <cell r="C47" t="str">
            <v>인</v>
          </cell>
          <cell r="D47">
            <v>0.3</v>
          </cell>
          <cell r="F47">
            <v>0</v>
          </cell>
          <cell r="G47">
            <v>64943</v>
          </cell>
          <cell r="H47">
            <v>19482.900000000001</v>
          </cell>
          <cell r="J47">
            <v>0</v>
          </cell>
          <cell r="K47">
            <v>64943</v>
          </cell>
          <cell r="L47">
            <v>19482.900000000001</v>
          </cell>
        </row>
        <row r="48">
          <cell r="A48" t="str">
            <v>인건비</v>
          </cell>
          <cell r="B48" t="str">
            <v>보통인부</v>
          </cell>
          <cell r="C48" t="str">
            <v>인</v>
          </cell>
          <cell r="D48">
            <v>0.25</v>
          </cell>
          <cell r="F48">
            <v>0</v>
          </cell>
          <cell r="G48">
            <v>37483</v>
          </cell>
          <cell r="H48">
            <v>9370.7000000000007</v>
          </cell>
          <cell r="J48">
            <v>0</v>
          </cell>
          <cell r="K48">
            <v>37483</v>
          </cell>
          <cell r="L48">
            <v>9370.7000000000007</v>
          </cell>
        </row>
        <row r="49">
          <cell r="A49" t="str">
            <v>소  계</v>
          </cell>
          <cell r="F49">
            <v>11427.8</v>
          </cell>
          <cell r="H49">
            <v>28853.600000000002</v>
          </cell>
          <cell r="J49">
            <v>0</v>
          </cell>
          <cell r="L49">
            <v>40281.4</v>
          </cell>
        </row>
        <row r="50">
          <cell r="A50" t="str">
            <v>계</v>
          </cell>
          <cell r="F50">
            <v>11428</v>
          </cell>
          <cell r="H50">
            <v>28853</v>
          </cell>
          <cell r="J50">
            <v>0</v>
          </cell>
          <cell r="L50">
            <v>40281</v>
          </cell>
        </row>
        <row r="52">
          <cell r="A52" t="str">
            <v>제4호표 합판거푸집6회</v>
          </cell>
          <cell r="C52" t="str">
            <v>㎡</v>
          </cell>
        </row>
        <row r="53">
          <cell r="A53" t="str">
            <v>거푸집1회에대한</v>
          </cell>
          <cell r="B53" t="str">
            <v>노무비의32%</v>
          </cell>
          <cell r="C53" t="str">
            <v>식</v>
          </cell>
          <cell r="D53">
            <v>0.32</v>
          </cell>
          <cell r="F53">
            <v>0</v>
          </cell>
          <cell r="G53">
            <v>28853.600000000002</v>
          </cell>
          <cell r="H53">
            <v>9233.1</v>
          </cell>
          <cell r="J53">
            <v>0</v>
          </cell>
          <cell r="K53">
            <v>28853.600000000002</v>
          </cell>
          <cell r="L53">
            <v>9233.1</v>
          </cell>
        </row>
        <row r="54">
          <cell r="B54" t="str">
            <v>재료비의34.7%</v>
          </cell>
          <cell r="C54" t="str">
            <v>식</v>
          </cell>
          <cell r="D54">
            <v>0.34699999999999998</v>
          </cell>
          <cell r="E54">
            <v>11427.8</v>
          </cell>
          <cell r="F54">
            <v>3965.4</v>
          </cell>
          <cell r="H54">
            <v>0</v>
          </cell>
          <cell r="J54">
            <v>0</v>
          </cell>
          <cell r="K54">
            <v>11427.8</v>
          </cell>
          <cell r="L54">
            <v>3965.4</v>
          </cell>
        </row>
        <row r="55">
          <cell r="A55" t="str">
            <v>소  계</v>
          </cell>
          <cell r="F55">
            <v>3965.4</v>
          </cell>
          <cell r="H55">
            <v>9233.1</v>
          </cell>
          <cell r="J55">
            <v>0</v>
          </cell>
          <cell r="L55">
            <v>13198.5</v>
          </cell>
        </row>
        <row r="56">
          <cell r="A56" t="str">
            <v>계</v>
          </cell>
          <cell r="F56">
            <v>3965</v>
          </cell>
          <cell r="H56">
            <v>9233</v>
          </cell>
          <cell r="J56">
            <v>0</v>
          </cell>
          <cell r="L56">
            <v>13198</v>
          </cell>
        </row>
        <row r="58">
          <cell r="A58" t="str">
            <v>제5호표 되메우기 및 다지기(기계)</v>
          </cell>
          <cell r="C58" t="str">
            <v>㎥</v>
          </cell>
        </row>
        <row r="59">
          <cell r="A59" t="str">
            <v>인력50%</v>
          </cell>
          <cell r="B59" t="str">
            <v>보통인부</v>
          </cell>
          <cell r="C59" t="str">
            <v>인</v>
          </cell>
          <cell r="D59">
            <v>0.05</v>
          </cell>
          <cell r="F59">
            <v>0</v>
          </cell>
          <cell r="G59">
            <v>37483</v>
          </cell>
          <cell r="H59">
            <v>1874.1</v>
          </cell>
          <cell r="J59">
            <v>0</v>
          </cell>
          <cell r="K59">
            <v>37483</v>
          </cell>
          <cell r="L59">
            <v>1874.1</v>
          </cell>
        </row>
        <row r="60">
          <cell r="A60" t="str">
            <v>백호우50%</v>
          </cell>
          <cell r="B60" t="str">
            <v>(0.7㎥)</v>
          </cell>
          <cell r="C60" t="str">
            <v>시간</v>
          </cell>
          <cell r="D60">
            <v>8.3696016069635081E-3</v>
          </cell>
          <cell r="E60">
            <v>7660</v>
          </cell>
          <cell r="F60">
            <v>64.099999999999994</v>
          </cell>
          <cell r="G60">
            <v>18628</v>
          </cell>
          <cell r="H60">
            <v>155.9</v>
          </cell>
          <cell r="I60">
            <v>16654</v>
          </cell>
          <cell r="J60">
            <v>139.30000000000001</v>
          </cell>
          <cell r="K60">
            <v>42942</v>
          </cell>
          <cell r="L60">
            <v>359.3</v>
          </cell>
        </row>
        <row r="61">
          <cell r="A61" t="str">
            <v>램머</v>
          </cell>
          <cell r="B61" t="str">
            <v>80KG</v>
          </cell>
          <cell r="C61" t="str">
            <v>시간</v>
          </cell>
          <cell r="D61">
            <v>0.22831050228310504</v>
          </cell>
          <cell r="E61">
            <v>886</v>
          </cell>
          <cell r="F61">
            <v>202.2</v>
          </cell>
          <cell r="G61">
            <v>9876</v>
          </cell>
          <cell r="H61">
            <v>2254.6999999999998</v>
          </cell>
          <cell r="I61">
            <v>386</v>
          </cell>
          <cell r="J61">
            <v>88.1</v>
          </cell>
          <cell r="K61">
            <v>11148</v>
          </cell>
          <cell r="L61">
            <v>2544.9999999999995</v>
          </cell>
        </row>
        <row r="62">
          <cell r="A62" t="str">
            <v>소  계</v>
          </cell>
          <cell r="F62">
            <v>266.29999999999995</v>
          </cell>
          <cell r="H62">
            <v>4284.7</v>
          </cell>
          <cell r="J62">
            <v>227.4</v>
          </cell>
          <cell r="L62">
            <v>4778.3999999999996</v>
          </cell>
        </row>
        <row r="63">
          <cell r="A63" t="str">
            <v>계</v>
          </cell>
          <cell r="F63">
            <v>266</v>
          </cell>
          <cell r="H63">
            <v>4285</v>
          </cell>
          <cell r="J63">
            <v>227</v>
          </cell>
          <cell r="L63">
            <v>4778</v>
          </cell>
        </row>
        <row r="65">
          <cell r="A65" t="str">
            <v>제6호표 콘크리트타설</v>
          </cell>
          <cell r="B65" t="str">
            <v>소형</v>
          </cell>
          <cell r="C65" t="str">
            <v>㎥</v>
          </cell>
        </row>
        <row r="66">
          <cell r="A66" t="str">
            <v>인건비</v>
          </cell>
          <cell r="B66" t="str">
            <v>콘크리트공</v>
          </cell>
          <cell r="C66" t="str">
            <v>인</v>
          </cell>
          <cell r="D66">
            <v>0.24</v>
          </cell>
          <cell r="F66">
            <v>0</v>
          </cell>
          <cell r="G66">
            <v>63355</v>
          </cell>
          <cell r="H66">
            <v>15205.2</v>
          </cell>
          <cell r="I66">
            <v>0</v>
          </cell>
          <cell r="J66">
            <v>0</v>
          </cell>
          <cell r="K66">
            <v>63355</v>
          </cell>
          <cell r="L66">
            <v>15205.2</v>
          </cell>
        </row>
        <row r="67">
          <cell r="A67" t="str">
            <v>인건비</v>
          </cell>
          <cell r="B67" t="str">
            <v>보통인부</v>
          </cell>
          <cell r="C67" t="str">
            <v>인</v>
          </cell>
          <cell r="D67">
            <v>0.42</v>
          </cell>
          <cell r="F67">
            <v>0</v>
          </cell>
          <cell r="G67">
            <v>37483</v>
          </cell>
          <cell r="H67">
            <v>15742.8</v>
          </cell>
          <cell r="J67">
            <v>0</v>
          </cell>
          <cell r="K67">
            <v>37483</v>
          </cell>
          <cell r="L67">
            <v>15742.8</v>
          </cell>
        </row>
        <row r="68">
          <cell r="A68" t="str">
            <v>소  계</v>
          </cell>
          <cell r="F68">
            <v>0</v>
          </cell>
          <cell r="H68">
            <v>30948</v>
          </cell>
          <cell r="J68">
            <v>0</v>
          </cell>
          <cell r="L68">
            <v>30948</v>
          </cell>
        </row>
        <row r="69">
          <cell r="A69" t="str">
            <v>계</v>
          </cell>
          <cell r="F69">
            <v>0</v>
          </cell>
          <cell r="H69">
            <v>30948</v>
          </cell>
          <cell r="J69">
            <v>0</v>
          </cell>
          <cell r="L69">
            <v>30948</v>
          </cell>
        </row>
        <row r="71">
          <cell r="A71" t="str">
            <v>제7호표 터파기</v>
          </cell>
          <cell r="B71" t="str">
            <v>0~2M</v>
          </cell>
          <cell r="C71" t="str">
            <v>㎥</v>
          </cell>
        </row>
        <row r="72">
          <cell r="A72" t="str">
            <v>백호우</v>
          </cell>
          <cell r="B72" t="str">
            <v>0.7M3</v>
          </cell>
          <cell r="C72" t="str">
            <v>㎥</v>
          </cell>
          <cell r="D72">
            <v>1.2950971322849213E-2</v>
          </cell>
          <cell r="E72">
            <v>7660</v>
          </cell>
          <cell r="F72">
            <v>99.2</v>
          </cell>
          <cell r="G72">
            <v>18628</v>
          </cell>
          <cell r="H72">
            <v>241.2</v>
          </cell>
          <cell r="I72">
            <v>16654</v>
          </cell>
          <cell r="J72">
            <v>215.6</v>
          </cell>
          <cell r="K72">
            <v>42942</v>
          </cell>
          <cell r="L72">
            <v>556</v>
          </cell>
        </row>
        <row r="73">
          <cell r="A73" t="str">
            <v>보통인부</v>
          </cell>
          <cell r="B73" t="str">
            <v>보통인부</v>
          </cell>
          <cell r="C73" t="str">
            <v>인</v>
          </cell>
          <cell r="D73">
            <v>7.0500000000000007E-2</v>
          </cell>
          <cell r="F73">
            <v>0</v>
          </cell>
          <cell r="G73">
            <v>37483</v>
          </cell>
          <cell r="H73">
            <v>2642.5</v>
          </cell>
          <cell r="J73">
            <v>0</v>
          </cell>
          <cell r="K73">
            <v>37483</v>
          </cell>
          <cell r="L73">
            <v>2642.5</v>
          </cell>
        </row>
        <row r="74">
          <cell r="A74" t="str">
            <v>보통인부</v>
          </cell>
          <cell r="B74" t="str">
            <v>작업반장</v>
          </cell>
          <cell r="C74" t="str">
            <v>인</v>
          </cell>
          <cell r="D74">
            <v>3.5249999999999999E-3</v>
          </cell>
          <cell r="F74">
            <v>0</v>
          </cell>
          <cell r="G74">
            <v>56993</v>
          </cell>
          <cell r="H74">
            <v>200.9</v>
          </cell>
          <cell r="J74">
            <v>0</v>
          </cell>
          <cell r="K74">
            <v>56993</v>
          </cell>
          <cell r="L74">
            <v>200.9</v>
          </cell>
        </row>
        <row r="75">
          <cell r="A75" t="str">
            <v>소  계</v>
          </cell>
          <cell r="F75">
            <v>99.2</v>
          </cell>
          <cell r="H75">
            <v>3084.6</v>
          </cell>
          <cell r="J75">
            <v>215.6</v>
          </cell>
          <cell r="L75">
            <v>3399.3999999999996</v>
          </cell>
        </row>
        <row r="76">
          <cell r="A76" t="str">
            <v>계</v>
          </cell>
          <cell r="F76">
            <v>99</v>
          </cell>
          <cell r="H76">
            <v>3085</v>
          </cell>
          <cell r="J76">
            <v>215</v>
          </cell>
          <cell r="L76">
            <v>3399</v>
          </cell>
        </row>
        <row r="78">
          <cell r="A78" t="str">
            <v>제8호표 터파기</v>
          </cell>
          <cell r="B78" t="str">
            <v>0~1M</v>
          </cell>
          <cell r="C78" t="str">
            <v>㎥</v>
          </cell>
        </row>
        <row r="79">
          <cell r="A79" t="str">
            <v>백호우</v>
          </cell>
          <cell r="B79" t="str">
            <v>0.7㎥</v>
          </cell>
          <cell r="C79" t="str">
            <v>㎥</v>
          </cell>
          <cell r="D79">
            <v>1.2950971322849213E-2</v>
          </cell>
          <cell r="E79">
            <v>7660</v>
          </cell>
          <cell r="F79">
            <v>99.2</v>
          </cell>
          <cell r="G79">
            <v>18628</v>
          </cell>
          <cell r="H79">
            <v>241.2</v>
          </cell>
          <cell r="I79">
            <v>16654</v>
          </cell>
          <cell r="J79">
            <v>215.6</v>
          </cell>
          <cell r="K79">
            <v>42942</v>
          </cell>
          <cell r="L79">
            <v>556</v>
          </cell>
        </row>
        <row r="80">
          <cell r="A80" t="str">
            <v>인건비30%</v>
          </cell>
          <cell r="B80" t="str">
            <v>보통인부</v>
          </cell>
          <cell r="C80" t="str">
            <v>인</v>
          </cell>
          <cell r="D80">
            <v>0.06</v>
          </cell>
          <cell r="F80">
            <v>0</v>
          </cell>
          <cell r="G80">
            <v>37483</v>
          </cell>
          <cell r="H80">
            <v>2248.9</v>
          </cell>
          <cell r="J80">
            <v>0</v>
          </cell>
          <cell r="K80">
            <v>37483</v>
          </cell>
          <cell r="L80">
            <v>2248.9</v>
          </cell>
        </row>
        <row r="81">
          <cell r="A81" t="str">
            <v>인건비30%</v>
          </cell>
          <cell r="B81" t="str">
            <v>작업반장</v>
          </cell>
          <cell r="C81" t="str">
            <v>인</v>
          </cell>
          <cell r="D81">
            <v>3.0000000000000001E-3</v>
          </cell>
          <cell r="F81">
            <v>0</v>
          </cell>
          <cell r="G81">
            <v>56993</v>
          </cell>
          <cell r="H81">
            <v>170.9</v>
          </cell>
          <cell r="J81">
            <v>0</v>
          </cell>
          <cell r="K81">
            <v>56993</v>
          </cell>
          <cell r="L81">
            <v>170.9</v>
          </cell>
        </row>
        <row r="82">
          <cell r="A82" t="str">
            <v>소  계</v>
          </cell>
          <cell r="F82">
            <v>99.2</v>
          </cell>
          <cell r="H82">
            <v>2661</v>
          </cell>
          <cell r="J82">
            <v>215.6</v>
          </cell>
          <cell r="L82">
            <v>2975.7999999999997</v>
          </cell>
        </row>
        <row r="83">
          <cell r="A83" t="str">
            <v>계</v>
          </cell>
          <cell r="F83">
            <v>99</v>
          </cell>
          <cell r="H83">
            <v>2661</v>
          </cell>
          <cell r="J83">
            <v>215</v>
          </cell>
          <cell r="L83">
            <v>2975</v>
          </cell>
        </row>
        <row r="85">
          <cell r="A85" t="str">
            <v>제9호표 터파기</v>
          </cell>
          <cell r="B85" t="str">
            <v>1~2M</v>
          </cell>
          <cell r="C85" t="str">
            <v>㎥</v>
          </cell>
        </row>
        <row r="86">
          <cell r="A86" t="str">
            <v>백호우</v>
          </cell>
          <cell r="B86" t="str">
            <v>0.7㎥</v>
          </cell>
          <cell r="C86" t="str">
            <v>㎥</v>
          </cell>
          <cell r="D86">
            <v>1.2950971322849213E-2</v>
          </cell>
          <cell r="E86">
            <v>7660</v>
          </cell>
          <cell r="F86">
            <v>99.2</v>
          </cell>
          <cell r="G86">
            <v>18628</v>
          </cell>
          <cell r="H86">
            <v>241.2</v>
          </cell>
          <cell r="I86">
            <v>16654</v>
          </cell>
          <cell r="J86">
            <v>215.6</v>
          </cell>
          <cell r="K86">
            <v>42942</v>
          </cell>
          <cell r="L86">
            <v>556</v>
          </cell>
        </row>
        <row r="87">
          <cell r="A87" t="str">
            <v>인건비30%</v>
          </cell>
          <cell r="B87" t="str">
            <v>보통인부</v>
          </cell>
          <cell r="C87" t="str">
            <v>인</v>
          </cell>
          <cell r="D87">
            <v>8.1000000000000003E-2</v>
          </cell>
          <cell r="F87">
            <v>0</v>
          </cell>
          <cell r="G87">
            <v>37483</v>
          </cell>
          <cell r="H87">
            <v>3036.1</v>
          </cell>
          <cell r="J87">
            <v>0</v>
          </cell>
          <cell r="K87">
            <v>37483</v>
          </cell>
          <cell r="L87">
            <v>3036.1</v>
          </cell>
        </row>
        <row r="88">
          <cell r="A88" t="str">
            <v>인건비30%</v>
          </cell>
          <cell r="B88" t="str">
            <v>작업반장</v>
          </cell>
          <cell r="C88" t="str">
            <v>인</v>
          </cell>
          <cell r="D88">
            <v>4.0500000000000006E-3</v>
          </cell>
          <cell r="F88">
            <v>0</v>
          </cell>
          <cell r="G88">
            <v>56993</v>
          </cell>
          <cell r="H88">
            <v>230.8</v>
          </cell>
          <cell r="J88">
            <v>0</v>
          </cell>
          <cell r="K88">
            <v>56993</v>
          </cell>
          <cell r="L88">
            <v>230.8</v>
          </cell>
        </row>
        <row r="89">
          <cell r="A89" t="str">
            <v>소  계</v>
          </cell>
          <cell r="F89">
            <v>99.2</v>
          </cell>
          <cell r="H89">
            <v>3508.1</v>
          </cell>
          <cell r="J89">
            <v>215.6</v>
          </cell>
          <cell r="L89">
            <v>3822.8999999999996</v>
          </cell>
        </row>
        <row r="90">
          <cell r="A90" t="str">
            <v>계</v>
          </cell>
          <cell r="F90">
            <v>99</v>
          </cell>
          <cell r="H90">
            <v>3508</v>
          </cell>
          <cell r="J90">
            <v>215</v>
          </cell>
          <cell r="L90">
            <v>3822</v>
          </cell>
        </row>
        <row r="92">
          <cell r="A92" t="str">
            <v>제10호표 철근가공조립</v>
          </cell>
          <cell r="B92" t="str">
            <v>간단</v>
          </cell>
          <cell r="C92" t="str">
            <v>TON</v>
          </cell>
        </row>
        <row r="93">
          <cell r="A93" t="str">
            <v>결속선</v>
          </cell>
          <cell r="B93" t="str">
            <v>(#20:0.9m/m)</v>
          </cell>
          <cell r="C93" t="str">
            <v>KG</v>
          </cell>
          <cell r="D93">
            <v>5</v>
          </cell>
          <cell r="E93">
            <v>597</v>
          </cell>
          <cell r="F93">
            <v>2985</v>
          </cell>
          <cell r="H93">
            <v>0</v>
          </cell>
          <cell r="J93">
            <v>0</v>
          </cell>
          <cell r="K93">
            <v>597</v>
          </cell>
          <cell r="L93">
            <v>2985</v>
          </cell>
        </row>
        <row r="94">
          <cell r="A94" t="str">
            <v>인건비</v>
          </cell>
          <cell r="B94" t="str">
            <v>철근공</v>
          </cell>
          <cell r="C94" t="str">
            <v>인</v>
          </cell>
          <cell r="D94">
            <v>3.4</v>
          </cell>
          <cell r="F94">
            <v>0</v>
          </cell>
          <cell r="G94">
            <v>68758</v>
          </cell>
          <cell r="H94">
            <v>233777.2</v>
          </cell>
          <cell r="J94">
            <v>0</v>
          </cell>
          <cell r="K94">
            <v>68758</v>
          </cell>
          <cell r="L94">
            <v>233777.2</v>
          </cell>
        </row>
        <row r="95">
          <cell r="A95" t="str">
            <v>인건비</v>
          </cell>
          <cell r="B95" t="str">
            <v>보통인부</v>
          </cell>
          <cell r="C95" t="str">
            <v>인</v>
          </cell>
          <cell r="D95">
            <v>1.9</v>
          </cell>
          <cell r="F95">
            <v>0</v>
          </cell>
          <cell r="G95">
            <v>37483</v>
          </cell>
          <cell r="H95">
            <v>71217.7</v>
          </cell>
          <cell r="J95">
            <v>0</v>
          </cell>
          <cell r="K95">
            <v>37483</v>
          </cell>
          <cell r="L95">
            <v>71217.7</v>
          </cell>
        </row>
        <row r="96">
          <cell r="A96" t="str">
            <v>기구손료</v>
          </cell>
          <cell r="B96" t="str">
            <v>노무비의 2%</v>
          </cell>
          <cell r="C96" t="str">
            <v>식</v>
          </cell>
          <cell r="D96">
            <v>0.02</v>
          </cell>
          <cell r="F96">
            <v>0</v>
          </cell>
          <cell r="H96">
            <v>0</v>
          </cell>
          <cell r="I96">
            <v>304994.90000000002</v>
          </cell>
          <cell r="J96">
            <v>6099.8</v>
          </cell>
          <cell r="K96">
            <v>304994.90000000002</v>
          </cell>
          <cell r="L96">
            <v>6099.8</v>
          </cell>
        </row>
        <row r="97">
          <cell r="A97" t="str">
            <v>소  계</v>
          </cell>
          <cell r="F97">
            <v>2985</v>
          </cell>
          <cell r="H97">
            <v>304994.90000000002</v>
          </cell>
          <cell r="J97">
            <v>6099.8</v>
          </cell>
          <cell r="L97">
            <v>314079.7</v>
          </cell>
        </row>
        <row r="98">
          <cell r="A98" t="str">
            <v>계</v>
          </cell>
          <cell r="F98">
            <v>2985</v>
          </cell>
          <cell r="H98">
            <v>304995</v>
          </cell>
          <cell r="J98">
            <v>6099</v>
          </cell>
          <cell r="L98">
            <v>314079</v>
          </cell>
        </row>
        <row r="100">
          <cell r="A100" t="str">
            <v>제11호표 트럭탑재형 크레인 3TON</v>
          </cell>
        </row>
        <row r="101">
          <cell r="A101" t="str">
            <v>크레인</v>
          </cell>
          <cell r="B101" t="str">
            <v>3TON</v>
          </cell>
          <cell r="C101" t="str">
            <v>천원</v>
          </cell>
          <cell r="D101">
            <v>0.2787</v>
          </cell>
          <cell r="F101">
            <v>0</v>
          </cell>
          <cell r="H101">
            <v>0</v>
          </cell>
          <cell r="I101">
            <v>7500</v>
          </cell>
          <cell r="J101">
            <v>2090.25</v>
          </cell>
          <cell r="K101">
            <v>7500</v>
          </cell>
          <cell r="L101">
            <v>2090.25</v>
          </cell>
        </row>
        <row r="102">
          <cell r="A102" t="str">
            <v>운전사(운반차)</v>
          </cell>
          <cell r="C102" t="str">
            <v>인</v>
          </cell>
          <cell r="D102">
            <v>1</v>
          </cell>
          <cell r="F102">
            <v>0</v>
          </cell>
          <cell r="G102">
            <v>11263</v>
          </cell>
          <cell r="H102">
            <v>11263</v>
          </cell>
          <cell r="J102">
            <v>0</v>
          </cell>
          <cell r="K102">
            <v>11263</v>
          </cell>
          <cell r="L102">
            <v>11263</v>
          </cell>
        </row>
        <row r="103">
          <cell r="A103" t="str">
            <v>경유</v>
          </cell>
          <cell r="C103" t="str">
            <v>ℓ</v>
          </cell>
          <cell r="D103">
            <v>3.9</v>
          </cell>
          <cell r="E103">
            <v>583.64</v>
          </cell>
          <cell r="F103">
            <v>2276.1959999999999</v>
          </cell>
          <cell r="H103">
            <v>0</v>
          </cell>
          <cell r="J103">
            <v>0</v>
          </cell>
          <cell r="K103">
            <v>583.64</v>
          </cell>
          <cell r="L103">
            <v>2276.1959999999999</v>
          </cell>
        </row>
        <row r="104">
          <cell r="A104" t="str">
            <v>잡품</v>
          </cell>
          <cell r="B104" t="str">
            <v>주연료의 20%</v>
          </cell>
          <cell r="D104">
            <v>0.2</v>
          </cell>
          <cell r="E104">
            <v>2276.1959999999999</v>
          </cell>
          <cell r="F104">
            <v>455.23919999999998</v>
          </cell>
          <cell r="H104">
            <v>0</v>
          </cell>
          <cell r="J104">
            <v>0</v>
          </cell>
          <cell r="K104">
            <v>2276.1959999999999</v>
          </cell>
          <cell r="L104">
            <v>455.23919999999998</v>
          </cell>
        </row>
        <row r="105">
          <cell r="A105" t="str">
            <v>소  계</v>
          </cell>
          <cell r="E105" t="str">
            <v xml:space="preserve"> </v>
          </cell>
          <cell r="F105">
            <v>2731.4351999999999</v>
          </cell>
          <cell r="H105">
            <v>11263</v>
          </cell>
          <cell r="J105">
            <v>2090.25</v>
          </cell>
          <cell r="L105">
            <v>16084.6852</v>
          </cell>
        </row>
        <row r="106">
          <cell r="A106" t="str">
            <v>계</v>
          </cell>
          <cell r="F106">
            <v>2731</v>
          </cell>
          <cell r="H106">
            <v>11263</v>
          </cell>
          <cell r="J106">
            <v>2090</v>
          </cell>
          <cell r="L106">
            <v>16084</v>
          </cell>
        </row>
      </sheetData>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서"/>
      <sheetName val="공사원가계산서"/>
      <sheetName val="총괄표"/>
      <sheetName val="제경비산출근거 "/>
      <sheetName val="총괄내역서"/>
      <sheetName val="내역서"/>
      <sheetName val="산출집계"/>
      <sheetName val="적용일위대가"/>
      <sheetName val="산출근거"/>
      <sheetName val="참고내용"/>
      <sheetName val="인건비"/>
      <sheetName val="자재단가"/>
      <sheetName val="토목단가"/>
      <sheetName val="전선 및 전선관"/>
    </sheetNames>
    <sheetDataSet>
      <sheetData sheetId="0"/>
      <sheetData sheetId="1"/>
      <sheetData sheetId="2"/>
      <sheetData sheetId="3"/>
      <sheetData sheetId="4"/>
      <sheetData sheetId="5"/>
      <sheetData sheetId="6"/>
      <sheetData sheetId="7"/>
      <sheetData sheetId="8"/>
      <sheetData sheetId="9"/>
      <sheetData sheetId="10" refreshError="1">
        <row r="6">
          <cell r="B6">
            <v>184746</v>
          </cell>
        </row>
      </sheetData>
      <sheetData sheetId="11" refreshError="1"/>
      <sheetData sheetId="12" refreshError="1"/>
      <sheetData sheetId="13"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신우"/>
      <sheetName val="Y-WORK"/>
      <sheetName val="wall"/>
      <sheetName val="인건비"/>
      <sheetName val="단"/>
      <sheetName val="1.수인터널"/>
      <sheetName val="단양 00 아파트-세부내역"/>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HIV 2.0mm</v>
          </cell>
          <cell r="C10" t="str">
            <v>m</v>
          </cell>
          <cell r="D10">
            <v>794</v>
          </cell>
          <cell r="E10">
            <v>124</v>
          </cell>
          <cell r="F10">
            <v>842</v>
          </cell>
          <cell r="G10">
            <v>132</v>
          </cell>
          <cell r="L10">
            <v>124</v>
          </cell>
        </row>
        <row r="11">
          <cell r="A11" t="str">
            <v>600V 가교PE 케이블</v>
          </cell>
          <cell r="B11" t="str">
            <v>CV 2.0㎟x1C</v>
          </cell>
          <cell r="C11" t="str">
            <v>m</v>
          </cell>
          <cell r="D11">
            <v>798</v>
          </cell>
          <cell r="E11">
            <v>201</v>
          </cell>
          <cell r="F11">
            <v>851</v>
          </cell>
          <cell r="G11">
            <v>207</v>
          </cell>
          <cell r="L11">
            <v>201</v>
          </cell>
        </row>
        <row r="12">
          <cell r="A12" t="str">
            <v>600V 가교PE 케이블</v>
          </cell>
          <cell r="B12" t="str">
            <v>CV 1Cx3.5㎟</v>
          </cell>
          <cell r="C12" t="str">
            <v>m</v>
          </cell>
          <cell r="D12">
            <v>798</v>
          </cell>
          <cell r="E12">
            <v>254</v>
          </cell>
          <cell r="F12">
            <v>851</v>
          </cell>
          <cell r="G12">
            <v>261</v>
          </cell>
          <cell r="L12">
            <v>254</v>
          </cell>
        </row>
        <row r="13">
          <cell r="A13" t="str">
            <v>600V 가교PE 케이블</v>
          </cell>
          <cell r="B13" t="str">
            <v>CV 1Cx5.5㎟</v>
          </cell>
          <cell r="C13" t="str">
            <v>m</v>
          </cell>
          <cell r="D13">
            <v>798</v>
          </cell>
          <cell r="E13">
            <v>368</v>
          </cell>
          <cell r="F13">
            <v>851</v>
          </cell>
          <cell r="G13">
            <v>379</v>
          </cell>
          <cell r="L13">
            <v>368</v>
          </cell>
        </row>
        <row r="14">
          <cell r="A14" t="str">
            <v>600V 가교PE 케이블</v>
          </cell>
          <cell r="B14" t="str">
            <v>CV 1Cx8㎟</v>
          </cell>
          <cell r="C14" t="str">
            <v>m</v>
          </cell>
          <cell r="D14">
            <v>798</v>
          </cell>
          <cell r="E14">
            <v>476</v>
          </cell>
          <cell r="F14">
            <v>851</v>
          </cell>
          <cell r="G14">
            <v>490</v>
          </cell>
          <cell r="L14">
            <v>476</v>
          </cell>
        </row>
        <row r="15">
          <cell r="A15" t="str">
            <v>600V 가교PE 케이블</v>
          </cell>
          <cell r="B15" t="str">
            <v>CV 1Cx14㎟</v>
          </cell>
          <cell r="C15" t="str">
            <v>m</v>
          </cell>
          <cell r="D15">
            <v>798</v>
          </cell>
          <cell r="E15">
            <v>838</v>
          </cell>
          <cell r="F15">
            <v>851</v>
          </cell>
          <cell r="G15">
            <v>862</v>
          </cell>
          <cell r="L15">
            <v>838</v>
          </cell>
        </row>
        <row r="16">
          <cell r="A16" t="str">
            <v>600V 가교PE 케이블</v>
          </cell>
          <cell r="B16" t="str">
            <v>CV 1Cx22㎟</v>
          </cell>
          <cell r="C16" t="str">
            <v>m</v>
          </cell>
          <cell r="D16">
            <v>798</v>
          </cell>
          <cell r="E16">
            <v>1106</v>
          </cell>
          <cell r="F16">
            <v>851</v>
          </cell>
          <cell r="G16">
            <v>1138</v>
          </cell>
          <cell r="L16">
            <v>1106</v>
          </cell>
        </row>
        <row r="17">
          <cell r="A17" t="str">
            <v>600V 가교PE 케이블</v>
          </cell>
          <cell r="B17" t="str">
            <v>CV 1Cx38㎟</v>
          </cell>
          <cell r="C17" t="str">
            <v>m</v>
          </cell>
          <cell r="D17">
            <v>798</v>
          </cell>
          <cell r="E17">
            <v>1704</v>
          </cell>
          <cell r="F17">
            <v>851</v>
          </cell>
          <cell r="G17">
            <v>1752</v>
          </cell>
          <cell r="L17">
            <v>1704</v>
          </cell>
        </row>
        <row r="18">
          <cell r="A18" t="str">
            <v>600V 가교PE 케이블</v>
          </cell>
          <cell r="B18" t="str">
            <v>CV 1Cx60㎟</v>
          </cell>
          <cell r="C18" t="str">
            <v>m</v>
          </cell>
          <cell r="D18">
            <v>798</v>
          </cell>
          <cell r="E18">
            <v>2669</v>
          </cell>
          <cell r="F18">
            <v>851</v>
          </cell>
          <cell r="G18">
            <v>2745</v>
          </cell>
          <cell r="L18">
            <v>2669</v>
          </cell>
        </row>
        <row r="19">
          <cell r="A19" t="str">
            <v>600V 가교PE 케이블</v>
          </cell>
          <cell r="B19" t="str">
            <v>CV 1Cx100㎟</v>
          </cell>
          <cell r="C19" t="str">
            <v>m</v>
          </cell>
          <cell r="D19">
            <v>798</v>
          </cell>
          <cell r="E19">
            <v>4357</v>
          </cell>
          <cell r="F19">
            <v>851</v>
          </cell>
          <cell r="G19">
            <v>4482</v>
          </cell>
          <cell r="L19">
            <v>4357</v>
          </cell>
        </row>
        <row r="20">
          <cell r="A20" t="str">
            <v>600V 가교PE 케이블</v>
          </cell>
          <cell r="B20" t="str">
            <v>CV 1Cx150㎟</v>
          </cell>
          <cell r="C20" t="str">
            <v>m</v>
          </cell>
          <cell r="D20">
            <v>798</v>
          </cell>
          <cell r="E20">
            <v>6352</v>
          </cell>
          <cell r="F20">
            <v>851</v>
          </cell>
          <cell r="G20">
            <v>6534</v>
          </cell>
          <cell r="L20">
            <v>6352</v>
          </cell>
        </row>
        <row r="21">
          <cell r="A21" t="str">
            <v>600V 가교PE 케이블</v>
          </cell>
          <cell r="B21" t="str">
            <v>CV 1Cx200㎟</v>
          </cell>
          <cell r="C21" t="str">
            <v>m</v>
          </cell>
          <cell r="D21">
            <v>798</v>
          </cell>
          <cell r="E21">
            <v>9986</v>
          </cell>
          <cell r="F21">
            <v>851</v>
          </cell>
          <cell r="G21">
            <v>10271</v>
          </cell>
          <cell r="L21">
            <v>9986</v>
          </cell>
        </row>
        <row r="22">
          <cell r="A22" t="str">
            <v>600V 가교PE 케이블</v>
          </cell>
          <cell r="B22" t="str">
            <v>CV 1Cx325㎟</v>
          </cell>
          <cell r="C22" t="str">
            <v>m</v>
          </cell>
          <cell r="D22">
            <v>798</v>
          </cell>
          <cell r="E22">
            <v>13908</v>
          </cell>
          <cell r="F22">
            <v>851</v>
          </cell>
          <cell r="G22">
            <v>14305</v>
          </cell>
          <cell r="L22">
            <v>13908</v>
          </cell>
        </row>
        <row r="23">
          <cell r="A23" t="str">
            <v>600V 가교PE 케이블</v>
          </cell>
          <cell r="B23" t="str">
            <v>CV 2Cx3.5㎟</v>
          </cell>
          <cell r="C23" t="str">
            <v>m</v>
          </cell>
          <cell r="D23">
            <v>798</v>
          </cell>
          <cell r="E23">
            <v>634</v>
          </cell>
          <cell r="F23">
            <v>851</v>
          </cell>
          <cell r="G23">
            <v>652</v>
          </cell>
          <cell r="L23">
            <v>634</v>
          </cell>
        </row>
        <row r="24">
          <cell r="A24" t="str">
            <v>601V 가교PE 케이블</v>
          </cell>
          <cell r="B24" t="str">
            <v>CV 2Cx5.5㎟</v>
          </cell>
          <cell r="C24" t="str">
            <v>m</v>
          </cell>
          <cell r="D24">
            <v>798</v>
          </cell>
          <cell r="E24">
            <v>846</v>
          </cell>
          <cell r="F24">
            <v>851</v>
          </cell>
          <cell r="G24">
            <v>870</v>
          </cell>
          <cell r="L24">
            <v>846</v>
          </cell>
        </row>
        <row r="25">
          <cell r="A25" t="str">
            <v>600V 가교PE 케이블</v>
          </cell>
          <cell r="B25" t="str">
            <v>CV 2Cx8㎟</v>
          </cell>
          <cell r="C25" t="str">
            <v>m</v>
          </cell>
          <cell r="D25">
            <v>798</v>
          </cell>
          <cell r="E25">
            <v>1066</v>
          </cell>
          <cell r="F25">
            <v>851</v>
          </cell>
          <cell r="G25">
            <v>1097</v>
          </cell>
          <cell r="L25">
            <v>1066</v>
          </cell>
        </row>
        <row r="26">
          <cell r="A26" t="str">
            <v>600V 가교PE 케이블</v>
          </cell>
          <cell r="B26" t="str">
            <v>CV 2Cx14㎟</v>
          </cell>
          <cell r="C26" t="str">
            <v>m</v>
          </cell>
          <cell r="D26">
            <v>798</v>
          </cell>
          <cell r="E26">
            <v>1904</v>
          </cell>
          <cell r="F26">
            <v>851</v>
          </cell>
          <cell r="G26">
            <v>1956</v>
          </cell>
          <cell r="L26">
            <v>1904</v>
          </cell>
        </row>
        <row r="27">
          <cell r="A27" t="str">
            <v>600V 가교PE 케이블</v>
          </cell>
          <cell r="B27" t="str">
            <v>CV 2Cx22㎟</v>
          </cell>
          <cell r="C27" t="str">
            <v>m</v>
          </cell>
          <cell r="D27">
            <v>798</v>
          </cell>
          <cell r="E27">
            <v>2520</v>
          </cell>
          <cell r="F27">
            <v>851</v>
          </cell>
          <cell r="G27">
            <v>2592</v>
          </cell>
          <cell r="L27">
            <v>2520</v>
          </cell>
        </row>
        <row r="28">
          <cell r="A28" t="str">
            <v>600V 가교PE 케이블</v>
          </cell>
          <cell r="B28" t="str">
            <v>CV 2Cx38㎟</v>
          </cell>
          <cell r="C28" t="str">
            <v>m</v>
          </cell>
          <cell r="D28">
            <v>798</v>
          </cell>
          <cell r="E28">
            <v>3881</v>
          </cell>
          <cell r="F28">
            <v>851</v>
          </cell>
          <cell r="G28">
            <v>3992</v>
          </cell>
          <cell r="L28">
            <v>3881</v>
          </cell>
        </row>
        <row r="29">
          <cell r="A29" t="str">
            <v>600V 가교PE 케이블</v>
          </cell>
          <cell r="B29" t="str">
            <v>CV 2Cx60㎟</v>
          </cell>
          <cell r="C29" t="str">
            <v>m</v>
          </cell>
          <cell r="D29">
            <v>798</v>
          </cell>
          <cell r="E29">
            <v>6734</v>
          </cell>
          <cell r="F29">
            <v>851</v>
          </cell>
          <cell r="G29">
            <v>6927</v>
          </cell>
          <cell r="L29">
            <v>6734</v>
          </cell>
        </row>
        <row r="30">
          <cell r="A30" t="str">
            <v>600V 가교PE 케이블</v>
          </cell>
          <cell r="B30" t="str">
            <v>CV 3Cx2.0㎟</v>
          </cell>
          <cell r="C30" t="str">
            <v>m</v>
          </cell>
          <cell r="D30">
            <v>798</v>
          </cell>
          <cell r="E30">
            <v>598</v>
          </cell>
          <cell r="F30">
            <v>851</v>
          </cell>
          <cell r="G30">
            <v>615</v>
          </cell>
          <cell r="L30">
            <v>598</v>
          </cell>
        </row>
        <row r="31">
          <cell r="A31" t="str">
            <v>600V 가교PE 케이블</v>
          </cell>
          <cell r="B31" t="str">
            <v>CV 3Cx3.5㎟</v>
          </cell>
          <cell r="C31" t="str">
            <v>m</v>
          </cell>
          <cell r="D31">
            <v>798</v>
          </cell>
          <cell r="E31">
            <v>799</v>
          </cell>
          <cell r="F31">
            <v>851</v>
          </cell>
          <cell r="G31">
            <v>821</v>
          </cell>
          <cell r="L31">
            <v>799</v>
          </cell>
        </row>
        <row r="32">
          <cell r="A32" t="str">
            <v>600V 가교PE 케이블</v>
          </cell>
          <cell r="B32" t="str">
            <v>CV 3Cx5.5㎟</v>
          </cell>
          <cell r="C32" t="str">
            <v>m</v>
          </cell>
          <cell r="D32">
            <v>798</v>
          </cell>
          <cell r="E32">
            <v>1110</v>
          </cell>
          <cell r="F32">
            <v>851</v>
          </cell>
          <cell r="G32">
            <v>1142</v>
          </cell>
          <cell r="L32">
            <v>1110</v>
          </cell>
        </row>
        <row r="33">
          <cell r="A33" t="str">
            <v>600V 가교PE 케이블</v>
          </cell>
          <cell r="B33" t="str">
            <v>CV 3Cx8㎟</v>
          </cell>
          <cell r="C33" t="str">
            <v>m</v>
          </cell>
          <cell r="D33">
            <v>798</v>
          </cell>
          <cell r="E33">
            <v>1410</v>
          </cell>
          <cell r="F33">
            <v>851</v>
          </cell>
          <cell r="G33">
            <v>1450</v>
          </cell>
          <cell r="L33">
            <v>1410</v>
          </cell>
        </row>
        <row r="34">
          <cell r="A34" t="str">
            <v>600V 가교PE 케이블</v>
          </cell>
          <cell r="B34" t="str">
            <v>CV 4Cx5.5㎟</v>
          </cell>
          <cell r="C34" t="str">
            <v>m</v>
          </cell>
          <cell r="D34">
            <v>798</v>
          </cell>
          <cell r="E34">
            <v>1370</v>
          </cell>
          <cell r="F34">
            <v>851</v>
          </cell>
          <cell r="G34">
            <v>1500</v>
          </cell>
          <cell r="L34">
            <v>1370</v>
          </cell>
        </row>
        <row r="35">
          <cell r="A35" t="str">
            <v>600V 가교PE 케이블</v>
          </cell>
          <cell r="B35" t="str">
            <v>CV 4Cx8㎟</v>
          </cell>
          <cell r="C35" t="str">
            <v>m</v>
          </cell>
          <cell r="D35">
            <v>798</v>
          </cell>
          <cell r="E35">
            <v>1785</v>
          </cell>
          <cell r="F35">
            <v>851</v>
          </cell>
          <cell r="G35">
            <v>1836</v>
          </cell>
          <cell r="L35">
            <v>1785</v>
          </cell>
        </row>
        <row r="36">
          <cell r="A36" t="str">
            <v>600V 가교PE 케이블</v>
          </cell>
          <cell r="B36" t="str">
            <v>CV 4Cx14㎟</v>
          </cell>
          <cell r="C36" t="str">
            <v>m</v>
          </cell>
          <cell r="D36">
            <v>798</v>
          </cell>
          <cell r="E36">
            <v>3215</v>
          </cell>
          <cell r="F36">
            <v>851</v>
          </cell>
          <cell r="G36">
            <v>3306</v>
          </cell>
          <cell r="L36">
            <v>3215</v>
          </cell>
        </row>
        <row r="37">
          <cell r="A37" t="str">
            <v>600V 가교PE 케이블</v>
          </cell>
          <cell r="B37" t="str">
            <v>CV 4Cx22㎟</v>
          </cell>
          <cell r="C37" t="str">
            <v>m</v>
          </cell>
          <cell r="D37">
            <v>798</v>
          </cell>
          <cell r="E37">
            <v>4329</v>
          </cell>
          <cell r="F37">
            <v>851</v>
          </cell>
          <cell r="G37">
            <v>4452</v>
          </cell>
          <cell r="L37">
            <v>4329</v>
          </cell>
        </row>
        <row r="38">
          <cell r="A38" t="str">
            <v>6.6KV 가교PE케이블</v>
          </cell>
          <cell r="B38" t="str">
            <v>CV 1Cx38㎟</v>
          </cell>
          <cell r="C38" t="str">
            <v>m</v>
          </cell>
          <cell r="D38">
            <v>799</v>
          </cell>
          <cell r="E38">
            <v>4106</v>
          </cell>
          <cell r="F38">
            <v>851</v>
          </cell>
          <cell r="G38">
            <v>4223</v>
          </cell>
          <cell r="L38">
            <v>4106</v>
          </cell>
        </row>
        <row r="39">
          <cell r="A39" t="str">
            <v>접지용전선</v>
          </cell>
          <cell r="B39" t="str">
            <v>GV 1.6mm</v>
          </cell>
          <cell r="C39" t="str">
            <v>m</v>
          </cell>
          <cell r="D39">
            <v>795</v>
          </cell>
          <cell r="E39">
            <v>171</v>
          </cell>
          <cell r="F39">
            <v>844</v>
          </cell>
          <cell r="G39">
            <v>177</v>
          </cell>
          <cell r="L39">
            <v>171</v>
          </cell>
        </row>
        <row r="40">
          <cell r="A40" t="str">
            <v>접지용전선</v>
          </cell>
          <cell r="B40" t="str">
            <v>GV 2.0mm</v>
          </cell>
          <cell r="C40" t="str">
            <v>m</v>
          </cell>
          <cell r="D40">
            <v>795</v>
          </cell>
          <cell r="E40">
            <v>226</v>
          </cell>
          <cell r="F40">
            <v>844</v>
          </cell>
          <cell r="G40">
            <v>234</v>
          </cell>
          <cell r="L40">
            <v>226</v>
          </cell>
        </row>
        <row r="41">
          <cell r="A41" t="str">
            <v>접지용전선</v>
          </cell>
          <cell r="B41" t="str">
            <v>GV 3.5㎟</v>
          </cell>
          <cell r="C41" t="str">
            <v>m</v>
          </cell>
          <cell r="D41">
            <v>795</v>
          </cell>
          <cell r="E41">
            <v>277</v>
          </cell>
          <cell r="F41">
            <v>844</v>
          </cell>
          <cell r="G41">
            <v>286</v>
          </cell>
          <cell r="L41">
            <v>277</v>
          </cell>
        </row>
        <row r="42">
          <cell r="A42" t="str">
            <v>접지용전선</v>
          </cell>
          <cell r="B42" t="str">
            <v>GV 5.5㎟</v>
          </cell>
          <cell r="C42" t="str">
            <v>m</v>
          </cell>
          <cell r="D42">
            <v>795</v>
          </cell>
          <cell r="E42">
            <v>377</v>
          </cell>
          <cell r="F42">
            <v>844</v>
          </cell>
          <cell r="G42">
            <v>388</v>
          </cell>
          <cell r="L42">
            <v>377</v>
          </cell>
        </row>
        <row r="43">
          <cell r="A43" t="str">
            <v>접지용전선</v>
          </cell>
          <cell r="B43" t="str">
            <v>GV 8㎟</v>
          </cell>
          <cell r="C43" t="str">
            <v>m</v>
          </cell>
          <cell r="D43">
            <v>795</v>
          </cell>
          <cell r="E43">
            <v>576</v>
          </cell>
          <cell r="F43">
            <v>844</v>
          </cell>
          <cell r="G43">
            <v>594</v>
          </cell>
          <cell r="L43">
            <v>576</v>
          </cell>
        </row>
        <row r="44">
          <cell r="A44" t="str">
            <v>접지용전선</v>
          </cell>
          <cell r="B44" t="str">
            <v>GV 14㎟</v>
          </cell>
          <cell r="C44" t="str">
            <v>m</v>
          </cell>
          <cell r="D44">
            <v>795</v>
          </cell>
          <cell r="E44">
            <v>971</v>
          </cell>
          <cell r="F44">
            <v>844</v>
          </cell>
          <cell r="G44">
            <v>1002</v>
          </cell>
          <cell r="L44">
            <v>971</v>
          </cell>
        </row>
        <row r="45">
          <cell r="A45" t="str">
            <v>접지용전선</v>
          </cell>
          <cell r="B45" t="str">
            <v>GV 22㎟</v>
          </cell>
          <cell r="C45" t="str">
            <v>m</v>
          </cell>
          <cell r="D45">
            <v>795</v>
          </cell>
          <cell r="E45">
            <v>1348</v>
          </cell>
          <cell r="F45">
            <v>844</v>
          </cell>
          <cell r="G45">
            <v>1391</v>
          </cell>
          <cell r="L45">
            <v>1348</v>
          </cell>
        </row>
        <row r="46">
          <cell r="A46" t="str">
            <v>접지용전선</v>
          </cell>
          <cell r="B46" t="str">
            <v>GV 38㎟</v>
          </cell>
          <cell r="C46" t="str">
            <v>m</v>
          </cell>
          <cell r="D46">
            <v>795</v>
          </cell>
          <cell r="E46">
            <v>2032</v>
          </cell>
          <cell r="F46">
            <v>844</v>
          </cell>
          <cell r="G46">
            <v>2095</v>
          </cell>
          <cell r="L46">
            <v>2032</v>
          </cell>
        </row>
        <row r="47">
          <cell r="A47" t="str">
            <v>접지용전선</v>
          </cell>
          <cell r="B47" t="str">
            <v>GV 60㎟</v>
          </cell>
          <cell r="C47" t="str">
            <v>m</v>
          </cell>
          <cell r="D47">
            <v>795</v>
          </cell>
          <cell r="E47">
            <v>3212</v>
          </cell>
          <cell r="F47">
            <v>844</v>
          </cell>
          <cell r="G47">
            <v>3312</v>
          </cell>
          <cell r="L47">
            <v>3212</v>
          </cell>
        </row>
        <row r="48">
          <cell r="A48" t="str">
            <v>600V 내화전선 FR-8</v>
          </cell>
          <cell r="B48" t="str">
            <v>FR-8 1Cx60㎟</v>
          </cell>
          <cell r="C48" t="str">
            <v>m</v>
          </cell>
          <cell r="D48">
            <v>798</v>
          </cell>
          <cell r="E48">
            <v>5609</v>
          </cell>
          <cell r="F48">
            <v>850</v>
          </cell>
          <cell r="G48">
            <v>5695</v>
          </cell>
          <cell r="L48">
            <v>5609</v>
          </cell>
        </row>
        <row r="49">
          <cell r="A49" t="str">
            <v>600V 내화전선 FR-8</v>
          </cell>
          <cell r="B49" t="str">
            <v>FR-8 1Cx8㎟</v>
          </cell>
          <cell r="C49" t="str">
            <v>m</v>
          </cell>
          <cell r="D49">
            <v>798</v>
          </cell>
          <cell r="E49">
            <v>1457</v>
          </cell>
          <cell r="F49">
            <v>850</v>
          </cell>
          <cell r="G49">
            <v>1478</v>
          </cell>
          <cell r="L49">
            <v>1457</v>
          </cell>
        </row>
        <row r="50">
          <cell r="A50" t="str">
            <v>제어용비닐케이블</v>
          </cell>
          <cell r="B50" t="str">
            <v>CVVS 2Cx2.0㎟</v>
          </cell>
          <cell r="C50" t="str">
            <v>m</v>
          </cell>
          <cell r="D50">
            <v>797</v>
          </cell>
          <cell r="E50">
            <v>711</v>
          </cell>
          <cell r="F50">
            <v>845</v>
          </cell>
          <cell r="G50">
            <v>693</v>
          </cell>
          <cell r="L50">
            <v>693</v>
          </cell>
        </row>
        <row r="51">
          <cell r="A51" t="str">
            <v>제어용비닐케이블</v>
          </cell>
          <cell r="B51" t="str">
            <v>CVVS 4Cx2.0㎟</v>
          </cell>
          <cell r="C51" t="str">
            <v>m</v>
          </cell>
          <cell r="D51">
            <v>797</v>
          </cell>
          <cell r="E51">
            <v>954</v>
          </cell>
          <cell r="F51">
            <v>845</v>
          </cell>
          <cell r="G51">
            <v>930</v>
          </cell>
          <cell r="L51">
            <v>930</v>
          </cell>
        </row>
        <row r="52">
          <cell r="A52" t="str">
            <v>압착터미날</v>
          </cell>
          <cell r="B52" t="str">
            <v>8 ㎟</v>
          </cell>
          <cell r="C52" t="str">
            <v>EA</v>
          </cell>
          <cell r="D52">
            <v>814</v>
          </cell>
          <cell r="E52">
            <v>77</v>
          </cell>
          <cell r="F52">
            <v>861</v>
          </cell>
          <cell r="G52">
            <v>39</v>
          </cell>
          <cell r="L52">
            <v>39</v>
          </cell>
        </row>
        <row r="53">
          <cell r="A53" t="str">
            <v>압착터미날</v>
          </cell>
          <cell r="B53" t="str">
            <v>14 ㎟</v>
          </cell>
          <cell r="C53" t="str">
            <v>EA</v>
          </cell>
          <cell r="D53">
            <v>814</v>
          </cell>
          <cell r="E53">
            <v>107</v>
          </cell>
          <cell r="F53">
            <v>861</v>
          </cell>
          <cell r="G53">
            <v>91</v>
          </cell>
          <cell r="L53">
            <v>91</v>
          </cell>
        </row>
        <row r="54">
          <cell r="A54" t="str">
            <v>압착터미날</v>
          </cell>
          <cell r="B54" t="str">
            <v>22 ㎟</v>
          </cell>
          <cell r="C54" t="str">
            <v>EA</v>
          </cell>
          <cell r="D54">
            <v>814</v>
          </cell>
          <cell r="E54">
            <v>137</v>
          </cell>
          <cell r="F54">
            <v>861</v>
          </cell>
          <cell r="G54">
            <v>117</v>
          </cell>
          <cell r="L54">
            <v>117</v>
          </cell>
        </row>
        <row r="55">
          <cell r="A55" t="str">
            <v>압착터미날</v>
          </cell>
          <cell r="B55" t="str">
            <v>38 ㎟</v>
          </cell>
          <cell r="C55" t="str">
            <v>EA</v>
          </cell>
          <cell r="D55">
            <v>814</v>
          </cell>
          <cell r="E55">
            <v>200</v>
          </cell>
          <cell r="F55">
            <v>861</v>
          </cell>
          <cell r="G55">
            <v>143</v>
          </cell>
          <cell r="L55">
            <v>143</v>
          </cell>
        </row>
        <row r="56">
          <cell r="A56" t="str">
            <v>압착터미날</v>
          </cell>
          <cell r="B56" t="str">
            <v>60 ㎟</v>
          </cell>
          <cell r="C56" t="str">
            <v>EA</v>
          </cell>
          <cell r="D56">
            <v>814</v>
          </cell>
          <cell r="E56">
            <v>350</v>
          </cell>
          <cell r="F56">
            <v>861</v>
          </cell>
          <cell r="G56">
            <v>403</v>
          </cell>
          <cell r="L56">
            <v>350</v>
          </cell>
        </row>
        <row r="57">
          <cell r="A57" t="str">
            <v>압착터미날</v>
          </cell>
          <cell r="B57" t="str">
            <v>100 ㎟</v>
          </cell>
          <cell r="C57" t="str">
            <v>EA</v>
          </cell>
          <cell r="D57">
            <v>814</v>
          </cell>
          <cell r="E57">
            <v>540</v>
          </cell>
          <cell r="F57">
            <v>861</v>
          </cell>
          <cell r="G57">
            <v>455</v>
          </cell>
          <cell r="L57">
            <v>455</v>
          </cell>
        </row>
        <row r="58">
          <cell r="A58" t="str">
            <v>동 관 단 자</v>
          </cell>
          <cell r="B58" t="str">
            <v>2H0LE 325㎟</v>
          </cell>
          <cell r="C58" t="str">
            <v>EA</v>
          </cell>
          <cell r="D58">
            <v>814</v>
          </cell>
          <cell r="E58">
            <v>11200</v>
          </cell>
          <cell r="F58">
            <v>861</v>
          </cell>
          <cell r="G58">
            <v>8450</v>
          </cell>
          <cell r="L58">
            <v>8450</v>
          </cell>
        </row>
        <row r="59">
          <cell r="A59" t="str">
            <v>T형 콘넥터</v>
          </cell>
          <cell r="B59" t="str">
            <v>동제 60㎟</v>
          </cell>
          <cell r="C59" t="str">
            <v>EA</v>
          </cell>
          <cell r="D59">
            <v>814</v>
          </cell>
          <cell r="E59">
            <v>1550</v>
          </cell>
          <cell r="F59">
            <v>861</v>
          </cell>
          <cell r="G59">
            <v>1170</v>
          </cell>
          <cell r="L59">
            <v>1170</v>
          </cell>
        </row>
        <row r="60">
          <cell r="A60" t="str">
            <v>자기수축단말처리재</v>
          </cell>
          <cell r="B60" t="str">
            <v>6.9kV 1Cx60㎟</v>
          </cell>
          <cell r="C60" t="str">
            <v>조</v>
          </cell>
          <cell r="D60">
            <v>816</v>
          </cell>
          <cell r="E60">
            <v>108000</v>
          </cell>
          <cell r="F60">
            <v>863</v>
          </cell>
          <cell r="G60">
            <v>108000</v>
          </cell>
          <cell r="L60">
            <v>108000</v>
          </cell>
        </row>
        <row r="61">
          <cell r="A61" t="str">
            <v>강제전선관</v>
          </cell>
          <cell r="B61" t="str">
            <v>ST 16C</v>
          </cell>
          <cell r="C61" t="str">
            <v>m</v>
          </cell>
          <cell r="D61">
            <v>820</v>
          </cell>
          <cell r="E61">
            <v>1046</v>
          </cell>
          <cell r="F61">
            <v>866</v>
          </cell>
          <cell r="G61">
            <v>1022</v>
          </cell>
          <cell r="H61">
            <v>391</v>
          </cell>
          <cell r="I61">
            <v>932</v>
          </cell>
          <cell r="L61">
            <v>932</v>
          </cell>
        </row>
        <row r="62">
          <cell r="A62" t="str">
            <v>강제전선관</v>
          </cell>
          <cell r="B62" t="str">
            <v>ST 22C</v>
          </cell>
          <cell r="C62" t="str">
            <v>m</v>
          </cell>
          <cell r="D62">
            <v>820</v>
          </cell>
          <cell r="E62">
            <v>1352</v>
          </cell>
          <cell r="F62">
            <v>866</v>
          </cell>
          <cell r="G62">
            <v>1309</v>
          </cell>
          <cell r="H62">
            <v>391</v>
          </cell>
          <cell r="I62">
            <v>1192</v>
          </cell>
          <cell r="L62">
            <v>1192</v>
          </cell>
        </row>
        <row r="63">
          <cell r="A63" t="str">
            <v>강제전선관</v>
          </cell>
          <cell r="B63" t="str">
            <v>ST 28C</v>
          </cell>
          <cell r="C63" t="str">
            <v>m</v>
          </cell>
          <cell r="D63">
            <v>820</v>
          </cell>
          <cell r="E63">
            <v>1690</v>
          </cell>
          <cell r="F63">
            <v>866</v>
          </cell>
          <cell r="G63">
            <v>1709</v>
          </cell>
          <cell r="H63">
            <v>391</v>
          </cell>
          <cell r="I63">
            <v>1566</v>
          </cell>
          <cell r="L63">
            <v>1566</v>
          </cell>
        </row>
        <row r="64">
          <cell r="A64" t="str">
            <v>강제전선관</v>
          </cell>
          <cell r="B64" t="str">
            <v>ST 36C</v>
          </cell>
          <cell r="C64" t="str">
            <v>m</v>
          </cell>
          <cell r="D64">
            <v>820</v>
          </cell>
          <cell r="E64">
            <v>2068</v>
          </cell>
          <cell r="F64">
            <v>866</v>
          </cell>
          <cell r="G64">
            <v>2097</v>
          </cell>
          <cell r="H64">
            <v>391</v>
          </cell>
          <cell r="I64">
            <v>1921</v>
          </cell>
          <cell r="L64">
            <v>1921</v>
          </cell>
        </row>
        <row r="65">
          <cell r="A65" t="str">
            <v>강제전선관</v>
          </cell>
          <cell r="B65" t="str">
            <v>ST 42C</v>
          </cell>
          <cell r="C65" t="str">
            <v>m</v>
          </cell>
          <cell r="D65">
            <v>820</v>
          </cell>
          <cell r="E65">
            <v>2400</v>
          </cell>
          <cell r="F65">
            <v>866</v>
          </cell>
          <cell r="G65">
            <v>2431</v>
          </cell>
          <cell r="H65">
            <v>391</v>
          </cell>
          <cell r="I65">
            <v>2224</v>
          </cell>
          <cell r="L65">
            <v>2224</v>
          </cell>
        </row>
        <row r="66">
          <cell r="A66" t="str">
            <v>강제전선관</v>
          </cell>
          <cell r="B66" t="str">
            <v>ST 54C</v>
          </cell>
          <cell r="C66" t="str">
            <v>m</v>
          </cell>
          <cell r="D66">
            <v>820</v>
          </cell>
          <cell r="E66">
            <v>3350</v>
          </cell>
          <cell r="F66">
            <v>866</v>
          </cell>
          <cell r="G66">
            <v>3390</v>
          </cell>
          <cell r="H66">
            <v>391</v>
          </cell>
          <cell r="I66">
            <v>3104</v>
          </cell>
          <cell r="L66">
            <v>3104</v>
          </cell>
        </row>
        <row r="67">
          <cell r="A67" t="str">
            <v>강제전선관</v>
          </cell>
          <cell r="B67" t="str">
            <v>ST 70C</v>
          </cell>
          <cell r="C67" t="str">
            <v>m</v>
          </cell>
          <cell r="D67">
            <v>820</v>
          </cell>
          <cell r="E67">
            <v>4263</v>
          </cell>
          <cell r="F67">
            <v>866</v>
          </cell>
          <cell r="G67">
            <v>4313</v>
          </cell>
          <cell r="H67">
            <v>391</v>
          </cell>
          <cell r="I67">
            <v>3950</v>
          </cell>
          <cell r="L67">
            <v>3950</v>
          </cell>
        </row>
        <row r="68">
          <cell r="A68" t="str">
            <v>경질비닐 전선관</v>
          </cell>
          <cell r="B68" t="str">
            <v>HI-PVC 16C</v>
          </cell>
          <cell r="C68" t="str">
            <v>m</v>
          </cell>
          <cell r="D68">
            <v>824</v>
          </cell>
          <cell r="E68">
            <v>372</v>
          </cell>
          <cell r="F68">
            <v>866</v>
          </cell>
          <cell r="G68">
            <v>291</v>
          </cell>
          <cell r="H68">
            <v>391</v>
          </cell>
          <cell r="I68">
            <v>307</v>
          </cell>
          <cell r="L68">
            <v>291</v>
          </cell>
        </row>
        <row r="69">
          <cell r="A69" t="str">
            <v>경질비닐 전선관</v>
          </cell>
          <cell r="B69" t="str">
            <v>HI-PVC 22C</v>
          </cell>
          <cell r="C69" t="str">
            <v>m</v>
          </cell>
          <cell r="D69">
            <v>824</v>
          </cell>
          <cell r="E69">
            <v>448</v>
          </cell>
          <cell r="F69">
            <v>866</v>
          </cell>
          <cell r="G69">
            <v>347</v>
          </cell>
          <cell r="H69">
            <v>391</v>
          </cell>
          <cell r="I69">
            <v>368</v>
          </cell>
          <cell r="L69">
            <v>347</v>
          </cell>
        </row>
        <row r="70">
          <cell r="A70" t="str">
            <v>경질비닐 전선관</v>
          </cell>
          <cell r="B70" t="str">
            <v>HI-PVC 28C</v>
          </cell>
          <cell r="C70" t="str">
            <v>m</v>
          </cell>
          <cell r="D70">
            <v>824</v>
          </cell>
          <cell r="E70">
            <v>802</v>
          </cell>
          <cell r="F70">
            <v>866</v>
          </cell>
          <cell r="G70">
            <v>677</v>
          </cell>
          <cell r="H70">
            <v>391</v>
          </cell>
          <cell r="I70">
            <v>710</v>
          </cell>
          <cell r="L70">
            <v>677</v>
          </cell>
        </row>
        <row r="71">
          <cell r="A71" t="str">
            <v>파상형경질PE전선관</v>
          </cell>
          <cell r="B71" t="str">
            <v>30mm</v>
          </cell>
          <cell r="C71" t="str">
            <v>m</v>
          </cell>
          <cell r="D71">
            <v>825</v>
          </cell>
          <cell r="E71">
            <v>470</v>
          </cell>
          <cell r="F71">
            <v>867</v>
          </cell>
          <cell r="G71">
            <v>310</v>
          </cell>
          <cell r="L71">
            <v>310</v>
          </cell>
        </row>
        <row r="72">
          <cell r="A72" t="str">
            <v>파상형경질PE전선관</v>
          </cell>
          <cell r="B72" t="str">
            <v>40mm</v>
          </cell>
          <cell r="C72" t="str">
            <v>m</v>
          </cell>
          <cell r="D72">
            <v>825</v>
          </cell>
          <cell r="E72">
            <v>690</v>
          </cell>
          <cell r="F72">
            <v>867</v>
          </cell>
          <cell r="G72">
            <v>500</v>
          </cell>
          <cell r="L72">
            <v>500</v>
          </cell>
        </row>
        <row r="73">
          <cell r="A73" t="str">
            <v>파상형경질PE전선관</v>
          </cell>
          <cell r="B73" t="str">
            <v>50mm</v>
          </cell>
          <cell r="C73" t="str">
            <v>m</v>
          </cell>
          <cell r="D73">
            <v>825</v>
          </cell>
          <cell r="E73">
            <v>860</v>
          </cell>
          <cell r="F73">
            <v>867</v>
          </cell>
          <cell r="G73">
            <v>640</v>
          </cell>
          <cell r="L73">
            <v>640</v>
          </cell>
        </row>
        <row r="74">
          <cell r="A74" t="str">
            <v>1종 가요전선관</v>
          </cell>
          <cell r="B74" t="str">
            <v>16C 비방수</v>
          </cell>
          <cell r="C74" t="str">
            <v>m</v>
          </cell>
          <cell r="D74">
            <v>821</v>
          </cell>
          <cell r="E74">
            <v>700</v>
          </cell>
          <cell r="F74">
            <v>869</v>
          </cell>
          <cell r="G74">
            <v>620</v>
          </cell>
          <cell r="H74">
            <v>390</v>
          </cell>
          <cell r="I74">
            <v>630</v>
          </cell>
          <cell r="L74">
            <v>620</v>
          </cell>
        </row>
        <row r="75">
          <cell r="A75" t="str">
            <v>1종 가요전선관</v>
          </cell>
          <cell r="B75" t="str">
            <v>22C 비방수</v>
          </cell>
          <cell r="C75" t="str">
            <v>m</v>
          </cell>
          <cell r="D75">
            <v>821</v>
          </cell>
          <cell r="E75">
            <v>900</v>
          </cell>
          <cell r="F75">
            <v>869</v>
          </cell>
          <cell r="G75">
            <v>855</v>
          </cell>
          <cell r="H75">
            <v>390</v>
          </cell>
          <cell r="I75">
            <v>820</v>
          </cell>
          <cell r="L75">
            <v>820</v>
          </cell>
        </row>
        <row r="76">
          <cell r="A76" t="str">
            <v>1종 가요전선관</v>
          </cell>
          <cell r="B76" t="str">
            <v>36C 비방수</v>
          </cell>
          <cell r="C76" t="str">
            <v>m</v>
          </cell>
          <cell r="D76">
            <v>821</v>
          </cell>
          <cell r="E76">
            <v>1900</v>
          </cell>
          <cell r="F76">
            <v>869</v>
          </cell>
          <cell r="G76">
            <v>1800</v>
          </cell>
          <cell r="H76">
            <v>390</v>
          </cell>
          <cell r="I76">
            <v>1360</v>
          </cell>
          <cell r="L76">
            <v>1360</v>
          </cell>
        </row>
        <row r="77">
          <cell r="A77" t="str">
            <v>노말밴드</v>
          </cell>
          <cell r="B77" t="str">
            <v>아연도 28C</v>
          </cell>
          <cell r="C77" t="str">
            <v>EA</v>
          </cell>
          <cell r="D77">
            <v>820</v>
          </cell>
          <cell r="E77">
            <v>1875</v>
          </cell>
          <cell r="F77">
            <v>871</v>
          </cell>
          <cell r="G77">
            <v>1969</v>
          </cell>
          <cell r="L77">
            <v>1875</v>
          </cell>
        </row>
        <row r="78">
          <cell r="A78" t="str">
            <v>노말밴드</v>
          </cell>
          <cell r="B78" t="str">
            <v>아연도 36C</v>
          </cell>
          <cell r="C78" t="str">
            <v>EA</v>
          </cell>
          <cell r="D78">
            <v>820</v>
          </cell>
          <cell r="E78">
            <v>2500</v>
          </cell>
          <cell r="F78">
            <v>871</v>
          </cell>
          <cell r="G78">
            <v>2625</v>
          </cell>
          <cell r="L78">
            <v>2500</v>
          </cell>
        </row>
        <row r="79">
          <cell r="A79" t="str">
            <v>노말밴드</v>
          </cell>
          <cell r="B79" t="str">
            <v>아연도 42C</v>
          </cell>
          <cell r="C79" t="str">
            <v>EA</v>
          </cell>
          <cell r="D79">
            <v>820</v>
          </cell>
          <cell r="E79">
            <v>3250</v>
          </cell>
          <cell r="F79">
            <v>871</v>
          </cell>
          <cell r="G79">
            <v>3413</v>
          </cell>
          <cell r="L79">
            <v>3250</v>
          </cell>
        </row>
        <row r="80">
          <cell r="A80" t="str">
            <v>노말밴드</v>
          </cell>
          <cell r="B80" t="str">
            <v>아연도 54C</v>
          </cell>
          <cell r="C80" t="str">
            <v>EA</v>
          </cell>
          <cell r="D80">
            <v>820</v>
          </cell>
          <cell r="E80">
            <v>4625</v>
          </cell>
          <cell r="F80">
            <v>871</v>
          </cell>
          <cell r="G80">
            <v>4856</v>
          </cell>
          <cell r="L80">
            <v>4625</v>
          </cell>
        </row>
        <row r="81">
          <cell r="A81" t="str">
            <v>노말밴드</v>
          </cell>
          <cell r="B81" t="str">
            <v>아연도 70C</v>
          </cell>
          <cell r="C81" t="str">
            <v>EA</v>
          </cell>
          <cell r="D81">
            <v>820</v>
          </cell>
          <cell r="E81">
            <v>7500</v>
          </cell>
          <cell r="F81">
            <v>871</v>
          </cell>
          <cell r="G81">
            <v>7875</v>
          </cell>
          <cell r="L81">
            <v>7500</v>
          </cell>
        </row>
        <row r="82">
          <cell r="A82" t="str">
            <v>노말밴드</v>
          </cell>
          <cell r="B82" t="str">
            <v>PVC 28C</v>
          </cell>
          <cell r="C82" t="str">
            <v>EA</v>
          </cell>
          <cell r="D82">
            <v>824</v>
          </cell>
          <cell r="E82">
            <v>979</v>
          </cell>
          <cell r="F82">
            <v>874</v>
          </cell>
          <cell r="G82">
            <v>810</v>
          </cell>
          <cell r="L82">
            <v>810</v>
          </cell>
        </row>
        <row r="83">
          <cell r="A83" t="str">
            <v>파이프크램프</v>
          </cell>
          <cell r="B83" t="str">
            <v>16 C</v>
          </cell>
          <cell r="C83" t="str">
            <v>EA</v>
          </cell>
          <cell r="D83">
            <v>820</v>
          </cell>
          <cell r="E83">
            <v>270</v>
          </cell>
          <cell r="F83">
            <v>871</v>
          </cell>
          <cell r="G83">
            <v>325</v>
          </cell>
          <cell r="L83">
            <v>270</v>
          </cell>
        </row>
        <row r="84">
          <cell r="A84" t="str">
            <v>파이프크램프</v>
          </cell>
          <cell r="B84" t="str">
            <v>22 C</v>
          </cell>
          <cell r="C84" t="str">
            <v>EA</v>
          </cell>
          <cell r="D84">
            <v>820</v>
          </cell>
          <cell r="E84">
            <v>300</v>
          </cell>
          <cell r="F84">
            <v>871</v>
          </cell>
          <cell r="G84">
            <v>385</v>
          </cell>
          <cell r="L84">
            <v>300</v>
          </cell>
        </row>
        <row r="85">
          <cell r="A85" t="str">
            <v>파이프크램프</v>
          </cell>
          <cell r="B85" t="str">
            <v>28 C</v>
          </cell>
          <cell r="C85" t="str">
            <v>EA</v>
          </cell>
          <cell r="D85">
            <v>820</v>
          </cell>
          <cell r="E85">
            <v>350</v>
          </cell>
          <cell r="F85">
            <v>871</v>
          </cell>
          <cell r="G85">
            <v>445</v>
          </cell>
          <cell r="L85">
            <v>350</v>
          </cell>
        </row>
        <row r="86">
          <cell r="A86" t="str">
            <v>파이프크램프</v>
          </cell>
          <cell r="B86" t="str">
            <v>36 C</v>
          </cell>
          <cell r="C86" t="str">
            <v>EA</v>
          </cell>
          <cell r="D86">
            <v>820</v>
          </cell>
          <cell r="E86">
            <v>420</v>
          </cell>
          <cell r="F86">
            <v>871</v>
          </cell>
          <cell r="G86">
            <v>510</v>
          </cell>
          <cell r="L86">
            <v>420</v>
          </cell>
        </row>
        <row r="87">
          <cell r="A87" t="str">
            <v>파이프크램프</v>
          </cell>
          <cell r="B87" t="str">
            <v>42 C</v>
          </cell>
          <cell r="C87" t="str">
            <v>EA</v>
          </cell>
          <cell r="D87">
            <v>820</v>
          </cell>
          <cell r="E87">
            <v>460</v>
          </cell>
          <cell r="F87">
            <v>871</v>
          </cell>
          <cell r="G87">
            <v>600</v>
          </cell>
          <cell r="L87">
            <v>460</v>
          </cell>
        </row>
        <row r="88">
          <cell r="A88" t="str">
            <v>파이프크램프</v>
          </cell>
          <cell r="B88" t="str">
            <v>54 C</v>
          </cell>
          <cell r="C88" t="str">
            <v>EA</v>
          </cell>
          <cell r="D88">
            <v>820</v>
          </cell>
          <cell r="E88">
            <v>550</v>
          </cell>
          <cell r="F88">
            <v>871</v>
          </cell>
          <cell r="G88">
            <v>710</v>
          </cell>
          <cell r="L88">
            <v>550</v>
          </cell>
        </row>
        <row r="89">
          <cell r="A89" t="str">
            <v>파이프크램프</v>
          </cell>
          <cell r="B89" t="str">
            <v>70 C</v>
          </cell>
          <cell r="C89" t="str">
            <v>EA</v>
          </cell>
          <cell r="D89">
            <v>820</v>
          </cell>
          <cell r="E89">
            <v>999</v>
          </cell>
          <cell r="F89">
            <v>871</v>
          </cell>
          <cell r="G89">
            <v>930</v>
          </cell>
          <cell r="L89">
            <v>930</v>
          </cell>
        </row>
        <row r="90">
          <cell r="A90" t="str">
            <v>파이프행거</v>
          </cell>
          <cell r="B90" t="str">
            <v>16 C</v>
          </cell>
          <cell r="C90" t="str">
            <v>EA</v>
          </cell>
          <cell r="D90">
            <v>820</v>
          </cell>
          <cell r="E90">
            <v>482</v>
          </cell>
          <cell r="F90">
            <v>871</v>
          </cell>
          <cell r="G90">
            <v>510</v>
          </cell>
          <cell r="L90">
            <v>482</v>
          </cell>
        </row>
        <row r="91">
          <cell r="A91" t="str">
            <v>파이프행거</v>
          </cell>
          <cell r="B91" t="str">
            <v>22 C</v>
          </cell>
          <cell r="C91" t="str">
            <v>EA</v>
          </cell>
          <cell r="D91">
            <v>820</v>
          </cell>
          <cell r="E91">
            <v>493</v>
          </cell>
          <cell r="F91">
            <v>871</v>
          </cell>
          <cell r="G91">
            <v>550</v>
          </cell>
          <cell r="L91">
            <v>493</v>
          </cell>
        </row>
        <row r="92">
          <cell r="A92" t="str">
            <v>파이프행거</v>
          </cell>
          <cell r="B92" t="str">
            <v>28 C</v>
          </cell>
          <cell r="C92" t="str">
            <v>EA</v>
          </cell>
          <cell r="D92">
            <v>820</v>
          </cell>
          <cell r="E92">
            <v>507</v>
          </cell>
          <cell r="F92">
            <v>871</v>
          </cell>
          <cell r="G92">
            <v>610</v>
          </cell>
          <cell r="L92">
            <v>507</v>
          </cell>
        </row>
        <row r="93">
          <cell r="A93" t="str">
            <v>파이프행거</v>
          </cell>
          <cell r="B93" t="str">
            <v>36 C</v>
          </cell>
          <cell r="C93" t="str">
            <v>EA</v>
          </cell>
          <cell r="D93">
            <v>820</v>
          </cell>
          <cell r="E93">
            <v>660</v>
          </cell>
          <cell r="F93">
            <v>871</v>
          </cell>
          <cell r="G93">
            <v>675</v>
          </cell>
          <cell r="L93">
            <v>660</v>
          </cell>
        </row>
        <row r="94">
          <cell r="A94" t="str">
            <v>풀박스</v>
          </cell>
          <cell r="B94" t="str">
            <v>100 x 100 x 75</v>
          </cell>
          <cell r="C94" t="str">
            <v>EA</v>
          </cell>
          <cell r="D94">
            <v>825</v>
          </cell>
          <cell r="E94">
            <v>1588</v>
          </cell>
          <cell r="F94">
            <v>883</v>
          </cell>
          <cell r="G94">
            <v>1530</v>
          </cell>
          <cell r="H94">
            <v>388</v>
          </cell>
          <cell r="I94">
            <v>1540</v>
          </cell>
          <cell r="L94">
            <v>1530</v>
          </cell>
        </row>
        <row r="95">
          <cell r="A95" t="str">
            <v>파이프행거</v>
          </cell>
          <cell r="B95" t="str">
            <v>42 C</v>
          </cell>
          <cell r="C95" t="str">
            <v>EA</v>
          </cell>
          <cell r="D95">
            <v>820</v>
          </cell>
          <cell r="E95">
            <v>730</v>
          </cell>
          <cell r="F95">
            <v>871</v>
          </cell>
          <cell r="G95">
            <v>750</v>
          </cell>
          <cell r="L95">
            <v>730</v>
          </cell>
        </row>
        <row r="96">
          <cell r="A96" t="str">
            <v>파이프행거</v>
          </cell>
          <cell r="B96" t="str">
            <v>54 C</v>
          </cell>
          <cell r="C96" t="str">
            <v>EA</v>
          </cell>
          <cell r="D96">
            <v>820</v>
          </cell>
          <cell r="E96">
            <v>872</v>
          </cell>
          <cell r="F96">
            <v>871</v>
          </cell>
          <cell r="G96">
            <v>1010</v>
          </cell>
          <cell r="L96">
            <v>872</v>
          </cell>
        </row>
        <row r="97">
          <cell r="A97" t="str">
            <v>파이프행거</v>
          </cell>
          <cell r="B97" t="str">
            <v>70 C</v>
          </cell>
          <cell r="C97" t="str">
            <v>EA</v>
          </cell>
          <cell r="D97">
            <v>820</v>
          </cell>
          <cell r="E97">
            <v>1178</v>
          </cell>
          <cell r="F97">
            <v>871</v>
          </cell>
          <cell r="G97">
            <v>1230</v>
          </cell>
          <cell r="L97">
            <v>1178</v>
          </cell>
        </row>
        <row r="98">
          <cell r="A98" t="str">
            <v>아우트레트박스</v>
          </cell>
          <cell r="B98" t="str">
            <v>8각 54mm</v>
          </cell>
          <cell r="C98" t="str">
            <v>EA</v>
          </cell>
          <cell r="D98">
            <v>827</v>
          </cell>
          <cell r="E98">
            <v>714</v>
          </cell>
          <cell r="F98">
            <v>882</v>
          </cell>
          <cell r="G98">
            <v>540</v>
          </cell>
          <cell r="L98">
            <v>540</v>
          </cell>
        </row>
        <row r="99">
          <cell r="A99" t="str">
            <v>아우트레트박스</v>
          </cell>
          <cell r="B99" t="str">
            <v>중형 4각 54mm</v>
          </cell>
          <cell r="C99" t="str">
            <v>EA</v>
          </cell>
          <cell r="D99">
            <v>827</v>
          </cell>
          <cell r="E99">
            <v>832</v>
          </cell>
          <cell r="F99">
            <v>882</v>
          </cell>
          <cell r="G99">
            <v>630</v>
          </cell>
          <cell r="L99">
            <v>630</v>
          </cell>
        </row>
        <row r="100">
          <cell r="A100" t="str">
            <v>스위치박스</v>
          </cell>
          <cell r="B100" t="str">
            <v>1 개용 54mm</v>
          </cell>
          <cell r="C100" t="str">
            <v>EA</v>
          </cell>
          <cell r="D100">
            <v>827</v>
          </cell>
          <cell r="E100">
            <v>668</v>
          </cell>
          <cell r="F100">
            <v>883</v>
          </cell>
          <cell r="G100">
            <v>490</v>
          </cell>
          <cell r="L100">
            <v>490</v>
          </cell>
        </row>
        <row r="101">
          <cell r="A101" t="str">
            <v>스위치박스</v>
          </cell>
          <cell r="B101" t="str">
            <v>2 개용 54mm</v>
          </cell>
          <cell r="C101" t="str">
            <v>EA</v>
          </cell>
          <cell r="D101">
            <v>827</v>
          </cell>
          <cell r="E101">
            <v>701</v>
          </cell>
          <cell r="F101">
            <v>883</v>
          </cell>
          <cell r="G101">
            <v>630</v>
          </cell>
          <cell r="L101">
            <v>630</v>
          </cell>
        </row>
        <row r="102">
          <cell r="A102" t="str">
            <v>박스커버-8 각</v>
          </cell>
          <cell r="B102" t="str">
            <v>둥근구멍 (오목)</v>
          </cell>
          <cell r="C102" t="str">
            <v>EA</v>
          </cell>
          <cell r="D102">
            <v>828</v>
          </cell>
          <cell r="E102">
            <v>400</v>
          </cell>
          <cell r="F102">
            <v>883</v>
          </cell>
          <cell r="G102">
            <v>220</v>
          </cell>
          <cell r="L102">
            <v>220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총괄"/>
      <sheetName val="관급내역"/>
      <sheetName val="내역서"/>
      <sheetName val="단가대가표"/>
      <sheetName val="일위대가표"/>
      <sheetName val="장비산출"/>
      <sheetName val="공량산출근거"/>
      <sheetName val="재료비"/>
      <sheetName val="물량및공량"/>
      <sheetName val="내역서-1"/>
      <sheetName val="원가계산서"/>
      <sheetName val="내역서총괄-1"/>
      <sheetName val="노임"/>
      <sheetName val="산출근거"/>
      <sheetName val="가로등주기초규격"/>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B3" t="str">
            <v>계장공</v>
          </cell>
          <cell r="C3">
            <v>56122</v>
          </cell>
        </row>
        <row r="4">
          <cell r="B4" t="str">
            <v>고압케이블공</v>
          </cell>
          <cell r="C4">
            <v>74140</v>
          </cell>
        </row>
        <row r="5">
          <cell r="B5" t="str">
            <v>내선전공</v>
          </cell>
          <cell r="C5">
            <v>51165</v>
          </cell>
        </row>
        <row r="6">
          <cell r="B6" t="str">
            <v>목도공</v>
          </cell>
          <cell r="C6">
            <v>65769</v>
          </cell>
        </row>
        <row r="7">
          <cell r="B7" t="str">
            <v>배전전공</v>
          </cell>
          <cell r="C7">
            <v>180602</v>
          </cell>
        </row>
        <row r="8">
          <cell r="B8" t="str">
            <v>변전공</v>
          </cell>
          <cell r="C8">
            <v>84845</v>
          </cell>
        </row>
        <row r="9">
          <cell r="B9" t="str">
            <v>보통인부</v>
          </cell>
          <cell r="C9">
            <v>37483</v>
          </cell>
        </row>
        <row r="10">
          <cell r="B10" t="str">
            <v>송전전공</v>
          </cell>
          <cell r="C10">
            <v>226235</v>
          </cell>
        </row>
        <row r="11">
          <cell r="B11" t="str">
            <v>송전활선공</v>
          </cell>
          <cell r="C11">
            <v>258018</v>
          </cell>
        </row>
        <row r="12">
          <cell r="B12" t="str">
            <v>유리공</v>
          </cell>
          <cell r="C12">
            <v>60295</v>
          </cell>
        </row>
        <row r="13">
          <cell r="B13" t="str">
            <v>저압케이블공</v>
          </cell>
          <cell r="C13">
            <v>66313</v>
          </cell>
        </row>
        <row r="14">
          <cell r="B14" t="str">
            <v>전기공사기사1급</v>
          </cell>
          <cell r="C14">
            <v>65838</v>
          </cell>
        </row>
        <row r="15">
          <cell r="B15" t="str">
            <v>전기공사기사2급</v>
          </cell>
          <cell r="C15">
            <v>57636</v>
          </cell>
        </row>
        <row r="16">
          <cell r="B16" t="str">
            <v>콘크리트공</v>
          </cell>
          <cell r="C16">
            <v>63355</v>
          </cell>
        </row>
        <row r="17">
          <cell r="B17" t="str">
            <v>특고압케이블공</v>
          </cell>
          <cell r="C17">
            <v>113924</v>
          </cell>
        </row>
        <row r="18">
          <cell r="B18" t="str">
            <v>특별인부</v>
          </cell>
          <cell r="C18">
            <v>52232</v>
          </cell>
        </row>
        <row r="19">
          <cell r="B19" t="str">
            <v>플랜트전공</v>
          </cell>
          <cell r="C19">
            <v>56509</v>
          </cell>
        </row>
        <row r="20">
          <cell r="B20" t="str">
            <v>형틀목공</v>
          </cell>
          <cell r="C20">
            <v>64943</v>
          </cell>
        </row>
      </sheetData>
      <sheetData sheetId="13" refreshError="1"/>
      <sheetData sheetId="14" refreshError="1"/>
      <sheetData sheetId="15"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000000"/>
      <sheetName val="원가"/>
      <sheetName val="29단가"/>
      <sheetName val="29산출"/>
      <sheetName val="총괄표"/>
      <sheetName val="49단가(배전철거)"/>
      <sheetName val="48단가(임시신설)"/>
      <sheetName val="48단가(배전철거)"/>
      <sheetName val="48단가(임시철거)"/>
      <sheetName val="48단가(지장철거)"/>
      <sheetName val="49인공(배전철거)"/>
      <sheetName val="48인공(임시신설)"/>
      <sheetName val="48인공(배전철거)"/>
      <sheetName val="48인공(임시철거)"/>
      <sheetName val="48인공(지장철거)"/>
      <sheetName val="49수량(배전철거)"/>
      <sheetName val="48수량(임시신설)"/>
      <sheetName val="48수량(배전철거)"/>
      <sheetName val="48수량(임시철거)"/>
      <sheetName val="48수량(지장철거)"/>
      <sheetName val="자재사전"/>
      <sheetName val="관급자재조서"/>
      <sheetName val="가설사무소"/>
      <sheetName val="가설사무소산출"/>
      <sheetName val="표지"/>
      <sheetName val="철거발생품 예정조서"/>
      <sheetName val="노임단가"/>
      <sheetName val="48단가 (공)"/>
      <sheetName val="29단가 (공)"/>
      <sheetName val="노임"/>
      <sheetName val="자재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1">
          <cell r="B1" t="str">
            <v xml:space="preserve"> [자재단가 비교표]  노 무 비</v>
          </cell>
        </row>
        <row r="2">
          <cell r="B2" t="str">
            <v>인                 명</v>
          </cell>
          <cell r="D2" t="str">
            <v>2003년 하반기</v>
          </cell>
          <cell r="E2" t="str">
            <v>비        고</v>
          </cell>
        </row>
        <row r="3">
          <cell r="B3">
            <v>1</v>
          </cell>
          <cell r="C3" t="str">
            <v>갱       부</v>
          </cell>
          <cell r="D3">
            <v>54468</v>
          </cell>
          <cell r="F3" t="str">
            <v>인</v>
          </cell>
        </row>
        <row r="4">
          <cell r="B4">
            <v>2</v>
          </cell>
          <cell r="C4" t="str">
            <v>건 축 목 공</v>
          </cell>
          <cell r="D4">
            <v>89931</v>
          </cell>
          <cell r="F4" t="str">
            <v>인</v>
          </cell>
        </row>
        <row r="5">
          <cell r="B5">
            <v>3</v>
          </cell>
          <cell r="C5" t="str">
            <v>형 틀 목 공</v>
          </cell>
          <cell r="D5">
            <v>92041</v>
          </cell>
          <cell r="F5" t="str">
            <v>인</v>
          </cell>
        </row>
        <row r="6">
          <cell r="B6">
            <v>4</v>
          </cell>
          <cell r="C6" t="str">
            <v>창 호 목 공</v>
          </cell>
          <cell r="D6">
            <v>78506</v>
          </cell>
          <cell r="F6" t="str">
            <v>인</v>
          </cell>
        </row>
        <row r="7">
          <cell r="B7">
            <v>5</v>
          </cell>
          <cell r="C7" t="str">
            <v>철  골  공</v>
          </cell>
          <cell r="D7">
            <v>85952</v>
          </cell>
          <cell r="F7" t="str">
            <v>인</v>
          </cell>
        </row>
        <row r="8">
          <cell r="B8">
            <v>6</v>
          </cell>
          <cell r="C8" t="str">
            <v>철       공</v>
          </cell>
          <cell r="D8">
            <v>96310</v>
          </cell>
          <cell r="F8" t="str">
            <v>인</v>
          </cell>
        </row>
        <row r="9">
          <cell r="B9">
            <v>7</v>
          </cell>
          <cell r="C9" t="str">
            <v>철  근  공</v>
          </cell>
          <cell r="D9">
            <v>79446</v>
          </cell>
          <cell r="F9" t="str">
            <v>인</v>
          </cell>
        </row>
        <row r="10">
          <cell r="B10">
            <v>8</v>
          </cell>
          <cell r="C10" t="str">
            <v>철  판  공</v>
          </cell>
          <cell r="D10">
            <v>83811</v>
          </cell>
          <cell r="F10" t="str">
            <v>인</v>
          </cell>
        </row>
        <row r="11">
          <cell r="B11">
            <v>9</v>
          </cell>
          <cell r="C11" t="str">
            <v>샤  시  공</v>
          </cell>
          <cell r="D11">
            <v>81363</v>
          </cell>
          <cell r="F11" t="str">
            <v>인</v>
          </cell>
        </row>
        <row r="12">
          <cell r="B12">
            <v>10</v>
          </cell>
          <cell r="C12" t="str">
            <v>절  단  공</v>
          </cell>
          <cell r="D12">
            <v>77240</v>
          </cell>
          <cell r="F12" t="str">
            <v>인</v>
          </cell>
        </row>
        <row r="13">
          <cell r="B13">
            <v>11</v>
          </cell>
          <cell r="C13" t="str">
            <v>석       공</v>
          </cell>
          <cell r="D13">
            <v>93922</v>
          </cell>
          <cell r="F13" t="str">
            <v>인</v>
          </cell>
        </row>
        <row r="14">
          <cell r="B14">
            <v>12</v>
          </cell>
          <cell r="C14" t="str">
            <v>특수비계공</v>
          </cell>
          <cell r="D14">
            <v>99020</v>
          </cell>
          <cell r="F14" t="str">
            <v>인</v>
          </cell>
        </row>
        <row r="15">
          <cell r="B15">
            <v>13</v>
          </cell>
          <cell r="C15" t="str">
            <v>비  계  공</v>
          </cell>
          <cell r="D15">
            <v>97513</v>
          </cell>
          <cell r="F15" t="str">
            <v>인</v>
          </cell>
        </row>
        <row r="16">
          <cell r="B16">
            <v>14</v>
          </cell>
          <cell r="C16" t="str">
            <v>동발공(터널)</v>
          </cell>
          <cell r="D16">
            <v>67654</v>
          </cell>
          <cell r="F16" t="str">
            <v>인</v>
          </cell>
        </row>
        <row r="17">
          <cell r="B17">
            <v>15</v>
          </cell>
          <cell r="C17" t="str">
            <v>조  적  공</v>
          </cell>
          <cell r="D17">
            <v>83302</v>
          </cell>
          <cell r="F17" t="str">
            <v>인</v>
          </cell>
        </row>
        <row r="18">
          <cell r="B18">
            <v>16</v>
          </cell>
          <cell r="C18" t="str">
            <v>치장벽돌공</v>
          </cell>
          <cell r="D18">
            <v>85233</v>
          </cell>
          <cell r="F18" t="str">
            <v>인</v>
          </cell>
        </row>
        <row r="19">
          <cell r="B19">
            <v>17</v>
          </cell>
          <cell r="C19" t="str">
            <v xml:space="preserve">벽돌(블록)제작공 </v>
          </cell>
          <cell r="D19">
            <v>75677</v>
          </cell>
          <cell r="F19" t="str">
            <v>인</v>
          </cell>
        </row>
        <row r="20">
          <cell r="B20">
            <v>18</v>
          </cell>
          <cell r="C20" t="str">
            <v>미  장  공</v>
          </cell>
          <cell r="D20">
            <v>87975</v>
          </cell>
          <cell r="F20" t="str">
            <v>인</v>
          </cell>
        </row>
        <row r="21">
          <cell r="B21">
            <v>19</v>
          </cell>
          <cell r="C21" t="str">
            <v>방  수  공</v>
          </cell>
          <cell r="D21">
            <v>66538</v>
          </cell>
          <cell r="F21" t="str">
            <v>인</v>
          </cell>
        </row>
        <row r="22">
          <cell r="B22">
            <v>20</v>
          </cell>
          <cell r="C22" t="str">
            <v>타  일  공</v>
          </cell>
          <cell r="D22">
            <v>100870</v>
          </cell>
          <cell r="F22" t="str">
            <v>인</v>
          </cell>
        </row>
        <row r="23">
          <cell r="B23">
            <v>21</v>
          </cell>
          <cell r="C23" t="str">
            <v>줄  눈  공</v>
          </cell>
          <cell r="D23">
            <v>75121</v>
          </cell>
          <cell r="F23" t="str">
            <v>인</v>
          </cell>
        </row>
        <row r="24">
          <cell r="B24">
            <v>22</v>
          </cell>
          <cell r="C24" t="str">
            <v>연  마  공</v>
          </cell>
          <cell r="D24">
            <v>79620</v>
          </cell>
          <cell r="F24" t="str">
            <v>인</v>
          </cell>
        </row>
        <row r="25">
          <cell r="B25">
            <v>23</v>
          </cell>
          <cell r="C25" t="str">
            <v>콘크리트공</v>
          </cell>
          <cell r="D25">
            <v>87613</v>
          </cell>
          <cell r="F25" t="str">
            <v>인</v>
          </cell>
        </row>
        <row r="26">
          <cell r="B26">
            <v>24</v>
          </cell>
          <cell r="C26" t="str">
            <v>보 일 러 공</v>
          </cell>
          <cell r="D26">
            <v>64560</v>
          </cell>
          <cell r="F26" t="str">
            <v>인</v>
          </cell>
        </row>
        <row r="27">
          <cell r="B27">
            <v>25</v>
          </cell>
          <cell r="C27" t="str">
            <v>배  관  공</v>
          </cell>
          <cell r="D27">
            <v>73514</v>
          </cell>
          <cell r="F27" t="str">
            <v>인</v>
          </cell>
        </row>
        <row r="28">
          <cell r="B28">
            <v>26</v>
          </cell>
          <cell r="C28" t="str">
            <v>위  생  공</v>
          </cell>
          <cell r="D28">
            <v>69137</v>
          </cell>
          <cell r="F28" t="str">
            <v>인</v>
          </cell>
        </row>
        <row r="29">
          <cell r="B29">
            <v>27</v>
          </cell>
          <cell r="C29" t="str">
            <v>보  온  공</v>
          </cell>
          <cell r="D29">
            <v>73286</v>
          </cell>
          <cell r="F29" t="str">
            <v>인</v>
          </cell>
        </row>
        <row r="30">
          <cell r="B30">
            <v>28</v>
          </cell>
          <cell r="C30" t="str">
            <v>도  장  공</v>
          </cell>
          <cell r="D30">
            <v>77382</v>
          </cell>
          <cell r="F30" t="str">
            <v>인</v>
          </cell>
        </row>
        <row r="31">
          <cell r="B31">
            <v>29</v>
          </cell>
          <cell r="C31" t="str">
            <v>내  장  공</v>
          </cell>
          <cell r="D31">
            <v>85714</v>
          </cell>
          <cell r="F31" t="str">
            <v>인</v>
          </cell>
        </row>
        <row r="32">
          <cell r="B32">
            <v>30</v>
          </cell>
          <cell r="C32" t="str">
            <v>도  배  공</v>
          </cell>
          <cell r="D32">
            <v>81724</v>
          </cell>
          <cell r="F32" t="str">
            <v>인</v>
          </cell>
        </row>
        <row r="33">
          <cell r="B33">
            <v>31</v>
          </cell>
          <cell r="C33" t="str">
            <v>지붕잇기공</v>
          </cell>
          <cell r="D33">
            <v>79139</v>
          </cell>
          <cell r="F33" t="str">
            <v>인</v>
          </cell>
        </row>
        <row r="34">
          <cell r="B34">
            <v>32</v>
          </cell>
          <cell r="C34" t="str">
            <v>견  출  공</v>
          </cell>
          <cell r="D34">
            <v>81735</v>
          </cell>
          <cell r="F34" t="str">
            <v>인</v>
          </cell>
        </row>
        <row r="35">
          <cell r="B35">
            <v>33</v>
          </cell>
          <cell r="C35" t="str">
            <v>판넬조립공</v>
          </cell>
          <cell r="D35">
            <v>80749</v>
          </cell>
          <cell r="F35" t="str">
            <v>인</v>
          </cell>
        </row>
        <row r="36">
          <cell r="B36">
            <v>34</v>
          </cell>
          <cell r="C36" t="str">
            <v>화약취급공</v>
          </cell>
          <cell r="D36">
            <v>81573</v>
          </cell>
          <cell r="F36" t="str">
            <v>인</v>
          </cell>
        </row>
        <row r="37">
          <cell r="B37">
            <v>35</v>
          </cell>
          <cell r="C37" t="str">
            <v>착  암  공</v>
          </cell>
          <cell r="D37">
            <v>65785</v>
          </cell>
          <cell r="F37" t="str">
            <v>인</v>
          </cell>
        </row>
        <row r="38">
          <cell r="B38">
            <v>36</v>
          </cell>
          <cell r="C38" t="str">
            <v>보  안  공</v>
          </cell>
          <cell r="D38">
            <v>40355</v>
          </cell>
          <cell r="F38" t="str">
            <v>인</v>
          </cell>
        </row>
        <row r="39">
          <cell r="B39">
            <v>37</v>
          </cell>
          <cell r="C39" t="str">
            <v>포  장  공</v>
          </cell>
          <cell r="D39">
            <v>77498</v>
          </cell>
          <cell r="F39" t="str">
            <v>인</v>
          </cell>
        </row>
        <row r="40">
          <cell r="B40">
            <v>38</v>
          </cell>
          <cell r="C40" t="str">
            <v>포  설  공</v>
          </cell>
          <cell r="D40">
            <v>69844</v>
          </cell>
          <cell r="F40" t="str">
            <v>인</v>
          </cell>
        </row>
        <row r="41">
          <cell r="B41">
            <v>39</v>
          </cell>
          <cell r="C41" t="str">
            <v>궤  도  공</v>
          </cell>
          <cell r="D41">
            <v>75353</v>
          </cell>
          <cell r="F41" t="str">
            <v>인</v>
          </cell>
        </row>
        <row r="42">
          <cell r="B42">
            <v>40</v>
          </cell>
          <cell r="C42" t="str">
            <v>용접공(철도)</v>
          </cell>
          <cell r="D42">
            <v>78694</v>
          </cell>
          <cell r="F42" t="str">
            <v>인</v>
          </cell>
        </row>
        <row r="43">
          <cell r="B43">
            <v>41</v>
          </cell>
          <cell r="C43" t="str">
            <v>잠  수  부</v>
          </cell>
          <cell r="D43">
            <v>99415</v>
          </cell>
          <cell r="F43" t="str">
            <v>인</v>
          </cell>
        </row>
        <row r="44">
          <cell r="B44">
            <v>42</v>
          </cell>
          <cell r="C44" t="str">
            <v>보링공(지질조사)</v>
          </cell>
          <cell r="D44">
            <v>64752</v>
          </cell>
          <cell r="F44" t="str">
            <v>인</v>
          </cell>
        </row>
        <row r="45">
          <cell r="B45">
            <v>43</v>
          </cell>
          <cell r="C45" t="str">
            <v>조  경  공</v>
          </cell>
          <cell r="D45">
            <v>70973</v>
          </cell>
          <cell r="F45" t="str">
            <v>인</v>
          </cell>
        </row>
        <row r="46">
          <cell r="B46">
            <v>44</v>
          </cell>
          <cell r="C46" t="str">
            <v>벌  목  부</v>
          </cell>
          <cell r="D46">
            <v>72894</v>
          </cell>
          <cell r="F46" t="str">
            <v>인</v>
          </cell>
        </row>
        <row r="47">
          <cell r="B47">
            <v>45</v>
          </cell>
          <cell r="C47" t="str">
            <v>조 림 인 부</v>
          </cell>
          <cell r="D47">
            <v>54684</v>
          </cell>
          <cell r="F47" t="str">
            <v>인</v>
          </cell>
        </row>
        <row r="48">
          <cell r="B48">
            <v>46</v>
          </cell>
          <cell r="C48" t="str">
            <v>플랜트기계설치공</v>
          </cell>
          <cell r="D48">
            <v>89185</v>
          </cell>
          <cell r="F48" t="str">
            <v>인</v>
          </cell>
        </row>
        <row r="49">
          <cell r="B49">
            <v>47</v>
          </cell>
          <cell r="C49" t="str">
            <v>플랜트특수용접공</v>
          </cell>
          <cell r="D49">
            <v>111865</v>
          </cell>
          <cell r="F49" t="str">
            <v>인</v>
          </cell>
        </row>
        <row r="50">
          <cell r="B50">
            <v>48</v>
          </cell>
          <cell r="C50" t="str">
            <v>플랜트용접공</v>
          </cell>
          <cell r="D50">
            <v>88116</v>
          </cell>
          <cell r="F50" t="str">
            <v>인</v>
          </cell>
        </row>
        <row r="51">
          <cell r="B51">
            <v>49</v>
          </cell>
          <cell r="C51" t="str">
            <v>플랜트배관공</v>
          </cell>
          <cell r="D51">
            <v>90775</v>
          </cell>
          <cell r="F51" t="str">
            <v>인</v>
          </cell>
        </row>
        <row r="52">
          <cell r="B52">
            <v>50</v>
          </cell>
          <cell r="C52" t="str">
            <v>플랜트제관공</v>
          </cell>
          <cell r="D52">
            <v>79159</v>
          </cell>
          <cell r="F52" t="str">
            <v>인</v>
          </cell>
        </row>
        <row r="53">
          <cell r="B53">
            <v>51</v>
          </cell>
          <cell r="C53" t="str">
            <v>시공측량사</v>
          </cell>
          <cell r="D53">
            <v>62558</v>
          </cell>
          <cell r="F53" t="str">
            <v>인</v>
          </cell>
        </row>
        <row r="54">
          <cell r="B54">
            <v>52</v>
          </cell>
          <cell r="C54" t="str">
            <v>시공측량사조수</v>
          </cell>
          <cell r="D54">
            <v>44147</v>
          </cell>
          <cell r="F54" t="str">
            <v>인</v>
          </cell>
        </row>
        <row r="55">
          <cell r="B55">
            <v>53</v>
          </cell>
          <cell r="C55" t="str">
            <v>측       부</v>
          </cell>
          <cell r="D55">
            <v>38098</v>
          </cell>
          <cell r="F55" t="str">
            <v>인</v>
          </cell>
        </row>
        <row r="56">
          <cell r="B56">
            <v>54</v>
          </cell>
          <cell r="C56" t="str">
            <v>송 전 전 공</v>
          </cell>
          <cell r="D56">
            <v>254876</v>
          </cell>
          <cell r="F56" t="str">
            <v>인</v>
          </cell>
        </row>
        <row r="57">
          <cell r="B57">
            <v>55</v>
          </cell>
          <cell r="C57" t="str">
            <v>송전활선전공</v>
          </cell>
          <cell r="D57">
            <v>288263</v>
          </cell>
          <cell r="F57" t="str">
            <v>인</v>
          </cell>
        </row>
        <row r="58">
          <cell r="B58">
            <v>56</v>
          </cell>
          <cell r="C58" t="str">
            <v>배 전 전 공</v>
          </cell>
          <cell r="D58">
            <v>175995</v>
          </cell>
          <cell r="F58" t="str">
            <v>인</v>
          </cell>
        </row>
        <row r="59">
          <cell r="B59">
            <v>57</v>
          </cell>
          <cell r="C59" t="str">
            <v>배전활선전공</v>
          </cell>
          <cell r="D59">
            <v>249319</v>
          </cell>
          <cell r="F59" t="str">
            <v>인</v>
          </cell>
        </row>
        <row r="60">
          <cell r="B60">
            <v>58</v>
          </cell>
          <cell r="C60" t="str">
            <v>플랜트전공</v>
          </cell>
          <cell r="D60">
            <v>78094</v>
          </cell>
          <cell r="F60" t="str">
            <v>인</v>
          </cell>
        </row>
        <row r="61">
          <cell r="B61">
            <v>59</v>
          </cell>
          <cell r="C61" t="str">
            <v>내 선 전 공</v>
          </cell>
          <cell r="D61">
            <v>74199</v>
          </cell>
          <cell r="F61" t="str">
            <v>인</v>
          </cell>
        </row>
        <row r="62">
          <cell r="B62">
            <v>60</v>
          </cell>
          <cell r="C62" t="str">
            <v>특고압케이블전공</v>
          </cell>
          <cell r="D62">
            <v>134963</v>
          </cell>
          <cell r="F62" t="str">
            <v>인</v>
          </cell>
        </row>
        <row r="63">
          <cell r="B63">
            <v>61</v>
          </cell>
          <cell r="C63" t="str">
            <v>고압케이블전공</v>
          </cell>
          <cell r="D63">
            <v>105855</v>
          </cell>
          <cell r="F63" t="str">
            <v>인</v>
          </cell>
        </row>
        <row r="64">
          <cell r="B64">
            <v>62</v>
          </cell>
          <cell r="C64" t="str">
            <v>저압케이블전공</v>
          </cell>
          <cell r="D64">
            <v>85714</v>
          </cell>
          <cell r="F64" t="str">
            <v>인</v>
          </cell>
        </row>
        <row r="65">
          <cell r="B65">
            <v>63</v>
          </cell>
          <cell r="C65" t="str">
            <v>철도신호공</v>
          </cell>
          <cell r="D65">
            <v>101796</v>
          </cell>
          <cell r="F65" t="str">
            <v>인</v>
          </cell>
        </row>
        <row r="66">
          <cell r="B66">
            <v>64</v>
          </cell>
          <cell r="C66" t="str">
            <v>계  장  공</v>
          </cell>
          <cell r="D66">
            <v>82768</v>
          </cell>
          <cell r="F66" t="str">
            <v>인</v>
          </cell>
        </row>
        <row r="67">
          <cell r="B67">
            <v>65</v>
          </cell>
          <cell r="C67" t="str">
            <v>통신외선공</v>
          </cell>
          <cell r="D67">
            <v>113477</v>
          </cell>
          <cell r="F67" t="str">
            <v>인</v>
          </cell>
        </row>
        <row r="68">
          <cell r="B68">
            <v>66</v>
          </cell>
          <cell r="C68" t="str">
            <v>통신설비공</v>
          </cell>
          <cell r="D68">
            <v>90296</v>
          </cell>
          <cell r="F68" t="str">
            <v>인</v>
          </cell>
        </row>
        <row r="69">
          <cell r="B69">
            <v>67</v>
          </cell>
          <cell r="C69" t="str">
            <v>통신내선공</v>
          </cell>
          <cell r="D69">
            <v>79008</v>
          </cell>
          <cell r="F69" t="str">
            <v>인</v>
          </cell>
        </row>
        <row r="70">
          <cell r="B70">
            <v>68</v>
          </cell>
          <cell r="C70" t="str">
            <v>통신케이블공</v>
          </cell>
          <cell r="D70">
            <v>112799</v>
          </cell>
          <cell r="F70" t="str">
            <v>인</v>
          </cell>
        </row>
        <row r="71">
          <cell r="B71">
            <v>69</v>
          </cell>
          <cell r="C71" t="str">
            <v>무선안테나공</v>
          </cell>
          <cell r="D71">
            <v>99578</v>
          </cell>
          <cell r="F71" t="str">
            <v>인</v>
          </cell>
        </row>
        <row r="72">
          <cell r="B72">
            <v>70</v>
          </cell>
          <cell r="C72" t="str">
            <v>작 업 반 장</v>
          </cell>
          <cell r="D72">
            <v>69514</v>
          </cell>
          <cell r="F72" t="str">
            <v>인</v>
          </cell>
        </row>
        <row r="73">
          <cell r="B73">
            <v>71</v>
          </cell>
          <cell r="C73" t="str">
            <v>목  도  공</v>
          </cell>
          <cell r="D73">
            <v>79926</v>
          </cell>
          <cell r="F73" t="str">
            <v>인</v>
          </cell>
        </row>
        <row r="74">
          <cell r="B74">
            <v>72</v>
          </cell>
          <cell r="C74" t="str">
            <v>조  력  공</v>
          </cell>
          <cell r="D74">
            <v>66584</v>
          </cell>
          <cell r="F74" t="str">
            <v>인</v>
          </cell>
        </row>
        <row r="75">
          <cell r="B75">
            <v>73</v>
          </cell>
          <cell r="C75" t="str">
            <v>특 별 인 부</v>
          </cell>
          <cell r="D75">
            <v>67141</v>
          </cell>
          <cell r="F75" t="str">
            <v>인</v>
          </cell>
        </row>
        <row r="76">
          <cell r="B76">
            <v>74</v>
          </cell>
          <cell r="C76" t="str">
            <v>보 통 인 부</v>
          </cell>
          <cell r="D76">
            <v>52483</v>
          </cell>
          <cell r="F76" t="str">
            <v>인</v>
          </cell>
        </row>
        <row r="77">
          <cell r="B77">
            <v>75</v>
          </cell>
          <cell r="C77" t="str">
            <v>건설기계운전기사</v>
          </cell>
          <cell r="D77">
            <v>79113</v>
          </cell>
          <cell r="F77" t="str">
            <v>인</v>
          </cell>
        </row>
        <row r="78">
          <cell r="B78">
            <v>76</v>
          </cell>
          <cell r="C78" t="str">
            <v>건설기계조장</v>
          </cell>
          <cell r="D78">
            <v>83161</v>
          </cell>
          <cell r="F78" t="str">
            <v>인</v>
          </cell>
        </row>
        <row r="79">
          <cell r="B79">
            <v>77</v>
          </cell>
          <cell r="C79" t="str">
            <v>운전사(운반차)</v>
          </cell>
          <cell r="D79">
            <v>64701</v>
          </cell>
          <cell r="F79" t="str">
            <v>인</v>
          </cell>
        </row>
        <row r="80">
          <cell r="B80">
            <v>78</v>
          </cell>
          <cell r="C80" t="str">
            <v>운전사(기계)</v>
          </cell>
          <cell r="D80">
            <v>60879</v>
          </cell>
          <cell r="F80" t="str">
            <v>인</v>
          </cell>
        </row>
        <row r="81">
          <cell r="B81">
            <v>79</v>
          </cell>
          <cell r="C81" t="str">
            <v>건설기계운전조수</v>
          </cell>
          <cell r="D81">
            <v>51861</v>
          </cell>
          <cell r="F81" t="str">
            <v>인</v>
          </cell>
        </row>
        <row r="82">
          <cell r="B82">
            <v>80</v>
          </cell>
          <cell r="C82" t="str">
            <v>고 급 선 원</v>
          </cell>
          <cell r="D82">
            <v>85000</v>
          </cell>
          <cell r="F82" t="str">
            <v>인</v>
          </cell>
        </row>
        <row r="83">
          <cell r="B83">
            <v>81</v>
          </cell>
          <cell r="C83" t="str">
            <v>보 통 선 원</v>
          </cell>
          <cell r="D83">
            <v>58537</v>
          </cell>
          <cell r="F83" t="str">
            <v>인</v>
          </cell>
        </row>
        <row r="84">
          <cell r="B84">
            <v>82</v>
          </cell>
          <cell r="C84" t="str">
            <v>선       부</v>
          </cell>
          <cell r="D84">
            <v>48000</v>
          </cell>
          <cell r="F84" t="str">
            <v>인</v>
          </cell>
        </row>
        <row r="85">
          <cell r="B85">
            <v>83</v>
          </cell>
          <cell r="C85" t="str">
            <v>준설선선장</v>
          </cell>
          <cell r="D85">
            <v>84211</v>
          </cell>
          <cell r="F85" t="str">
            <v>인</v>
          </cell>
        </row>
        <row r="86">
          <cell r="B86">
            <v>84</v>
          </cell>
          <cell r="C86" t="str">
            <v>준설선기관장</v>
          </cell>
          <cell r="D86">
            <v>75789</v>
          </cell>
          <cell r="F86" t="str">
            <v>인</v>
          </cell>
        </row>
        <row r="87">
          <cell r="B87">
            <v>85</v>
          </cell>
          <cell r="C87" t="str">
            <v>준설선기관사</v>
          </cell>
          <cell r="D87">
            <v>63158</v>
          </cell>
          <cell r="F87" t="str">
            <v>인</v>
          </cell>
        </row>
        <row r="88">
          <cell r="B88">
            <v>86</v>
          </cell>
          <cell r="C88" t="str">
            <v>준설선운전사</v>
          </cell>
          <cell r="D88">
            <v>67368</v>
          </cell>
          <cell r="F88" t="str">
            <v>인</v>
          </cell>
        </row>
        <row r="89">
          <cell r="B89">
            <v>87</v>
          </cell>
          <cell r="C89" t="str">
            <v>준설선전기사</v>
          </cell>
          <cell r="D89">
            <v>62439</v>
          </cell>
          <cell r="F89" t="str">
            <v>인</v>
          </cell>
        </row>
        <row r="90">
          <cell r="B90">
            <v>88</v>
          </cell>
          <cell r="C90" t="str">
            <v>기계설치공</v>
          </cell>
          <cell r="D90">
            <v>68477</v>
          </cell>
          <cell r="F90" t="str">
            <v>인</v>
          </cell>
        </row>
        <row r="91">
          <cell r="B91">
            <v>89</v>
          </cell>
          <cell r="C91" t="str">
            <v>기  계  공</v>
          </cell>
          <cell r="D91">
            <v>61664</v>
          </cell>
          <cell r="F91" t="str">
            <v>인</v>
          </cell>
        </row>
        <row r="92">
          <cell r="B92">
            <v>90</v>
          </cell>
          <cell r="C92" t="str">
            <v>현  도  사</v>
          </cell>
          <cell r="D92">
            <v>62247</v>
          </cell>
          <cell r="F92" t="str">
            <v>인</v>
          </cell>
        </row>
        <row r="93">
          <cell r="B93">
            <v>91</v>
          </cell>
          <cell r="C93" t="str">
            <v>제  도  사</v>
          </cell>
          <cell r="D93">
            <v>64000</v>
          </cell>
          <cell r="F93" t="str">
            <v>인</v>
          </cell>
        </row>
        <row r="94">
          <cell r="B94">
            <v>92</v>
          </cell>
          <cell r="C94" t="str">
            <v>시험사 1급</v>
          </cell>
          <cell r="D94">
            <v>58923</v>
          </cell>
          <cell r="F94" t="str">
            <v>인</v>
          </cell>
        </row>
        <row r="95">
          <cell r="B95">
            <v>93</v>
          </cell>
          <cell r="C95" t="str">
            <v>시험사 2급</v>
          </cell>
          <cell r="D95">
            <v>50133</v>
          </cell>
          <cell r="F95" t="str">
            <v>인</v>
          </cell>
        </row>
        <row r="96">
          <cell r="B96">
            <v>94</v>
          </cell>
          <cell r="C96" t="str">
            <v>시험보조수</v>
          </cell>
          <cell r="D96">
            <v>37789</v>
          </cell>
          <cell r="F96" t="str">
            <v>인</v>
          </cell>
        </row>
        <row r="97">
          <cell r="B97">
            <v>95</v>
          </cell>
          <cell r="C97" t="str">
            <v>유  리  공</v>
          </cell>
          <cell r="D97">
            <v>77851</v>
          </cell>
          <cell r="F97" t="str">
            <v>인</v>
          </cell>
        </row>
        <row r="98">
          <cell r="B98">
            <v>96</v>
          </cell>
          <cell r="C98" t="str">
            <v>함  석  공</v>
          </cell>
          <cell r="D98">
            <v>71725</v>
          </cell>
          <cell r="F98" t="str">
            <v>인</v>
          </cell>
        </row>
        <row r="99">
          <cell r="B99">
            <v>97</v>
          </cell>
          <cell r="C99" t="str">
            <v>용  접  공</v>
          </cell>
          <cell r="D99">
            <v>81112</v>
          </cell>
          <cell r="F99" t="str">
            <v>인</v>
          </cell>
        </row>
        <row r="100">
          <cell r="B100">
            <v>98</v>
          </cell>
          <cell r="C100" t="str">
            <v>덕  트  공</v>
          </cell>
          <cell r="D100">
            <v>71982</v>
          </cell>
          <cell r="F100" t="str">
            <v>인</v>
          </cell>
        </row>
        <row r="101">
          <cell r="B101">
            <v>99</v>
          </cell>
          <cell r="C101" t="str">
            <v>할  석  공</v>
          </cell>
          <cell r="D101">
            <v>89000</v>
          </cell>
          <cell r="F101" t="str">
            <v>인</v>
          </cell>
        </row>
        <row r="102">
          <cell r="B102">
            <v>100</v>
          </cell>
          <cell r="C102" t="str">
            <v>제철축로공</v>
          </cell>
          <cell r="D102">
            <v>122352</v>
          </cell>
          <cell r="F102" t="str">
            <v>인</v>
          </cell>
        </row>
        <row r="103">
          <cell r="B103">
            <v>101</v>
          </cell>
          <cell r="C103" t="str">
            <v>지적기사1급</v>
          </cell>
          <cell r="D103">
            <v>113829</v>
          </cell>
          <cell r="F103" t="str">
            <v>인</v>
          </cell>
        </row>
        <row r="104">
          <cell r="B104">
            <v>102</v>
          </cell>
          <cell r="C104" t="str">
            <v>지적기사2급</v>
          </cell>
          <cell r="D104">
            <v>96633</v>
          </cell>
          <cell r="F104" t="str">
            <v>인</v>
          </cell>
        </row>
        <row r="105">
          <cell r="B105">
            <v>103</v>
          </cell>
          <cell r="C105" t="str">
            <v>지적기능사 1급</v>
          </cell>
          <cell r="D105">
            <v>73627</v>
          </cell>
          <cell r="F105" t="str">
            <v>인</v>
          </cell>
        </row>
        <row r="106">
          <cell r="B106">
            <v>104</v>
          </cell>
          <cell r="C106" t="str">
            <v>지적기능사 2급</v>
          </cell>
          <cell r="D106">
            <v>56108</v>
          </cell>
          <cell r="F106" t="str">
            <v>인</v>
          </cell>
        </row>
        <row r="107">
          <cell r="B107">
            <v>105</v>
          </cell>
          <cell r="C107" t="str">
            <v>H/W 설치기사</v>
          </cell>
          <cell r="D107">
            <v>98597</v>
          </cell>
          <cell r="F107" t="str">
            <v>인</v>
          </cell>
        </row>
        <row r="108">
          <cell r="B108">
            <v>106</v>
          </cell>
          <cell r="C108" t="str">
            <v>H/W 시험기사</v>
          </cell>
          <cell r="D108">
            <v>116161</v>
          </cell>
          <cell r="F108" t="str">
            <v>인</v>
          </cell>
        </row>
        <row r="109">
          <cell r="B109">
            <v>107</v>
          </cell>
          <cell r="C109" t="str">
            <v>S/W 시험기사</v>
          </cell>
          <cell r="D109">
            <v>122160</v>
          </cell>
          <cell r="F109" t="str">
            <v>인</v>
          </cell>
        </row>
        <row r="110">
          <cell r="B110">
            <v>108</v>
          </cell>
          <cell r="C110" t="str">
            <v>CPU시험기사</v>
          </cell>
          <cell r="D110">
            <v>108804</v>
          </cell>
          <cell r="F110" t="str">
            <v>인</v>
          </cell>
        </row>
        <row r="111">
          <cell r="B111">
            <v>109</v>
          </cell>
          <cell r="C111" t="str">
            <v>광통신설치사</v>
          </cell>
          <cell r="D111">
            <v>124010</v>
          </cell>
          <cell r="F111" t="str">
            <v>인</v>
          </cell>
        </row>
        <row r="112">
          <cell r="B112">
            <v>110</v>
          </cell>
          <cell r="C112" t="str">
            <v>광케이블설치사</v>
          </cell>
          <cell r="D112">
            <v>121763</v>
          </cell>
          <cell r="F112" t="str">
            <v>인</v>
          </cell>
        </row>
        <row r="113">
          <cell r="B113">
            <v>111</v>
          </cell>
          <cell r="C113" t="str">
            <v>도편수</v>
          </cell>
          <cell r="D113">
            <v>139064</v>
          </cell>
          <cell r="F113" t="str">
            <v>인</v>
          </cell>
        </row>
        <row r="114">
          <cell r="B114">
            <v>112</v>
          </cell>
          <cell r="C114" t="str">
            <v>목 조 각 공</v>
          </cell>
          <cell r="D114">
            <v>110526</v>
          </cell>
          <cell r="F114" t="str">
            <v>인</v>
          </cell>
        </row>
        <row r="115">
          <cell r="B115">
            <v>113</v>
          </cell>
          <cell r="C115" t="str">
            <v>한 식 목 공</v>
          </cell>
          <cell r="D115">
            <v>115271</v>
          </cell>
          <cell r="F115" t="str">
            <v>인</v>
          </cell>
        </row>
        <row r="116">
          <cell r="B116">
            <v>114</v>
          </cell>
          <cell r="C116" t="str">
            <v>한식목공조공</v>
          </cell>
          <cell r="D116">
            <v>75815</v>
          </cell>
          <cell r="F116" t="str">
            <v>인</v>
          </cell>
        </row>
        <row r="117">
          <cell r="B117">
            <v>115</v>
          </cell>
          <cell r="C117" t="str">
            <v>드 잡 이 공</v>
          </cell>
          <cell r="D117">
            <v>117031</v>
          </cell>
          <cell r="F117" t="str">
            <v>인</v>
          </cell>
        </row>
        <row r="118">
          <cell r="B118">
            <v>116</v>
          </cell>
          <cell r="C118" t="str">
            <v>한 식 와 공</v>
          </cell>
          <cell r="D118">
            <v>160905</v>
          </cell>
          <cell r="F118" t="str">
            <v>인</v>
          </cell>
        </row>
        <row r="119">
          <cell r="B119">
            <v>117</v>
          </cell>
          <cell r="C119" t="str">
            <v>한식와공조공</v>
          </cell>
          <cell r="D119">
            <v>114141</v>
          </cell>
          <cell r="F119" t="str">
            <v>인</v>
          </cell>
        </row>
        <row r="120">
          <cell r="B120">
            <v>118</v>
          </cell>
          <cell r="C120" t="str">
            <v>석 조 각 공</v>
          </cell>
          <cell r="D120">
            <v>104567</v>
          </cell>
          <cell r="F120" t="str">
            <v>인</v>
          </cell>
        </row>
        <row r="121">
          <cell r="B121">
            <v>119</v>
          </cell>
          <cell r="C121" t="str">
            <v>특 수 화 공</v>
          </cell>
          <cell r="D121">
            <v>159186</v>
          </cell>
          <cell r="F121" t="str">
            <v>인</v>
          </cell>
        </row>
        <row r="122">
          <cell r="B122">
            <v>120</v>
          </cell>
          <cell r="C122" t="str">
            <v>화       공</v>
          </cell>
          <cell r="D122">
            <v>104884</v>
          </cell>
          <cell r="F122" t="str">
            <v>인</v>
          </cell>
        </row>
        <row r="123">
          <cell r="B123">
            <v>121</v>
          </cell>
          <cell r="C123" t="str">
            <v>한식미장공</v>
          </cell>
          <cell r="D123">
            <v>96476</v>
          </cell>
          <cell r="F123" t="str">
            <v>인</v>
          </cell>
        </row>
        <row r="124">
          <cell r="B124">
            <v>122</v>
          </cell>
          <cell r="C124" t="str">
            <v xml:space="preserve">원자력배관공 </v>
          </cell>
          <cell r="D124">
            <v>107250</v>
          </cell>
          <cell r="F124" t="str">
            <v>인</v>
          </cell>
        </row>
        <row r="125">
          <cell r="B125">
            <v>123</v>
          </cell>
          <cell r="C125" t="str">
            <v>원자력용접공</v>
          </cell>
          <cell r="D125">
            <v>108486</v>
          </cell>
          <cell r="F125" t="str">
            <v>인</v>
          </cell>
        </row>
        <row r="126">
          <cell r="B126">
            <v>124</v>
          </cell>
          <cell r="C126" t="str">
            <v>원자력기계설치공</v>
          </cell>
          <cell r="D126">
            <v>104495</v>
          </cell>
          <cell r="F126" t="str">
            <v>인</v>
          </cell>
        </row>
        <row r="127">
          <cell r="B127">
            <v>125</v>
          </cell>
          <cell r="C127" t="str">
            <v xml:space="preserve">원자력덕트공 </v>
          </cell>
          <cell r="D127">
            <v>93200</v>
          </cell>
          <cell r="F127" t="str">
            <v>인</v>
          </cell>
        </row>
        <row r="128">
          <cell r="B128">
            <v>126</v>
          </cell>
          <cell r="C128" t="str">
            <v>원자력제관공</v>
          </cell>
          <cell r="D128">
            <v>84818</v>
          </cell>
          <cell r="F128" t="str">
            <v>인</v>
          </cell>
        </row>
        <row r="129">
          <cell r="B129">
            <v>127</v>
          </cell>
          <cell r="C129" t="str">
            <v>원자력케이블전공</v>
          </cell>
          <cell r="D129">
            <v>95200</v>
          </cell>
          <cell r="F129" t="str">
            <v>인</v>
          </cell>
        </row>
        <row r="130">
          <cell r="B130">
            <v>128</v>
          </cell>
          <cell r="C130" t="str">
            <v>원자력계장공</v>
          </cell>
          <cell r="D130">
            <v>85000</v>
          </cell>
          <cell r="F130" t="str">
            <v>인</v>
          </cell>
        </row>
        <row r="131">
          <cell r="B131">
            <v>129</v>
          </cell>
          <cell r="C131" t="str">
            <v>원자력기술자</v>
          </cell>
          <cell r="D131">
            <v>82320</v>
          </cell>
          <cell r="F131" t="str">
            <v>인</v>
          </cell>
        </row>
        <row r="132">
          <cell r="B132">
            <v>130</v>
          </cell>
          <cell r="C132" t="str">
            <v>중급원자력기술자</v>
          </cell>
          <cell r="D132">
            <v>94275</v>
          </cell>
          <cell r="F132" t="str">
            <v>인</v>
          </cell>
        </row>
        <row r="133">
          <cell r="B133">
            <v>131</v>
          </cell>
          <cell r="C133" t="str">
            <v>상급원자력기술자</v>
          </cell>
          <cell r="D133">
            <v>122419</v>
          </cell>
          <cell r="F133" t="str">
            <v>인</v>
          </cell>
        </row>
        <row r="134">
          <cell r="B134">
            <v>132</v>
          </cell>
          <cell r="C134" t="str">
            <v>원자력품질관리사</v>
          </cell>
          <cell r="D134">
            <v>113580</v>
          </cell>
          <cell r="F134" t="str">
            <v>인</v>
          </cell>
        </row>
        <row r="135">
          <cell r="B135">
            <v>133</v>
          </cell>
          <cell r="C135" t="str">
            <v>원자력특별인부</v>
          </cell>
          <cell r="D135">
            <v>74533</v>
          </cell>
          <cell r="F135" t="str">
            <v>인</v>
          </cell>
        </row>
        <row r="136">
          <cell r="B136">
            <v>134</v>
          </cell>
          <cell r="C136" t="str">
            <v>원자력보온공</v>
          </cell>
          <cell r="D136">
            <v>108179</v>
          </cell>
          <cell r="F136" t="str">
            <v>인</v>
          </cell>
        </row>
        <row r="137">
          <cell r="B137">
            <v>135</v>
          </cell>
          <cell r="C137" t="str">
            <v>원자력플랜트전공</v>
          </cell>
          <cell r="D137">
            <v>100383</v>
          </cell>
          <cell r="F137" t="str">
            <v>인</v>
          </cell>
        </row>
        <row r="138">
          <cell r="B138">
            <v>136</v>
          </cell>
          <cell r="C138" t="str">
            <v>고급원자력비파괴</v>
          </cell>
          <cell r="D138">
            <v>102258</v>
          </cell>
          <cell r="F138" t="str">
            <v>인</v>
          </cell>
        </row>
        <row r="139">
          <cell r="B139">
            <v>137</v>
          </cell>
          <cell r="C139" t="str">
            <v>특급원자력비파괴</v>
          </cell>
          <cell r="D139">
            <v>128583</v>
          </cell>
          <cell r="F139" t="str">
            <v>인</v>
          </cell>
        </row>
        <row r="140">
          <cell r="B140">
            <v>138</v>
          </cell>
          <cell r="C140" t="str">
            <v>통신기사 1급</v>
          </cell>
          <cell r="D140">
            <v>108413</v>
          </cell>
          <cell r="F140" t="str">
            <v>인</v>
          </cell>
        </row>
        <row r="141">
          <cell r="B141">
            <v>139</v>
          </cell>
          <cell r="C141" t="str">
            <v>통신기사 2급</v>
          </cell>
          <cell r="D141">
            <v>101796</v>
          </cell>
          <cell r="F141" t="str">
            <v>인</v>
          </cell>
        </row>
        <row r="142">
          <cell r="B142">
            <v>140</v>
          </cell>
          <cell r="C142" t="str">
            <v>통신기능사</v>
          </cell>
          <cell r="D142">
            <v>89102</v>
          </cell>
          <cell r="F142" t="str">
            <v>인</v>
          </cell>
        </row>
        <row r="143">
          <cell r="B143">
            <v>141</v>
          </cell>
          <cell r="C143" t="str">
            <v>노  즐  공</v>
          </cell>
          <cell r="D143">
            <v>72686</v>
          </cell>
          <cell r="F143" t="str">
            <v>인</v>
          </cell>
        </row>
        <row r="144">
          <cell r="B144">
            <v>142</v>
          </cell>
          <cell r="C144" t="str">
            <v>코  킹  공</v>
          </cell>
          <cell r="D144">
            <v>81129</v>
          </cell>
          <cell r="F144" t="str">
            <v>인</v>
          </cell>
        </row>
        <row r="145">
          <cell r="B145">
            <v>143</v>
          </cell>
          <cell r="C145" t="str">
            <v>전기공사기사 1급</v>
          </cell>
          <cell r="D145">
            <v>81972</v>
          </cell>
          <cell r="F145" t="str">
            <v>인</v>
          </cell>
        </row>
        <row r="146">
          <cell r="B146">
            <v>144</v>
          </cell>
          <cell r="C146" t="str">
            <v>전기공사기사 2급</v>
          </cell>
          <cell r="D146">
            <v>71333</v>
          </cell>
          <cell r="F146" t="str">
            <v>인</v>
          </cell>
        </row>
        <row r="147">
          <cell r="B147">
            <v>145</v>
          </cell>
          <cell r="C147" t="str">
            <v>변 전 전 공</v>
          </cell>
          <cell r="D147">
            <v>106670</v>
          </cell>
          <cell r="F147" t="str">
            <v>인</v>
          </cell>
        </row>
        <row r="148">
          <cell r="F148" t="str">
            <v>묘</v>
          </cell>
        </row>
        <row r="149">
          <cell r="F149" t="str">
            <v>진</v>
          </cell>
        </row>
        <row r="150">
          <cell r="F150" t="str">
            <v>사</v>
          </cell>
        </row>
        <row r="151">
          <cell r="F151" t="str">
            <v>오</v>
          </cell>
        </row>
        <row r="152">
          <cell r="F152" t="str">
            <v>미</v>
          </cell>
        </row>
      </sheetData>
      <sheetData sheetId="28"/>
      <sheetData sheetId="29"/>
      <sheetData sheetId="30" refreshError="1"/>
      <sheetData sheetId="31"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내역표지"/>
      <sheetName val="원가계산서(총괄)"/>
      <sheetName val="산출내역집계"/>
      <sheetName val="건축집계"/>
      <sheetName val="건축내역"/>
      <sheetName val="토목집계"/>
      <sheetName val="토목내역"/>
      <sheetName val="설비집계"/>
      <sheetName val="설비내역"/>
      <sheetName val="3BL공동구 수량"/>
      <sheetName val="자재집계표"/>
      <sheetName val="노임단가"/>
      <sheetName val="별표내역"/>
      <sheetName val="자료입력"/>
      <sheetName val="별표 "/>
      <sheetName val="품셈표"/>
      <sheetName val="품 셈"/>
      <sheetName val="부표"/>
      <sheetName val="부표 TABLE"/>
      <sheetName val="Sheet4"/>
      <sheetName val="Sheet5"/>
      <sheetName val="Sheet6"/>
      <sheetName val="일위대가표"/>
      <sheetName val="공통가설(현장검토안)"/>
      <sheetName val="원가계산서(남측)"/>
      <sheetName val="내역서"/>
      <sheetName val="일위대가"/>
      <sheetName val="JOIN(2span)"/>
      <sheetName val="금액내역서"/>
      <sheetName val="단가표"/>
      <sheetName val="실행내역"/>
      <sheetName val="시설물기초"/>
      <sheetName val="견적서"/>
      <sheetName val="도급"/>
      <sheetName val="총괄-1"/>
      <sheetName val="토목"/>
      <sheetName val="TB-내역서"/>
      <sheetName val="PIPE(UG)내역"/>
      <sheetName val="원가계산"/>
      <sheetName val="EJ"/>
      <sheetName val="우,오수"/>
      <sheetName val="접속도로"/>
      <sheetName val="종단계산"/>
      <sheetName val="간접경상비"/>
      <sheetName val="품셈"/>
      <sheetName val="포장(수량)-관로부"/>
      <sheetName val="접속도로1"/>
      <sheetName val="총물량"/>
      <sheetName val="오억미만"/>
      <sheetName val="값"/>
      <sheetName val="일위"/>
      <sheetName val="정부노임"/>
      <sheetName val="별총"/>
      <sheetName val="참조-(1)"/>
      <sheetName val="보차도경계석"/>
      <sheetName val="6-1. 관개량조서"/>
      <sheetName val="부대내역"/>
      <sheetName val="NYS"/>
      <sheetName val="자재단가조사표-수목"/>
      <sheetName val="교통대책내역"/>
      <sheetName val="DATE"/>
      <sheetName val="가시설(TYPE-A)"/>
      <sheetName val="1-1평균터파기고(1)"/>
      <sheetName val="부표총괄"/>
      <sheetName val="품셈1-"/>
      <sheetName val="시멘트"/>
      <sheetName val="품목"/>
      <sheetName val="일위대가목록"/>
      <sheetName val="6동"/>
      <sheetName val="단중"/>
      <sheetName val="을지"/>
      <sheetName val="연습"/>
      <sheetName val="원가계산서"/>
      <sheetName val="노무비"/>
      <sheetName val="노임"/>
      <sheetName val="정렬"/>
      <sheetName val="플랜트 설치"/>
      <sheetName val="중기"/>
      <sheetName val="2000년1차"/>
      <sheetName val="표준단면수량(출력안함)"/>
      <sheetName val="Ⅴ-2.공종별내역"/>
      <sheetName val="AABS내역"/>
      <sheetName val="토목내역서"/>
      <sheetName val="배수통관(좌)"/>
      <sheetName val="갑지"/>
      <sheetName val="sw1"/>
      <sheetName val="NOMUBI"/>
      <sheetName val="내역"/>
      <sheetName val="소방"/>
      <sheetName val="투찰(하수)"/>
      <sheetName val="건축"/>
      <sheetName val="인건비"/>
      <sheetName val="경비_원본"/>
      <sheetName val="공사개요"/>
      <sheetName val="LIST"/>
      <sheetName val="설계예시"/>
      <sheetName val="PUMP"/>
      <sheetName val="VENDOR LIST"/>
      <sheetName val="공통비"/>
      <sheetName val="프랜트면허"/>
      <sheetName val="별표집계"/>
      <sheetName val="실행"/>
      <sheetName val="에너지요금"/>
      <sheetName val="토공사"/>
      <sheetName val="견적의뢰"/>
      <sheetName val="장비별표(오거보링)(Ø400)(12M)"/>
      <sheetName val="기성내역서표지"/>
      <sheetName val="00상노임"/>
      <sheetName val="수량산출서"/>
      <sheetName val="예산M2"/>
      <sheetName val="2.품제O호표"/>
      <sheetName val="잡설비내역"/>
      <sheetName val="명단"/>
      <sheetName val="일위대가표집계표"/>
      <sheetName val="#REF"/>
      <sheetName val="사다리"/>
      <sheetName val="포장공사"/>
      <sheetName val="단중표"/>
      <sheetName val="관계주식"/>
      <sheetName val="Sheet1"/>
      <sheetName val="1월"/>
      <sheetName val="지질조사"/>
      <sheetName val="하수급견적대비"/>
      <sheetName val="평균터파기고(1-2,ASP)"/>
      <sheetName val="국내"/>
      <sheetName val="중소기업"/>
      <sheetName val="제품별절단길이-0628"/>
      <sheetName val="절단길이-CODE4"/>
      <sheetName val="색상코드-CODE5,6,7,8"/>
      <sheetName val="일위대가목차"/>
      <sheetName val="집계"/>
      <sheetName val="Macro1"/>
      <sheetName val="기초일위"/>
      <sheetName val="구조물"/>
      <sheetName val="외주비"/>
      <sheetName val="BID"/>
      <sheetName val="대구칠곡5전기"/>
      <sheetName val="정부노임단가"/>
      <sheetName val="마감"/>
      <sheetName val="접속도로집계"/>
      <sheetName val="우수맨홀공제단위수량"/>
      <sheetName val="부대공(집계)"/>
      <sheetName val="guard(mac)"/>
      <sheetName val="부대공Ⅱ"/>
      <sheetName val="P.M 별"/>
      <sheetName val="원본"/>
      <sheetName val="밸브설치"/>
      <sheetName val="건축직"/>
      <sheetName val="목차"/>
      <sheetName val="갑지(요약)"/>
      <sheetName val="대가표(품셈)"/>
      <sheetName val="물량표"/>
      <sheetName val="200"/>
      <sheetName val="전기"/>
      <sheetName val="내역_ver1.0"/>
      <sheetName val="남양내역"/>
      <sheetName val="직노"/>
      <sheetName val="이자율"/>
      <sheetName val="이익영"/>
      <sheetName val="분수장비시설수량"/>
      <sheetName val="조명시설"/>
      <sheetName val="조명율표"/>
      <sheetName val="단가 및 재료비"/>
      <sheetName val="식재수량표"/>
      <sheetName val="자재단가"/>
      <sheetName val="산출내역서"/>
      <sheetName val="건축공사"/>
      <sheetName val="청주(철골발주의뢰서)"/>
      <sheetName val="정공공사"/>
      <sheetName val="1062-X방향 "/>
      <sheetName val="노임대가"/>
      <sheetName val="(C)원내역"/>
      <sheetName val="견적대비"/>
      <sheetName val="공통가설"/>
      <sheetName val="공사내역"/>
      <sheetName val="VXXXXX"/>
      <sheetName val="101동"/>
      <sheetName val="부분별수량산출(조합기초)"/>
      <sheetName val="집계표"/>
      <sheetName val="입고장부 (4)"/>
      <sheetName val="평자재단가"/>
      <sheetName val="I一般比"/>
      <sheetName val="직재"/>
      <sheetName val="Customer Databas"/>
      <sheetName val="총괄표"/>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터파기및재료"/>
      <sheetName val="인건-측정"/>
      <sheetName val="Y-WORK"/>
      <sheetName val="골조시행"/>
      <sheetName val="설 계"/>
      <sheetName val="토공집계표"/>
      <sheetName val="지급자재"/>
      <sheetName val="기계경비(시간당)"/>
      <sheetName val="A3.공사비 검토"/>
      <sheetName val="변경총괄표"/>
      <sheetName val="재공품"/>
      <sheetName val="입력자료(노무비)"/>
      <sheetName val="inputdata"/>
      <sheetName val="설계예산서"/>
      <sheetName val="품셈목록"/>
      <sheetName val="제잡비(주공종)"/>
      <sheetName val="별표 (1)"/>
      <sheetName val="잡비"/>
      <sheetName val="6호기"/>
      <sheetName val="유림골조"/>
      <sheetName val="갑지(추정)"/>
      <sheetName val="원가"/>
      <sheetName val="9-1차이내역"/>
      <sheetName val="SIL98"/>
      <sheetName val="세부내역"/>
      <sheetName val="전기일위대가"/>
      <sheetName val="2002상반기노임기준"/>
      <sheetName val="비탈면보호공수량산출"/>
      <sheetName val="내역조적"/>
      <sheetName val="가시설흙막이"/>
      <sheetName val="총괄원가계산서"/>
      <sheetName val="SLAB&quot;1&quot;"/>
      <sheetName val="SG"/>
      <sheetName val="견"/>
      <sheetName val="공사비산출내역"/>
      <sheetName val="선수금"/>
      <sheetName val="출자한도"/>
      <sheetName val="MIJIBI"/>
      <sheetName val="MOTOR"/>
      <sheetName val="식재일위"/>
      <sheetName val="AP1"/>
      <sheetName val="DATA"/>
      <sheetName val="몰탈재료산출"/>
      <sheetName val="Macro(전선)"/>
      <sheetName val="2002공임"/>
      <sheetName val="2002자재가격"/>
      <sheetName val="BOX전기내역"/>
      <sheetName val="인건비 "/>
      <sheetName val="#3_일위대가목록"/>
      <sheetName val="수량산출서 갑지"/>
      <sheetName val="산출(열차무선)"/>
      <sheetName val="산출(역무통신)"/>
      <sheetName val="C3.토목_옹벽"/>
      <sheetName val="A6.샤시등"/>
      <sheetName val="기본일위"/>
      <sheetName val="주차구획선수량"/>
      <sheetName val="공주방향"/>
      <sheetName val="최종견"/>
      <sheetName val="제잡비"/>
      <sheetName val="06-BATCH "/>
      <sheetName val="단위단가"/>
      <sheetName val="대로근거"/>
      <sheetName val="우배수"/>
      <sheetName val="#3E1_GCR"/>
      <sheetName val="재료"/>
      <sheetName val="자재단가비교표"/>
      <sheetName val="포장복구집계"/>
      <sheetName val="입찰"/>
      <sheetName val="현경"/>
      <sheetName val="관리,공감"/>
      <sheetName val="공정코드"/>
      <sheetName val="3.3수량집계"/>
      <sheetName val="Total"/>
      <sheetName val="1.취수장"/>
      <sheetName val="MAIN_TABLE"/>
      <sheetName val="퇴직금(울산천상)"/>
      <sheetName val="2호맨홀공제수량"/>
      <sheetName val="98지급계획"/>
      <sheetName val="철집"/>
      <sheetName val="노임단가명세표"/>
      <sheetName val="빙장비사양"/>
      <sheetName val="장비사양"/>
      <sheetName val="예정공정-전체"/>
      <sheetName val="총공사내역서"/>
      <sheetName val="말뚝지지력산정"/>
      <sheetName val="설계명세서"/>
      <sheetName val="BD운반거리"/>
      <sheetName val="개산공사비"/>
      <sheetName val="각종양식"/>
      <sheetName val="하조서"/>
      <sheetName val="장비임대료"/>
      <sheetName val="중기사용료"/>
      <sheetName val="장외반출및폐기물 "/>
      <sheetName val="우수받이"/>
      <sheetName val="합계금액"/>
      <sheetName val="표지"/>
      <sheetName val="배수공 시멘트 및 골재량 산출"/>
      <sheetName val="견적대비표"/>
      <sheetName val="방수"/>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산출근거"/>
      <sheetName val="1F"/>
      <sheetName val="손익분석"/>
      <sheetName val="단양 00 아파트-세부내역"/>
      <sheetName val="개요"/>
      <sheetName val="DB"/>
      <sheetName val="-배수구조총재료"/>
      <sheetName val="기초자료입력"/>
      <sheetName val="일위목차"/>
      <sheetName val="FRP산출근거"/>
      <sheetName val="식생블럭단위수량"/>
      <sheetName val="강재단중표"/>
      <sheetName val="동원인원"/>
      <sheetName val="T13(P68~72,78)"/>
      <sheetName val="98수문일위"/>
      <sheetName val="부대단위수량"/>
      <sheetName val="품목현황"/>
      <sheetName val="중로근거"/>
      <sheetName val="품셈(기초)"/>
      <sheetName val="부총"/>
      <sheetName val="공종별적용단가"/>
      <sheetName val="공예을"/>
      <sheetName val="금융비용"/>
      <sheetName val="22인공"/>
      <sheetName val="용소리교"/>
      <sheetName val="1.설계설명서"/>
      <sheetName val="골조공사"/>
      <sheetName val="현장"/>
      <sheetName val="감가상각"/>
      <sheetName val="SCH"/>
      <sheetName val="준검 내역서"/>
      <sheetName val="장비가동"/>
      <sheetName val="1차증가원가계산"/>
      <sheetName val="수량-77m)"/>
      <sheetName val="BEND LOSS"/>
      <sheetName val="견적을지"/>
      <sheetName val="당초"/>
      <sheetName val="토목노임단가"/>
      <sheetName val="설계내역"/>
      <sheetName val="일위대가1"/>
      <sheetName val="명세서"/>
      <sheetName val="관리비"/>
      <sheetName val="공통부대비"/>
      <sheetName val="품목테이블"/>
      <sheetName val="설계기준"/>
      <sheetName val="견적"/>
      <sheetName val="총괄내역서"/>
      <sheetName val="1"/>
      <sheetName val="DATA 입력란"/>
      <sheetName val="3본사"/>
      <sheetName val="기계설비"/>
      <sheetName val="단가대비표"/>
      <sheetName val="REINF."/>
      <sheetName val="LOADS"/>
      <sheetName val="SCHEDULE"/>
      <sheetName val="ELECTRIC"/>
      <sheetName val="시중노임단가"/>
      <sheetName val="기본단가표"/>
      <sheetName val="INPUT"/>
      <sheetName val="공사설명서"/>
      <sheetName val="찍기"/>
      <sheetName val="대가호표"/>
      <sheetName val="철골"/>
      <sheetName val="토사(PE)"/>
      <sheetName val="지구단위계획"/>
      <sheetName val="95년12월말"/>
      <sheetName val="입상내역"/>
      <sheetName val="세골재  T2 변경 현황"/>
      <sheetName val="입찰안"/>
      <sheetName val="4.2.1 마루높이 검토"/>
      <sheetName val="내역서(기성청구)"/>
      <sheetName val="99노임기준"/>
      <sheetName val="WEIGHT"/>
      <sheetName val="산출내역서집계표"/>
      <sheetName val="토공(우물통,기타) "/>
      <sheetName val="cable산출"/>
      <sheetName val="입찰보고"/>
      <sheetName val="토공총괄표"/>
      <sheetName val="교대(A1)"/>
      <sheetName val="인부노임"/>
      <sheetName val="출력X"/>
      <sheetName val="Baby일위대가"/>
      <sheetName val="교각별철근수량집계표"/>
      <sheetName val="산출표"/>
      <sheetName val="대치판정"/>
      <sheetName val="품셈총괄"/>
      <sheetName val="주관사업"/>
      <sheetName val="전체내역"/>
      <sheetName val="TABLE"/>
      <sheetName val="별표"/>
      <sheetName val="평3"/>
      <sheetName val="데이타"/>
      <sheetName val="1.수인터널"/>
      <sheetName val="현장관리비데이타"/>
      <sheetName val="차액보증"/>
      <sheetName val="저"/>
      <sheetName val="SRC-B3U2"/>
      <sheetName val="토목공사"/>
      <sheetName val="기계경비일람"/>
      <sheetName val="전기단가조사서"/>
      <sheetName val="토적계산서"/>
      <sheetName val="적용토목"/>
      <sheetName val="총집계"/>
      <sheetName val="집계표 (2)"/>
      <sheetName val="VXXXXXXX"/>
      <sheetName val="건축내역서"/>
      <sheetName val="포장단면별단위수량"/>
      <sheetName val="경비일반이윤변경"/>
      <sheetName val="재료변경"/>
      <sheetName val="단위중량"/>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각종단가"/>
      <sheetName val="수량산출"/>
      <sheetName val="성과심사(총괄)"/>
      <sheetName val="변화치수"/>
      <sheetName val="배수장토목공사비"/>
      <sheetName val="총괄"/>
      <sheetName val="퇴직공제부금산출근거"/>
      <sheetName val="사본 - b_balju"/>
      <sheetName val="포장재료(1)"/>
      <sheetName val="교통표지판기초자료"/>
      <sheetName val="식재"/>
      <sheetName val="시설물"/>
      <sheetName val="식재출력용"/>
      <sheetName val="유지관리"/>
      <sheetName val="단가조사"/>
      <sheetName val="제잡비계산"/>
      <sheetName val="6.이토처리시간"/>
      <sheetName val="바닥판"/>
      <sheetName val="입력DATA"/>
      <sheetName val="설계조건"/>
      <sheetName val="말뚝설계"/>
      <sheetName val="노무비집계"/>
      <sheetName val="(A)내역서"/>
      <sheetName val="별표(1)"/>
      <sheetName val="설계명세"/>
      <sheetName val="1호맨홀토공"/>
      <sheetName val="내역기준"/>
      <sheetName val="설계내역서"/>
      <sheetName val="9GNG운반"/>
      <sheetName val="설비"/>
      <sheetName val="TB_내역서"/>
      <sheetName val="기계경비목록"/>
      <sheetName val="우주화성공장"/>
      <sheetName val="천안IP공장자100노100물량110할증"/>
      <sheetName val="입력자료"/>
      <sheetName val="내역(가지)"/>
      <sheetName val="품목단가"/>
      <sheetName val="삼보지질"/>
      <sheetName val="실행철강하도"/>
      <sheetName val="성서방향-교대(A2)"/>
      <sheetName val="년도별시공"/>
      <sheetName val="예산명세서"/>
      <sheetName val="건축비목군분류"/>
      <sheetName val="관급"/>
      <sheetName val="fursys"/>
      <sheetName val="근로자자료입력"/>
      <sheetName val="참고자료"/>
      <sheetName val="수량명세서"/>
      <sheetName val="산출기초"/>
      <sheetName val="관개"/>
      <sheetName val="실행단가"/>
      <sheetName val="7. 현장관리비 "/>
      <sheetName val="6. 안전관리비"/>
      <sheetName val="단면"/>
      <sheetName val="기성2"/>
      <sheetName val="rate"/>
      <sheetName val="기계공사비집계(원안)"/>
      <sheetName val="새공통"/>
      <sheetName val="건재양식"/>
      <sheetName val="삭제금지단가"/>
      <sheetName val="DANGA"/>
      <sheetName val="Dae_Jiju"/>
      <sheetName val="별첨1"/>
      <sheetName val="969910( R)"/>
      <sheetName val="공사비"/>
      <sheetName val="날개벽(시점좌측)"/>
      <sheetName val="연습장소"/>
      <sheetName val="잡철물"/>
      <sheetName val="-기성청구내역서.xlsx"/>
      <sheetName val="주요수량증감"/>
      <sheetName val="3.하중산정4.지지력"/>
      <sheetName val="직영2"/>
      <sheetName val="6.일위목록"/>
      <sheetName val="9.단가조사서"/>
      <sheetName val="단가및재료비"/>
      <sheetName val="2축기둥해석"/>
      <sheetName val="6PILE  (돌출)"/>
      <sheetName val="퇴비산출근거"/>
      <sheetName val="0217상가미분양자산"/>
      <sheetName val="내용"/>
      <sheetName val="YC구입"/>
      <sheetName val="영창26"/>
      <sheetName val="코드표"/>
      <sheetName val="구조물총"/>
      <sheetName val="기본가정"/>
      <sheetName val="단면 (2)"/>
      <sheetName val="대비"/>
      <sheetName val="증감대비"/>
      <sheetName val="인사자료총집계"/>
      <sheetName val="상하차비용"/>
      <sheetName val="내역서1"/>
      <sheetName val="ilch"/>
      <sheetName val="단위수량"/>
      <sheetName val="1차설계변경내역"/>
      <sheetName val="경비공통"/>
      <sheetName val="자단"/>
      <sheetName val="품셈표-환경공사"/>
      <sheetName val="SORCE1"/>
      <sheetName val="장비집계"/>
      <sheetName val="가시설단위수량"/>
      <sheetName val="BOM"/>
      <sheetName val="포장공수량집계표"/>
      <sheetName val="제출내역 (2)"/>
      <sheetName val="철근량"/>
      <sheetName val="4.장비손료"/>
      <sheetName val="XL4Poppy"/>
      <sheetName val="하수처리장"/>
      <sheetName val="2000전체분"/>
      <sheetName val="토량산출서"/>
      <sheetName val="자재대"/>
      <sheetName val="샌딩 에폭시 도장"/>
      <sheetName val="스텐문틀설치"/>
      <sheetName val="일반문틀 설치"/>
      <sheetName val="코드"/>
      <sheetName val="2.입력sheet"/>
      <sheetName val="전체"/>
      <sheetName val="퍼스트"/>
      <sheetName val="실행예산"/>
      <sheetName val="복갑"/>
      <sheetName val="기성부분내역(한빛-영조)"/>
      <sheetName val="세부내역(한빛-영조)"/>
      <sheetName val="일위목록"/>
      <sheetName val="ITEM"/>
      <sheetName val="일반맨홀수량집계"/>
      <sheetName val="일반맨홀수량집계(A-7 LINE)"/>
      <sheetName val="기계내역"/>
      <sheetName val="총집계표"/>
      <sheetName val="식재품셈"/>
      <sheetName val="시설일위"/>
      <sheetName val="조명일위"/>
      <sheetName val="2공구산출내역"/>
      <sheetName val="포장수량집계"/>
      <sheetName val="MC-01"/>
      <sheetName val="07년12월까지실정산분"/>
      <sheetName val="공사설계서"/>
      <sheetName val="경비단가"/>
      <sheetName val="기계경비"/>
      <sheetName val="FILE1"/>
      <sheetName val="BT2"/>
      <sheetName val="빌딩 안내"/>
      <sheetName val="지수링 단위수량"/>
      <sheetName val="맨홀천공및반구연결거푸집집계"/>
      <sheetName val="오수맨홀평균높이"/>
      <sheetName val="대가2(원본)"/>
      <sheetName val="포장공"/>
      <sheetName val="약품공급2"/>
      <sheetName val="총괄집계표"/>
      <sheetName val="수량산출(2공구)"/>
      <sheetName val="수량산출 (3공구)"/>
      <sheetName val="보성조서"/>
      <sheetName val="동측급수"/>
      <sheetName val="배수관공"/>
      <sheetName val="DATA1"/>
      <sheetName val="96정변2"/>
      <sheetName val="요약배부"/>
      <sheetName val="고등학교"/>
      <sheetName val="변경총괄지(1)"/>
      <sheetName val="접지수량"/>
      <sheetName val="공종별집계표"/>
      <sheetName val="2000년 공정표"/>
      <sheetName val="기계사급자재"/>
      <sheetName val="4.전기"/>
      <sheetName val="PACKING을지(5)"/>
      <sheetName val="원가계산 (2)"/>
      <sheetName val="산근(지하COL)"/>
      <sheetName val="태안9)3-2)원내역"/>
      <sheetName val="단가비교표"/>
      <sheetName val="공종목록표"/>
      <sheetName val="대가목록"/>
      <sheetName val="요율"/>
      <sheetName val="PBS"/>
      <sheetName val="기계"/>
      <sheetName val="정화조"/>
      <sheetName val="조경"/>
      <sheetName val="중기조종사 단위단가"/>
      <sheetName val="총수량집계표"/>
      <sheetName val="3.공통공사대비"/>
      <sheetName val="신규일위대가"/>
      <sheetName val="기계시공"/>
      <sheetName val="주beam"/>
      <sheetName val="000000"/>
      <sheetName val="앉음벽 (2)"/>
      <sheetName val="폐기물운반"/>
      <sheetName val="지수"/>
      <sheetName val="ABUT수량-A1"/>
      <sheetName val="N賃率-職"/>
      <sheetName val="심사"/>
      <sheetName val="데리네이타현황"/>
      <sheetName val="Sheet1 (2)"/>
      <sheetName val="U형수로수량TYPE1"/>
      <sheetName val="경상비"/>
      <sheetName val="전기혼잡제경비(45)"/>
      <sheetName val="맨홀수량산출"/>
      <sheetName val="단가비교"/>
      <sheetName val="실행내역 (2)"/>
      <sheetName val="골조"/>
      <sheetName val="99년하반기"/>
      <sheetName val="실행(1)"/>
      <sheetName val="철거산출근거"/>
      <sheetName val="개별직종노임단가(2003.9)"/>
      <sheetName val="오동"/>
      <sheetName val="대조"/>
      <sheetName val="나한"/>
      <sheetName val="단가산출1"/>
      <sheetName val="직접인건비"/>
      <sheetName val="중기사용료산출근거"/>
      <sheetName val="해평견적"/>
      <sheetName val="노임이"/>
      <sheetName val="열린교실"/>
      <sheetName val="이름"/>
      <sheetName val="석축산"/>
      <sheetName val="특수조명기구 단가조사서"/>
      <sheetName val="2.단면가정3.모델링4.하중"/>
      <sheetName val="평야부총"/>
      <sheetName val="대림경상68억"/>
      <sheetName val="단가조사서"/>
      <sheetName val="전신환매도율"/>
      <sheetName val="폐기물"/>
      <sheetName val="교각1"/>
      <sheetName val="여과지동"/>
      <sheetName val="범용개발순소요비용"/>
      <sheetName val="중기근거"/>
      <sheetName val="신우"/>
      <sheetName val="APT"/>
      <sheetName val="일위대가(1)"/>
      <sheetName val="토공"/>
      <sheetName val="15100"/>
      <sheetName val="공사비총괄표"/>
      <sheetName val="골재산출"/>
      <sheetName val="집"/>
      <sheetName val="을"/>
      <sheetName val="우석문틀"/>
      <sheetName val="SAKUB"/>
      <sheetName val="0226"/>
      <sheetName val="소비자가"/>
      <sheetName val="과천MAIN"/>
      <sheetName val="자재코드"/>
      <sheetName val="형틀"/>
      <sheetName val="FACTOR"/>
      <sheetName val="Major Shareholder"/>
      <sheetName val="백암비스타내역"/>
      <sheetName val="노무비산출근거"/>
      <sheetName val="5.소모재료비"/>
      <sheetName val="입력"/>
      <sheetName val="변경내역서"/>
      <sheetName val="자재테이블"/>
      <sheetName val="재료집계표"/>
      <sheetName val="신천3호용수로"/>
      <sheetName val="차수"/>
      <sheetName val="하중계산"/>
      <sheetName val="1.설계기준"/>
      <sheetName val="1.설계조건"/>
      <sheetName val="구조물공"/>
      <sheetName val="참조자료"/>
      <sheetName val="C1 (2)"/>
      <sheetName val="C지구"/>
      <sheetName val="설계서"/>
      <sheetName val="관로토공"/>
      <sheetName val="고분전시관"/>
      <sheetName val="수주추정"/>
      <sheetName val="unit 4"/>
      <sheetName val="LINE1L형0+30."/>
      <sheetName val="M-EQPT-Z"/>
      <sheetName val="bm-marine"/>
      <sheetName val="예산"/>
      <sheetName val="깨기"/>
      <sheetName val="위치조서"/>
      <sheetName val="양식_자재단가조사표"/>
      <sheetName val="산#8"/>
      <sheetName val="JIG"/>
      <sheetName val="TIE-IN"/>
      <sheetName val="L_RPTA05_목록"/>
      <sheetName val="차수공개요"/>
      <sheetName val="공사품의서"/>
      <sheetName val="관급자재"/>
      <sheetName val="원가계산서(변경)"/>
      <sheetName val="5.개인보호구지급"/>
      <sheetName val="단가목록"/>
      <sheetName val="보호"/>
      <sheetName val="dongia (2)"/>
      <sheetName val="전체분2회변경"/>
      <sheetName val="지하1층"/>
      <sheetName val="견적대비 견적서"/>
      <sheetName val="무시"/>
      <sheetName val="2.대외공문"/>
      <sheetName val="유입량"/>
      <sheetName val="보고서"/>
      <sheetName val="Apt내역"/>
      <sheetName val="부대시설"/>
      <sheetName val="CABLE SIZE-1"/>
      <sheetName val="plan&amp;section of foundation"/>
      <sheetName val="가시설"/>
      <sheetName val="기초자료"/>
      <sheetName val="2F 회의실견적(5_14 일대)"/>
      <sheetName val="220 (2)"/>
      <sheetName val="교수설계"/>
      <sheetName val="설계명세서(선로)"/>
      <sheetName val="WORK"/>
      <sheetName val="총재료집계"/>
      <sheetName val="suk(mac)"/>
      <sheetName val="통계연보"/>
      <sheetName val="실행내역서 "/>
      <sheetName val="설계"/>
      <sheetName val="설계산출표지"/>
      <sheetName val="말뚝기초(안정검토)-외측"/>
      <sheetName val="견적조건"/>
      <sheetName val="예산M11A"/>
      <sheetName val="아파트"/>
      <sheetName val="3"/>
      <sheetName val="구분자"/>
      <sheetName val="대구파크쿨링타워"/>
      <sheetName val="기계경비 (2)"/>
      <sheetName val="공종산출내역서"/>
      <sheetName val="덕전리"/>
      <sheetName val="전기_x0002__x0000_韈G"/>
      <sheetName val=""/>
      <sheetName val="상시"/>
      <sheetName val="경비"/>
      <sheetName val="작용하중산정"/>
      <sheetName val="기별(종합)"/>
      <sheetName val="공사비투입-데이타"/>
      <sheetName val="설비내역서"/>
      <sheetName val="토지평가조서"/>
      <sheetName val="기둥(원형)"/>
      <sheetName val="TYPE(B-1)"/>
      <sheetName val="실행(표지,갑,을)"/>
      <sheetName val="노무비명세서"/>
      <sheetName val="소요자재명세서"/>
      <sheetName val="설계명세서 (장비)"/>
      <sheetName val="내역서(총)"/>
      <sheetName val="결재갑지"/>
      <sheetName val="공통가설공사"/>
      <sheetName val="1,2공구원가계산서"/>
      <sheetName val="1공구산출내역서"/>
      <sheetName val="10현장조직"/>
      <sheetName val="표지 (2)"/>
      <sheetName val="C_DATA"/>
      <sheetName val="표건"/>
      <sheetName val="일위(시설)"/>
      <sheetName val="날개벽수량표"/>
      <sheetName val="현장관리비"/>
      <sheetName val="기존단가 (2)"/>
      <sheetName val="현장관리비참조"/>
      <sheetName val="ɉ_x0000_က㞀"/>
      <sheetName val="조경내역"/>
      <sheetName val="XXXXXX"/>
      <sheetName val="내역서 (2)"/>
      <sheetName val="재"/>
      <sheetName val="에너지절감량산출근거"/>
      <sheetName val="NP-총정리"/>
      <sheetName val="내   역"/>
      <sheetName val="퍼스衶"/>
      <sheetName val="기별명세서"/>
      <sheetName val="입찰서"/>
      <sheetName val="세대난방"/>
      <sheetName val="102역사"/>
      <sheetName val="중기목록"/>
      <sheetName val="기초단가"/>
      <sheetName val="하천제원"/>
      <sheetName val="진주방향"/>
      <sheetName val="원형1호맨홀토공수량"/>
      <sheetName val="토공 total"/>
      <sheetName val="예산서"/>
      <sheetName val="산근"/>
      <sheetName val="물가시세"/>
      <sheetName val="작성"/>
      <sheetName val="내역총괄"/>
      <sheetName val="내역총괄2"/>
      <sheetName val="내역총괄3"/>
      <sheetName val="공종별내역서"/>
      <sheetName val="미장"/>
      <sheetName val="8-1"/>
      <sheetName val="분석가정"/>
      <sheetName val="자재"/>
      <sheetName val="예비비계산표"/>
      <sheetName val="출입통제설비(console 외) (본관동)"/>
      <sheetName val="품셈(2)"/>
      <sheetName val="음료실행"/>
      <sheetName val="C.S.A"/>
      <sheetName val="원가계산 (29"/>
      <sheetName val="동해묵호1내역"/>
      <sheetName val="전계가"/>
      <sheetName val="수입"/>
      <sheetName val="CAT_5"/>
      <sheetName val=" HIT-&gt;HMC 견적(3900)"/>
      <sheetName val="SUMMARY(S)"/>
      <sheetName val="조직표"/>
      <sheetName val="간접비계산"/>
      <sheetName val="48전력선로일위"/>
      <sheetName val="투찰내역"/>
      <sheetName val="TOTAL_BOQ"/>
      <sheetName val="신호등일위대가"/>
      <sheetName val="유동표"/>
      <sheetName val="에너지"/>
      <sheetName val="DAN"/>
      <sheetName val="3련 BOX"/>
      <sheetName val="CC16-내역서"/>
      <sheetName val="4.2유효폭의 계산"/>
      <sheetName val="이토변실"/>
      <sheetName val="건축공사실행"/>
      <sheetName val="연결관암거"/>
      <sheetName val="가시설수량"/>
      <sheetName val="뚝토공"/>
      <sheetName val="TYPE-1"/>
      <sheetName val="회사정보"/>
      <sheetName val="본사업"/>
      <sheetName val="단가산출"/>
      <sheetName val="일위대가(건축)"/>
      <sheetName val="품조정율(97-99)"/>
      <sheetName val="마산월령동골조물량변경"/>
      <sheetName val="차량별점검"/>
      <sheetName val="비목군분류일위"/>
      <sheetName val="물류최종8월7"/>
      <sheetName val="공문"/>
      <sheetName val="도장물량산출"/>
      <sheetName val="재료표"/>
      <sheetName val="맨홀"/>
      <sheetName val="추천서"/>
      <sheetName val="목록1"/>
      <sheetName val="대포2교접속"/>
      <sheetName val="천방교접속"/>
      <sheetName val="총괄내역"/>
      <sheetName val="기준단가현황"/>
      <sheetName val="공사개요(입력)"/>
      <sheetName val="식재인부"/>
      <sheetName val="물집"/>
      <sheetName val="일위대가집계표"/>
      <sheetName val="INSTR"/>
      <sheetName val="시운전연료"/>
      <sheetName val="콘센트신설"/>
      <sheetName val="5.모델링"/>
      <sheetName val="도"/>
      <sheetName val="노임,재료비"/>
      <sheetName val="스포회원매출"/>
      <sheetName val="하자전장"/>
      <sheetName val="간지"/>
      <sheetName val="반기PL"/>
      <sheetName val="기준"/>
      <sheetName val="B"/>
      <sheetName val="카렌스센터계량기설치공사"/>
      <sheetName val="대운산출"/>
      <sheetName val="공량산출서"/>
      <sheetName val="산출"/>
      <sheetName val="BATCH"/>
      <sheetName val="2003년내역"/>
      <sheetName val="사유서제출현황-2"/>
      <sheetName val="공비대비"/>
      <sheetName val="공내역"/>
      <sheetName val="기본단가"/>
      <sheetName val="전선or케이블"/>
      <sheetName val="항목등록"/>
      <sheetName val="공사비예산서_(2)2"/>
      <sheetName val="설계_내역서_(2)2"/>
      <sheetName val="설계_내역서2"/>
      <sheetName val="_품셈2"/>
      <sheetName val="별표_(2)2"/>
      <sheetName val="별_표2"/>
      <sheetName val="견적_조건_변경사항2"/>
      <sheetName val="3BL공동구_수량2"/>
      <sheetName val="6-1__관개량조서2"/>
      <sheetName val="별표_2"/>
      <sheetName val="품_셈2"/>
      <sheetName val="부표_TABLE2"/>
      <sheetName val="Ⅴ-2_공종별내역2"/>
      <sheetName val="플랜트_설치2"/>
      <sheetName val="VENDOR_LIST2"/>
      <sheetName val="2_품제O호표1"/>
      <sheetName val="P_M_별1"/>
      <sheetName val="내역_ver1_01"/>
      <sheetName val="A3_공사비_검토1"/>
      <sheetName val="설_계"/>
      <sheetName val="입고장부_(4)"/>
      <sheetName val="인건비_"/>
      <sheetName val="06-BATCH_"/>
      <sheetName val="1062-X방향_"/>
      <sheetName val="C3_토목_옹벽"/>
      <sheetName val="A6_샤시등"/>
      <sheetName val="일위대가표-4_(2)"/>
      <sheetName val="재료비_"/>
      <sheetName val="Customer_Databas"/>
      <sheetName val="별표_(1)"/>
      <sheetName val="단가_및_재료비2"/>
      <sheetName val="수량산출서_갑지"/>
      <sheetName val="3_3수량집계"/>
      <sheetName val="1_취수장"/>
      <sheetName val="배수공_시멘트_및_골재량_산출"/>
      <sheetName val="단양_00_아파트-세부내역"/>
      <sheetName val="4_2_1_마루높이_검토"/>
      <sheetName val="BEND_LOSS"/>
      <sheetName val="준검_내역서"/>
      <sheetName val="REINF_"/>
      <sheetName val="토공(우물통,기타)_"/>
      <sheetName val="1_수인터널"/>
      <sheetName val="DATA_입력란"/>
      <sheetName val="세골재__T2_변경_현황"/>
      <sheetName val="사본_-_b_balju"/>
      <sheetName val="집계표_(2)"/>
      <sheetName val="7__현장관리비_"/>
      <sheetName val="6__안전관리비"/>
      <sheetName val="6_이토처리시간"/>
      <sheetName val="969910(_R)"/>
      <sheetName val="-기성청구내역서_xlsx"/>
      <sheetName val="3_하중산정4_지지력"/>
      <sheetName val="6PILE__(돌출)"/>
      <sheetName val="6_일위목록"/>
      <sheetName val="9_단가조사서"/>
      <sheetName val="단면_(2)"/>
      <sheetName val="장외반출및폐기물_"/>
      <sheetName val="중기조종사_단위단가"/>
      <sheetName val="3_공통공사대비"/>
      <sheetName val="제출내역_(2)"/>
      <sheetName val="앉음벽_(2)"/>
      <sheetName val="지수링_단위수량"/>
      <sheetName val="unit_4"/>
      <sheetName val="원가계산_(2)"/>
      <sheetName val="기존단가_(2)"/>
      <sheetName val="샌딩_에폭시_도장"/>
      <sheetName val="일반문틀_설치"/>
      <sheetName val="4_전기"/>
      <sheetName val="2000년_공정표"/>
      <sheetName val="수량산출_(3공구)"/>
      <sheetName val="Major_Shareholder"/>
      <sheetName val="220_(2)"/>
      <sheetName val="2_입력sheet"/>
      <sheetName val="4_장비손료"/>
      <sheetName val="견적대비_견적서"/>
      <sheetName val="C_S_A"/>
      <sheetName val="1_설계조건"/>
      <sheetName val="표지_(2)"/>
      <sheetName val="특수조명기구_단가조사서"/>
      <sheetName val="5_소모재료비"/>
      <sheetName val="기계경비_(2)"/>
      <sheetName val="실행내역서_"/>
      <sheetName val="CABLE_SIZE-1"/>
      <sheetName val="plan&amp;section_of_foundation"/>
      <sheetName val="h-013211-2"/>
      <sheetName val="편성절차"/>
      <sheetName val="공통(20-91)"/>
      <sheetName val="목록"/>
      <sheetName val="방수공사 집계표"/>
      <sheetName val="공장3월 종합"/>
      <sheetName val="임대견적서"/>
      <sheetName val="Sheet17"/>
      <sheetName val="총 원가계산"/>
      <sheetName val="data_dci"/>
      <sheetName val="작성기준"/>
      <sheetName val="data_mci"/>
      <sheetName val="behind"/>
      <sheetName val="Main"/>
      <sheetName val="공사비집계표"/>
      <sheetName val="잔여세부내역"/>
      <sheetName val="사토"/>
      <sheetName val="화설내"/>
      <sheetName val="가도공"/>
      <sheetName val="중갑지"/>
      <sheetName val="도근좌표"/>
      <sheetName val="참조 (2)"/>
      <sheetName val="년도별실"/>
      <sheetName val="산3_4"/>
      <sheetName val="piping"/>
      <sheetName val="참조"/>
      <sheetName val="DC-O-4-S(설명서)"/>
      <sheetName val="부안일위"/>
      <sheetName val="내역서적용수량집계표(가로)"/>
      <sheetName val="간접1"/>
      <sheetName val="wall"/>
      <sheetName val="급수관경"/>
      <sheetName val="표준지"/>
      <sheetName val="COPING"/>
      <sheetName val="기본DATA"/>
      <sheetName val="기초공"/>
      <sheetName val="반중력식옹벽"/>
      <sheetName val="개별직종노임단가(2007하)"/>
      <sheetName val="피벗테이블데이터분석"/>
      <sheetName val="적용단위길이"/>
      <sheetName val="날개벽(시점좌측_x0005_"/>
      <sheetName val="2.1"/>
      <sheetName val="7기초"/>
      <sheetName val="기타#9"/>
      <sheetName val="FM"/>
      <sheetName val="PAC"/>
      <sheetName val="CIVIL4"/>
      <sheetName val="TYPE-B 평균H"/>
      <sheetName val="8.PILE  (돌출)"/>
      <sheetName val="단면치수"/>
      <sheetName val="노임단가 "/>
      <sheetName val="정거장"/>
      <sheetName val="교각계산"/>
      <sheetName val="일위대가(계측기설치)"/>
      <sheetName val="교통표지판수량집계표"/>
      <sheetName val="Balance Sheet(AR)"/>
      <sheetName val="Income Statement(AR)"/>
      <sheetName val="98'자재"/>
      <sheetName val="설계예산서(토목,전기)"/>
      <sheetName val="Macro(MCC)"/>
      <sheetName val="맨홀수량집계"/>
      <sheetName val="E총15"/>
      <sheetName val="현장경비"/>
      <sheetName val="수문일1"/>
      <sheetName val="직원자료입력"/>
      <sheetName val="광주운남을"/>
      <sheetName val="총물량표"/>
      <sheetName val="2.단면가정"/>
      <sheetName val="crude.SLAB RE-bar"/>
      <sheetName val="일영수간선"/>
      <sheetName val="(직접시공)제경비(인쇄하지마세요)"/>
      <sheetName val="노임단가(직종번호 순)"/>
      <sheetName val="품산출서"/>
      <sheetName val="자재근거"/>
      <sheetName val="단가입력창"/>
      <sheetName val="대공종"/>
      <sheetName val="토목내역서 (도급단가) (2)"/>
      <sheetName val="토목내역서 (도급단가)"/>
      <sheetName val="1호맨홀수량산출"/>
      <sheetName val="2"/>
      <sheetName val="4"/>
      <sheetName val="5"/>
      <sheetName val="6"/>
      <sheetName val="7"/>
      <sheetName val="8"/>
      <sheetName val="차량별운반집계(2월)"/>
      <sheetName val="전선 및 전선관"/>
      <sheetName val="부대_x0005__x0000__x0000_"/>
      <sheetName val="현설내역서"/>
      <sheetName val="아산경희980422"/>
      <sheetName val="shTemp"/>
      <sheetName val="PIPE"/>
      <sheetName val="종배수관면벽구"/>
      <sheetName val="15설계GIS"/>
      <sheetName val="노면표시-조"/>
      <sheetName val="납부서"/>
      <sheetName val="3월연장근무"/>
      <sheetName val="보할"/>
      <sheetName val="손익계산서"/>
      <sheetName val="이익잉여금처분계산서"/>
      <sheetName val="제조원가명세서"/>
      <sheetName val="현금흐름표"/>
      <sheetName val="수익성분석"/>
      <sheetName val="낙찰표"/>
      <sheetName val="남대문빌딩"/>
      <sheetName val="ACUNIT"/>
      <sheetName val="코드일람표"/>
      <sheetName val="단면가정"/>
      <sheetName val="단가비교표(전기)"/>
      <sheetName val="Tiepdia"/>
      <sheetName val="연수원"/>
      <sheetName val="소화실적"/>
      <sheetName val="13.품질관리계획"/>
      <sheetName val="아스콘포장(T=650mm)"/>
      <sheetName val="표준차도부연장조서-ASP"/>
      <sheetName val="1호철근량"/>
      <sheetName val="초"/>
      <sheetName val="제경비율"/>
      <sheetName val="세금자료"/>
      <sheetName val="1.기안지"/>
      <sheetName val="원본(갑지)"/>
      <sheetName val="건축원가"/>
      <sheetName val="토목검측서"/>
      <sheetName val="신규 품"/>
      <sheetName val="포장연장"/>
      <sheetName val="총괄메뉴"/>
      <sheetName val="코드2"/>
      <sheetName val="상정안건"/>
      <sheetName val="CALCULATION"/>
      <sheetName val="터널조도"/>
      <sheetName val="70%"/>
      <sheetName val="A-4"/>
      <sheetName val="청천내"/>
      <sheetName val="시화점실행"/>
      <sheetName val="공사비예산서_(2)3"/>
      <sheetName val="설계_내역서_(2)3"/>
      <sheetName val="설계_내역서3"/>
      <sheetName val="_품셈3"/>
      <sheetName val="별표_(2)3"/>
      <sheetName val="별_표3"/>
      <sheetName val="견적_조건_변경사항3"/>
      <sheetName val="3BL공동구_수량3"/>
      <sheetName val="별표_3"/>
      <sheetName val="품_셈3"/>
      <sheetName val="부표_TABLE3"/>
      <sheetName val="6-1__관개량조서3"/>
      <sheetName val="플랜트_설치3"/>
      <sheetName val="Ⅴ-2_공종별내역3"/>
      <sheetName val="VENDOR_LIST3"/>
      <sheetName val="2_품제O호표2"/>
      <sheetName val="P_M_별2"/>
      <sheetName val="내역_ver1_02"/>
      <sheetName val="A3_공사비_검토2"/>
      <sheetName val="별표_(1)1"/>
      <sheetName val="입고장부_(4)1"/>
      <sheetName val="설_계1"/>
      <sheetName val="Customer_Databas1"/>
      <sheetName val="일위대가표-4_(2)1"/>
      <sheetName val="재료비_1"/>
      <sheetName val="단가_및_재료비3"/>
      <sheetName val="1062-X방향_1"/>
      <sheetName val="인건비_1"/>
      <sheetName val="06-BATCH_1"/>
      <sheetName val="C3_토목_옹벽1"/>
      <sheetName val="A6_샤시등1"/>
      <sheetName val="단양_00_아파트-세부내역1"/>
      <sheetName val="DATA_입력란1"/>
      <sheetName val="수량산출서_갑지1"/>
      <sheetName val="3_3수량집계1"/>
      <sheetName val="배수공_시멘트_및_골재량_산출1"/>
      <sheetName val="1_취수장1"/>
      <sheetName val="준검_내역서1"/>
      <sheetName val="REINF_1"/>
      <sheetName val="4_2_1_마루높이_검토1"/>
      <sheetName val="BEND_LOSS1"/>
      <sheetName val="토공(우물통,기타)_1"/>
      <sheetName val="1_수인터널1"/>
      <sheetName val="세골재__T2_변경_현황1"/>
      <sheetName val="사본_-_b_balju1"/>
      <sheetName val="집계표_(2)1"/>
      <sheetName val="-기성청구내역서_xlsx1"/>
      <sheetName val="3_하중산정4_지지력1"/>
      <sheetName val="6_이토처리시간1"/>
      <sheetName val="7__현장관리비_1"/>
      <sheetName val="6__안전관리비1"/>
      <sheetName val="969910(_R)1"/>
      <sheetName val="단면_(2)1"/>
      <sheetName val="6PILE__(돌출)1"/>
      <sheetName val="6_일위목록1"/>
      <sheetName val="9_단가조사서1"/>
      <sheetName val="지수링_단위수량1"/>
      <sheetName val="3_공통공사대비1"/>
      <sheetName val="제출내역_(2)1"/>
      <sheetName val="unit_41"/>
      <sheetName val="수량산출_(3공구)1"/>
      <sheetName val="220_(2)1"/>
      <sheetName val="장외반출및폐기물_1"/>
      <sheetName val="원가계산_(2)1"/>
      <sheetName val="중기조종사_단위단가1"/>
      <sheetName val="앉음벽_(2)1"/>
      <sheetName val="샌딩_에폭시_도장1"/>
      <sheetName val="일반문틀_설치1"/>
      <sheetName val="4_전기1"/>
      <sheetName val="기존단가_(2)1"/>
      <sheetName val="견적대비_견적서1"/>
      <sheetName val="C_S_A1"/>
      <sheetName val="2000년_공정표1"/>
      <sheetName val="4_장비손료1"/>
      <sheetName val="특수조명기구_단가조사서1"/>
      <sheetName val="표지_(2)1"/>
      <sheetName val="2_입력sheet1"/>
      <sheetName val="Major_Shareholder1"/>
      <sheetName val="5_소모재료비1"/>
      <sheetName val="원가계산_(29"/>
      <sheetName val="1_설계조건1"/>
      <sheetName val="기계경비_(2)1"/>
      <sheetName val="실행내역서_1"/>
      <sheetName val="CABLE_SIZE-11"/>
      <sheetName val="plan&amp;section_of_foundation1"/>
      <sheetName val="빌딩_안내"/>
      <sheetName val="2_대외공문"/>
      <sheetName val="Balance_Sheet(AR)"/>
      <sheetName val="Income_Statement(AR)"/>
      <sheetName val="2F_회의실견적(5_14_일대)"/>
      <sheetName val="1_설계설명서"/>
      <sheetName val="내역서_(2)"/>
      <sheetName val="3련_BOX"/>
      <sheetName val="4_2유효폭의_계산"/>
      <sheetName val="실행내역_(2)"/>
      <sheetName val="내___역"/>
      <sheetName val="Sheet1_(2)"/>
      <sheetName val="5_모델링"/>
      <sheetName val="1_설계기준"/>
      <sheetName val="설계명세서_(장비)"/>
      <sheetName val="TYPE-B_평균H"/>
      <sheetName val="8_PILE__(돌출)"/>
      <sheetName val="개별직종노임단가(2003_9)"/>
      <sheetName val="2_단면가정3_모델링4_하중"/>
      <sheetName val="dongia_(2)"/>
      <sheetName val="전기韈G"/>
      <sheetName val="노임단가_"/>
      <sheetName val="방수공사_집계표"/>
      <sheetName val="공장3월_종합"/>
      <sheetName val="_HIT-&gt;HMC_견적(3900)"/>
      <sheetName val="총_원가계산"/>
      <sheetName val="C1_(2)"/>
      <sheetName val="참조_(2)"/>
      <sheetName val="토공_total"/>
      <sheetName val="공종구간"/>
      <sheetName val="6.교좌면보강"/>
      <sheetName val="hvac(제어동)"/>
      <sheetName val="8월"/>
      <sheetName val="일위대가(가설)"/>
      <sheetName val="GAEYO"/>
      <sheetName val="제작비추산총괄표"/>
      <sheetName val="갑"/>
      <sheetName val="수목표준대가"/>
      <sheetName val="Summary Sheets"/>
      <sheetName val="BM"/>
      <sheetName val="횡배수관집현황(2공구)"/>
      <sheetName val="합계"/>
      <sheetName val="제경비"/>
      <sheetName val="연부97-1"/>
      <sheetName val="갑지1"/>
      <sheetName val="교육종류"/>
      <sheetName val="차선도색현황"/>
      <sheetName val="4)유동표"/>
      <sheetName val="산출서"/>
      <sheetName val="결과치"/>
      <sheetName val="기술부대조건"/>
      <sheetName val="단위량당중기"/>
      <sheetName val="가감수량"/>
      <sheetName val="자료넣기"/>
      <sheetName val="최종"/>
      <sheetName val="실행내역(현대)"/>
      <sheetName val="기계ּ_x0000_缀_x0000_"/>
      <sheetName val="건축기술부대조건"/>
      <sheetName val="현황표-원래"/>
      <sheetName val="BASIC단가"/>
      <sheetName val="당진1,2호기전선관설치및접지4차공사내역서-을지"/>
      <sheetName val="구조물수량집계표"/>
      <sheetName val="편입토지조서"/>
      <sheetName val="수량산출근거(관급)"/>
      <sheetName val="JUCKEYK"/>
      <sheetName val="내역1"/>
      <sheetName val="COST"/>
      <sheetName val="공용시설내역"/>
      <sheetName val="2-2.매출분석"/>
      <sheetName val="생산판매 7"/>
      <sheetName val="FAX"/>
      <sheetName val="전도금"/>
      <sheetName val="일반공사"/>
      <sheetName val="국도접속 차도부수량"/>
      <sheetName val="b_balju"/>
      <sheetName val="경산"/>
      <sheetName val="총공사비"/>
      <sheetName val="예산내역서"/>
      <sheetName val="공사원가계산서"/>
      <sheetName val="연결임시"/>
      <sheetName val="1호구조물"/>
      <sheetName val="편입용지조서"/>
      <sheetName val="관광안내(편지식)"/>
      <sheetName val="99년신청"/>
      <sheetName val="시설물일위"/>
      <sheetName val="13LPMCC"/>
      <sheetName val="주요량(96)"/>
      <sheetName val="재고자산명세"/>
      <sheetName val="시중노임"/>
      <sheetName val="준설량산정표"/>
      <sheetName val="교각(현타1500,고정단,비대칭,강합성,P12-14"/>
      <sheetName val="가정급수관"/>
      <sheetName val="CTEMCOST"/>
      <sheetName val="기본사항"/>
      <sheetName val="철탑공사"/>
      <sheetName val="공사비내역"/>
      <sheetName val="경상"/>
      <sheetName val="구동"/>
      <sheetName val="PAY"/>
      <sheetName val="수량"/>
      <sheetName val="상여_(2)"/>
      <sheetName val="설계변경"/>
      <sheetName val="20-25"/>
      <sheetName val="5사남"/>
      <sheetName val="RE9604"/>
      <sheetName val="한강운반비"/>
      <sheetName val="BSD (2)"/>
      <sheetName val="48평단가"/>
      <sheetName val="57단가"/>
      <sheetName val="54평단가"/>
      <sheetName val="66평단가"/>
      <sheetName val="61단가"/>
      <sheetName val="89평단가"/>
      <sheetName val="84평단가"/>
      <sheetName val="건축토목내역"/>
      <sheetName val="태안9)3何Ⰰ佖✀訒"/>
      <sheetName val="현금"/>
      <sheetName val="신림APT"/>
      <sheetName val="Tension"/>
      <sheetName val="서산일위대가수정분010603"/>
      <sheetName val=" 총괄표"/>
      <sheetName val="재집"/>
      <sheetName val="견적 (2)"/>
      <sheetName val="남양주부대"/>
      <sheetName val="도급b_balju"/>
      <sheetName val="적격심사표"/>
      <sheetName val="한일양산"/>
      <sheetName val="개별직종노임단가(2005.1)"/>
      <sheetName val="사업분석"/>
      <sheetName val="노무단가"/>
      <sheetName val="해안산2"/>
      <sheetName val="48일위"/>
      <sheetName val="49일위"/>
      <sheetName val="22일위"/>
      <sheetName val="벽체면적당일위대가"/>
      <sheetName val="102동 지하실보수공사"/>
      <sheetName val="물량내역"/>
      <sheetName val="A 견적"/>
      <sheetName val="지하"/>
      <sheetName val="자재운반단가일람표"/>
      <sheetName val="공사비명세서"/>
      <sheetName val="TCDB"/>
      <sheetName val="공사직종별노임"/>
      <sheetName val="음성방향"/>
      <sheetName val="준공정산"/>
      <sheetName val="설계명세01"/>
      <sheetName val="내역서(전기)"/>
      <sheetName val="Xunit (단위환산)"/>
      <sheetName val="SHAPE "/>
      <sheetName val="조도계산서 (도서)"/>
      <sheetName val="2.1  노무비 평균단가산출"/>
      <sheetName val="직공비"/>
      <sheetName val="기성내역"/>
      <sheetName val="가공2원도"/>
      <sheetName val="직종단가 (2)"/>
      <sheetName val="입력변수"/>
      <sheetName val="지중자재단가"/>
      <sheetName val="재정비내역"/>
      <sheetName val="지적고시내역"/>
      <sheetName val="심_x0000_"/>
      <sheetName val="심ⴀ"/>
      <sheetName val="토목주소"/>
      <sheetName val="별첨#2_임금"/>
      <sheetName val="명세서(을)"/>
      <sheetName val=" 원본"/>
      <sheetName val="수량_x0006__x0008_"/>
      <sheetName val="수량_x0006__x0000_"/>
      <sheetName val="_x0000__x0004__x0000__x0000_"/>
      <sheetName val="포장공(집계)"/>
      <sheetName val="Working HR_20180930"/>
      <sheetName val="CWP"/>
      <sheetName val="고동산출"/>
      <sheetName val="노임단가 (Print 불필요)"/>
      <sheetName val="1.2. 도장 변경작업 상세내역"/>
      <sheetName val="7.경제성결과"/>
      <sheetName val="견적실행대비표(을지) "/>
      <sheetName val="타현장견적비교(개별)"/>
      <sheetName val="타현장견적비교(지역)"/>
      <sheetName val="asd"/>
      <sheetName val="전차선로 물량표"/>
      <sheetName val="수토공단위당"/>
      <sheetName val="수량산출내역1115"/>
      <sheetName val="CONCRETE"/>
      <sheetName val="001"/>
      <sheetName val="교량하부공"/>
      <sheetName val="특수조명기구 단莘7菜7"/>
      <sheetName val="특수조명기구 단_x0005__x0000__x0000_"/>
      <sheetName val="특수조명기구 단헾⿥_x0005__x0000_"/>
      <sheetName val="토목단가"/>
      <sheetName val="7월"/>
      <sheetName val="2공구산출내"/>
      <sheetName val="주배관TYPE현황"/>
      <sheetName val="3.9월공정표"/>
      <sheetName val="공급집계 (현대-우림)"/>
      <sheetName val="작성방법"/>
      <sheetName val="설직재-1"/>
      <sheetName val="외화금융(97-03)"/>
      <sheetName val="인원계획-미화"/>
      <sheetName val="본체철근표"/>
      <sheetName val="용수로단위수량"/>
      <sheetName val="세부분류"/>
      <sheetName val="분류등록"/>
      <sheetName val="현장별계약현황('98.10.31)"/>
      <sheetName val="원형맨홀수량"/>
      <sheetName val="유출계수"/>
      <sheetName val="연결관토피(토사)"/>
      <sheetName val="관로(미출력)"/>
      <sheetName val="노임산재"/>
      <sheetName val="토공산근"/>
      <sheetName val="견적서-자동"/>
      <sheetName val="매출집계"/>
      <sheetName val="원시데이타"/>
      <sheetName val="CalcuSheet"/>
      <sheetName val="Front"/>
      <sheetName val="간접비 총괄표"/>
      <sheetName val="부하계산서"/>
      <sheetName val="구리토평1전기"/>
      <sheetName val="일위(수원)"/>
      <sheetName val="기초(중마오수)"/>
      <sheetName val="종배수관"/>
      <sheetName val="관접합및부설"/>
      <sheetName val="9.단_x0008__x0000_Ԁ_x0000_"/>
      <sheetName val="9.단_x0000_Ԁ_x0000_"/>
      <sheetName val="승인도 모타 입력 데이타"/>
      <sheetName val="단위수량(출력X)"/>
      <sheetName val="수량집계"/>
      <sheetName val="아파트 "/>
      <sheetName val="결과조달"/>
      <sheetName val="금액"/>
      <sheetName val="2.펌프장(사급자재)"/>
      <sheetName val="#2_일위대가목록"/>
      <sheetName val="원가총괄"/>
      <sheetName val="배명(단가)"/>
      <sheetName val="기_x0000__x0000_Ԁ"/>
      <sheetName val="대림산업"/>
      <sheetName val="내역서적용수량집계표"/>
      <sheetName val="앨범표지"/>
      <sheetName val="케이블"/>
      <sheetName val="[별표내역.XLS]________XX__________2"/>
      <sheetName val="기계_x0000__x0000_Ԁ_x0000_"/>
      <sheetName val="카"/>
      <sheetName val="파일의이용"/>
      <sheetName val="gyun"/>
      <sheetName val="내역갑지"/>
      <sheetName val="대창(함평)"/>
      <sheetName val="대창(장성)"/>
      <sheetName val="대창(함평)-창열"/>
      <sheetName val="유지_x0000_̛"/>
      <sheetName val="빗물받이(910-510-410)"/>
      <sheetName val="장외반출및폐기물°"/>
      <sheetName val="장외반출및폐기물_x0000_"/>
      <sheetName val="구역화물"/>
      <sheetName val="단가일람"/>
      <sheetName val="품셈표-환錈_x0015_塚"/>
      <sheetName val="품셈표-환錈_x0015_뺨"/>
      <sheetName val="날개벽(시점좌측"/>
      <sheetName val="2_1"/>
      <sheetName val="LINE1L형0+30_"/>
      <sheetName val="노임단가(직종번호_순)"/>
      <sheetName val="전선_및_전선관"/>
      <sheetName val="출입통제설비(console_외)_(본관동)"/>
      <sheetName val="2_단면가정"/>
      <sheetName val="crude_SLAB_RE-bar"/>
      <sheetName val="Macro2"/>
      <sheetName val="실행간접비용"/>
      <sheetName val="단가조정"/>
      <sheetName val="말뚝기초"/>
      <sheetName val="96보완계획7.12"/>
      <sheetName val="고지전심사청구서"/>
      <sheetName val="기초1"/>
      <sheetName val="ɉ"/>
      <sheetName val="문학간접"/>
      <sheetName val="카메라"/>
      <sheetName val="장비분류"/>
      <sheetName val="횡배수관토공수량"/>
      <sheetName val="투찰추정"/>
      <sheetName val="热力"/>
      <sheetName val="C"/>
      <sheetName val="종합장비부표"/>
      <sheetName val="1호맨홀_x0000__x0000_"/>
      <sheetName val="신공항A-9(원가수정)"/>
      <sheetName val="기초입력 DATA"/>
      <sheetName val="과세내역(세부)"/>
      <sheetName val="적용기준표(98년상반기)"/>
      <sheetName val="일대-1"/>
      <sheetName val="현장식당(1)"/>
      <sheetName val="청학계"/>
      <sheetName val="득점현황"/>
      <sheetName val="역사이펀평균높이"/>
      <sheetName val="C.배수관공"/>
      <sheetName val="1단계"/>
      <sheetName val="R.C RAHMEN 해석"/>
      <sheetName val="본체 설 계"/>
      <sheetName val="월별수입"/>
      <sheetName val="월별손익"/>
      <sheetName val="PI"/>
      <sheetName val="PAINT"/>
      <sheetName val="1차 내역서"/>
      <sheetName val="내역서2안"/>
      <sheetName val="물량내역서"/>
      <sheetName val="기초목"/>
      <sheetName val="database"/>
      <sheetName val="테이블"/>
      <sheetName val="전기_x0002_"/>
      <sheetName val="전주조서"/>
      <sheetName val="부대공"/>
      <sheetName val="배수공"/>
      <sheetName val="이름표"/>
      <sheetName val="축산기준"/>
      <sheetName val="명세표"/>
      <sheetName val="변수"/>
      <sheetName val="지장물"/>
      <sheetName val="토지"/>
      <sheetName val="수수료_합산"/>
      <sheetName val="신흥교"/>
      <sheetName val="물건조서"/>
      <sheetName val="토지산출"/>
      <sheetName val="철거현황"/>
      <sheetName val="97 사업추정(WEKI)"/>
      <sheetName val="부대_x0005_"/>
      <sheetName val="기계ּ"/>
      <sheetName val="조회서"/>
      <sheetName val="ARCH"/>
      <sheetName val="2차계약"/>
      <sheetName val="Derive"/>
      <sheetName val="L(1)"/>
      <sheetName val="L(2)"/>
      <sheetName val="L(3)"/>
      <sheetName val="L(4)"/>
      <sheetName val="예산M4A"/>
      <sheetName val="영흥TL(UP,DOWN) "/>
      <sheetName val="Proposal"/>
      <sheetName val="가BM"/>
      <sheetName val="Schedule S-Curve Revision#3"/>
      <sheetName val="NPV"/>
      <sheetName val="takeoff2"/>
      <sheetName val="01AC"/>
      <sheetName val="DD EST."/>
      <sheetName val="GAE8'97"/>
      <sheetName val="0200 Siteworks"/>
      <sheetName val="EX_STRBQ"/>
      <sheetName val="Steel Struc. &amp; Acc."/>
      <sheetName val="Vari by Vendor"/>
      <sheetName val="STAFFSCHED "/>
      <sheetName val="Land Dev't. Ph-1"/>
      <sheetName val="WAO Classification"/>
      <sheetName val="Summ"/>
      <sheetName val="PHASE 1 REBAR"/>
      <sheetName val="1999-2000 MONTHLY CASHFLOW"/>
      <sheetName val="TEMP"/>
      <sheetName val="PH 5"/>
      <sheetName val="UC"/>
      <sheetName val="TOSHIBA-Structure"/>
      <sheetName val="TOFF"/>
      <sheetName val="bi-mnthly rep Villa"/>
      <sheetName val="Navigation Page"/>
      <sheetName val="BCulSch"/>
      <sheetName val="계약서"/>
      <sheetName val="우수"/>
      <sheetName val="내역서적용수량 (지방도893)"/>
      <sheetName val="결합부검토"/>
      <sheetName val="수안보-MBR1"/>
      <sheetName val="우각부보강"/>
      <sheetName val="조건표 (2)"/>
      <sheetName val="변경내_x0000__x0000_"/>
      <sheetName val="평형공사비"/>
      <sheetName val="총원"/>
      <sheetName val="하도급계약 내역"/>
      <sheetName val="22수량"/>
      <sheetName val="05.전기"/>
      <sheetName val="전동기 특성표"/>
      <sheetName val="전체제잡비"/>
      <sheetName val="실행대비"/>
      <sheetName val="Sheet2 (2)"/>
      <sheetName val="간접"/>
      <sheetName val="내역서(1)"/>
      <sheetName val="품의서"/>
      <sheetName val="감리을"/>
      <sheetName val="지_x0000_"/>
      <sheetName val="중_x0000__x0000_Ā"/>
      <sheetName val="붙임2검측감리비"/>
      <sheetName val="배수관연장산출서"/>
      <sheetName val="맨홀조서"/>
      <sheetName val="접속집계"/>
      <sheetName val="2공구Ç_x0000_Ԁ_x0000_"/>
      <sheetName val="sub"/>
      <sheetName val="건축기계설비표선정수장"/>
      <sheetName val="[별표내역.XLS]________XX__________3"/>
      <sheetName val="자재표"/>
      <sheetName val="암거날개벽"/>
      <sheetName val="본공사"/>
      <sheetName val="토목내역 (2)"/>
      <sheetName val="재개발"/>
      <sheetName val="적용건축"/>
      <sheetName val="미드수량"/>
      <sheetName val="가설공사"/>
      <sheetName val="통신2005"/>
      <sheetName val="특수조명기구 단腈_x0017_膌_x0017_"/>
      <sheetName val="단가비교표_공통1"/>
      <sheetName val="표 지"/>
      <sheetName val="기계ï_x0000_Ԁ_x0000_"/>
      <sheetName val="기계"/>
      <sheetName val="노원열병합  건축공사기성내역서"/>
      <sheetName val="산출(토공)"/>
      <sheetName val="노동98년 (2)"/>
      <sheetName val="1호맨"/>
      <sheetName val="자재조서"/>
      <sheetName val="기본1"/>
      <sheetName val="수정일위대가"/>
      <sheetName val="ISU"/>
      <sheetName val="자재가격"/>
      <sheetName val="반포2차"/>
      <sheetName val="구성1"/>
      <sheetName val="구성2"/>
      <sheetName val="구성3"/>
      <sheetName val="구성4"/>
      <sheetName val="그림2"/>
      <sheetName val="DATA2000"/>
      <sheetName val="전화번호부"/>
      <sheetName val="전화번호DB"/>
      <sheetName val="Lr"/>
      <sheetName val="감액총괄표"/>
      <sheetName val="세부내역서"/>
      <sheetName val="집계표(공종별)"/>
      <sheetName val="b_balju_cho"/>
      <sheetName val="B1(반포1차)"/>
      <sheetName val="49-119"/>
      <sheetName val="b_balju-단가단가단가"/>
      <sheetName val="물가자료"/>
      <sheetName val="총괄BOQ"/>
      <sheetName val="A1_교대"/>
      <sheetName val="구조물철거타공정이월"/>
      <sheetName val="우수공,맨홀,집수정"/>
      <sheetName val="공사비예산서_(2)4"/>
      <sheetName val="설계_내역서_(2)4"/>
      <sheetName val="설계_내역서4"/>
      <sheetName val="_품셈4"/>
      <sheetName val="별표_(2)4"/>
      <sheetName val="별_표4"/>
      <sheetName val="견적_조건_변경사항4"/>
      <sheetName val="3BL공동구_수량4"/>
      <sheetName val="별표_4"/>
      <sheetName val="품_셈4"/>
      <sheetName val="부표_TABLE4"/>
      <sheetName val="6-1__관개량조서4"/>
      <sheetName val="플랜트_설치4"/>
      <sheetName val="Ⅴ-2_공종별내역4"/>
      <sheetName val="VENDOR_LIST4"/>
      <sheetName val="2_품제O호표3"/>
      <sheetName val="P_M_별3"/>
      <sheetName val="단가_및_재료비4"/>
      <sheetName val="Customer_Databas2"/>
      <sheetName val="내역_ver1_03"/>
      <sheetName val="일위대가표-4_(2)2"/>
      <sheetName val="재료비_2"/>
      <sheetName val="설_계2"/>
      <sheetName val="A3_공사비_검토3"/>
      <sheetName val="입고장부_(4)2"/>
      <sheetName val="별표_(1)2"/>
      <sheetName val="1062-X방향_2"/>
      <sheetName val="인건비_2"/>
      <sheetName val="06-BATCH_2"/>
      <sheetName val="C3_토목_옹벽2"/>
      <sheetName val="A6_샤시등2"/>
      <sheetName val="단양_00_아파트-세부내역2"/>
      <sheetName val="REINF_2"/>
      <sheetName val="수량산출서_갑지2"/>
      <sheetName val="3_3수량집계2"/>
      <sheetName val="1_취수장2"/>
      <sheetName val="배수공_시멘트_및_골재량_산출2"/>
      <sheetName val="4_2_1_마루높이_검토2"/>
      <sheetName val="BEND_LOSS2"/>
      <sheetName val="6_이토처리시간2"/>
      <sheetName val="준검_내역서2"/>
      <sheetName val="DATA_입력란2"/>
      <sheetName val="집계표_(2)2"/>
      <sheetName val="토공(우물통,기타)_2"/>
      <sheetName val="1_수인터널2"/>
      <sheetName val="세골재__T2_변경_현황2"/>
      <sheetName val="사본_-_b_balju2"/>
      <sheetName val="7__현장관리비_2"/>
      <sheetName val="6__안전관리비2"/>
      <sheetName val="969910(_R)2"/>
      <sheetName val="-기성청구내역서_xlsx2"/>
      <sheetName val="3_하중산정4_지지력2"/>
      <sheetName val="6_일위목록2"/>
      <sheetName val="9_단가조사서2"/>
      <sheetName val="지수링_단위수량2"/>
      <sheetName val="6PILE__(돌출)2"/>
      <sheetName val="특수조명기구_단가조사서2"/>
      <sheetName val="장외반출및폐기물_2"/>
      <sheetName val="원가계산_(2)2"/>
      <sheetName val="단면_(2)2"/>
      <sheetName val="샌딩_에폭시_도장2"/>
      <sheetName val="일반문틀_설치2"/>
      <sheetName val="4_전기2"/>
      <sheetName val="3_공통공사대비2"/>
      <sheetName val="중기조종사_단위단가2"/>
      <sheetName val="앉음벽_(2)2"/>
      <sheetName val="제출내역_(2)2"/>
      <sheetName val="2000년_공정표2"/>
      <sheetName val="unit_42"/>
      <sheetName val="수량산출_(3공구)2"/>
      <sheetName val="기존단가_(2)2"/>
      <sheetName val="2_입력sheet2"/>
      <sheetName val="4_장비손료2"/>
      <sheetName val="견적대비_견적서2"/>
      <sheetName val="C_S_A2"/>
      <sheetName val="1_설계조건2"/>
      <sheetName val="표지_(2)2"/>
      <sheetName val="220_(2)2"/>
      <sheetName val="Major_Shareholder2"/>
      <sheetName val="5_소모재료비2"/>
      <sheetName val="기계경비_(2)2"/>
      <sheetName val="실행내역서_2"/>
      <sheetName val="CABLE_SIZE-12"/>
      <sheetName val="plan&amp;section_of_foundation2"/>
      <sheetName val="2_대외공문2"/>
      <sheetName val="Sheet1_(2)2"/>
      <sheetName val="노임단가(직종번호_순)2"/>
      <sheetName val="1_설계기준2"/>
      <sheetName val="개별직종노임단가(2003_9)2"/>
      <sheetName val="실행내역_(2)2"/>
      <sheetName val="dongia_(2)2"/>
      <sheetName val="2_대외공문1"/>
      <sheetName val="Sheet1_(2)1"/>
      <sheetName val="노임단가(직종번호_순)1"/>
      <sheetName val="1_설계기준1"/>
      <sheetName val="개별직종노임단가(2003_9)1"/>
      <sheetName val="실행내역_(2)1"/>
      <sheetName val="dongia_(2)1"/>
      <sheetName val="공사비예산서_(2)5"/>
      <sheetName val="설계_내역서_(2)5"/>
      <sheetName val="설계_내역서5"/>
      <sheetName val="_품셈5"/>
      <sheetName val="별표_(2)5"/>
      <sheetName val="별_표5"/>
      <sheetName val="견적_조건_변경사항5"/>
      <sheetName val="3BL공동구_수량5"/>
      <sheetName val="별표_5"/>
      <sheetName val="품_셈5"/>
      <sheetName val="부표_TABLE5"/>
      <sheetName val="6-1__관개량조서5"/>
      <sheetName val="플랜트_설치5"/>
      <sheetName val="Ⅴ-2_공종별내역5"/>
      <sheetName val="VENDOR_LIST5"/>
      <sheetName val="2_품제O호표4"/>
      <sheetName val="P_M_별4"/>
      <sheetName val="단가_및_재료비5"/>
      <sheetName val="Customer_Databas3"/>
      <sheetName val="내역_ver1_04"/>
      <sheetName val="일위대가표-4_(2)3"/>
      <sheetName val="재료비_3"/>
      <sheetName val="설_계3"/>
      <sheetName val="A3_공사비_검토4"/>
      <sheetName val="입고장부_(4)3"/>
      <sheetName val="별표_(1)3"/>
      <sheetName val="1062-X방향_3"/>
      <sheetName val="인건비_3"/>
      <sheetName val="06-BATCH_3"/>
      <sheetName val="C3_토목_옹벽3"/>
      <sheetName val="A6_샤시등3"/>
      <sheetName val="단양_00_아파트-세부내역3"/>
      <sheetName val="REINF_3"/>
      <sheetName val="수량산출서_갑지3"/>
      <sheetName val="3_3수량집계3"/>
      <sheetName val="1_취수장3"/>
      <sheetName val="배수공_시멘트_및_골재량_산출3"/>
      <sheetName val="4_2_1_마루높이_검토3"/>
      <sheetName val="BEND_LOSS3"/>
      <sheetName val="6_이토처리시간3"/>
      <sheetName val="준검_내역서3"/>
      <sheetName val="DATA_입력란3"/>
      <sheetName val="집계표_(2)3"/>
      <sheetName val="토공(우물통,기타)_3"/>
      <sheetName val="1_수인터널3"/>
      <sheetName val="세골재__T2_변경_현황3"/>
      <sheetName val="사본_-_b_balju3"/>
      <sheetName val="7__현장관리비_3"/>
      <sheetName val="6__안전관리비3"/>
      <sheetName val="969910(_R)3"/>
      <sheetName val="-기성청구내역서_xlsx3"/>
      <sheetName val="3_하중산정4_지지력3"/>
      <sheetName val="6_일위목록3"/>
      <sheetName val="9_단가조사서3"/>
      <sheetName val="지수링_단위수량3"/>
      <sheetName val="6PILE__(돌출)3"/>
      <sheetName val="특수조명기구_단가조사서3"/>
      <sheetName val="장외반출및폐기물_3"/>
      <sheetName val="원가계산_(2)3"/>
      <sheetName val="단면_(2)3"/>
      <sheetName val="샌딩_에폭시_도장3"/>
      <sheetName val="일반문틀_설치3"/>
      <sheetName val="4_전기3"/>
      <sheetName val="3_공통공사대비3"/>
      <sheetName val="중기조종사_단위단가3"/>
      <sheetName val="앉음벽_(2)3"/>
      <sheetName val="제출내역_(2)3"/>
      <sheetName val="2000년_공정표3"/>
      <sheetName val="unit_43"/>
      <sheetName val="수량산출_(3공구)3"/>
      <sheetName val="기존단가_(2)3"/>
      <sheetName val="2_입력sheet3"/>
      <sheetName val="4_장비손료3"/>
      <sheetName val="견적대비_견적서3"/>
      <sheetName val="C_S_A3"/>
      <sheetName val="1_설계조건3"/>
      <sheetName val="표지_(2)3"/>
      <sheetName val="220_(2)3"/>
      <sheetName val="Major_Shareholder3"/>
      <sheetName val="5_소모재료비3"/>
      <sheetName val="기계경비_(2)3"/>
      <sheetName val="실행내역서_3"/>
      <sheetName val="CABLE_SIZE-13"/>
      <sheetName val="plan&amp;section_of_foundation3"/>
      <sheetName val="2_대외공문3"/>
      <sheetName val="Sheet1_(2)3"/>
      <sheetName val="노임단가(직종번호_순)3"/>
      <sheetName val="1_설계기준3"/>
      <sheetName val="개별직종노임단가(2003_9)3"/>
      <sheetName val="실행내역_(2)3"/>
      <sheetName val="dongia_(2)3"/>
      <sheetName val="공사비예산서_(2)6"/>
      <sheetName val="설계_내역서_(2)6"/>
      <sheetName val="설계_내역서6"/>
      <sheetName val="_품셈6"/>
      <sheetName val="별표_(2)6"/>
      <sheetName val="별_표6"/>
      <sheetName val="견적_조건_변경사항6"/>
      <sheetName val="3BL공동구_수량6"/>
      <sheetName val="별표_6"/>
      <sheetName val="품_셈6"/>
      <sheetName val="부표_TABLE6"/>
      <sheetName val="6-1__관개량조서6"/>
      <sheetName val="플랜트_설치6"/>
      <sheetName val="Ⅴ-2_공종별내역6"/>
      <sheetName val="VENDOR_LIST6"/>
      <sheetName val="2_품제O호표5"/>
      <sheetName val="P_M_별5"/>
      <sheetName val="단가_및_재료비6"/>
      <sheetName val="Customer_Databas4"/>
      <sheetName val="내역_ver1_05"/>
      <sheetName val="일위대가표-4_(2)4"/>
      <sheetName val="재료비_4"/>
      <sheetName val="설_계4"/>
      <sheetName val="A3_공사비_검토5"/>
      <sheetName val="입고장부_(4)4"/>
      <sheetName val="별표_(1)4"/>
      <sheetName val="1062-X방향_4"/>
      <sheetName val="인건비_4"/>
      <sheetName val="06-BATCH_4"/>
      <sheetName val="C3_토목_옹벽4"/>
      <sheetName val="A6_샤시등4"/>
      <sheetName val="단양_00_아파트-세부내역4"/>
      <sheetName val="REINF_4"/>
      <sheetName val="수량산출서_갑지4"/>
      <sheetName val="3_3수량집계4"/>
      <sheetName val="1_취수장4"/>
      <sheetName val="배수공_시멘트_및_골재량_산출4"/>
      <sheetName val="4_2_1_마루높이_검토4"/>
      <sheetName val="BEND_LOSS4"/>
      <sheetName val="6_이토처리시간4"/>
      <sheetName val="준검_내역서4"/>
      <sheetName val="DATA_입력란4"/>
      <sheetName val="집계표_(2)4"/>
      <sheetName val="토공(우물통,기타)_4"/>
      <sheetName val="1_수인터널4"/>
      <sheetName val="세골재__T2_변경_현황4"/>
      <sheetName val="사본_-_b_balju4"/>
      <sheetName val="7__현장관리비_4"/>
      <sheetName val="6__안전관리비4"/>
      <sheetName val="969910(_R)4"/>
      <sheetName val="-기성청구내역서_xlsx4"/>
      <sheetName val="3_하중산정4_지지력4"/>
      <sheetName val="6_일위목록4"/>
      <sheetName val="9_단가조사서4"/>
      <sheetName val="지수링_단위수량4"/>
      <sheetName val="6PILE__(돌출)4"/>
      <sheetName val="특수조명기구_단가조사서4"/>
      <sheetName val="장외반출및폐기물_4"/>
      <sheetName val="원가계산_(2)4"/>
      <sheetName val="단면_(2)4"/>
      <sheetName val="샌딩_에폭시_도장4"/>
      <sheetName val="일반문틀_설치4"/>
      <sheetName val="4_전기4"/>
      <sheetName val="3_공통공사대비4"/>
      <sheetName val="중기조종사_단위단가4"/>
      <sheetName val="앉음벽_(2)4"/>
      <sheetName val="제출내역_(2)4"/>
      <sheetName val="2000년_공정표4"/>
      <sheetName val="unit_44"/>
      <sheetName val="수량산출_(3공구)4"/>
      <sheetName val="기존단가_(2)4"/>
      <sheetName val="2_입력sheet4"/>
      <sheetName val="4_장비손료4"/>
      <sheetName val="견적대비_견적서4"/>
      <sheetName val="C_S_A4"/>
      <sheetName val="1_설계조건4"/>
      <sheetName val="표지_(2)4"/>
      <sheetName val="220_(2)4"/>
      <sheetName val="Major_Shareholder4"/>
      <sheetName val="5_소모재료비4"/>
      <sheetName val="기계경비_(2)4"/>
      <sheetName val="실행내역서_4"/>
      <sheetName val="CABLE_SIZE-14"/>
      <sheetName val="plan&amp;section_of_foundation4"/>
      <sheetName val="2_대외공문4"/>
      <sheetName val="Sheet1_(2)4"/>
      <sheetName val="노임단가(직종번호_순)4"/>
      <sheetName val="1_설계기준4"/>
      <sheetName val="개별직종노임단가(2003_9)4"/>
      <sheetName val="실행내역_(2)4"/>
      <sheetName val="dongia_(2)4"/>
      <sheetName val="기계︀ԯ_x0000_"/>
      <sheetName val="인사자료총집³"/>
      <sheetName val="[별표내역.XLS]________XX__________4"/>
      <sheetName val="[별표내역.XLS]________XX__________6"/>
      <sheetName val="[별표내역.XLS]________XX__________5"/>
      <sheetName val="[별표내역.XLS]________XX__________8"/>
      <sheetName val="[별표내역.XLS]________XX__________7"/>
      <sheetName val="[별표내역.XLS]________XX__________9"/>
      <sheetName val="[별표내역.XLS]________XX_________16"/>
      <sheetName val="[별표내역.XLS]________XX_________10"/>
      <sheetName val="[별표내역.XLS]________XX_________13"/>
      <sheetName val="[별표내역.XLS]________XX_________11"/>
      <sheetName val="[별표내역.XLS]________XX_________12"/>
      <sheetName val="[별표내역.XLS]________XX_________15"/>
      <sheetName val="[별표내역.XLS]________XX_________14"/>
      <sheetName val="[별표내역.XLS]________XX_________17"/>
      <sheetName val="[별표내역.XLS]________XX_________19"/>
      <sheetName val="[별표내역.XLS]________XX_________18"/>
      <sheetName val="[별표내역.XLS]________XX_________30"/>
      <sheetName val="[별표내역.XLS]________XX_________20"/>
      <sheetName val="[별표내역.XLS]________XX_________21"/>
      <sheetName val="[별표내역.XLS]________XX_________22"/>
      <sheetName val="[별표내역.XLS]________XX_________23"/>
      <sheetName val="[별표내역.XLS]________XX_________24"/>
      <sheetName val="[별표내역.XLS]________XX_________25"/>
      <sheetName val="[별표내역.XLS]________XX_________26"/>
      <sheetName val="[별표내역.XLS]________XX_________27"/>
      <sheetName val="[별표내역.XLS]________XX_________28"/>
      <sheetName val="[별표내역.XLS]________XX_________29"/>
      <sheetName val="특수조명기구 단_x0005_"/>
      <sheetName val="유지"/>
      <sheetName val="전기 _x0000_韈G"/>
      <sheetName val="날개벽(시점좌측 "/>
      <sheetName val="품목정보"/>
      <sheetName val="구조물_x0010_"/>
      <sheetName val="[별표내역.XLS]________XX_________31"/>
      <sheetName val="[별표내역.XLS]________XX_________32"/>
      <sheetName val="특별땅고르기"/>
      <sheetName val="구羳稪ԯ"/>
      <sheetName val="기본설계기준"/>
      <sheetName val="실행(ALT1)"/>
      <sheetName val="전기실-1"/>
      <sheetName val="추가예산"/>
      <sheetName val="LAB"/>
      <sheetName val="울산자동제어"/>
      <sheetName val="예총"/>
      <sheetName val="3.위험등급"/>
      <sheetName val="위생-sa"/>
      <sheetName val="Sheet569"/>
      <sheetName val="고객검색(본부)"/>
      <sheetName val="파일항타"/>
      <sheetName val="율촌법률사무소2내역"/>
      <sheetName val="정산내역서"/>
      <sheetName val="연돌일위집계"/>
      <sheetName val="배수공일위대가"/>
      <sheetName val="Xunit"/>
      <sheetName val="전력"/>
      <sheetName val="양식_작성"/>
      <sheetName val="기준정보"/>
      <sheetName val="값목록(Don't touch)"/>
      <sheetName val="개거총"/>
      <sheetName val="95TOTREV"/>
      <sheetName val="FAB4생산"/>
      <sheetName val="입력란"/>
      <sheetName val="97노임단가"/>
      <sheetName val="증감내역서"/>
      <sheetName val="CON기초"/>
      <sheetName val="도수로수량산출"/>
      <sheetName val="메뉴"/>
      <sheetName val="eq_data"/>
      <sheetName val="펌프차타설"/>
      <sheetName val="총수량多〈_x0005_"/>
      <sheetName val="투자예산"/>
      <sheetName val="초과사유"/>
      <sheetName val="tggwan(mac)"/>
      <sheetName val="건설성적"/>
      <sheetName val="비주거용"/>
      <sheetName val="변경증감내역서"/>
      <sheetName val="제품원재"/>
      <sheetName val="부재예실"/>
      <sheetName val="지부전체"/>
      <sheetName val="예산실적전체당월"/>
      <sheetName val="GC산출"/>
      <sheetName val="평택분"/>
      <sheetName val="현장조사"/>
      <sheetName val="유입맨홀산출"/>
      <sheetName val="PACKIN"/>
      <sheetName val="PACKIN_x0000__x0000__x0005__x0000_글ض"/>
      <sheetName val="2터널시점"/>
      <sheetName val="토지조서"/>
      <sheetName val="단가_x0002__x0000_"/>
      <sheetName val="코ఀ_x0002_"/>
      <sheetName val="조달청적격심사"/>
      <sheetName val="계수시트"/>
      <sheetName val="현장관리비 산출내역"/>
      <sheetName val="퍼뢷㽉"/>
      <sheetName val="퍼⢷㼳"/>
      <sheetName val="퍼炷ⲑ"/>
      <sheetName val="협조전"/>
      <sheetName val="토적"/>
      <sheetName val="토공수량집계표"/>
      <sheetName val="법면설면"/>
      <sheetName val="범용개발순_x0001__x0000_頀_xdaf5_"/>
      <sheetName val="실시설계 요율"/>
      <sheetName val="판형교20m"/>
      <sheetName val="본체"/>
      <sheetName val="토목수량(공정)"/>
      <sheetName val="설계예산Ȝ"/>
      <sheetName val="사통"/>
      <sheetName val="admin"/>
    </sheetNames>
    <sheetDataSet>
      <sheetData sheetId="0">
        <row r="2">
          <cell r="C2" t="str">
            <v>철골공</v>
          </cell>
        </row>
      </sheetData>
      <sheetData sheetId="1">
        <row r="2">
          <cell r="C2" t="str">
            <v>철골공</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row r="2">
          <cell r="C2" t="str">
            <v>철골공</v>
          </cell>
        </row>
      </sheetData>
      <sheetData sheetId="32">
        <row r="2">
          <cell r="C2" t="str">
            <v>철골공</v>
          </cell>
        </row>
      </sheetData>
      <sheetData sheetId="33">
        <row r="2">
          <cell r="C2" t="str">
            <v>철골공</v>
          </cell>
        </row>
      </sheetData>
      <sheetData sheetId="34">
        <row r="2">
          <cell r="C2" t="str">
            <v>철골공</v>
          </cell>
        </row>
      </sheetData>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ow r="2">
          <cell r="C2" t="str">
            <v>철골공</v>
          </cell>
        </row>
      </sheetData>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ow r="2">
          <cell r="C2" t="str">
            <v>철골공</v>
          </cell>
        </row>
      </sheetData>
      <sheetData sheetId="935" refreshError="1"/>
      <sheetData sheetId="936" refreshError="1"/>
      <sheetData sheetId="937" refreshError="1"/>
      <sheetData sheetId="938" refreshError="1"/>
      <sheetData sheetId="939">
        <row r="2">
          <cell r="C2" t="str">
            <v>철골공</v>
          </cell>
        </row>
      </sheetData>
      <sheetData sheetId="940">
        <row r="2">
          <cell r="C2" t="str">
            <v>철골공</v>
          </cell>
        </row>
      </sheetData>
      <sheetData sheetId="941">
        <row r="2">
          <cell r="C2" t="str">
            <v>철골공</v>
          </cell>
        </row>
      </sheetData>
      <sheetData sheetId="942">
        <row r="2">
          <cell r="C2" t="str">
            <v>철골공</v>
          </cell>
        </row>
      </sheetData>
      <sheetData sheetId="943">
        <row r="2">
          <cell r="C2" t="str">
            <v>철골공</v>
          </cell>
        </row>
      </sheetData>
      <sheetData sheetId="944">
        <row r="2">
          <cell r="C2" t="str">
            <v>철골공</v>
          </cell>
        </row>
      </sheetData>
      <sheetData sheetId="945">
        <row r="2">
          <cell r="C2" t="str">
            <v>철골공</v>
          </cell>
        </row>
      </sheetData>
      <sheetData sheetId="946">
        <row r="2">
          <cell r="C2" t="str">
            <v>철골공</v>
          </cell>
        </row>
      </sheetData>
      <sheetData sheetId="947">
        <row r="2">
          <cell r="C2" t="str">
            <v>철골공</v>
          </cell>
        </row>
      </sheetData>
      <sheetData sheetId="948">
        <row r="2">
          <cell r="C2" t="str">
            <v>철골공</v>
          </cell>
        </row>
      </sheetData>
      <sheetData sheetId="949">
        <row r="2">
          <cell r="C2" t="str">
            <v>철골공</v>
          </cell>
        </row>
      </sheetData>
      <sheetData sheetId="950">
        <row r="2">
          <cell r="C2" t="str">
            <v>철골공</v>
          </cell>
        </row>
      </sheetData>
      <sheetData sheetId="951">
        <row r="2">
          <cell r="C2" t="str">
            <v>철골공</v>
          </cell>
        </row>
      </sheetData>
      <sheetData sheetId="952">
        <row r="2">
          <cell r="C2" t="str">
            <v>철골공</v>
          </cell>
        </row>
      </sheetData>
      <sheetData sheetId="953">
        <row r="2">
          <cell r="C2" t="str">
            <v>철골공</v>
          </cell>
        </row>
      </sheetData>
      <sheetData sheetId="954">
        <row r="2">
          <cell r="C2" t="str">
            <v>철골공</v>
          </cell>
        </row>
      </sheetData>
      <sheetData sheetId="955">
        <row r="2">
          <cell r="C2" t="str">
            <v>철골공</v>
          </cell>
        </row>
      </sheetData>
      <sheetData sheetId="956">
        <row r="2">
          <cell r="C2" t="str">
            <v>철골공</v>
          </cell>
        </row>
      </sheetData>
      <sheetData sheetId="957">
        <row r="2">
          <cell r="C2" t="str">
            <v>철골공</v>
          </cell>
        </row>
      </sheetData>
      <sheetData sheetId="958">
        <row r="2">
          <cell r="C2" t="str">
            <v>철골공</v>
          </cell>
        </row>
      </sheetData>
      <sheetData sheetId="959">
        <row r="2">
          <cell r="C2" t="str">
            <v>철골공</v>
          </cell>
        </row>
      </sheetData>
      <sheetData sheetId="960">
        <row r="2">
          <cell r="C2" t="str">
            <v>철골공</v>
          </cell>
        </row>
      </sheetData>
      <sheetData sheetId="961">
        <row r="2">
          <cell r="C2" t="str">
            <v>철골공</v>
          </cell>
        </row>
      </sheetData>
      <sheetData sheetId="962">
        <row r="2">
          <cell r="C2" t="str">
            <v>철골공</v>
          </cell>
        </row>
      </sheetData>
      <sheetData sheetId="963">
        <row r="2">
          <cell r="C2" t="str">
            <v>철골공</v>
          </cell>
        </row>
      </sheetData>
      <sheetData sheetId="964">
        <row r="2">
          <cell r="C2" t="str">
            <v>철골공</v>
          </cell>
        </row>
      </sheetData>
      <sheetData sheetId="965">
        <row r="2">
          <cell r="C2" t="str">
            <v>철골공</v>
          </cell>
        </row>
      </sheetData>
      <sheetData sheetId="966">
        <row r="2">
          <cell r="C2" t="str">
            <v>철골공</v>
          </cell>
        </row>
      </sheetData>
      <sheetData sheetId="967">
        <row r="2">
          <cell r="C2" t="str">
            <v>철골공</v>
          </cell>
        </row>
      </sheetData>
      <sheetData sheetId="968">
        <row r="2">
          <cell r="C2" t="str">
            <v>철골공</v>
          </cell>
        </row>
      </sheetData>
      <sheetData sheetId="969">
        <row r="2">
          <cell r="C2" t="str">
            <v>철골공</v>
          </cell>
        </row>
      </sheetData>
      <sheetData sheetId="970">
        <row r="2">
          <cell r="C2" t="str">
            <v>철골공</v>
          </cell>
        </row>
      </sheetData>
      <sheetData sheetId="971">
        <row r="2">
          <cell r="C2" t="str">
            <v>철골공</v>
          </cell>
        </row>
      </sheetData>
      <sheetData sheetId="972">
        <row r="2">
          <cell r="C2" t="str">
            <v>철골공</v>
          </cell>
        </row>
      </sheetData>
      <sheetData sheetId="973">
        <row r="2">
          <cell r="C2" t="str">
            <v>철골공</v>
          </cell>
        </row>
      </sheetData>
      <sheetData sheetId="974">
        <row r="2">
          <cell r="C2" t="str">
            <v>철골공</v>
          </cell>
        </row>
      </sheetData>
      <sheetData sheetId="975">
        <row r="2">
          <cell r="C2" t="str">
            <v>철골공</v>
          </cell>
        </row>
      </sheetData>
      <sheetData sheetId="976">
        <row r="2">
          <cell r="C2" t="str">
            <v>철골공</v>
          </cell>
        </row>
      </sheetData>
      <sheetData sheetId="977">
        <row r="2">
          <cell r="C2" t="str">
            <v>철골공</v>
          </cell>
        </row>
      </sheetData>
      <sheetData sheetId="978">
        <row r="2">
          <cell r="C2" t="str">
            <v>철골공</v>
          </cell>
        </row>
      </sheetData>
      <sheetData sheetId="979">
        <row r="2">
          <cell r="C2" t="str">
            <v>철골공</v>
          </cell>
        </row>
      </sheetData>
      <sheetData sheetId="980">
        <row r="2">
          <cell r="C2" t="str">
            <v>철골공</v>
          </cell>
        </row>
      </sheetData>
      <sheetData sheetId="981">
        <row r="2">
          <cell r="C2" t="str">
            <v>철골공</v>
          </cell>
        </row>
      </sheetData>
      <sheetData sheetId="982">
        <row r="2">
          <cell r="C2" t="str">
            <v>철골공</v>
          </cell>
        </row>
      </sheetData>
      <sheetData sheetId="983">
        <row r="2">
          <cell r="C2" t="str">
            <v>철골공</v>
          </cell>
        </row>
      </sheetData>
      <sheetData sheetId="984">
        <row r="2">
          <cell r="C2" t="str">
            <v>철골공</v>
          </cell>
        </row>
      </sheetData>
      <sheetData sheetId="985">
        <row r="2">
          <cell r="C2" t="str">
            <v>철골공</v>
          </cell>
        </row>
      </sheetData>
      <sheetData sheetId="986">
        <row r="2">
          <cell r="C2" t="str">
            <v>철골공</v>
          </cell>
        </row>
      </sheetData>
      <sheetData sheetId="987">
        <row r="2">
          <cell r="C2" t="str">
            <v>철골공</v>
          </cell>
        </row>
      </sheetData>
      <sheetData sheetId="988">
        <row r="2">
          <cell r="C2" t="str">
            <v>철골공</v>
          </cell>
        </row>
      </sheetData>
      <sheetData sheetId="989">
        <row r="2">
          <cell r="C2" t="str">
            <v>철골공</v>
          </cell>
        </row>
      </sheetData>
      <sheetData sheetId="990">
        <row r="2">
          <cell r="C2" t="str">
            <v>철골공</v>
          </cell>
        </row>
      </sheetData>
      <sheetData sheetId="991">
        <row r="2">
          <cell r="C2" t="str">
            <v>철골공</v>
          </cell>
        </row>
      </sheetData>
      <sheetData sheetId="992">
        <row r="2">
          <cell r="C2" t="str">
            <v>철골공</v>
          </cell>
        </row>
      </sheetData>
      <sheetData sheetId="993">
        <row r="2">
          <cell r="C2" t="str">
            <v>철골공</v>
          </cell>
        </row>
      </sheetData>
      <sheetData sheetId="994">
        <row r="2">
          <cell r="C2" t="str">
            <v>철골공</v>
          </cell>
        </row>
      </sheetData>
      <sheetData sheetId="995">
        <row r="2">
          <cell r="C2" t="str">
            <v>철골공</v>
          </cell>
        </row>
      </sheetData>
      <sheetData sheetId="996">
        <row r="2">
          <cell r="C2" t="str">
            <v>철골공</v>
          </cell>
        </row>
      </sheetData>
      <sheetData sheetId="997">
        <row r="2">
          <cell r="C2" t="str">
            <v>철골공</v>
          </cell>
        </row>
      </sheetData>
      <sheetData sheetId="998">
        <row r="2">
          <cell r="C2" t="str">
            <v>철골공</v>
          </cell>
        </row>
      </sheetData>
      <sheetData sheetId="999">
        <row r="2">
          <cell r="C2" t="str">
            <v>철골공</v>
          </cell>
        </row>
      </sheetData>
      <sheetData sheetId="1000" refreshError="1"/>
      <sheetData sheetId="1001">
        <row r="2">
          <cell r="C2" t="str">
            <v>철골공</v>
          </cell>
        </row>
      </sheetData>
      <sheetData sheetId="1002">
        <row r="2">
          <cell r="C2" t="str">
            <v>철골공</v>
          </cell>
        </row>
      </sheetData>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ow r="2">
          <cell r="C2" t="str">
            <v>철골공</v>
          </cell>
        </row>
      </sheetData>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C2" t="str">
            <v>철골공</v>
          </cell>
        </row>
      </sheetData>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C2" t="str">
            <v>철골공</v>
          </cell>
        </row>
      </sheetData>
      <sheetData sheetId="1062" refreshError="1"/>
      <sheetData sheetId="1063" refreshError="1"/>
      <sheetData sheetId="1064" refreshError="1"/>
      <sheetData sheetId="1065" refreshError="1"/>
      <sheetData sheetId="1066" refreshError="1"/>
      <sheetData sheetId="1067" refreshError="1"/>
      <sheetData sheetId="1068" refreshError="1"/>
      <sheetData sheetId="1069">
        <row r="2">
          <cell r="C2" t="str">
            <v>철골공</v>
          </cell>
        </row>
      </sheetData>
      <sheetData sheetId="1070" refreshError="1"/>
      <sheetData sheetId="1071" refreshError="1"/>
      <sheetData sheetId="1072" refreshError="1"/>
      <sheetData sheetId="1073" refreshError="1"/>
      <sheetData sheetId="1074" refreshError="1"/>
      <sheetData sheetId="1075" refreshError="1"/>
      <sheetData sheetId="1076" refreshError="1"/>
      <sheetData sheetId="1077">
        <row r="2">
          <cell r="C2" t="str">
            <v>철골공</v>
          </cell>
        </row>
      </sheetData>
      <sheetData sheetId="1078">
        <row r="2">
          <cell r="C2" t="str">
            <v>철골공</v>
          </cell>
        </row>
      </sheetData>
      <sheetData sheetId="1079">
        <row r="2">
          <cell r="C2" t="str">
            <v>철골공</v>
          </cell>
        </row>
      </sheetData>
      <sheetData sheetId="1080">
        <row r="2">
          <cell r="C2" t="str">
            <v>철골공</v>
          </cell>
        </row>
      </sheetData>
      <sheetData sheetId="1081" refreshError="1"/>
      <sheetData sheetId="1082" refreshError="1"/>
      <sheetData sheetId="1083" refreshError="1"/>
      <sheetData sheetId="1084">
        <row r="2">
          <cell r="C2" t="str">
            <v>철골공</v>
          </cell>
        </row>
      </sheetData>
      <sheetData sheetId="1085" refreshError="1"/>
      <sheetData sheetId="1086"/>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refreshError="1"/>
      <sheetData sheetId="1100">
        <row r="2">
          <cell r="C2" t="str">
            <v>철골공</v>
          </cell>
        </row>
      </sheetData>
      <sheetData sheetId="1101">
        <row r="2">
          <cell r="C2" t="str">
            <v>철골공</v>
          </cell>
        </row>
      </sheetData>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sheetData sheetId="1158">
        <row r="2">
          <cell r="C2" t="str">
            <v>철골공</v>
          </cell>
        </row>
      </sheetData>
      <sheetData sheetId="1159">
        <row r="2">
          <cell r="C2" t="str">
            <v>철골공</v>
          </cell>
        </row>
      </sheetData>
      <sheetData sheetId="1160">
        <row r="2">
          <cell r="C2" t="str">
            <v>철골공</v>
          </cell>
        </row>
      </sheetData>
      <sheetData sheetId="1161">
        <row r="2">
          <cell r="C2" t="str">
            <v>철골공</v>
          </cell>
        </row>
      </sheetData>
      <sheetData sheetId="1162">
        <row r="2">
          <cell r="C2" t="str">
            <v>철골공</v>
          </cell>
        </row>
      </sheetData>
      <sheetData sheetId="1163">
        <row r="2">
          <cell r="C2" t="str">
            <v>철골공</v>
          </cell>
        </row>
      </sheetData>
      <sheetData sheetId="1164">
        <row r="2">
          <cell r="C2" t="str">
            <v>철골공</v>
          </cell>
        </row>
      </sheetData>
      <sheetData sheetId="1165">
        <row r="2">
          <cell r="C2" t="str">
            <v>철골공</v>
          </cell>
        </row>
      </sheetData>
      <sheetData sheetId="1166">
        <row r="2">
          <cell r="C2" t="str">
            <v>철골공</v>
          </cell>
        </row>
      </sheetData>
      <sheetData sheetId="1167">
        <row r="2">
          <cell r="C2" t="str">
            <v>철골공</v>
          </cell>
        </row>
      </sheetData>
      <sheetData sheetId="1168">
        <row r="2">
          <cell r="C2" t="str">
            <v>철골공</v>
          </cell>
        </row>
      </sheetData>
      <sheetData sheetId="1169">
        <row r="2">
          <cell r="C2" t="str">
            <v>철골공</v>
          </cell>
        </row>
      </sheetData>
      <sheetData sheetId="1170">
        <row r="2">
          <cell r="C2" t="str">
            <v>철골공</v>
          </cell>
        </row>
      </sheetData>
      <sheetData sheetId="1171">
        <row r="2">
          <cell r="C2" t="str">
            <v>철골공</v>
          </cell>
        </row>
      </sheetData>
      <sheetData sheetId="1172">
        <row r="2">
          <cell r="C2" t="str">
            <v>철골공</v>
          </cell>
        </row>
      </sheetData>
      <sheetData sheetId="1173">
        <row r="2">
          <cell r="C2" t="str">
            <v>철골공</v>
          </cell>
        </row>
      </sheetData>
      <sheetData sheetId="1174">
        <row r="2">
          <cell r="C2" t="str">
            <v>철골공</v>
          </cell>
        </row>
      </sheetData>
      <sheetData sheetId="1175">
        <row r="2">
          <cell r="C2" t="str">
            <v>철골공</v>
          </cell>
        </row>
      </sheetData>
      <sheetData sheetId="1176">
        <row r="2">
          <cell r="C2" t="str">
            <v>철골공</v>
          </cell>
        </row>
      </sheetData>
      <sheetData sheetId="1177">
        <row r="2">
          <cell r="C2" t="str">
            <v>철골공</v>
          </cell>
        </row>
      </sheetData>
      <sheetData sheetId="1178">
        <row r="2">
          <cell r="C2" t="str">
            <v>철골공</v>
          </cell>
        </row>
      </sheetData>
      <sheetData sheetId="1179">
        <row r="2">
          <cell r="C2" t="str">
            <v>철골공</v>
          </cell>
        </row>
      </sheetData>
      <sheetData sheetId="1180">
        <row r="2">
          <cell r="C2" t="str">
            <v>철골공</v>
          </cell>
        </row>
      </sheetData>
      <sheetData sheetId="1181">
        <row r="2">
          <cell r="C2" t="str">
            <v>철골공</v>
          </cell>
        </row>
      </sheetData>
      <sheetData sheetId="1182">
        <row r="2">
          <cell r="C2" t="str">
            <v>철골공</v>
          </cell>
        </row>
      </sheetData>
      <sheetData sheetId="1183">
        <row r="2">
          <cell r="C2" t="str">
            <v>철골공</v>
          </cell>
        </row>
      </sheetData>
      <sheetData sheetId="1184">
        <row r="2">
          <cell r="C2" t="str">
            <v>철골공</v>
          </cell>
        </row>
      </sheetData>
      <sheetData sheetId="1185">
        <row r="2">
          <cell r="C2" t="str">
            <v>철골공</v>
          </cell>
        </row>
      </sheetData>
      <sheetData sheetId="1186">
        <row r="2">
          <cell r="C2" t="str">
            <v>철골공</v>
          </cell>
        </row>
      </sheetData>
      <sheetData sheetId="1187">
        <row r="2">
          <cell r="C2" t="str">
            <v>철골공</v>
          </cell>
        </row>
      </sheetData>
      <sheetData sheetId="1188">
        <row r="2">
          <cell r="C2" t="str">
            <v>철골공</v>
          </cell>
        </row>
      </sheetData>
      <sheetData sheetId="1189">
        <row r="2">
          <cell r="C2" t="str">
            <v>철골공</v>
          </cell>
        </row>
      </sheetData>
      <sheetData sheetId="1190">
        <row r="2">
          <cell r="C2" t="str">
            <v>철골공</v>
          </cell>
        </row>
      </sheetData>
      <sheetData sheetId="1191">
        <row r="2">
          <cell r="C2" t="str">
            <v>철골공</v>
          </cell>
        </row>
      </sheetData>
      <sheetData sheetId="1192">
        <row r="2">
          <cell r="C2" t="str">
            <v>철골공</v>
          </cell>
        </row>
      </sheetData>
      <sheetData sheetId="1193">
        <row r="2">
          <cell r="C2" t="str">
            <v>철골공</v>
          </cell>
        </row>
      </sheetData>
      <sheetData sheetId="1194">
        <row r="2">
          <cell r="C2" t="str">
            <v>철골공</v>
          </cell>
        </row>
      </sheetData>
      <sheetData sheetId="1195">
        <row r="2">
          <cell r="C2" t="str">
            <v>철골공</v>
          </cell>
        </row>
      </sheetData>
      <sheetData sheetId="1196">
        <row r="2">
          <cell r="C2" t="str">
            <v>철골공</v>
          </cell>
        </row>
      </sheetData>
      <sheetData sheetId="1197">
        <row r="2">
          <cell r="C2" t="str">
            <v>철골공</v>
          </cell>
        </row>
      </sheetData>
      <sheetData sheetId="1198">
        <row r="2">
          <cell r="C2" t="str">
            <v>철골공</v>
          </cell>
        </row>
      </sheetData>
      <sheetData sheetId="1199">
        <row r="2">
          <cell r="C2" t="str">
            <v>철골공</v>
          </cell>
        </row>
      </sheetData>
      <sheetData sheetId="1200">
        <row r="2">
          <cell r="C2" t="str">
            <v>철골공</v>
          </cell>
        </row>
      </sheetData>
      <sheetData sheetId="1201">
        <row r="2">
          <cell r="C2" t="str">
            <v>철골공</v>
          </cell>
        </row>
      </sheetData>
      <sheetData sheetId="1202">
        <row r="2">
          <cell r="C2" t="str">
            <v>철골공</v>
          </cell>
        </row>
      </sheetData>
      <sheetData sheetId="1203">
        <row r="2">
          <cell r="C2" t="str">
            <v>철골공</v>
          </cell>
        </row>
      </sheetData>
      <sheetData sheetId="1204">
        <row r="2">
          <cell r="C2" t="str">
            <v>철골공</v>
          </cell>
        </row>
      </sheetData>
      <sheetData sheetId="1205">
        <row r="2">
          <cell r="C2" t="str">
            <v>철골공</v>
          </cell>
        </row>
      </sheetData>
      <sheetData sheetId="1206">
        <row r="2">
          <cell r="C2" t="str">
            <v>철골공</v>
          </cell>
        </row>
      </sheetData>
      <sheetData sheetId="1207">
        <row r="2">
          <cell r="C2" t="str">
            <v>철골공</v>
          </cell>
        </row>
      </sheetData>
      <sheetData sheetId="1208">
        <row r="2">
          <cell r="C2" t="str">
            <v>철골공</v>
          </cell>
        </row>
      </sheetData>
      <sheetData sheetId="1209">
        <row r="2">
          <cell r="C2" t="str">
            <v>철골공</v>
          </cell>
        </row>
      </sheetData>
      <sheetData sheetId="1210">
        <row r="2">
          <cell r="C2" t="str">
            <v>철골공</v>
          </cell>
        </row>
      </sheetData>
      <sheetData sheetId="1211">
        <row r="2">
          <cell r="C2" t="str">
            <v>철골공</v>
          </cell>
        </row>
      </sheetData>
      <sheetData sheetId="1212">
        <row r="2">
          <cell r="C2" t="str">
            <v>철골공</v>
          </cell>
        </row>
      </sheetData>
      <sheetData sheetId="1213">
        <row r="2">
          <cell r="C2" t="str">
            <v>철골공</v>
          </cell>
        </row>
      </sheetData>
      <sheetData sheetId="1214">
        <row r="2">
          <cell r="C2" t="str">
            <v>철골공</v>
          </cell>
        </row>
      </sheetData>
      <sheetData sheetId="1215">
        <row r="2">
          <cell r="C2" t="str">
            <v>철골공</v>
          </cell>
        </row>
      </sheetData>
      <sheetData sheetId="1216">
        <row r="2">
          <cell r="C2" t="str">
            <v>철골공</v>
          </cell>
        </row>
      </sheetData>
      <sheetData sheetId="1217">
        <row r="2">
          <cell r="C2" t="str">
            <v>철골공</v>
          </cell>
        </row>
      </sheetData>
      <sheetData sheetId="1218">
        <row r="2">
          <cell r="C2" t="str">
            <v>철골공</v>
          </cell>
        </row>
      </sheetData>
      <sheetData sheetId="1219">
        <row r="2">
          <cell r="C2" t="str">
            <v>철골공</v>
          </cell>
        </row>
      </sheetData>
      <sheetData sheetId="1220">
        <row r="2">
          <cell r="C2" t="str">
            <v>철골공</v>
          </cell>
        </row>
      </sheetData>
      <sheetData sheetId="1221">
        <row r="2">
          <cell r="C2" t="str">
            <v>철골공</v>
          </cell>
        </row>
      </sheetData>
      <sheetData sheetId="1222">
        <row r="2">
          <cell r="C2" t="str">
            <v>철골공</v>
          </cell>
        </row>
      </sheetData>
      <sheetData sheetId="1223">
        <row r="2">
          <cell r="C2" t="str">
            <v>철골공</v>
          </cell>
        </row>
      </sheetData>
      <sheetData sheetId="1224">
        <row r="2">
          <cell r="C2" t="str">
            <v>철골공</v>
          </cell>
        </row>
      </sheetData>
      <sheetData sheetId="1225">
        <row r="2">
          <cell r="C2" t="str">
            <v>철골공</v>
          </cell>
        </row>
      </sheetData>
      <sheetData sheetId="1226">
        <row r="2">
          <cell r="C2" t="str">
            <v>철골공</v>
          </cell>
        </row>
      </sheetData>
      <sheetData sheetId="1227" refreshError="1"/>
      <sheetData sheetId="1228" refreshError="1"/>
      <sheetData sheetId="1229" refreshError="1"/>
      <sheetData sheetId="1230" refreshError="1"/>
      <sheetData sheetId="1231" refreshError="1"/>
      <sheetData sheetId="1232">
        <row r="2">
          <cell r="C2" t="str">
            <v>철골공</v>
          </cell>
        </row>
      </sheetData>
      <sheetData sheetId="1233">
        <row r="2">
          <cell r="C2" t="str">
            <v>철골공</v>
          </cell>
        </row>
      </sheetData>
      <sheetData sheetId="1234">
        <row r="2">
          <cell r="C2" t="str">
            <v>철골공</v>
          </cell>
        </row>
      </sheetData>
      <sheetData sheetId="1235">
        <row r="2">
          <cell r="C2" t="str">
            <v>철골공</v>
          </cell>
        </row>
      </sheetData>
      <sheetData sheetId="1236">
        <row r="2">
          <cell r="C2" t="str">
            <v>철골공</v>
          </cell>
        </row>
      </sheetData>
      <sheetData sheetId="1237">
        <row r="2">
          <cell r="C2" t="str">
            <v>철골공</v>
          </cell>
        </row>
      </sheetData>
      <sheetData sheetId="1238">
        <row r="2">
          <cell r="C2" t="str">
            <v>철골공</v>
          </cell>
        </row>
      </sheetData>
      <sheetData sheetId="1239">
        <row r="2">
          <cell r="C2" t="str">
            <v>철골공</v>
          </cell>
        </row>
      </sheetData>
      <sheetData sheetId="1240">
        <row r="2">
          <cell r="C2" t="str">
            <v>철골공</v>
          </cell>
        </row>
      </sheetData>
      <sheetData sheetId="1241">
        <row r="2">
          <cell r="C2" t="str">
            <v>철골공</v>
          </cell>
        </row>
      </sheetData>
      <sheetData sheetId="1242">
        <row r="2">
          <cell r="C2" t="str">
            <v>철골공</v>
          </cell>
        </row>
      </sheetData>
      <sheetData sheetId="1243">
        <row r="2">
          <cell r="C2" t="str">
            <v>철골공</v>
          </cell>
        </row>
      </sheetData>
      <sheetData sheetId="1244">
        <row r="2">
          <cell r="C2" t="str">
            <v>철골공</v>
          </cell>
        </row>
      </sheetData>
      <sheetData sheetId="1245">
        <row r="2">
          <cell r="C2" t="str">
            <v>철골공</v>
          </cell>
        </row>
      </sheetData>
      <sheetData sheetId="1246">
        <row r="2">
          <cell r="C2" t="str">
            <v>철골공</v>
          </cell>
        </row>
      </sheetData>
      <sheetData sheetId="1247">
        <row r="2">
          <cell r="C2" t="str">
            <v>철골공</v>
          </cell>
        </row>
      </sheetData>
      <sheetData sheetId="1248">
        <row r="2">
          <cell r="C2" t="str">
            <v>철골공</v>
          </cell>
        </row>
      </sheetData>
      <sheetData sheetId="1249">
        <row r="2">
          <cell r="C2" t="str">
            <v>철골공</v>
          </cell>
        </row>
      </sheetData>
      <sheetData sheetId="1250">
        <row r="2">
          <cell r="C2" t="str">
            <v>철골공</v>
          </cell>
        </row>
      </sheetData>
      <sheetData sheetId="1251">
        <row r="2">
          <cell r="C2" t="str">
            <v>철골공</v>
          </cell>
        </row>
      </sheetData>
      <sheetData sheetId="1252">
        <row r="2">
          <cell r="C2" t="str">
            <v>철골공</v>
          </cell>
        </row>
      </sheetData>
      <sheetData sheetId="1253">
        <row r="2">
          <cell r="C2" t="str">
            <v>철골공</v>
          </cell>
        </row>
      </sheetData>
      <sheetData sheetId="1254">
        <row r="2">
          <cell r="C2" t="str">
            <v>철골공</v>
          </cell>
        </row>
      </sheetData>
      <sheetData sheetId="1255">
        <row r="2">
          <cell r="C2" t="str">
            <v>철골공</v>
          </cell>
        </row>
      </sheetData>
      <sheetData sheetId="1256">
        <row r="2">
          <cell r="C2" t="str">
            <v>철골공</v>
          </cell>
        </row>
      </sheetData>
      <sheetData sheetId="1257">
        <row r="2">
          <cell r="C2" t="str">
            <v>철골공</v>
          </cell>
        </row>
      </sheetData>
      <sheetData sheetId="1258">
        <row r="2">
          <cell r="C2" t="str">
            <v>철골공</v>
          </cell>
        </row>
      </sheetData>
      <sheetData sheetId="1259">
        <row r="2">
          <cell r="C2" t="str">
            <v>철골공</v>
          </cell>
        </row>
      </sheetData>
      <sheetData sheetId="1260">
        <row r="2">
          <cell r="C2" t="str">
            <v>철골공</v>
          </cell>
        </row>
      </sheetData>
      <sheetData sheetId="1261">
        <row r="2">
          <cell r="C2" t="str">
            <v>철골공</v>
          </cell>
        </row>
      </sheetData>
      <sheetData sheetId="1262">
        <row r="2">
          <cell r="C2" t="str">
            <v>철골공</v>
          </cell>
        </row>
      </sheetData>
      <sheetData sheetId="1263">
        <row r="2">
          <cell r="C2" t="str">
            <v>철골공</v>
          </cell>
        </row>
      </sheetData>
      <sheetData sheetId="1264">
        <row r="2">
          <cell r="C2" t="str">
            <v>철골공</v>
          </cell>
        </row>
      </sheetData>
      <sheetData sheetId="1265">
        <row r="2">
          <cell r="C2" t="str">
            <v>철골공</v>
          </cell>
        </row>
      </sheetData>
      <sheetData sheetId="1266">
        <row r="2">
          <cell r="C2" t="str">
            <v>철골공</v>
          </cell>
        </row>
      </sheetData>
      <sheetData sheetId="1267">
        <row r="2">
          <cell r="C2" t="str">
            <v>철골공</v>
          </cell>
        </row>
      </sheetData>
      <sheetData sheetId="1268">
        <row r="2">
          <cell r="C2" t="str">
            <v>철골공</v>
          </cell>
        </row>
      </sheetData>
      <sheetData sheetId="1269">
        <row r="2">
          <cell r="C2" t="str">
            <v>철골공</v>
          </cell>
        </row>
      </sheetData>
      <sheetData sheetId="1270">
        <row r="2">
          <cell r="C2" t="str">
            <v>철골공</v>
          </cell>
        </row>
      </sheetData>
      <sheetData sheetId="1271">
        <row r="2">
          <cell r="C2" t="str">
            <v>철골공</v>
          </cell>
        </row>
      </sheetData>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ow r="2">
          <cell r="C2" t="str">
            <v>철골공</v>
          </cell>
        </row>
      </sheetData>
      <sheetData sheetId="1287">
        <row r="2">
          <cell r="C2" t="str">
            <v>철골공</v>
          </cell>
        </row>
      </sheetData>
      <sheetData sheetId="1288">
        <row r="2">
          <cell r="C2" t="str">
            <v>철골공</v>
          </cell>
        </row>
      </sheetData>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ow r="2">
          <cell r="C2" t="str">
            <v>철골공</v>
          </cell>
        </row>
      </sheetData>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ow r="2">
          <cell r="C2" t="str">
            <v>철골공</v>
          </cell>
        </row>
      </sheetData>
      <sheetData sheetId="1495">
        <row r="2">
          <cell r="C2" t="str">
            <v>철골공</v>
          </cell>
        </row>
      </sheetData>
      <sheetData sheetId="1496" refreshError="1"/>
      <sheetData sheetId="1497" refreshError="1"/>
      <sheetData sheetId="1498"/>
      <sheetData sheetId="1499"/>
      <sheetData sheetId="1500"/>
      <sheetData sheetId="1501">
        <row r="2">
          <cell r="C2" t="str">
            <v>철골공</v>
          </cell>
        </row>
      </sheetData>
      <sheetData sheetId="1502"/>
      <sheetData sheetId="1503"/>
      <sheetData sheetId="1504"/>
      <sheetData sheetId="1505"/>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sheetData sheetId="1575"/>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ow r="2">
          <cell r="C2" t="str">
            <v>철골공</v>
          </cell>
        </row>
      </sheetData>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ow r="2">
          <cell r="C2" t="str">
            <v>철골공</v>
          </cell>
        </row>
      </sheetData>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ow r="2">
          <cell r="C2" t="str">
            <v>철골공</v>
          </cell>
        </row>
      </sheetData>
      <sheetData sheetId="1677">
        <row r="2">
          <cell r="C2" t="str">
            <v>철골공</v>
          </cell>
        </row>
      </sheetData>
      <sheetData sheetId="1678">
        <row r="2">
          <cell r="C2" t="str">
            <v>철골공</v>
          </cell>
        </row>
      </sheetData>
      <sheetData sheetId="1679">
        <row r="2">
          <cell r="C2" t="str">
            <v>철골공</v>
          </cell>
        </row>
      </sheetData>
      <sheetData sheetId="1680">
        <row r="2">
          <cell r="C2" t="str">
            <v>철골공</v>
          </cell>
        </row>
      </sheetData>
      <sheetData sheetId="1681">
        <row r="2">
          <cell r="C2" t="str">
            <v>철골공</v>
          </cell>
        </row>
      </sheetData>
      <sheetData sheetId="1682">
        <row r="2">
          <cell r="C2" t="str">
            <v>철골공</v>
          </cell>
        </row>
      </sheetData>
      <sheetData sheetId="1683">
        <row r="2">
          <cell r="C2" t="str">
            <v>철골공</v>
          </cell>
        </row>
      </sheetData>
      <sheetData sheetId="1684">
        <row r="2">
          <cell r="C2" t="str">
            <v>철골공</v>
          </cell>
        </row>
      </sheetData>
      <sheetData sheetId="1685">
        <row r="2">
          <cell r="C2" t="str">
            <v>철골공</v>
          </cell>
        </row>
      </sheetData>
      <sheetData sheetId="1686">
        <row r="2">
          <cell r="C2" t="str">
            <v>철골공</v>
          </cell>
        </row>
      </sheetData>
      <sheetData sheetId="1687">
        <row r="2">
          <cell r="C2" t="str">
            <v>철골공</v>
          </cell>
        </row>
      </sheetData>
      <sheetData sheetId="1688">
        <row r="2">
          <cell r="C2" t="str">
            <v>철골공</v>
          </cell>
        </row>
      </sheetData>
      <sheetData sheetId="1689">
        <row r="2">
          <cell r="C2" t="str">
            <v>철골공</v>
          </cell>
        </row>
      </sheetData>
      <sheetData sheetId="1690">
        <row r="2">
          <cell r="C2" t="str">
            <v>철골공</v>
          </cell>
        </row>
      </sheetData>
      <sheetData sheetId="1691">
        <row r="2">
          <cell r="C2" t="str">
            <v>철골공</v>
          </cell>
        </row>
      </sheetData>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ow r="2">
          <cell r="C2" t="str">
            <v>철골공</v>
          </cell>
        </row>
      </sheetData>
      <sheetData sheetId="1710">
        <row r="2">
          <cell r="C2" t="str">
            <v>철골공</v>
          </cell>
        </row>
      </sheetData>
      <sheetData sheetId="1711" refreshError="1"/>
      <sheetData sheetId="1712">
        <row r="2">
          <cell r="C2" t="str">
            <v>철골공</v>
          </cell>
        </row>
      </sheetData>
      <sheetData sheetId="1713">
        <row r="2">
          <cell r="C2" t="str">
            <v>철골공</v>
          </cell>
        </row>
      </sheetData>
      <sheetData sheetId="1714" refreshError="1"/>
      <sheetData sheetId="1715" refreshError="1"/>
      <sheetData sheetId="1716" refreshError="1"/>
      <sheetData sheetId="1717">
        <row r="2">
          <cell r="C2" t="str">
            <v>철골공</v>
          </cell>
        </row>
      </sheetData>
      <sheetData sheetId="1718" refreshError="1"/>
      <sheetData sheetId="1719" refreshError="1"/>
      <sheetData sheetId="1720" refreshError="1"/>
      <sheetData sheetId="1721" refreshError="1"/>
      <sheetData sheetId="1722" refreshError="1"/>
      <sheetData sheetId="1723">
        <row r="2">
          <cell r="C2" t="str">
            <v>철골공</v>
          </cell>
        </row>
      </sheetData>
      <sheetData sheetId="1724">
        <row r="2">
          <cell r="C2" t="str">
            <v>철골공</v>
          </cell>
        </row>
      </sheetData>
      <sheetData sheetId="1725">
        <row r="2">
          <cell r="C2" t="str">
            <v>철골공</v>
          </cell>
        </row>
      </sheetData>
      <sheetData sheetId="1726">
        <row r="2">
          <cell r="C2" t="str">
            <v>철골공</v>
          </cell>
        </row>
      </sheetData>
      <sheetData sheetId="1727">
        <row r="2">
          <cell r="C2" t="str">
            <v>철골공</v>
          </cell>
        </row>
      </sheetData>
      <sheetData sheetId="1728">
        <row r="2">
          <cell r="C2" t="str">
            <v>철골공</v>
          </cell>
        </row>
      </sheetData>
      <sheetData sheetId="1729">
        <row r="2">
          <cell r="C2" t="str">
            <v>철골공</v>
          </cell>
        </row>
      </sheetData>
      <sheetData sheetId="1730">
        <row r="2">
          <cell r="C2" t="str">
            <v>철골공</v>
          </cell>
        </row>
      </sheetData>
      <sheetData sheetId="1731">
        <row r="2">
          <cell r="C2" t="str">
            <v>철골공</v>
          </cell>
        </row>
      </sheetData>
      <sheetData sheetId="1732">
        <row r="2">
          <cell r="C2" t="str">
            <v>철골공</v>
          </cell>
        </row>
      </sheetData>
      <sheetData sheetId="1733">
        <row r="2">
          <cell r="C2" t="str">
            <v>철골공</v>
          </cell>
        </row>
      </sheetData>
      <sheetData sheetId="1734">
        <row r="2">
          <cell r="C2" t="str">
            <v>철골공</v>
          </cell>
        </row>
      </sheetData>
      <sheetData sheetId="1735">
        <row r="2">
          <cell r="C2" t="str">
            <v>철골공</v>
          </cell>
        </row>
      </sheetData>
      <sheetData sheetId="1736">
        <row r="2">
          <cell r="C2" t="str">
            <v>철골공</v>
          </cell>
        </row>
      </sheetData>
      <sheetData sheetId="1737">
        <row r="2">
          <cell r="C2" t="str">
            <v>철골공</v>
          </cell>
        </row>
      </sheetData>
      <sheetData sheetId="1738">
        <row r="2">
          <cell r="C2" t="str">
            <v>철골공</v>
          </cell>
        </row>
      </sheetData>
      <sheetData sheetId="1739">
        <row r="2">
          <cell r="C2" t="str">
            <v>철골공</v>
          </cell>
        </row>
      </sheetData>
      <sheetData sheetId="1740">
        <row r="2">
          <cell r="C2" t="str">
            <v>철골공</v>
          </cell>
        </row>
      </sheetData>
      <sheetData sheetId="1741">
        <row r="2">
          <cell r="C2" t="str">
            <v>철골공</v>
          </cell>
        </row>
      </sheetData>
      <sheetData sheetId="1742">
        <row r="2">
          <cell r="C2" t="str">
            <v>철골공</v>
          </cell>
        </row>
      </sheetData>
      <sheetData sheetId="1743">
        <row r="2">
          <cell r="C2" t="str">
            <v>철골공</v>
          </cell>
        </row>
      </sheetData>
      <sheetData sheetId="1744">
        <row r="2">
          <cell r="C2" t="str">
            <v>철골공</v>
          </cell>
        </row>
      </sheetData>
      <sheetData sheetId="1745">
        <row r="2">
          <cell r="C2" t="str">
            <v>철골공</v>
          </cell>
        </row>
      </sheetData>
      <sheetData sheetId="1746">
        <row r="2">
          <cell r="C2" t="str">
            <v>철골공</v>
          </cell>
        </row>
      </sheetData>
      <sheetData sheetId="1747">
        <row r="2">
          <cell r="C2" t="str">
            <v>철골공</v>
          </cell>
        </row>
      </sheetData>
      <sheetData sheetId="1748">
        <row r="2">
          <cell r="C2" t="str">
            <v>철골공</v>
          </cell>
        </row>
      </sheetData>
      <sheetData sheetId="1749">
        <row r="2">
          <cell r="C2" t="str">
            <v>철골공</v>
          </cell>
        </row>
      </sheetData>
      <sheetData sheetId="1750">
        <row r="2">
          <cell r="C2" t="str">
            <v>철골공</v>
          </cell>
        </row>
      </sheetData>
      <sheetData sheetId="1751">
        <row r="2">
          <cell r="C2" t="str">
            <v>철골공</v>
          </cell>
        </row>
      </sheetData>
      <sheetData sheetId="1752">
        <row r="2">
          <cell r="C2" t="str">
            <v>철골공</v>
          </cell>
        </row>
      </sheetData>
      <sheetData sheetId="1753">
        <row r="2">
          <cell r="C2" t="str">
            <v>철골공</v>
          </cell>
        </row>
      </sheetData>
      <sheetData sheetId="1754">
        <row r="2">
          <cell r="C2" t="str">
            <v>철골공</v>
          </cell>
        </row>
      </sheetData>
      <sheetData sheetId="1755">
        <row r="2">
          <cell r="C2" t="str">
            <v>철골공</v>
          </cell>
        </row>
      </sheetData>
      <sheetData sheetId="1756">
        <row r="2">
          <cell r="C2" t="str">
            <v>철골공</v>
          </cell>
        </row>
      </sheetData>
      <sheetData sheetId="1757">
        <row r="2">
          <cell r="C2" t="str">
            <v>철골공</v>
          </cell>
        </row>
      </sheetData>
      <sheetData sheetId="1758">
        <row r="2">
          <cell r="C2" t="str">
            <v>철골공</v>
          </cell>
        </row>
      </sheetData>
      <sheetData sheetId="1759">
        <row r="2">
          <cell r="C2" t="str">
            <v>철골공</v>
          </cell>
        </row>
      </sheetData>
      <sheetData sheetId="1760">
        <row r="2">
          <cell r="C2" t="str">
            <v>철골공</v>
          </cell>
        </row>
      </sheetData>
      <sheetData sheetId="1761">
        <row r="2">
          <cell r="C2" t="str">
            <v>철골공</v>
          </cell>
        </row>
      </sheetData>
      <sheetData sheetId="1762">
        <row r="2">
          <cell r="C2" t="str">
            <v>철골공</v>
          </cell>
        </row>
      </sheetData>
      <sheetData sheetId="1763">
        <row r="2">
          <cell r="C2" t="str">
            <v>철골공</v>
          </cell>
        </row>
      </sheetData>
      <sheetData sheetId="1764">
        <row r="2">
          <cell r="C2" t="str">
            <v>철골공</v>
          </cell>
        </row>
      </sheetData>
      <sheetData sheetId="1765">
        <row r="2">
          <cell r="C2" t="str">
            <v>철골공</v>
          </cell>
        </row>
      </sheetData>
      <sheetData sheetId="1766">
        <row r="2">
          <cell r="C2" t="str">
            <v>철골공</v>
          </cell>
        </row>
      </sheetData>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ow r="2">
          <cell r="C2" t="str">
            <v>철골공</v>
          </cell>
        </row>
      </sheetData>
      <sheetData sheetId="1899"/>
      <sheetData sheetId="1900">
        <row r="2">
          <cell r="C2" t="str">
            <v>철골공</v>
          </cell>
        </row>
      </sheetData>
      <sheetData sheetId="1901">
        <row r="2">
          <cell r="C2" t="str">
            <v>철골공</v>
          </cell>
        </row>
      </sheetData>
      <sheetData sheetId="1902">
        <row r="2">
          <cell r="C2" t="str">
            <v>철골공</v>
          </cell>
        </row>
      </sheetData>
      <sheetData sheetId="1903">
        <row r="2">
          <cell r="C2" t="str">
            <v>철골공</v>
          </cell>
        </row>
      </sheetData>
      <sheetData sheetId="1904">
        <row r="2">
          <cell r="C2" t="str">
            <v>철골공</v>
          </cell>
        </row>
      </sheetData>
      <sheetData sheetId="1905">
        <row r="2">
          <cell r="C2" t="str">
            <v>철골공</v>
          </cell>
        </row>
      </sheetData>
      <sheetData sheetId="1906">
        <row r="2">
          <cell r="C2" t="str">
            <v>철골공</v>
          </cell>
        </row>
      </sheetData>
      <sheetData sheetId="1907">
        <row r="2">
          <cell r="C2" t="str">
            <v>철골공</v>
          </cell>
        </row>
      </sheetData>
      <sheetData sheetId="1908">
        <row r="2">
          <cell r="C2" t="str">
            <v>철골공</v>
          </cell>
        </row>
      </sheetData>
      <sheetData sheetId="1909"/>
      <sheetData sheetId="1910">
        <row r="2">
          <cell r="C2" t="str">
            <v>철골공</v>
          </cell>
        </row>
      </sheetData>
      <sheetData sheetId="1911">
        <row r="2">
          <cell r="C2" t="str">
            <v>철골공</v>
          </cell>
        </row>
      </sheetData>
      <sheetData sheetId="1912">
        <row r="2">
          <cell r="C2" t="str">
            <v>철골공</v>
          </cell>
        </row>
      </sheetData>
      <sheetData sheetId="1913"/>
      <sheetData sheetId="1914">
        <row r="2">
          <cell r="C2" t="str">
            <v>철골공</v>
          </cell>
        </row>
      </sheetData>
      <sheetData sheetId="1915"/>
      <sheetData sheetId="1916"/>
      <sheetData sheetId="1917"/>
      <sheetData sheetId="1918"/>
      <sheetData sheetId="1919"/>
      <sheetData sheetId="1920"/>
      <sheetData sheetId="1921"/>
      <sheetData sheetId="1922"/>
      <sheetData sheetId="1923" refreshError="1"/>
      <sheetData sheetId="1924"/>
      <sheetData sheetId="1925"/>
      <sheetData sheetId="1926"/>
      <sheetData sheetId="1927">
        <row r="2">
          <cell r="C2" t="str">
            <v>철골공</v>
          </cell>
        </row>
      </sheetData>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refreshError="1"/>
      <sheetData sheetId="1957" refreshError="1"/>
      <sheetData sheetId="1958"/>
      <sheetData sheetId="1959"/>
      <sheetData sheetId="1960"/>
      <sheetData sheetId="1961" refreshError="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refreshError="1"/>
      <sheetData sheetId="1986"/>
      <sheetData sheetId="1987" refreshError="1"/>
      <sheetData sheetId="1988" refreshError="1"/>
      <sheetData sheetId="1989" refreshError="1"/>
      <sheetData sheetId="1990" refreshError="1"/>
      <sheetData sheetId="1991"/>
      <sheetData sheetId="1992"/>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sheetData sheetId="2049"/>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sheetData sheetId="2059" refreshError="1"/>
      <sheetData sheetId="2060" refreshError="1"/>
      <sheetData sheetId="2061" refreshError="1"/>
      <sheetData sheetId="2062" refreshError="1"/>
      <sheetData sheetId="2063" refreshError="1"/>
      <sheetData sheetId="2064" refreshError="1"/>
      <sheetData sheetId="2065"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YES"/>
      <sheetName val="품셈TABLE"/>
      <sheetName val="노무"/>
      <sheetName val="______project_PROJECT_KANG_HW_2"/>
      <sheetName val="인사자료총집계"/>
    </sheetNames>
    <definedNames>
      <definedName name="Macro12"/>
    </definedNames>
    <sheetDataSet>
      <sheetData sheetId="0"/>
      <sheetData sheetId="1" refreshError="1"/>
      <sheetData sheetId="2" refreshError="1"/>
      <sheetData sheetId="3" refreshError="1"/>
      <sheetData sheetId="4"/>
      <sheetData sheetId="5"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간지"/>
      <sheetName val="속표지"/>
      <sheetName val="WON기타금"/>
      <sheetName val="x기존전기원가"/>
      <sheetName val="보고서1"/>
      <sheetName val="NAI-T금"/>
      <sheetName val="NAI금"/>
      <sheetName val="관급금"/>
      <sheetName val="IL-L"/>
      <sheetName val="IL"/>
      <sheetName val="G-IL-L"/>
      <sheetName val="G-IL"/>
      <sheetName val="EQ-L"/>
      <sheetName val="계따붙이기"/>
      <sheetName val="EQ"/>
      <sheetName val="발파"/>
      <sheetName val="EQ-L80m이상고화"/>
      <sheetName val="EQ80m이상고화"/>
      <sheetName val="EQ80m이상고화2"/>
      <sheetName val="EQ-R1"/>
      <sheetName val="BU-L"/>
      <sheetName val="BU"/>
      <sheetName val="BU-손"/>
      <sheetName val="DAN"/>
      <sheetName val="CAL-R"/>
      <sheetName val="운반시간"/>
      <sheetName val="요율표"/>
      <sheetName val="+-"/>
      <sheetName val="F1"/>
      <sheetName val="WON기타"/>
      <sheetName val="보고서2"/>
      <sheetName val="NAI-T"/>
      <sheetName val="NAI"/>
      <sheetName val="관급"/>
      <sheetName val="불도저 계수"/>
      <sheetName val="배토판 용량"/>
      <sheetName val="BD운반거리계수"/>
      <sheetName val="로더계수"/>
      <sheetName val="백호우계수"/>
      <sheetName val="덤프트럭계수"/>
      <sheetName val="그레이더계수"/>
      <sheetName val="롤러계수"/>
      <sheetName val="디젤파일해머계수"/>
      <sheetName val="SU_전기공량"/>
      <sheetName val="인력터파기품"/>
      <sheetName val="조경계수"/>
      <sheetName val="1Kumgo기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5">
          <cell r="A5" t="str">
            <v>경유고황</v>
          </cell>
          <cell r="B5" t="str">
            <v>경유</v>
          </cell>
          <cell r="C5" t="str">
            <v>고유황1%</v>
          </cell>
          <cell r="D5" t="str">
            <v xml:space="preserve">ℓ </v>
          </cell>
          <cell r="E5">
            <v>450</v>
          </cell>
          <cell r="H5">
            <v>1145</v>
          </cell>
          <cell r="I5">
            <v>450</v>
          </cell>
          <cell r="P5" t="str">
            <v>기전</v>
          </cell>
        </row>
        <row r="6">
          <cell r="A6" t="str">
            <v>모빌..</v>
          </cell>
          <cell r="B6" t="str">
            <v>모빌유</v>
          </cell>
          <cell r="C6" t="str">
            <v>보링 절삭유</v>
          </cell>
          <cell r="D6" t="str">
            <v xml:space="preserve">ℓ </v>
          </cell>
          <cell r="E6">
            <v>5257.5</v>
          </cell>
          <cell r="H6">
            <v>1151</v>
          </cell>
          <cell r="I6">
            <v>5257.5</v>
          </cell>
          <cell r="K6">
            <v>5257.5</v>
          </cell>
          <cell r="P6" t="str">
            <v>최종식</v>
          </cell>
        </row>
        <row r="7">
          <cell r="A7" t="str">
            <v>그리..</v>
          </cell>
          <cell r="B7" t="str">
            <v>그리스</v>
          </cell>
          <cell r="C7" t="str">
            <v>..</v>
          </cell>
          <cell r="D7" t="str">
            <v>kg</v>
          </cell>
          <cell r="E7">
            <v>3051.6</v>
          </cell>
          <cell r="H7">
            <v>1151</v>
          </cell>
          <cell r="I7">
            <v>3051.6</v>
          </cell>
          <cell r="K7">
            <v>3051.6</v>
          </cell>
          <cell r="P7" t="str">
            <v>최종식</v>
          </cell>
        </row>
        <row r="8">
          <cell r="A8" t="str">
            <v>혼화재</v>
          </cell>
          <cell r="B8" t="str">
            <v>혼화재</v>
          </cell>
          <cell r="D8" t="str">
            <v>g</v>
          </cell>
          <cell r="E8">
            <v>40</v>
          </cell>
          <cell r="H8">
            <v>304</v>
          </cell>
          <cell r="I8">
            <v>40</v>
          </cell>
          <cell r="M8" t="str">
            <v>kg/㎥</v>
          </cell>
          <cell r="P8" t="str">
            <v>기전</v>
          </cell>
        </row>
        <row r="9">
          <cell r="A9" t="str">
            <v>시멘백색</v>
          </cell>
          <cell r="B9" t="str">
            <v>시멘트</v>
          </cell>
          <cell r="C9" t="str">
            <v>백색</v>
          </cell>
          <cell r="D9" t="str">
            <v>kg</v>
          </cell>
          <cell r="E9">
            <v>187</v>
          </cell>
          <cell r="F9">
            <v>306</v>
          </cell>
          <cell r="G9">
            <v>187</v>
          </cell>
          <cell r="H9">
            <v>113</v>
          </cell>
          <cell r="I9">
            <v>181</v>
          </cell>
          <cell r="M9" t="str">
            <v>kg/㎥</v>
          </cell>
          <cell r="P9" t="str">
            <v>기전</v>
          </cell>
        </row>
        <row r="10">
          <cell r="A10" t="str">
            <v>시멘타압</v>
          </cell>
          <cell r="B10" t="str">
            <v>시멘트(타일)</v>
          </cell>
          <cell r="C10" t="str">
            <v>압착용 회색</v>
          </cell>
          <cell r="D10" t="str">
            <v>kg</v>
          </cell>
          <cell r="E10">
            <v>132</v>
          </cell>
          <cell r="F10">
            <v>317</v>
          </cell>
          <cell r="G10">
            <v>132</v>
          </cell>
          <cell r="H10">
            <v>114</v>
          </cell>
          <cell r="I10">
            <v>116</v>
          </cell>
          <cell r="M10" t="str">
            <v>kg/㎥</v>
          </cell>
          <cell r="P10" t="str">
            <v>기전</v>
          </cell>
        </row>
        <row r="11">
          <cell r="A11" t="str">
            <v>시멘타줄</v>
          </cell>
          <cell r="B11" t="str">
            <v>시멘트(타일)</v>
          </cell>
          <cell r="C11" t="str">
            <v>줄눈용 백색</v>
          </cell>
          <cell r="D11" t="str">
            <v>kg</v>
          </cell>
          <cell r="E11">
            <v>156</v>
          </cell>
          <cell r="F11">
            <v>317</v>
          </cell>
          <cell r="G11">
            <v>156</v>
          </cell>
          <cell r="H11">
            <v>114</v>
          </cell>
          <cell r="I11">
            <v>160</v>
          </cell>
          <cell r="M11" t="str">
            <v>kg/㎥</v>
          </cell>
          <cell r="P11" t="str">
            <v>기전</v>
          </cell>
        </row>
        <row r="12">
          <cell r="A12" t="str">
            <v>시멘벌크</v>
          </cell>
          <cell r="B12" t="str">
            <v>시멘트</v>
          </cell>
          <cell r="C12" t="str">
            <v>벌크</v>
          </cell>
          <cell r="D12" t="str">
            <v>kg</v>
          </cell>
          <cell r="E12">
            <v>53.4</v>
          </cell>
          <cell r="H12">
            <v>113</v>
          </cell>
          <cell r="I12">
            <v>53.4</v>
          </cell>
          <cell r="K12">
            <v>53.4</v>
          </cell>
          <cell r="P12" t="str">
            <v>최종식</v>
          </cell>
        </row>
        <row r="13">
          <cell r="A13" t="str">
            <v>모르13</v>
          </cell>
          <cell r="B13" t="str">
            <v>모르터</v>
          </cell>
          <cell r="C13" t="str">
            <v>1:3</v>
          </cell>
          <cell r="D13" t="str">
            <v>㎥</v>
          </cell>
          <cell r="E13">
            <v>57270</v>
          </cell>
          <cell r="H13">
            <v>119</v>
          </cell>
          <cell r="I13">
            <v>57270</v>
          </cell>
          <cell r="K13">
            <v>57270</v>
          </cell>
          <cell r="P13" t="str">
            <v>김정헌</v>
          </cell>
        </row>
        <row r="14">
          <cell r="A14" t="str">
            <v>레미22415</v>
          </cell>
          <cell r="B14" t="str">
            <v>레미콘</v>
          </cell>
          <cell r="C14" t="str">
            <v>25- 240-15</v>
          </cell>
          <cell r="D14" t="str">
            <v>㎥</v>
          </cell>
          <cell r="E14">
            <v>45727</v>
          </cell>
          <cell r="F14">
            <v>41</v>
          </cell>
          <cell r="G14">
            <v>45727</v>
          </cell>
          <cell r="H14">
            <v>116</v>
          </cell>
          <cell r="I14">
            <v>46830</v>
          </cell>
          <cell r="K14">
            <v>46830</v>
          </cell>
          <cell r="P14" t="str">
            <v>김정헌</v>
          </cell>
        </row>
        <row r="15">
          <cell r="A15" t="str">
            <v>레미2248</v>
          </cell>
          <cell r="B15" t="str">
            <v>레미콘</v>
          </cell>
          <cell r="C15" t="str">
            <v>25- 240- 8</v>
          </cell>
          <cell r="D15" t="str">
            <v>㎥</v>
          </cell>
          <cell r="E15">
            <v>46830</v>
          </cell>
          <cell r="H15">
            <v>116</v>
          </cell>
          <cell r="I15">
            <v>46830</v>
          </cell>
          <cell r="K15">
            <v>46830</v>
          </cell>
          <cell r="P15" t="str">
            <v>우수(유성제)</v>
          </cell>
        </row>
        <row r="16">
          <cell r="A16" t="str">
            <v>레미228</v>
          </cell>
          <cell r="B16" t="str">
            <v>레미콘</v>
          </cell>
          <cell r="C16" t="str">
            <v>25- 210- 8</v>
          </cell>
          <cell r="D16" t="str">
            <v>㎥</v>
          </cell>
          <cell r="E16">
            <v>46830</v>
          </cell>
          <cell r="H16">
            <v>116</v>
          </cell>
          <cell r="I16">
            <v>46830</v>
          </cell>
          <cell r="K16">
            <v>46830</v>
          </cell>
          <cell r="P16" t="str">
            <v>권광오</v>
          </cell>
        </row>
        <row r="17">
          <cell r="A17" t="str">
            <v>레미2210</v>
          </cell>
          <cell r="B17" t="str">
            <v>레미콘</v>
          </cell>
          <cell r="C17" t="str">
            <v>25- 210- 10</v>
          </cell>
          <cell r="D17" t="str">
            <v>㎥</v>
          </cell>
          <cell r="E17">
            <v>47570</v>
          </cell>
          <cell r="H17">
            <v>116</v>
          </cell>
          <cell r="I17">
            <v>47570</v>
          </cell>
          <cell r="K17">
            <v>47570</v>
          </cell>
          <cell r="P17" t="str">
            <v>최종식</v>
          </cell>
        </row>
        <row r="18">
          <cell r="A18" t="str">
            <v>레미2212</v>
          </cell>
          <cell r="B18" t="str">
            <v>레미콘</v>
          </cell>
          <cell r="C18" t="str">
            <v>25- 210- 12</v>
          </cell>
          <cell r="D18" t="str">
            <v>㎥</v>
          </cell>
          <cell r="E18">
            <v>49230</v>
          </cell>
          <cell r="H18">
            <v>116</v>
          </cell>
          <cell r="I18">
            <v>49230</v>
          </cell>
          <cell r="K18">
            <v>49230</v>
          </cell>
          <cell r="P18" t="str">
            <v>권광오</v>
          </cell>
        </row>
        <row r="19">
          <cell r="A19" t="str">
            <v>레미21812</v>
          </cell>
          <cell r="B19" t="str">
            <v>레미콘</v>
          </cell>
          <cell r="C19" t="str">
            <v>25- 180- 12</v>
          </cell>
          <cell r="D19" t="str">
            <v>㎥</v>
          </cell>
          <cell r="E19">
            <v>39700</v>
          </cell>
          <cell r="F19">
            <v>41</v>
          </cell>
          <cell r="G19">
            <v>39700</v>
          </cell>
          <cell r="H19">
            <v>116</v>
          </cell>
          <cell r="I19">
            <v>49230</v>
          </cell>
          <cell r="K19">
            <v>49230</v>
          </cell>
          <cell r="P19" t="str">
            <v>기전</v>
          </cell>
        </row>
        <row r="20">
          <cell r="A20" t="str">
            <v>레미4218</v>
          </cell>
          <cell r="B20" t="str">
            <v>레미콘</v>
          </cell>
          <cell r="C20" t="str">
            <v>40- 210- 8</v>
          </cell>
          <cell r="D20" t="str">
            <v>㎥</v>
          </cell>
          <cell r="E20">
            <v>41740</v>
          </cell>
          <cell r="H20">
            <v>119</v>
          </cell>
          <cell r="I20">
            <v>41740</v>
          </cell>
          <cell r="K20">
            <v>41740</v>
          </cell>
          <cell r="P20" t="str">
            <v>김영민</v>
          </cell>
        </row>
        <row r="21">
          <cell r="A21" t="str">
            <v>레미418</v>
          </cell>
          <cell r="B21" t="str">
            <v>레미콘</v>
          </cell>
          <cell r="C21" t="str">
            <v>40- 180- 8</v>
          </cell>
          <cell r="D21" t="str">
            <v>㎥</v>
          </cell>
          <cell r="E21">
            <v>41740</v>
          </cell>
          <cell r="H21">
            <v>119</v>
          </cell>
          <cell r="I21">
            <v>41740</v>
          </cell>
          <cell r="K21">
            <v>41740</v>
          </cell>
          <cell r="P21" t="str">
            <v>박광규</v>
          </cell>
        </row>
        <row r="22">
          <cell r="A22" t="str">
            <v>레미4110</v>
          </cell>
          <cell r="B22" t="str">
            <v>레미콘</v>
          </cell>
          <cell r="C22" t="str">
            <v>40- 180- 10</v>
          </cell>
          <cell r="D22" t="str">
            <v>㎥</v>
          </cell>
          <cell r="E22">
            <v>42290</v>
          </cell>
          <cell r="H22">
            <v>119</v>
          </cell>
          <cell r="I22">
            <v>42290</v>
          </cell>
          <cell r="K22">
            <v>42290</v>
          </cell>
          <cell r="P22" t="str">
            <v>최종식</v>
          </cell>
        </row>
        <row r="23">
          <cell r="A23" t="str">
            <v>레미4112</v>
          </cell>
          <cell r="B23" t="str">
            <v>레미콘</v>
          </cell>
          <cell r="C23" t="str">
            <v>40- 180- 12</v>
          </cell>
          <cell r="D23" t="str">
            <v>㎥</v>
          </cell>
          <cell r="E23">
            <v>42620</v>
          </cell>
          <cell r="H23">
            <v>119</v>
          </cell>
          <cell r="I23">
            <v>42620</v>
          </cell>
          <cell r="K23">
            <v>42620</v>
          </cell>
          <cell r="P23" t="str">
            <v>김정헌</v>
          </cell>
        </row>
        <row r="24">
          <cell r="A24" t="str">
            <v>레미4138</v>
          </cell>
          <cell r="B24" t="str">
            <v>레미콘</v>
          </cell>
          <cell r="C24" t="str">
            <v>40- 135- 8</v>
          </cell>
          <cell r="D24" t="str">
            <v>㎥</v>
          </cell>
          <cell r="E24">
            <v>41740</v>
          </cell>
          <cell r="H24">
            <v>119</v>
          </cell>
          <cell r="I24">
            <v>41740</v>
          </cell>
          <cell r="K24">
            <v>41740</v>
          </cell>
          <cell r="P24" t="str">
            <v>토목구조부</v>
          </cell>
        </row>
        <row r="25">
          <cell r="A25" t="str">
            <v>원봉20</v>
          </cell>
          <cell r="B25" t="str">
            <v>원형봉강</v>
          </cell>
          <cell r="C25" t="str">
            <v>20㎜</v>
          </cell>
          <cell r="D25" t="str">
            <v>kg</v>
          </cell>
          <cell r="E25">
            <v>400</v>
          </cell>
          <cell r="H25">
            <v>42</v>
          </cell>
          <cell r="I25">
            <v>400</v>
          </cell>
          <cell r="K25">
            <v>400</v>
          </cell>
          <cell r="L25" t="str">
            <v>0.65kg/m</v>
          </cell>
          <cell r="P25" t="str">
            <v>최종식</v>
          </cell>
        </row>
        <row r="26">
          <cell r="A26" t="str">
            <v>원봉16</v>
          </cell>
          <cell r="B26" t="str">
            <v>원형봉강</v>
          </cell>
          <cell r="C26" t="str">
            <v>16㎜</v>
          </cell>
          <cell r="D26" t="str">
            <v>kg</v>
          </cell>
          <cell r="E26">
            <v>400</v>
          </cell>
          <cell r="H26">
            <v>42</v>
          </cell>
          <cell r="I26">
            <v>400</v>
          </cell>
          <cell r="K26">
            <v>400</v>
          </cell>
          <cell r="L26" t="str">
            <v>2.25kg/m</v>
          </cell>
          <cell r="P26" t="str">
            <v>김정헌</v>
          </cell>
        </row>
        <row r="27">
          <cell r="A27" t="str">
            <v>원봉10</v>
          </cell>
          <cell r="B27" t="str">
            <v>원형봉강</v>
          </cell>
          <cell r="C27" t="str">
            <v>10㎜</v>
          </cell>
          <cell r="D27" t="str">
            <v>kg</v>
          </cell>
          <cell r="E27">
            <v>400</v>
          </cell>
          <cell r="H27">
            <v>42</v>
          </cell>
          <cell r="I27">
            <v>400</v>
          </cell>
          <cell r="K27">
            <v>400</v>
          </cell>
          <cell r="L27" t="str">
            <v>0.65kg/m</v>
          </cell>
          <cell r="P27" t="str">
            <v>최종식</v>
          </cell>
        </row>
        <row r="28">
          <cell r="A28" t="str">
            <v>이철19</v>
          </cell>
          <cell r="B28" t="str">
            <v>이형철근</v>
          </cell>
          <cell r="C28" t="str">
            <v>19㎜</v>
          </cell>
          <cell r="D28" t="str">
            <v>kg</v>
          </cell>
          <cell r="E28">
            <v>380.4</v>
          </cell>
          <cell r="H28">
            <v>43</v>
          </cell>
          <cell r="I28">
            <v>380.4</v>
          </cell>
          <cell r="K28">
            <v>380.4</v>
          </cell>
          <cell r="L28" t="str">
            <v>1.56kg/m</v>
          </cell>
          <cell r="P28" t="str">
            <v>박광규</v>
          </cell>
        </row>
        <row r="29">
          <cell r="A29" t="str">
            <v>원철16t</v>
          </cell>
          <cell r="B29" t="str">
            <v>원형철근</v>
          </cell>
          <cell r="C29" t="str">
            <v>16㎜</v>
          </cell>
          <cell r="D29" t="str">
            <v>ton</v>
          </cell>
          <cell r="E29">
            <v>400000</v>
          </cell>
          <cell r="H29">
            <v>42</v>
          </cell>
          <cell r="I29">
            <v>400000</v>
          </cell>
          <cell r="K29">
            <v>400000</v>
          </cell>
          <cell r="P29" t="str">
            <v>김정헌</v>
          </cell>
        </row>
        <row r="30">
          <cell r="A30" t="str">
            <v>이철25t</v>
          </cell>
          <cell r="B30" t="str">
            <v>이형철근</v>
          </cell>
          <cell r="C30" t="str">
            <v>25㎜</v>
          </cell>
          <cell r="D30" t="str">
            <v>ton</v>
          </cell>
          <cell r="E30">
            <v>380400</v>
          </cell>
          <cell r="H30">
            <v>43</v>
          </cell>
          <cell r="I30">
            <v>380400</v>
          </cell>
          <cell r="K30">
            <v>380400</v>
          </cell>
          <cell r="P30" t="str">
            <v>토목구조부</v>
          </cell>
        </row>
        <row r="31">
          <cell r="A31" t="str">
            <v>이철22t</v>
          </cell>
          <cell r="B31" t="str">
            <v>이형철근</v>
          </cell>
          <cell r="C31" t="str">
            <v>22㎜</v>
          </cell>
          <cell r="D31" t="str">
            <v>ton</v>
          </cell>
          <cell r="E31">
            <v>319100</v>
          </cell>
          <cell r="F31">
            <v>83</v>
          </cell>
          <cell r="G31">
            <v>319100</v>
          </cell>
          <cell r="H31">
            <v>43</v>
          </cell>
          <cell r="I31">
            <v>380400</v>
          </cell>
          <cell r="K31">
            <v>380400</v>
          </cell>
          <cell r="P31" t="str">
            <v>토목구조부</v>
          </cell>
        </row>
        <row r="32">
          <cell r="A32" t="str">
            <v>이철19t</v>
          </cell>
          <cell r="B32" t="str">
            <v>이형철근</v>
          </cell>
          <cell r="C32" t="str">
            <v>19㎜</v>
          </cell>
          <cell r="D32" t="str">
            <v>ton</v>
          </cell>
          <cell r="E32">
            <v>319100</v>
          </cell>
          <cell r="F32">
            <v>83</v>
          </cell>
          <cell r="G32">
            <v>319100</v>
          </cell>
          <cell r="H32">
            <v>43</v>
          </cell>
          <cell r="I32">
            <v>380400</v>
          </cell>
          <cell r="K32">
            <v>380400</v>
          </cell>
          <cell r="P32" t="str">
            <v>박광규</v>
          </cell>
        </row>
        <row r="33">
          <cell r="A33" t="str">
            <v>이철10t</v>
          </cell>
          <cell r="B33" t="str">
            <v>이형철근</v>
          </cell>
          <cell r="C33" t="str">
            <v>10㎜</v>
          </cell>
          <cell r="D33" t="str">
            <v>ton</v>
          </cell>
          <cell r="E33">
            <v>328600</v>
          </cell>
          <cell r="F33">
            <v>83</v>
          </cell>
          <cell r="G33">
            <v>328600</v>
          </cell>
          <cell r="H33">
            <v>43</v>
          </cell>
          <cell r="I33">
            <v>385900</v>
          </cell>
          <cell r="K33">
            <v>385900</v>
          </cell>
          <cell r="P33" t="str">
            <v>기전</v>
          </cell>
        </row>
        <row r="34">
          <cell r="A34" t="str">
            <v>판재미송</v>
          </cell>
          <cell r="B34" t="str">
            <v>판재</v>
          </cell>
          <cell r="C34" t="str">
            <v>미송</v>
          </cell>
          <cell r="D34" t="str">
            <v>㎥</v>
          </cell>
          <cell r="E34">
            <v>320000</v>
          </cell>
          <cell r="I34">
            <v>320000</v>
          </cell>
          <cell r="K34">
            <v>320000</v>
          </cell>
          <cell r="P34" t="str">
            <v>권광오</v>
          </cell>
        </row>
        <row r="35">
          <cell r="A35" t="str">
            <v>판재미송재</v>
          </cell>
          <cell r="B35" t="str">
            <v>판재</v>
          </cell>
          <cell r="C35" t="str">
            <v>미송</v>
          </cell>
          <cell r="D35" t="str">
            <v>재</v>
          </cell>
          <cell r="E35">
            <v>1000</v>
          </cell>
          <cell r="H35">
            <v>140</v>
          </cell>
          <cell r="I35">
            <v>1000</v>
          </cell>
          <cell r="P35" t="str">
            <v>기전</v>
          </cell>
        </row>
        <row r="36">
          <cell r="A36" t="str">
            <v>각재육송재</v>
          </cell>
          <cell r="B36" t="str">
            <v>각재</v>
          </cell>
          <cell r="C36" t="str">
            <v>육송</v>
          </cell>
          <cell r="D36" t="str">
            <v>재</v>
          </cell>
          <cell r="E36">
            <v>899.9</v>
          </cell>
          <cell r="I36">
            <v>899.9</v>
          </cell>
          <cell r="K36">
            <v>899.9</v>
          </cell>
          <cell r="P36" t="str">
            <v>권광오</v>
          </cell>
        </row>
        <row r="37">
          <cell r="A37" t="str">
            <v>각재라왕재</v>
          </cell>
          <cell r="B37" t="str">
            <v>각재</v>
          </cell>
          <cell r="C37" t="str">
            <v>라왕</v>
          </cell>
          <cell r="D37" t="str">
            <v>재</v>
          </cell>
          <cell r="E37">
            <v>1909</v>
          </cell>
          <cell r="H37">
            <v>139</v>
          </cell>
          <cell r="I37">
            <v>1909</v>
          </cell>
          <cell r="P37" t="str">
            <v>기전</v>
          </cell>
        </row>
        <row r="38">
          <cell r="A38" t="str">
            <v>각재미송</v>
          </cell>
          <cell r="B38" t="str">
            <v>각재</v>
          </cell>
          <cell r="C38" t="str">
            <v>미송</v>
          </cell>
          <cell r="D38" t="str">
            <v>㎥</v>
          </cell>
          <cell r="E38">
            <v>272250</v>
          </cell>
          <cell r="H38">
            <v>139</v>
          </cell>
          <cell r="I38">
            <v>272250</v>
          </cell>
          <cell r="P38" t="str">
            <v>기전</v>
          </cell>
        </row>
        <row r="39">
          <cell r="A39" t="str">
            <v>각재외송</v>
          </cell>
          <cell r="B39" t="str">
            <v>각재</v>
          </cell>
          <cell r="C39" t="str">
            <v>외송(거푸집용)</v>
          </cell>
          <cell r="D39" t="str">
            <v>㎥</v>
          </cell>
          <cell r="E39">
            <v>233590</v>
          </cell>
          <cell r="F39">
            <v>317</v>
          </cell>
          <cell r="G39">
            <v>233590</v>
          </cell>
          <cell r="H39">
            <v>139</v>
          </cell>
          <cell r="I39">
            <v>254491</v>
          </cell>
          <cell r="P39" t="str">
            <v>조경설계실</v>
          </cell>
        </row>
        <row r="40">
          <cell r="A40" t="str">
            <v>각재미송재</v>
          </cell>
          <cell r="B40" t="str">
            <v>각재</v>
          </cell>
          <cell r="C40" t="str">
            <v>미송</v>
          </cell>
          <cell r="D40" t="str">
            <v>재</v>
          </cell>
          <cell r="E40">
            <v>1090.9000000000001</v>
          </cell>
          <cell r="H40">
            <v>139</v>
          </cell>
          <cell r="I40">
            <v>1090.9000000000001</v>
          </cell>
          <cell r="P40" t="str">
            <v>조경설계실</v>
          </cell>
        </row>
        <row r="41">
          <cell r="A41" t="str">
            <v>원목육송재</v>
          </cell>
          <cell r="B41" t="str">
            <v>원목</v>
          </cell>
          <cell r="C41" t="str">
            <v>육송</v>
          </cell>
          <cell r="D41" t="str">
            <v>재</v>
          </cell>
          <cell r="E41">
            <v>950</v>
          </cell>
          <cell r="H41">
            <v>139</v>
          </cell>
          <cell r="I41">
            <v>950</v>
          </cell>
          <cell r="P41" t="str">
            <v>조경설계실</v>
          </cell>
        </row>
        <row r="42">
          <cell r="A42" t="str">
            <v>합판 3</v>
          </cell>
          <cell r="B42" t="str">
            <v>합판</v>
          </cell>
          <cell r="C42" t="str">
            <v>2.7mm,일반</v>
          </cell>
          <cell r="D42" t="str">
            <v>㎡</v>
          </cell>
          <cell r="E42">
            <v>1932.1338002656682</v>
          </cell>
          <cell r="H42">
            <v>449</v>
          </cell>
          <cell r="I42">
            <v>1932.1338002656682</v>
          </cell>
          <cell r="K42">
            <v>1932.1338002656682</v>
          </cell>
          <cell r="P42" t="str">
            <v>권광오</v>
          </cell>
        </row>
        <row r="43">
          <cell r="A43" t="str">
            <v>합판 4</v>
          </cell>
          <cell r="B43" t="str">
            <v>합판</v>
          </cell>
          <cell r="C43" t="str">
            <v>4.8mm,일반</v>
          </cell>
          <cell r="D43" t="str">
            <v>㎡</v>
          </cell>
          <cell r="E43">
            <v>6400</v>
          </cell>
          <cell r="H43">
            <v>449</v>
          </cell>
          <cell r="I43">
            <v>6400</v>
          </cell>
          <cell r="K43">
            <v>6400</v>
          </cell>
          <cell r="P43" t="str">
            <v>기전</v>
          </cell>
        </row>
        <row r="44">
          <cell r="A44" t="str">
            <v>못10</v>
          </cell>
          <cell r="B44" t="str">
            <v>못</v>
          </cell>
          <cell r="C44" t="str">
            <v>100</v>
          </cell>
          <cell r="D44" t="str">
            <v>kg</v>
          </cell>
          <cell r="E44">
            <v>628</v>
          </cell>
          <cell r="H44">
            <v>70</v>
          </cell>
          <cell r="I44">
            <v>628</v>
          </cell>
          <cell r="P44" t="str">
            <v>권광오</v>
          </cell>
        </row>
        <row r="45">
          <cell r="A45" t="str">
            <v>못5</v>
          </cell>
          <cell r="B45" t="str">
            <v>못</v>
          </cell>
          <cell r="C45" t="str">
            <v>N 50</v>
          </cell>
          <cell r="D45" t="str">
            <v>kg</v>
          </cell>
          <cell r="E45">
            <v>528</v>
          </cell>
          <cell r="F45">
            <v>313</v>
          </cell>
          <cell r="G45">
            <v>528</v>
          </cell>
          <cell r="H45">
            <v>70</v>
          </cell>
          <cell r="I45">
            <v>628</v>
          </cell>
          <cell r="P45" t="str">
            <v>기전</v>
          </cell>
        </row>
        <row r="46">
          <cell r="A46" t="str">
            <v>박리수목</v>
          </cell>
          <cell r="B46" t="str">
            <v>박리제(SIKA FORM OIL)</v>
          </cell>
          <cell r="C46" t="str">
            <v>수성목재용</v>
          </cell>
          <cell r="D46" t="str">
            <v>ℓ</v>
          </cell>
          <cell r="E46">
            <v>750</v>
          </cell>
          <cell r="H46">
            <v>147</v>
          </cell>
          <cell r="I46">
            <v>750</v>
          </cell>
          <cell r="P46" t="str">
            <v>기전</v>
          </cell>
        </row>
        <row r="47">
          <cell r="A47" t="str">
            <v>세퍼20</v>
          </cell>
          <cell r="B47" t="str">
            <v>세퍼레이터</v>
          </cell>
          <cell r="C47">
            <v>200</v>
          </cell>
          <cell r="D47" t="str">
            <v>개</v>
          </cell>
          <cell r="E47">
            <v>21</v>
          </cell>
          <cell r="H47">
            <v>152</v>
          </cell>
          <cell r="I47">
            <v>21</v>
          </cell>
          <cell r="P47" t="str">
            <v>기전</v>
          </cell>
        </row>
        <row r="48">
          <cell r="A48" t="str">
            <v>스페80벽</v>
          </cell>
          <cell r="B48" t="str">
            <v>스페이서</v>
          </cell>
          <cell r="C48" t="str">
            <v>프라스틱,80mm,기둥옹벽용</v>
          </cell>
          <cell r="D48" t="str">
            <v>개</v>
          </cell>
          <cell r="E48">
            <v>70</v>
          </cell>
          <cell r="H48">
            <v>152</v>
          </cell>
          <cell r="I48">
            <v>70</v>
          </cell>
          <cell r="K48">
            <v>70</v>
          </cell>
          <cell r="P48" t="str">
            <v>권광오</v>
          </cell>
        </row>
        <row r="49">
          <cell r="A49" t="str">
            <v>스페80슬</v>
          </cell>
          <cell r="B49" t="str">
            <v>스페이서</v>
          </cell>
          <cell r="C49" t="str">
            <v>프라스틱,80mm,슬라브용</v>
          </cell>
          <cell r="D49" t="str">
            <v>개</v>
          </cell>
          <cell r="E49">
            <v>24</v>
          </cell>
          <cell r="H49">
            <v>152</v>
          </cell>
          <cell r="I49">
            <v>24</v>
          </cell>
          <cell r="K49">
            <v>24</v>
          </cell>
          <cell r="P49" t="str">
            <v>권광오</v>
          </cell>
        </row>
        <row r="50">
          <cell r="A50" t="str">
            <v>용접K4</v>
          </cell>
          <cell r="B50" t="str">
            <v>용접봉</v>
          </cell>
          <cell r="C50" t="str">
            <v>KSE 4313 , 3.2mm</v>
          </cell>
          <cell r="D50" t="str">
            <v>kg</v>
          </cell>
          <cell r="E50">
            <v>1090</v>
          </cell>
          <cell r="F50">
            <v>260</v>
          </cell>
          <cell r="G50">
            <v>1090</v>
          </cell>
          <cell r="H50">
            <v>1063</v>
          </cell>
          <cell r="I50">
            <v>1240</v>
          </cell>
          <cell r="P50" t="str">
            <v>권광오</v>
          </cell>
        </row>
        <row r="51">
          <cell r="A51" t="str">
            <v>용접AE</v>
          </cell>
          <cell r="B51" t="str">
            <v>용접봉</v>
          </cell>
          <cell r="C51" t="str">
            <v>AWSE E309-16, 3.2mm</v>
          </cell>
          <cell r="D51" t="str">
            <v>kg</v>
          </cell>
          <cell r="E51">
            <v>8330</v>
          </cell>
          <cell r="H51">
            <v>1064</v>
          </cell>
          <cell r="I51">
            <v>8330</v>
          </cell>
          <cell r="P51" t="str">
            <v>권광오</v>
          </cell>
        </row>
        <row r="52">
          <cell r="A52" t="str">
            <v>P용접봉</v>
          </cell>
          <cell r="B52" t="str">
            <v>PVC 용접봉</v>
          </cell>
          <cell r="C52" t="str">
            <v>Φ3.2mm</v>
          </cell>
          <cell r="D52" t="str">
            <v>kg</v>
          </cell>
          <cell r="E52">
            <v>4000</v>
          </cell>
          <cell r="I52">
            <v>4000</v>
          </cell>
          <cell r="J52">
            <v>751</v>
          </cell>
          <cell r="K52">
            <v>4000</v>
          </cell>
          <cell r="P52" t="str">
            <v>최종식</v>
          </cell>
        </row>
        <row r="53">
          <cell r="A53" t="str">
            <v>S용접봉</v>
          </cell>
          <cell r="B53" t="str">
            <v>SHEET 용접봉</v>
          </cell>
          <cell r="C53" t="str">
            <v>Φ3.0mm</v>
          </cell>
          <cell r="D53" t="str">
            <v>m</v>
          </cell>
          <cell r="E53">
            <v>500</v>
          </cell>
          <cell r="L53">
            <v>500</v>
          </cell>
          <cell r="M53">
            <v>500</v>
          </cell>
          <cell r="P53" t="str">
            <v>김응원</v>
          </cell>
        </row>
        <row r="54">
          <cell r="A54" t="str">
            <v>산소60</v>
          </cell>
          <cell r="B54" t="str">
            <v>산소</v>
          </cell>
          <cell r="C54" t="str">
            <v>6,000ℓ/병</v>
          </cell>
          <cell r="D54" t="str">
            <v>ℓ</v>
          </cell>
          <cell r="E54">
            <v>1.3</v>
          </cell>
          <cell r="H54">
            <v>1143</v>
          </cell>
          <cell r="I54">
            <v>1.3</v>
          </cell>
          <cell r="K54">
            <v>1.3</v>
          </cell>
          <cell r="P54" t="str">
            <v>권광오</v>
          </cell>
        </row>
        <row r="55">
          <cell r="A55" t="str">
            <v>아틸9용</v>
          </cell>
          <cell r="B55" t="str">
            <v>아세틸렌</v>
          </cell>
          <cell r="C55" t="str">
            <v>98%( 용접용 )</v>
          </cell>
          <cell r="D55" t="str">
            <v>kg</v>
          </cell>
          <cell r="E55">
            <v>6000</v>
          </cell>
          <cell r="I55">
            <v>6000</v>
          </cell>
          <cell r="K55">
            <v>6000</v>
          </cell>
          <cell r="P55" t="str">
            <v>권광오</v>
          </cell>
        </row>
        <row r="56">
          <cell r="A56" t="str">
            <v>유지공업</v>
          </cell>
          <cell r="B56" t="str">
            <v>유지</v>
          </cell>
          <cell r="C56" t="str">
            <v>공업용</v>
          </cell>
          <cell r="D56" t="str">
            <v>ℓ</v>
          </cell>
          <cell r="E56">
            <v>300</v>
          </cell>
          <cell r="I56">
            <v>300</v>
          </cell>
          <cell r="K56">
            <v>300</v>
          </cell>
          <cell r="P56" t="str">
            <v>권광오</v>
          </cell>
        </row>
        <row r="57">
          <cell r="A57" t="str">
            <v>볼트20</v>
          </cell>
          <cell r="B57" t="str">
            <v>볼트</v>
          </cell>
          <cell r="C57" t="str">
            <v>20</v>
          </cell>
          <cell r="D57" t="str">
            <v>개</v>
          </cell>
          <cell r="E57">
            <v>78</v>
          </cell>
          <cell r="I57">
            <v>78</v>
          </cell>
          <cell r="K57">
            <v>78</v>
          </cell>
          <cell r="P57" t="str">
            <v>권광오</v>
          </cell>
        </row>
        <row r="58">
          <cell r="A58" t="str">
            <v>시벽1표</v>
          </cell>
          <cell r="B58" t="str">
            <v>시멘트 벽돌</v>
          </cell>
          <cell r="C58" t="str">
            <v>19x9x5.7( 표준형 )</v>
          </cell>
          <cell r="D58" t="str">
            <v>매</v>
          </cell>
          <cell r="E58">
            <v>49</v>
          </cell>
          <cell r="H58">
            <v>282</v>
          </cell>
          <cell r="I58">
            <v>49</v>
          </cell>
          <cell r="K58">
            <v>49</v>
          </cell>
          <cell r="P58" t="str">
            <v>최종식</v>
          </cell>
        </row>
        <row r="59">
          <cell r="A59" t="str">
            <v>적벽1표</v>
          </cell>
          <cell r="B59" t="str">
            <v>적벽돌</v>
          </cell>
          <cell r="C59" t="str">
            <v>19x9x5.7( 표준형 )</v>
          </cell>
          <cell r="D59" t="str">
            <v>매</v>
          </cell>
          <cell r="E59">
            <v>200</v>
          </cell>
          <cell r="F59">
            <v>326</v>
          </cell>
          <cell r="G59">
            <v>200</v>
          </cell>
          <cell r="H59">
            <v>282</v>
          </cell>
          <cell r="I59">
            <v>250</v>
          </cell>
          <cell r="K59">
            <v>200</v>
          </cell>
          <cell r="P59" t="str">
            <v>기전</v>
          </cell>
        </row>
        <row r="60">
          <cell r="A60" t="str">
            <v>자타75무</v>
          </cell>
          <cell r="B60" t="str">
            <v>자기질 타일</v>
          </cell>
          <cell r="C60" t="str">
            <v>150x150x7.5,무유</v>
          </cell>
          <cell r="D60" t="str">
            <v>㎡</v>
          </cell>
          <cell r="E60">
            <v>10400</v>
          </cell>
          <cell r="H60">
            <v>297</v>
          </cell>
          <cell r="I60">
            <v>10400</v>
          </cell>
          <cell r="P60" t="str">
            <v>기전</v>
          </cell>
        </row>
        <row r="61">
          <cell r="A61" t="str">
            <v>자타7시</v>
          </cell>
          <cell r="B61" t="str">
            <v>자기질 타일</v>
          </cell>
          <cell r="C61" t="str">
            <v>150x150x7,시유</v>
          </cell>
          <cell r="D61" t="str">
            <v>㎡</v>
          </cell>
          <cell r="E61">
            <v>72</v>
          </cell>
          <cell r="I61">
            <v>72</v>
          </cell>
          <cell r="P61" t="str">
            <v>기전</v>
          </cell>
        </row>
        <row r="62">
          <cell r="A62" t="str">
            <v>마세551</v>
          </cell>
          <cell r="B62" t="str">
            <v>마블세면대</v>
          </cell>
          <cell r="C62" t="str">
            <v>W:550,1구</v>
          </cell>
          <cell r="D62" t="str">
            <v>개</v>
          </cell>
          <cell r="E62">
            <v>84000</v>
          </cell>
          <cell r="H62">
            <v>592</v>
          </cell>
          <cell r="I62">
            <v>84000</v>
          </cell>
          <cell r="P62" t="str">
            <v>기전</v>
          </cell>
        </row>
        <row r="63">
          <cell r="A63" t="str">
            <v>마세552</v>
          </cell>
          <cell r="B63" t="str">
            <v>마블세면대</v>
          </cell>
          <cell r="C63" t="str">
            <v>W:550,2구</v>
          </cell>
          <cell r="D63" t="str">
            <v>개</v>
          </cell>
          <cell r="E63">
            <v>110000</v>
          </cell>
          <cell r="H63">
            <v>592</v>
          </cell>
          <cell r="I63">
            <v>110000</v>
          </cell>
          <cell r="P63" t="str">
            <v>기전</v>
          </cell>
        </row>
        <row r="64">
          <cell r="A64" t="str">
            <v>화원포천</v>
          </cell>
          <cell r="B64" t="str">
            <v>화강석 원석</v>
          </cell>
          <cell r="C64" t="str">
            <v>포천석</v>
          </cell>
          <cell r="D64" t="str">
            <v>㎥</v>
          </cell>
          <cell r="E64">
            <v>288000</v>
          </cell>
          <cell r="H64">
            <v>292</v>
          </cell>
          <cell r="I64">
            <v>288000</v>
          </cell>
          <cell r="P64" t="str">
            <v>기전</v>
          </cell>
        </row>
        <row r="65">
          <cell r="A65" t="str">
            <v>화물포천30</v>
          </cell>
          <cell r="B65" t="str">
            <v>화강석 물갈기</v>
          </cell>
          <cell r="C65" t="str">
            <v>포천석,30mm</v>
          </cell>
          <cell r="D65" t="str">
            <v>㎡</v>
          </cell>
          <cell r="E65">
            <v>38000</v>
          </cell>
          <cell r="H65">
            <v>292</v>
          </cell>
          <cell r="I65">
            <v>38000</v>
          </cell>
          <cell r="P65" t="str">
            <v>기전</v>
          </cell>
        </row>
        <row r="66">
          <cell r="A66" t="str">
            <v>화물마천30</v>
          </cell>
          <cell r="B66" t="str">
            <v>화강석 물갈기</v>
          </cell>
          <cell r="C66" t="str">
            <v>마천석,30mm</v>
          </cell>
          <cell r="D66" t="str">
            <v>㎡</v>
          </cell>
          <cell r="E66">
            <v>60000</v>
          </cell>
          <cell r="H66">
            <v>292</v>
          </cell>
          <cell r="I66">
            <v>60000</v>
          </cell>
          <cell r="P66" t="str">
            <v>기전</v>
          </cell>
        </row>
        <row r="67">
          <cell r="A67" t="str">
            <v>화버포천30</v>
          </cell>
          <cell r="B67" t="str">
            <v>화강석 버너마감</v>
          </cell>
          <cell r="C67" t="str">
            <v>포천석,30mm</v>
          </cell>
          <cell r="D67" t="str">
            <v>㎡</v>
          </cell>
          <cell r="E67">
            <v>36000</v>
          </cell>
          <cell r="H67">
            <v>292</v>
          </cell>
          <cell r="I67">
            <v>36000</v>
          </cell>
          <cell r="P67" t="str">
            <v>기전</v>
          </cell>
        </row>
        <row r="68">
          <cell r="A68" t="str">
            <v>화버마천30</v>
          </cell>
          <cell r="B68" t="str">
            <v>화강석 버너마감</v>
          </cell>
          <cell r="C68" t="str">
            <v>마천석,30mm</v>
          </cell>
          <cell r="D68" t="str">
            <v>㎡</v>
          </cell>
          <cell r="E68">
            <v>58000</v>
          </cell>
          <cell r="H68">
            <v>292</v>
          </cell>
          <cell r="I68">
            <v>58000</v>
          </cell>
          <cell r="P68" t="str">
            <v>기전</v>
          </cell>
        </row>
        <row r="69">
          <cell r="A69" t="str">
            <v>테판30</v>
          </cell>
          <cell r="B69" t="str">
            <v>테라조판</v>
          </cell>
          <cell r="C69" t="str">
            <v>t=30mm</v>
          </cell>
          <cell r="D69" t="str">
            <v>㎡</v>
          </cell>
          <cell r="E69">
            <v>12000</v>
          </cell>
          <cell r="H69">
            <v>223</v>
          </cell>
          <cell r="I69">
            <v>12000</v>
          </cell>
          <cell r="P69" t="str">
            <v>기전</v>
          </cell>
        </row>
        <row r="70">
          <cell r="A70" t="str">
            <v>가루분.</v>
          </cell>
          <cell r="B70" t="str">
            <v>가루분</v>
          </cell>
          <cell r="D70" t="str">
            <v>g</v>
          </cell>
          <cell r="E70">
            <v>1</v>
          </cell>
          <cell r="I70">
            <v>1</v>
          </cell>
          <cell r="P70" t="str">
            <v>기전</v>
          </cell>
        </row>
        <row r="71">
          <cell r="A71" t="str">
            <v>P필002</v>
          </cell>
          <cell r="B71" t="str">
            <v>PE필름</v>
          </cell>
          <cell r="C71" t="str">
            <v>0.02mm</v>
          </cell>
          <cell r="D71" t="str">
            <v>g</v>
          </cell>
          <cell r="E71">
            <v>75.09</v>
          </cell>
          <cell r="H71">
            <v>1019</v>
          </cell>
          <cell r="I71">
            <v>75.09</v>
          </cell>
          <cell r="P71" t="str">
            <v>기전</v>
          </cell>
        </row>
        <row r="72">
          <cell r="A72" t="str">
            <v>P필003</v>
          </cell>
          <cell r="B72" t="str">
            <v>PE필름</v>
          </cell>
          <cell r="C72" t="str">
            <v>0.03mm</v>
          </cell>
          <cell r="D72" t="str">
            <v>g</v>
          </cell>
          <cell r="E72">
            <v>92</v>
          </cell>
          <cell r="H72">
            <v>1131</v>
          </cell>
          <cell r="I72">
            <v>92</v>
          </cell>
          <cell r="P72" t="str">
            <v>기전</v>
          </cell>
        </row>
        <row r="73">
          <cell r="A73" t="str">
            <v>전소산갑</v>
          </cell>
          <cell r="B73" t="str">
            <v>전력 소요량</v>
          </cell>
          <cell r="C73" t="str">
            <v>산업용전력( 갑 )</v>
          </cell>
          <cell r="D73" t="str">
            <v>kwh</v>
          </cell>
          <cell r="E73">
            <v>57.4</v>
          </cell>
          <cell r="I73">
            <v>57.4</v>
          </cell>
          <cell r="K73">
            <v>57.4</v>
          </cell>
          <cell r="P73" t="str">
            <v>권광오</v>
          </cell>
        </row>
        <row r="74">
          <cell r="A74" t="str">
            <v>녹페K2</v>
          </cell>
          <cell r="B74" t="str">
            <v>녹막이(방청) 페인트</v>
          </cell>
          <cell r="C74" t="str">
            <v>KSM5311- 2종</v>
          </cell>
          <cell r="D74" t="str">
            <v>ℓ</v>
          </cell>
          <cell r="E74">
            <v>5027</v>
          </cell>
          <cell r="I74">
            <v>5027</v>
          </cell>
          <cell r="K74">
            <v>5027</v>
          </cell>
          <cell r="P74" t="str">
            <v>권광오</v>
          </cell>
        </row>
        <row r="75">
          <cell r="A75" t="str">
            <v>시너K2</v>
          </cell>
          <cell r="B75" t="str">
            <v>시너</v>
          </cell>
          <cell r="C75" t="str">
            <v>KSM5319- 2종</v>
          </cell>
          <cell r="D75" t="str">
            <v>ℓ</v>
          </cell>
          <cell r="E75">
            <v>1283</v>
          </cell>
          <cell r="I75">
            <v>1283</v>
          </cell>
          <cell r="K75">
            <v>1283</v>
          </cell>
          <cell r="P75" t="str">
            <v>권광오</v>
          </cell>
        </row>
        <row r="76">
          <cell r="A76" t="str">
            <v>시너K1</v>
          </cell>
          <cell r="B76" t="str">
            <v>시너</v>
          </cell>
          <cell r="C76" t="str">
            <v>KSM5319- 1종</v>
          </cell>
          <cell r="D76" t="str">
            <v>ℓ</v>
          </cell>
          <cell r="E76">
            <v>1327</v>
          </cell>
          <cell r="H76">
            <v>402</v>
          </cell>
          <cell r="I76">
            <v>1327</v>
          </cell>
          <cell r="P76" t="str">
            <v>기전</v>
          </cell>
        </row>
        <row r="77">
          <cell r="A77" t="str">
            <v>넝마..</v>
          </cell>
          <cell r="B77" t="str">
            <v>넝마</v>
          </cell>
          <cell r="D77" t="str">
            <v>kg</v>
          </cell>
          <cell r="E77">
            <v>1200</v>
          </cell>
          <cell r="I77">
            <v>1200</v>
          </cell>
          <cell r="P77" t="str">
            <v>기전</v>
          </cell>
        </row>
        <row r="78">
          <cell r="A78" t="str">
            <v>개소린.</v>
          </cell>
          <cell r="B78" t="str">
            <v>개소린</v>
          </cell>
          <cell r="D78" t="str">
            <v>kg</v>
          </cell>
          <cell r="E78">
            <v>1063</v>
          </cell>
          <cell r="H78">
            <v>1145</v>
          </cell>
          <cell r="I78">
            <v>1063</v>
          </cell>
          <cell r="P78" t="str">
            <v>기전</v>
          </cell>
        </row>
        <row r="79">
          <cell r="A79" t="str">
            <v>연마K6</v>
          </cell>
          <cell r="B79" t="str">
            <v>연마지</v>
          </cell>
          <cell r="C79" t="str">
            <v>KSL 6003,22.8cm*28cm</v>
          </cell>
          <cell r="D79" t="str">
            <v>매</v>
          </cell>
          <cell r="E79">
            <v>200</v>
          </cell>
          <cell r="I79">
            <v>200</v>
          </cell>
          <cell r="K79">
            <v>200</v>
          </cell>
          <cell r="P79" t="str">
            <v>권광오</v>
          </cell>
        </row>
        <row r="80">
          <cell r="A80" t="str">
            <v>연마10</v>
          </cell>
          <cell r="B80" t="str">
            <v>연마지</v>
          </cell>
          <cell r="C80" t="str">
            <v># 100</v>
          </cell>
          <cell r="D80" t="str">
            <v>매</v>
          </cell>
          <cell r="E80">
            <v>190</v>
          </cell>
          <cell r="H80">
            <v>1094</v>
          </cell>
          <cell r="I80">
            <v>190</v>
          </cell>
          <cell r="P80" t="str">
            <v>기전</v>
          </cell>
        </row>
        <row r="81">
          <cell r="A81" t="str">
            <v>연마석75</v>
          </cell>
          <cell r="B81" t="str">
            <v>연마석</v>
          </cell>
          <cell r="C81" t="str">
            <v>75*32*16(KSL-6501)</v>
          </cell>
          <cell r="D81" t="str">
            <v>개</v>
          </cell>
          <cell r="E81">
            <v>700</v>
          </cell>
          <cell r="F81">
            <v>314</v>
          </cell>
          <cell r="G81">
            <v>700</v>
          </cell>
          <cell r="P81" t="str">
            <v>기전</v>
          </cell>
        </row>
        <row r="82">
          <cell r="A82" t="str">
            <v>조페K1</v>
          </cell>
          <cell r="B82" t="str">
            <v>조합 페인트</v>
          </cell>
          <cell r="C82" t="str">
            <v>KSM5312- 1급,황색</v>
          </cell>
          <cell r="D82" t="str">
            <v>ℓ</v>
          </cell>
          <cell r="E82">
            <v>4755</v>
          </cell>
          <cell r="I82">
            <v>4755</v>
          </cell>
          <cell r="K82">
            <v>4755</v>
          </cell>
          <cell r="P82" t="str">
            <v>권광오</v>
          </cell>
        </row>
        <row r="83">
          <cell r="A83" t="str">
            <v>조페K백</v>
          </cell>
          <cell r="B83" t="str">
            <v>조합 페인트</v>
          </cell>
          <cell r="C83" t="str">
            <v>KSM5312-1급, 백색</v>
          </cell>
          <cell r="D83" t="str">
            <v>ℓ</v>
          </cell>
          <cell r="E83">
            <v>4666</v>
          </cell>
          <cell r="I83">
            <v>4666</v>
          </cell>
          <cell r="K83">
            <v>4666</v>
          </cell>
          <cell r="P83" t="str">
            <v>권광오</v>
          </cell>
        </row>
        <row r="84">
          <cell r="A84" t="str">
            <v>조페K녹</v>
          </cell>
          <cell r="B84" t="str">
            <v>조합 페인트</v>
          </cell>
          <cell r="C84" t="str">
            <v>KSM5312-1급, 녹색</v>
          </cell>
          <cell r="D84" t="str">
            <v>ℓ</v>
          </cell>
          <cell r="E84">
            <v>4372</v>
          </cell>
          <cell r="H84">
            <v>397</v>
          </cell>
          <cell r="I84">
            <v>4372</v>
          </cell>
          <cell r="P84" t="str">
            <v>기전</v>
          </cell>
        </row>
        <row r="85">
          <cell r="A85" t="str">
            <v>수페K내</v>
          </cell>
          <cell r="B85" t="str">
            <v>수성 페인트(내부)</v>
          </cell>
          <cell r="C85" t="str">
            <v>KSM5320-1종</v>
          </cell>
          <cell r="D85" t="str">
            <v>ℓ</v>
          </cell>
          <cell r="E85">
            <v>2388</v>
          </cell>
          <cell r="H85">
            <v>399</v>
          </cell>
          <cell r="I85">
            <v>2388</v>
          </cell>
          <cell r="P85" t="str">
            <v>기전</v>
          </cell>
        </row>
        <row r="86">
          <cell r="A86" t="str">
            <v>수페K외</v>
          </cell>
          <cell r="B86" t="str">
            <v>수성 페인트(외부)</v>
          </cell>
          <cell r="C86" t="str">
            <v>KSM5310-1종</v>
          </cell>
          <cell r="D86" t="str">
            <v>ℓ</v>
          </cell>
          <cell r="E86">
            <v>2866</v>
          </cell>
          <cell r="H86">
            <v>399</v>
          </cell>
          <cell r="I86">
            <v>2866</v>
          </cell>
          <cell r="P86" t="str">
            <v>기전</v>
          </cell>
        </row>
        <row r="87">
          <cell r="A87" t="str">
            <v>세페흑</v>
          </cell>
          <cell r="B87" t="str">
            <v>세라믹 페인트</v>
          </cell>
          <cell r="C87" t="str">
            <v>흑색(DAC-3108)</v>
          </cell>
          <cell r="D87" t="str">
            <v>ℓ</v>
          </cell>
          <cell r="E87">
            <v>3111</v>
          </cell>
          <cell r="I87">
            <v>3111</v>
          </cell>
          <cell r="P87" t="str">
            <v>기전</v>
          </cell>
        </row>
        <row r="88">
          <cell r="A88" t="str">
            <v>바니K1</v>
          </cell>
          <cell r="B88" t="str">
            <v>바니스</v>
          </cell>
          <cell r="C88" t="str">
            <v>KSM5601-1급</v>
          </cell>
          <cell r="D88" t="str">
            <v>ℓ</v>
          </cell>
          <cell r="E88">
            <v>2544</v>
          </cell>
          <cell r="H88">
            <v>404</v>
          </cell>
          <cell r="I88">
            <v>2544</v>
          </cell>
          <cell r="P88" t="str">
            <v>기전</v>
          </cell>
        </row>
        <row r="89">
          <cell r="A89" t="str">
            <v>소부도장</v>
          </cell>
          <cell r="B89" t="str">
            <v>소부도장</v>
          </cell>
          <cell r="D89" t="str">
            <v>㎡</v>
          </cell>
          <cell r="E89">
            <v>6613</v>
          </cell>
          <cell r="H89">
            <v>373</v>
          </cell>
          <cell r="I89">
            <v>6613</v>
          </cell>
          <cell r="P89" t="str">
            <v>기전</v>
          </cell>
          <cell r="Q89" t="str">
            <v>시공도</v>
          </cell>
        </row>
        <row r="90">
          <cell r="A90" t="str">
            <v>퍼티포빠</v>
          </cell>
          <cell r="B90" t="str">
            <v>퍼티</v>
          </cell>
          <cell r="C90" t="str">
            <v>포리빠데</v>
          </cell>
          <cell r="D90" t="str">
            <v>kg</v>
          </cell>
          <cell r="E90">
            <v>1780</v>
          </cell>
          <cell r="I90">
            <v>1780</v>
          </cell>
          <cell r="K90">
            <v>1780</v>
          </cell>
          <cell r="P90" t="str">
            <v>권광오</v>
          </cell>
        </row>
        <row r="91">
          <cell r="A91" t="str">
            <v>퍼티319</v>
          </cell>
          <cell r="B91" t="str">
            <v>퍼티</v>
          </cell>
          <cell r="C91" t="str">
            <v>#319</v>
          </cell>
          <cell r="D91" t="str">
            <v>kg</v>
          </cell>
          <cell r="E91">
            <v>2143</v>
          </cell>
          <cell r="H91">
            <v>403</v>
          </cell>
          <cell r="I91">
            <v>2143</v>
          </cell>
          <cell r="P91" t="str">
            <v>기전</v>
          </cell>
        </row>
        <row r="92">
          <cell r="A92" t="str">
            <v>P맨22</v>
          </cell>
          <cell r="B92" t="str">
            <v>PE맨홀(제작및설치)</v>
          </cell>
          <cell r="C92" t="str">
            <v>Ø 2,000 x H 2,300</v>
          </cell>
          <cell r="D92" t="str">
            <v>개</v>
          </cell>
          <cell r="E92">
            <v>4000000</v>
          </cell>
          <cell r="L92">
            <v>4000000</v>
          </cell>
          <cell r="M92">
            <v>4000000</v>
          </cell>
          <cell r="P92" t="str">
            <v>김정헌</v>
          </cell>
        </row>
        <row r="93">
          <cell r="A93" t="str">
            <v>P맨21</v>
          </cell>
          <cell r="B93" t="str">
            <v>PE맨홀(제작및설치)</v>
          </cell>
          <cell r="C93" t="str">
            <v>Ø 2,000 x H 1,650</v>
          </cell>
          <cell r="D93" t="str">
            <v>개</v>
          </cell>
          <cell r="E93">
            <v>180000</v>
          </cell>
          <cell r="L93">
            <v>180000</v>
          </cell>
          <cell r="M93">
            <v>180000</v>
          </cell>
          <cell r="P93" t="str">
            <v>허안식</v>
          </cell>
        </row>
        <row r="94">
          <cell r="A94" t="str">
            <v>PP22</v>
          </cell>
          <cell r="B94" t="str">
            <v>PE PLATE</v>
          </cell>
          <cell r="C94" t="str">
            <v>Ø 2,000 x t=20mm</v>
          </cell>
          <cell r="D94" t="str">
            <v>개</v>
          </cell>
          <cell r="E94">
            <v>30000</v>
          </cell>
          <cell r="L94">
            <v>30000</v>
          </cell>
          <cell r="M94">
            <v>30000</v>
          </cell>
          <cell r="P94" t="str">
            <v>허안식</v>
          </cell>
        </row>
        <row r="95">
          <cell r="A95" t="str">
            <v>평강6100</v>
          </cell>
          <cell r="B95" t="str">
            <v>평강</v>
          </cell>
          <cell r="C95" t="str">
            <v>6t,B=100mm</v>
          </cell>
          <cell r="D95" t="str">
            <v>kg</v>
          </cell>
          <cell r="E95">
            <v>440</v>
          </cell>
          <cell r="H95">
            <v>45</v>
          </cell>
          <cell r="I95">
            <v>440</v>
          </cell>
          <cell r="K95">
            <v>440</v>
          </cell>
          <cell r="P95" t="str">
            <v>김정헌</v>
          </cell>
        </row>
        <row r="96">
          <cell r="A96" t="str">
            <v>평강650</v>
          </cell>
          <cell r="B96" t="str">
            <v>평강</v>
          </cell>
          <cell r="C96" t="str">
            <v>6t,B=50mm</v>
          </cell>
          <cell r="D96" t="str">
            <v>kg</v>
          </cell>
          <cell r="E96">
            <v>440</v>
          </cell>
          <cell r="H96">
            <v>45</v>
          </cell>
          <cell r="I96">
            <v>440</v>
          </cell>
          <cell r="K96">
            <v>440</v>
          </cell>
          <cell r="L96">
            <v>47.107999999999997</v>
          </cell>
          <cell r="M96" t="str">
            <v>kg/㎡</v>
          </cell>
          <cell r="P96" t="str">
            <v>토목구조부</v>
          </cell>
        </row>
        <row r="97">
          <cell r="A97" t="str">
            <v>열판 1</v>
          </cell>
          <cell r="B97" t="str">
            <v>열연강판</v>
          </cell>
          <cell r="C97" t="str">
            <v>1.2t,SS41</v>
          </cell>
          <cell r="D97" t="str">
            <v>kg</v>
          </cell>
          <cell r="E97">
            <v>338.65</v>
          </cell>
          <cell r="H97">
            <v>52</v>
          </cell>
          <cell r="I97">
            <v>338.65</v>
          </cell>
          <cell r="M97" t="str">
            <v>kg/㎡</v>
          </cell>
          <cell r="P97" t="str">
            <v>기전</v>
          </cell>
        </row>
        <row r="98">
          <cell r="A98" t="str">
            <v>열판 3</v>
          </cell>
          <cell r="B98" t="str">
            <v>열연강판</v>
          </cell>
          <cell r="C98" t="str">
            <v>3.2t,SS41</v>
          </cell>
          <cell r="D98" t="str">
            <v>kg</v>
          </cell>
          <cell r="E98">
            <v>308.13</v>
          </cell>
          <cell r="H98">
            <v>53</v>
          </cell>
          <cell r="I98">
            <v>308.13</v>
          </cell>
          <cell r="M98" t="str">
            <v>kg/㎡</v>
          </cell>
          <cell r="P98" t="str">
            <v>기전</v>
          </cell>
        </row>
        <row r="99">
          <cell r="A99" t="str">
            <v>열판 5</v>
          </cell>
          <cell r="B99" t="str">
            <v>열연강판</v>
          </cell>
          <cell r="C99" t="str">
            <v xml:space="preserve"> 5t,SS41</v>
          </cell>
          <cell r="D99" t="str">
            <v>kg</v>
          </cell>
          <cell r="E99">
            <v>387</v>
          </cell>
          <cell r="H99">
            <v>54</v>
          </cell>
          <cell r="I99">
            <v>387</v>
          </cell>
          <cell r="K99">
            <v>387</v>
          </cell>
          <cell r="L99">
            <v>39.368000000000002</v>
          </cell>
          <cell r="M99" t="str">
            <v>kg/㎡</v>
          </cell>
          <cell r="P99" t="str">
            <v>최종식</v>
          </cell>
        </row>
        <row r="100">
          <cell r="A100" t="str">
            <v>열판10</v>
          </cell>
          <cell r="B100" t="str">
            <v>열연강판</v>
          </cell>
          <cell r="C100" t="str">
            <v>10t,SS41</v>
          </cell>
          <cell r="D100" t="str">
            <v>kg</v>
          </cell>
          <cell r="E100">
            <v>387</v>
          </cell>
          <cell r="H100">
            <v>54</v>
          </cell>
          <cell r="I100">
            <v>387</v>
          </cell>
          <cell r="K100">
            <v>387</v>
          </cell>
          <cell r="L100">
            <v>78.400000000000006</v>
          </cell>
          <cell r="M100" t="str">
            <v>kg/㎡</v>
          </cell>
          <cell r="P100" t="str">
            <v>허안식</v>
          </cell>
        </row>
        <row r="101">
          <cell r="A101" t="str">
            <v>무강32</v>
          </cell>
          <cell r="B101" t="str">
            <v>무늬강판</v>
          </cell>
          <cell r="C101" t="str">
            <v>3.2t,SS41</v>
          </cell>
          <cell r="D101" t="str">
            <v>kg</v>
          </cell>
          <cell r="E101">
            <v>319</v>
          </cell>
          <cell r="I101">
            <v>319</v>
          </cell>
          <cell r="K101">
            <v>319</v>
          </cell>
          <cell r="L101" t="str">
            <v>26.8kg/㎡</v>
          </cell>
          <cell r="P101" t="str">
            <v>김정헌</v>
          </cell>
        </row>
        <row r="102">
          <cell r="A102" t="str">
            <v>무강45t</v>
          </cell>
          <cell r="B102" t="str">
            <v>무늬강판</v>
          </cell>
          <cell r="C102" t="str">
            <v>4.5t,SS41</v>
          </cell>
          <cell r="D102" t="str">
            <v>ton</v>
          </cell>
          <cell r="E102">
            <v>353000</v>
          </cell>
          <cell r="H102">
            <v>61</v>
          </cell>
          <cell r="I102">
            <v>353000</v>
          </cell>
          <cell r="P102" t="str">
            <v>기전</v>
          </cell>
        </row>
        <row r="103">
          <cell r="A103" t="str">
            <v>후판25</v>
          </cell>
          <cell r="B103" t="str">
            <v>후판</v>
          </cell>
          <cell r="C103" t="str">
            <v>t=25mm,SS400</v>
          </cell>
          <cell r="D103" t="str">
            <v>ton</v>
          </cell>
          <cell r="E103">
            <v>356300</v>
          </cell>
          <cell r="H103">
            <v>53</v>
          </cell>
          <cell r="I103">
            <v>356300</v>
          </cell>
          <cell r="K103">
            <v>356300</v>
          </cell>
          <cell r="L103" t="str">
            <v>7850kg/㎥</v>
          </cell>
          <cell r="P103" t="str">
            <v>토목구조실</v>
          </cell>
        </row>
        <row r="104">
          <cell r="A104" t="str">
            <v>후판12</v>
          </cell>
          <cell r="B104" t="str">
            <v>후판</v>
          </cell>
          <cell r="C104" t="str">
            <v>t=12mm,SS400</v>
          </cell>
          <cell r="D104" t="str">
            <v>ton</v>
          </cell>
          <cell r="E104">
            <v>351600</v>
          </cell>
          <cell r="H104">
            <v>53</v>
          </cell>
          <cell r="I104">
            <v>351600</v>
          </cell>
          <cell r="K104">
            <v>351600</v>
          </cell>
          <cell r="L104" t="str">
            <v>7850kg/㎥</v>
          </cell>
          <cell r="P104" t="str">
            <v>토목구조실</v>
          </cell>
        </row>
        <row r="105">
          <cell r="A105" t="str">
            <v>후판9</v>
          </cell>
          <cell r="B105" t="str">
            <v>후판</v>
          </cell>
          <cell r="C105" t="str">
            <v>t=9mm,SS400</v>
          </cell>
          <cell r="D105" t="str">
            <v>ton</v>
          </cell>
          <cell r="E105">
            <v>351600</v>
          </cell>
          <cell r="H105">
            <v>53</v>
          </cell>
          <cell r="I105">
            <v>351600</v>
          </cell>
          <cell r="K105">
            <v>351600</v>
          </cell>
          <cell r="L105" t="str">
            <v>7850kg/㎥</v>
          </cell>
          <cell r="P105" t="str">
            <v>토목구조실</v>
          </cell>
        </row>
        <row r="106">
          <cell r="A106" t="str">
            <v>후판6</v>
          </cell>
          <cell r="B106" t="str">
            <v>후판</v>
          </cell>
          <cell r="C106" t="str">
            <v>t=6mm,SS400</v>
          </cell>
          <cell r="D106" t="str">
            <v>ton</v>
          </cell>
          <cell r="E106">
            <v>381600</v>
          </cell>
          <cell r="H106">
            <v>53</v>
          </cell>
          <cell r="I106">
            <v>381600</v>
          </cell>
          <cell r="K106">
            <v>381600</v>
          </cell>
          <cell r="L106" t="str">
            <v>7850kg/㎥</v>
          </cell>
          <cell r="P106" t="str">
            <v>토목구조실</v>
          </cell>
        </row>
        <row r="107">
          <cell r="A107" t="str">
            <v>스판 2</v>
          </cell>
          <cell r="B107" t="str">
            <v>스테인레스 강판</v>
          </cell>
          <cell r="C107" t="str">
            <v xml:space="preserve"> 2t,STS304,HL</v>
          </cell>
          <cell r="D107" t="str">
            <v>kg</v>
          </cell>
          <cell r="E107">
            <v>1911</v>
          </cell>
          <cell r="H107">
            <v>71</v>
          </cell>
          <cell r="I107">
            <v>1911</v>
          </cell>
          <cell r="M107" t="str">
            <v>kg/㎡</v>
          </cell>
          <cell r="P107" t="str">
            <v>기전</v>
          </cell>
        </row>
        <row r="108">
          <cell r="A108" t="str">
            <v>스판 3</v>
          </cell>
          <cell r="B108" t="str">
            <v>스테인레스 강판</v>
          </cell>
          <cell r="C108" t="str">
            <v xml:space="preserve"> 3t,STS304</v>
          </cell>
          <cell r="D108" t="str">
            <v>kg</v>
          </cell>
          <cell r="E108">
            <v>2006.5</v>
          </cell>
          <cell r="H108">
            <v>71</v>
          </cell>
          <cell r="I108">
            <v>2006.5</v>
          </cell>
          <cell r="K108">
            <v>2006.5</v>
          </cell>
          <cell r="L108">
            <v>24.033999999999999</v>
          </cell>
          <cell r="M108" t="str">
            <v>kg/㎡</v>
          </cell>
          <cell r="P108" t="str">
            <v>허안식</v>
          </cell>
        </row>
        <row r="109">
          <cell r="A109" t="str">
            <v>스판 3t</v>
          </cell>
          <cell r="B109" t="str">
            <v>스테인레스 강판</v>
          </cell>
          <cell r="C109" t="str">
            <v>t=3mm,STS304</v>
          </cell>
          <cell r="D109" t="str">
            <v>ton</v>
          </cell>
          <cell r="E109">
            <v>2006550</v>
          </cell>
          <cell r="H109">
            <v>71</v>
          </cell>
          <cell r="I109">
            <v>2006550</v>
          </cell>
          <cell r="K109">
            <v>2006550</v>
          </cell>
          <cell r="L109" t="str">
            <v>24.034kg/㎡</v>
          </cell>
          <cell r="P109" t="str">
            <v>박광규</v>
          </cell>
        </row>
        <row r="110">
          <cell r="A110" t="str">
            <v>스판 6</v>
          </cell>
          <cell r="B110" t="str">
            <v>스테인레스 강판</v>
          </cell>
          <cell r="C110" t="str">
            <v xml:space="preserve"> 6t,STS304,HL</v>
          </cell>
          <cell r="D110" t="str">
            <v>kg</v>
          </cell>
          <cell r="E110">
            <v>1409</v>
          </cell>
          <cell r="H110">
            <v>73</v>
          </cell>
          <cell r="I110">
            <v>1409</v>
          </cell>
          <cell r="M110" t="str">
            <v>kg/㎡</v>
          </cell>
          <cell r="P110" t="str">
            <v>기전</v>
          </cell>
        </row>
        <row r="111">
          <cell r="A111" t="str">
            <v>H형2525914</v>
          </cell>
          <cell r="B111" t="str">
            <v>H 형강</v>
          </cell>
          <cell r="C111" t="str">
            <v>250x 250x 9tx 14</v>
          </cell>
          <cell r="D111" t="str">
            <v>ton</v>
          </cell>
          <cell r="E111">
            <v>410</v>
          </cell>
          <cell r="H111">
            <v>48</v>
          </cell>
          <cell r="I111">
            <v>410</v>
          </cell>
          <cell r="K111">
            <v>410</v>
          </cell>
          <cell r="L111" t="str">
            <v>72.4kg/m</v>
          </cell>
          <cell r="P111" t="str">
            <v>토목구조실</v>
          </cell>
        </row>
        <row r="112">
          <cell r="A112" t="str">
            <v>H형2020812</v>
          </cell>
          <cell r="B112" t="str">
            <v>H 형강</v>
          </cell>
          <cell r="C112" t="str">
            <v>200x 200x 8tx 12</v>
          </cell>
          <cell r="D112" t="str">
            <v>ton</v>
          </cell>
          <cell r="E112">
            <v>410</v>
          </cell>
          <cell r="H112">
            <v>48</v>
          </cell>
          <cell r="I112">
            <v>410</v>
          </cell>
          <cell r="K112">
            <v>410</v>
          </cell>
          <cell r="L112" t="str">
            <v>49.9kg/m</v>
          </cell>
          <cell r="P112" t="str">
            <v>토목구조실</v>
          </cell>
        </row>
        <row r="113">
          <cell r="A113" t="str">
            <v>H형191569</v>
          </cell>
          <cell r="B113" t="str">
            <v>H 형강</v>
          </cell>
          <cell r="C113" t="str">
            <v>194x 150x 6tx 9</v>
          </cell>
          <cell r="D113" t="str">
            <v>ton</v>
          </cell>
          <cell r="E113">
            <v>410</v>
          </cell>
          <cell r="H113">
            <v>48</v>
          </cell>
          <cell r="I113">
            <v>410</v>
          </cell>
          <cell r="K113">
            <v>410</v>
          </cell>
          <cell r="L113" t="str">
            <v>30.6kg/m</v>
          </cell>
          <cell r="P113" t="str">
            <v>토목구조실</v>
          </cell>
        </row>
        <row r="114">
          <cell r="A114" t="str">
            <v>H형1515710</v>
          </cell>
          <cell r="B114" t="str">
            <v>H 형강</v>
          </cell>
          <cell r="C114" t="str">
            <v>150x 150x 7tx 10</v>
          </cell>
          <cell r="D114" t="str">
            <v>ton</v>
          </cell>
          <cell r="E114">
            <v>410</v>
          </cell>
          <cell r="H114">
            <v>48</v>
          </cell>
          <cell r="I114">
            <v>410</v>
          </cell>
          <cell r="K114">
            <v>410</v>
          </cell>
          <cell r="L114" t="str">
            <v>31.5kg/m</v>
          </cell>
          <cell r="P114" t="str">
            <v>토목구조실</v>
          </cell>
        </row>
        <row r="115">
          <cell r="A115" t="str">
            <v>ㄱ형15912</v>
          </cell>
          <cell r="B115" t="str">
            <v>ㄱ 형강</v>
          </cell>
          <cell r="C115" t="str">
            <v>150x 90x 12t</v>
          </cell>
          <cell r="D115" t="str">
            <v>kg</v>
          </cell>
          <cell r="E115">
            <v>410</v>
          </cell>
          <cell r="H115">
            <v>44</v>
          </cell>
          <cell r="I115">
            <v>410</v>
          </cell>
          <cell r="K115">
            <v>410</v>
          </cell>
          <cell r="L115" t="str">
            <v>21.5kg/m</v>
          </cell>
          <cell r="P115" t="str">
            <v>토목구조실</v>
          </cell>
        </row>
        <row r="116">
          <cell r="A116" t="str">
            <v>ㄱ형131312</v>
          </cell>
          <cell r="B116" t="str">
            <v>ㄱ 형강</v>
          </cell>
          <cell r="C116" t="str">
            <v>130x 130x 12t</v>
          </cell>
          <cell r="D116" t="str">
            <v>kg</v>
          </cell>
          <cell r="E116">
            <v>390</v>
          </cell>
          <cell r="H116">
            <v>44</v>
          </cell>
          <cell r="I116">
            <v>390</v>
          </cell>
          <cell r="K116">
            <v>390</v>
          </cell>
          <cell r="L116" t="str">
            <v>23.4kg/m</v>
          </cell>
          <cell r="P116" t="str">
            <v>토목구조실</v>
          </cell>
        </row>
        <row r="117">
          <cell r="A117" t="str">
            <v>ㄱ형1277</v>
          </cell>
          <cell r="B117" t="str">
            <v>ㄱ 형강</v>
          </cell>
          <cell r="C117" t="str">
            <v>125x 75x 7t</v>
          </cell>
          <cell r="D117" t="str">
            <v>kg</v>
          </cell>
          <cell r="E117">
            <v>410</v>
          </cell>
          <cell r="H117">
            <v>44</v>
          </cell>
          <cell r="I117">
            <v>410</v>
          </cell>
          <cell r="K117">
            <v>410</v>
          </cell>
          <cell r="L117" t="str">
            <v>10.7kg/m</v>
          </cell>
          <cell r="P117" t="str">
            <v>토목구조실</v>
          </cell>
        </row>
        <row r="118">
          <cell r="A118" t="str">
            <v>ㄱ형101010</v>
          </cell>
          <cell r="B118" t="str">
            <v>ㄱ 형강</v>
          </cell>
          <cell r="C118" t="str">
            <v>100x 100x 10t</v>
          </cell>
          <cell r="D118" t="str">
            <v>kg</v>
          </cell>
          <cell r="E118">
            <v>360</v>
          </cell>
          <cell r="H118">
            <v>44</v>
          </cell>
          <cell r="I118">
            <v>360</v>
          </cell>
          <cell r="K118">
            <v>360</v>
          </cell>
          <cell r="L118" t="str">
            <v>14.9kg/m</v>
          </cell>
          <cell r="P118" t="str">
            <v>토목구조실</v>
          </cell>
        </row>
        <row r="119">
          <cell r="A119" t="str">
            <v>ㄱ형75759</v>
          </cell>
          <cell r="B119" t="str">
            <v>ㄱ 형강</v>
          </cell>
          <cell r="C119" t="str">
            <v>75x 75x 9t</v>
          </cell>
          <cell r="D119" t="str">
            <v>kg</v>
          </cell>
          <cell r="E119">
            <v>340</v>
          </cell>
          <cell r="H119">
            <v>44</v>
          </cell>
          <cell r="I119">
            <v>340</v>
          </cell>
          <cell r="K119">
            <v>340</v>
          </cell>
          <cell r="L119" t="str">
            <v>9.96kg/m</v>
          </cell>
          <cell r="P119" t="str">
            <v>토목구조실</v>
          </cell>
        </row>
        <row r="120">
          <cell r="A120" t="str">
            <v>ㄱ형776</v>
          </cell>
          <cell r="B120" t="str">
            <v>ㄱ 형강</v>
          </cell>
          <cell r="C120" t="str">
            <v>75x 75x 6t</v>
          </cell>
          <cell r="D120" t="str">
            <v>kg</v>
          </cell>
          <cell r="E120">
            <v>383</v>
          </cell>
          <cell r="H120">
            <v>45</v>
          </cell>
          <cell r="I120">
            <v>383</v>
          </cell>
          <cell r="K120">
            <v>383</v>
          </cell>
          <cell r="L120" t="str">
            <v>6.85kg/m</v>
          </cell>
          <cell r="P120" t="str">
            <v>김정헌</v>
          </cell>
        </row>
        <row r="121">
          <cell r="A121" t="str">
            <v>ㄱ형554</v>
          </cell>
          <cell r="B121" t="str">
            <v>ㄱ 형강</v>
          </cell>
          <cell r="C121" t="str">
            <v>50x 50x 4t</v>
          </cell>
          <cell r="D121" t="str">
            <v>kg</v>
          </cell>
          <cell r="E121">
            <v>383</v>
          </cell>
          <cell r="H121">
            <v>45</v>
          </cell>
          <cell r="I121">
            <v>383</v>
          </cell>
          <cell r="K121">
            <v>383</v>
          </cell>
          <cell r="L121" t="str">
            <v>3.06kg/m</v>
          </cell>
          <cell r="P121" t="str">
            <v>김정헌</v>
          </cell>
        </row>
        <row r="122">
          <cell r="A122" t="str">
            <v>ㄱ형555</v>
          </cell>
          <cell r="B122" t="str">
            <v>ㄱ 형강</v>
          </cell>
          <cell r="C122" t="str">
            <v>50x 50x 5t</v>
          </cell>
          <cell r="D122" t="str">
            <v>kg</v>
          </cell>
          <cell r="E122">
            <v>383</v>
          </cell>
          <cell r="H122">
            <v>45</v>
          </cell>
          <cell r="I122">
            <v>383</v>
          </cell>
          <cell r="K122">
            <v>383</v>
          </cell>
          <cell r="L122" t="str">
            <v>3.77kg/m</v>
          </cell>
          <cell r="P122" t="str">
            <v>최종식</v>
          </cell>
        </row>
        <row r="123">
          <cell r="A123" t="str">
            <v>ㄱ형445</v>
          </cell>
          <cell r="B123" t="str">
            <v>ㄱ 형강</v>
          </cell>
          <cell r="C123" t="str">
            <v>40x 40x 5t</v>
          </cell>
          <cell r="D123" t="str">
            <v>kg</v>
          </cell>
          <cell r="E123">
            <v>340</v>
          </cell>
          <cell r="H123">
            <v>44</v>
          </cell>
          <cell r="I123">
            <v>340</v>
          </cell>
          <cell r="K123">
            <v>340</v>
          </cell>
          <cell r="L123" t="str">
            <v>2.95kg/m</v>
          </cell>
          <cell r="P123" t="str">
            <v>토목구조실</v>
          </cell>
        </row>
        <row r="124">
          <cell r="A124" t="str">
            <v>ㄱ형333</v>
          </cell>
          <cell r="B124" t="str">
            <v>ㄱ 형강</v>
          </cell>
          <cell r="C124" t="str">
            <v>30x 30x 3t</v>
          </cell>
          <cell r="D124" t="str">
            <v>kg</v>
          </cell>
          <cell r="E124">
            <v>395</v>
          </cell>
          <cell r="H124">
            <v>45</v>
          </cell>
          <cell r="I124">
            <v>395</v>
          </cell>
          <cell r="P124" t="str">
            <v>기전</v>
          </cell>
        </row>
        <row r="125">
          <cell r="A125" t="str">
            <v>익메101</v>
          </cell>
          <cell r="B125" t="str">
            <v>익스펜디드 메탈</v>
          </cell>
          <cell r="C125" t="str">
            <v>SW36*LW101.6*t6.0*W7.0</v>
          </cell>
          <cell r="D125" t="str">
            <v>㎡</v>
          </cell>
          <cell r="E125">
            <v>9700</v>
          </cell>
          <cell r="H125">
            <v>105</v>
          </cell>
          <cell r="I125">
            <v>9700</v>
          </cell>
          <cell r="J125">
            <v>86</v>
          </cell>
          <cell r="K125">
            <v>10900</v>
          </cell>
          <cell r="L125">
            <v>18.3</v>
          </cell>
          <cell r="M125" t="str">
            <v>kg/㎡</v>
          </cell>
          <cell r="P125" t="str">
            <v>토목구조실</v>
          </cell>
        </row>
        <row r="126">
          <cell r="A126" t="str">
            <v>구각64</v>
          </cell>
          <cell r="B126" t="str">
            <v>구조용 각관</v>
          </cell>
          <cell r="C126" t="str">
            <v>60x 40,3t</v>
          </cell>
          <cell r="D126" t="str">
            <v>m</v>
          </cell>
          <cell r="E126">
            <v>2141</v>
          </cell>
          <cell r="H126">
            <v>64</v>
          </cell>
          <cell r="I126">
            <v>2141</v>
          </cell>
          <cell r="K126">
            <v>2141</v>
          </cell>
          <cell r="L126">
            <v>4.12</v>
          </cell>
          <cell r="M126" t="str">
            <v>kg/m</v>
          </cell>
          <cell r="P126" t="str">
            <v>허안식</v>
          </cell>
        </row>
        <row r="127">
          <cell r="A127" t="str">
            <v>ㄷ형74</v>
          </cell>
          <cell r="B127" t="str">
            <v>ㄷ형강</v>
          </cell>
          <cell r="C127" t="str">
            <v>75x 40,5t</v>
          </cell>
          <cell r="D127" t="str">
            <v>kg</v>
          </cell>
          <cell r="E127">
            <v>430</v>
          </cell>
          <cell r="H127">
            <v>44</v>
          </cell>
          <cell r="I127">
            <v>430</v>
          </cell>
          <cell r="K127">
            <v>430</v>
          </cell>
          <cell r="L127">
            <v>6.92</v>
          </cell>
          <cell r="M127" t="str">
            <v>kg/m</v>
          </cell>
          <cell r="P127" t="str">
            <v>허안식</v>
          </cell>
        </row>
        <row r="128">
          <cell r="A128" t="str">
            <v>ㄷ형15</v>
          </cell>
          <cell r="B128" t="str">
            <v>ㄷ형강</v>
          </cell>
          <cell r="C128" t="str">
            <v>100x 50,5t</v>
          </cell>
          <cell r="D128" t="str">
            <v>kg</v>
          </cell>
          <cell r="E128">
            <v>430</v>
          </cell>
          <cell r="H128">
            <v>44</v>
          </cell>
          <cell r="I128">
            <v>430</v>
          </cell>
          <cell r="K128">
            <v>430</v>
          </cell>
          <cell r="L128">
            <v>9.36</v>
          </cell>
          <cell r="M128" t="str">
            <v>kg/m</v>
          </cell>
          <cell r="P128" t="str">
            <v>허안식</v>
          </cell>
        </row>
        <row r="129">
          <cell r="A129" t="str">
            <v>볼너S8</v>
          </cell>
          <cell r="B129" t="str">
            <v>볼트&amp; 너트</v>
          </cell>
          <cell r="C129" t="str">
            <v>STS,M 8,25mm,+와셔2</v>
          </cell>
          <cell r="D129" t="str">
            <v>set</v>
          </cell>
          <cell r="E129">
            <v>113.6</v>
          </cell>
          <cell r="H129" t="str">
            <v>93,98,99</v>
          </cell>
          <cell r="I129">
            <v>113.6</v>
          </cell>
          <cell r="K129">
            <v>113.6</v>
          </cell>
          <cell r="P129" t="str">
            <v>허안식</v>
          </cell>
        </row>
        <row r="130">
          <cell r="A130" t="str">
            <v>볼너S¾</v>
          </cell>
          <cell r="B130" t="str">
            <v>볼트&amp; 너트</v>
          </cell>
          <cell r="C130" t="str">
            <v>STS ¾"x4",STS,+와셔2</v>
          </cell>
          <cell r="D130" t="str">
            <v>set</v>
          </cell>
          <cell r="E130">
            <v>1655</v>
          </cell>
          <cell r="H130" t="str">
            <v>93,98,99</v>
          </cell>
          <cell r="I130">
            <v>1655</v>
          </cell>
          <cell r="K130">
            <v>1655</v>
          </cell>
          <cell r="P130" t="str">
            <v>권광오(기초일위대가용)</v>
          </cell>
        </row>
        <row r="131">
          <cell r="A131" t="str">
            <v>볼너27</v>
          </cell>
          <cell r="B131" t="str">
            <v>볼트&amp; 너트</v>
          </cell>
          <cell r="C131" t="str">
            <v>27mm,STS,+와셔2</v>
          </cell>
          <cell r="D131" t="str">
            <v>set</v>
          </cell>
          <cell r="E131">
            <v>2830</v>
          </cell>
          <cell r="L131">
            <v>2830</v>
          </cell>
          <cell r="M131">
            <v>2830</v>
          </cell>
          <cell r="P131" t="str">
            <v>권광오(기초일위대가용)</v>
          </cell>
        </row>
        <row r="132">
          <cell r="A132" t="str">
            <v>육너10</v>
          </cell>
          <cell r="B132" t="str">
            <v>육각너트</v>
          </cell>
          <cell r="C132" t="str">
            <v>10mm,냉간</v>
          </cell>
          <cell r="D132" t="str">
            <v>개</v>
          </cell>
          <cell r="E132">
            <v>13.2</v>
          </cell>
          <cell r="H132">
            <v>98</v>
          </cell>
          <cell r="I132">
            <v>13.2</v>
          </cell>
          <cell r="K132">
            <v>13.2</v>
          </cell>
          <cell r="P132" t="str">
            <v>최종식</v>
          </cell>
        </row>
        <row r="133">
          <cell r="A133" t="str">
            <v>고정핀</v>
          </cell>
          <cell r="B133" t="str">
            <v>고정핀</v>
          </cell>
          <cell r="D133" t="str">
            <v>개</v>
          </cell>
          <cell r="E133">
            <v>20</v>
          </cell>
          <cell r="I133">
            <v>20</v>
          </cell>
          <cell r="K133">
            <v>20</v>
          </cell>
          <cell r="P133" t="str">
            <v>최종식</v>
          </cell>
        </row>
        <row r="134">
          <cell r="A134" t="str">
            <v>앵볼10</v>
          </cell>
          <cell r="B134" t="str">
            <v>앵커볼트</v>
          </cell>
          <cell r="C134" t="str">
            <v>M10,400mm</v>
          </cell>
          <cell r="D134" t="str">
            <v>개</v>
          </cell>
          <cell r="E134">
            <v>200</v>
          </cell>
          <cell r="I134">
            <v>200</v>
          </cell>
          <cell r="J134">
            <v>76</v>
          </cell>
          <cell r="K134">
            <v>200</v>
          </cell>
          <cell r="P134" t="str">
            <v>김정헌</v>
          </cell>
        </row>
        <row r="135">
          <cell r="A135" t="str">
            <v>앵볼16</v>
          </cell>
          <cell r="B135" t="str">
            <v>앵커볼트</v>
          </cell>
          <cell r="C135" t="str">
            <v>M16,150mm</v>
          </cell>
          <cell r="D135" t="str">
            <v>개</v>
          </cell>
          <cell r="E135">
            <v>200</v>
          </cell>
          <cell r="I135">
            <v>200</v>
          </cell>
          <cell r="J135">
            <v>76</v>
          </cell>
          <cell r="K135">
            <v>200</v>
          </cell>
          <cell r="P135" t="str">
            <v>허안식</v>
          </cell>
        </row>
        <row r="136">
          <cell r="A136" t="str">
            <v>케앵10</v>
          </cell>
          <cell r="B136" t="str">
            <v>케미칼 앵커</v>
          </cell>
          <cell r="C136" t="str">
            <v>M10,130mm</v>
          </cell>
          <cell r="D136" t="str">
            <v>set</v>
          </cell>
          <cell r="E136">
            <v>1100</v>
          </cell>
          <cell r="H136">
            <v>97</v>
          </cell>
          <cell r="I136">
            <v>1100</v>
          </cell>
          <cell r="K136">
            <v>1100</v>
          </cell>
          <cell r="P136" t="str">
            <v>허안식</v>
          </cell>
        </row>
        <row r="137">
          <cell r="A137" t="str">
            <v>모래해사</v>
          </cell>
          <cell r="B137" t="str">
            <v>모래</v>
          </cell>
          <cell r="C137" t="str">
            <v>해사</v>
          </cell>
          <cell r="D137" t="str">
            <v>㎥</v>
          </cell>
          <cell r="E137">
            <v>6000</v>
          </cell>
          <cell r="H137">
            <v>109</v>
          </cell>
          <cell r="I137">
            <v>6000</v>
          </cell>
          <cell r="K137">
            <v>6000</v>
          </cell>
          <cell r="P137" t="str">
            <v>허안식</v>
          </cell>
        </row>
        <row r="138">
          <cell r="A138" t="str">
            <v>모래강사도</v>
          </cell>
          <cell r="B138" t="str">
            <v>모래</v>
          </cell>
          <cell r="C138" t="str">
            <v>강사,현장도착도</v>
          </cell>
          <cell r="D138" t="str">
            <v>㎥</v>
          </cell>
          <cell r="E138">
            <v>10000</v>
          </cell>
          <cell r="H138">
            <v>109</v>
          </cell>
          <cell r="I138">
            <v>10000</v>
          </cell>
          <cell r="K138">
            <v>10000</v>
          </cell>
          <cell r="P138" t="str">
            <v>조경설계실</v>
          </cell>
        </row>
        <row r="139">
          <cell r="A139" t="str">
            <v>강자25도</v>
          </cell>
          <cell r="B139" t="str">
            <v>강자갈</v>
          </cell>
          <cell r="C139" t="str">
            <v>25mm,현장도착도</v>
          </cell>
          <cell r="D139" t="str">
            <v>㎥</v>
          </cell>
          <cell r="E139">
            <v>12000</v>
          </cell>
          <cell r="H139">
            <v>109</v>
          </cell>
          <cell r="I139">
            <v>12000</v>
          </cell>
          <cell r="K139">
            <v>12000</v>
          </cell>
          <cell r="P139" t="str">
            <v>조경설계실</v>
          </cell>
        </row>
        <row r="140">
          <cell r="A140" t="str">
            <v>강자40</v>
          </cell>
          <cell r="B140" t="str">
            <v>강자갈</v>
          </cell>
          <cell r="C140" t="str">
            <v>40mm</v>
          </cell>
          <cell r="D140" t="str">
            <v>㎥</v>
          </cell>
          <cell r="E140">
            <v>12000</v>
          </cell>
          <cell r="H140">
            <v>109</v>
          </cell>
          <cell r="I140">
            <v>12000</v>
          </cell>
          <cell r="K140">
            <v>12000</v>
          </cell>
          <cell r="P140" t="str">
            <v>허안식</v>
          </cell>
        </row>
        <row r="141">
          <cell r="A141" t="str">
            <v>슬래..</v>
          </cell>
          <cell r="B141" t="str">
            <v>슬래그</v>
          </cell>
          <cell r="D141" t="str">
            <v>㎥</v>
          </cell>
          <cell r="E141">
            <v>9000</v>
          </cell>
          <cell r="I141">
            <v>9000</v>
          </cell>
          <cell r="K141">
            <v>9000</v>
          </cell>
          <cell r="P141" t="str">
            <v>김응원</v>
          </cell>
        </row>
        <row r="142">
          <cell r="A142" t="str">
            <v>잡석D4도</v>
          </cell>
          <cell r="B142" t="str">
            <v>잡석</v>
          </cell>
          <cell r="C142" t="str">
            <v>D40~80mm,현장도착도</v>
          </cell>
          <cell r="D142" t="str">
            <v>㎥</v>
          </cell>
          <cell r="E142">
            <v>6500</v>
          </cell>
          <cell r="I142">
            <v>6500</v>
          </cell>
          <cell r="K142">
            <v>6500</v>
          </cell>
          <cell r="P142" t="str">
            <v>조경설계실</v>
          </cell>
        </row>
        <row r="143">
          <cell r="A143" t="str">
            <v>혼골75</v>
          </cell>
          <cell r="B143" t="str">
            <v>혼합골재</v>
          </cell>
          <cell r="C143" t="str">
            <v>75mm이하</v>
          </cell>
          <cell r="D143" t="str">
            <v>㎥</v>
          </cell>
          <cell r="E143">
            <v>6500</v>
          </cell>
          <cell r="I143">
            <v>6500</v>
          </cell>
          <cell r="K143">
            <v>6500</v>
          </cell>
          <cell r="P143" t="str">
            <v>김응원</v>
          </cell>
        </row>
        <row r="144">
          <cell r="A144" t="str">
            <v>능형#2</v>
          </cell>
          <cell r="B144" t="str">
            <v>능형망</v>
          </cell>
          <cell r="C144" t="str">
            <v>#12,40mm</v>
          </cell>
          <cell r="D144" t="str">
            <v>㎡</v>
          </cell>
          <cell r="E144">
            <v>4480</v>
          </cell>
          <cell r="H144">
            <v>270</v>
          </cell>
          <cell r="I144">
            <v>4480</v>
          </cell>
          <cell r="K144">
            <v>4480</v>
          </cell>
          <cell r="P144" t="str">
            <v>허안식</v>
          </cell>
        </row>
        <row r="145">
          <cell r="A145" t="str">
            <v>M무60</v>
          </cell>
          <cell r="B145" t="str">
            <v>MDPE 무공관</v>
          </cell>
          <cell r="C145" t="str">
            <v>600A</v>
          </cell>
          <cell r="D145" t="str">
            <v>m</v>
          </cell>
          <cell r="E145">
            <v>191590</v>
          </cell>
          <cell r="H145">
            <v>531</v>
          </cell>
          <cell r="I145">
            <v>191590</v>
          </cell>
          <cell r="K145">
            <v>191590</v>
          </cell>
          <cell r="P145" t="str">
            <v>허안식</v>
          </cell>
        </row>
        <row r="146">
          <cell r="A146" t="str">
            <v>P이62</v>
          </cell>
          <cell r="B146" t="str">
            <v>PE 이경티이</v>
          </cell>
          <cell r="C146" t="str">
            <v>600x 200</v>
          </cell>
          <cell r="D146" t="str">
            <v>개</v>
          </cell>
          <cell r="E146">
            <v>590900</v>
          </cell>
          <cell r="H146">
            <v>531</v>
          </cell>
          <cell r="I146">
            <v>590900</v>
          </cell>
          <cell r="K146">
            <v>590900</v>
          </cell>
          <cell r="P146" t="str">
            <v>허안식</v>
          </cell>
        </row>
        <row r="147">
          <cell r="A147" t="str">
            <v>P이63</v>
          </cell>
          <cell r="B147" t="str">
            <v>PE 이경티이</v>
          </cell>
          <cell r="C147" t="str">
            <v>600x 300</v>
          </cell>
          <cell r="D147" t="str">
            <v>개</v>
          </cell>
          <cell r="E147">
            <v>600000</v>
          </cell>
          <cell r="H147">
            <v>531</v>
          </cell>
          <cell r="I147">
            <v>600000</v>
          </cell>
          <cell r="K147">
            <v>600000</v>
          </cell>
          <cell r="P147" t="str">
            <v>허안식</v>
          </cell>
        </row>
        <row r="148">
          <cell r="A148" t="str">
            <v>P플60</v>
          </cell>
          <cell r="B148" t="str">
            <v>PE 플랜지</v>
          </cell>
          <cell r="C148" t="str">
            <v>600A,1F</v>
          </cell>
          <cell r="D148" t="str">
            <v>개</v>
          </cell>
          <cell r="E148">
            <v>600000</v>
          </cell>
          <cell r="H148">
            <v>531</v>
          </cell>
          <cell r="I148">
            <v>600000</v>
          </cell>
          <cell r="K148">
            <v>600000</v>
          </cell>
          <cell r="P148" t="str">
            <v>허안식</v>
          </cell>
        </row>
        <row r="149">
          <cell r="A149" t="str">
            <v>M460</v>
          </cell>
          <cell r="B149" t="str">
            <v>MDPE 45°엘보</v>
          </cell>
          <cell r="C149" t="str">
            <v>600A</v>
          </cell>
          <cell r="D149" t="str">
            <v>개</v>
          </cell>
          <cell r="E149">
            <v>284000</v>
          </cell>
          <cell r="H149">
            <v>529</v>
          </cell>
          <cell r="I149">
            <v>284000</v>
          </cell>
          <cell r="K149">
            <v>284000</v>
          </cell>
          <cell r="P149" t="str">
            <v>허안식</v>
          </cell>
        </row>
        <row r="150">
          <cell r="A150" t="str">
            <v>M960</v>
          </cell>
          <cell r="B150" t="str">
            <v>MDPE 90°엘보</v>
          </cell>
          <cell r="C150" t="str">
            <v>600A</v>
          </cell>
          <cell r="D150" t="str">
            <v>개</v>
          </cell>
          <cell r="E150">
            <v>284000</v>
          </cell>
          <cell r="H150">
            <v>529</v>
          </cell>
          <cell r="I150">
            <v>284000</v>
          </cell>
          <cell r="K150">
            <v>284000</v>
          </cell>
          <cell r="P150" t="str">
            <v>허안식</v>
          </cell>
        </row>
        <row r="151">
          <cell r="A151" t="str">
            <v>M260</v>
          </cell>
          <cell r="B151" t="str">
            <v>MDPE 22.5°엘보</v>
          </cell>
          <cell r="C151" t="str">
            <v>600A</v>
          </cell>
          <cell r="D151" t="str">
            <v>개</v>
          </cell>
          <cell r="E151">
            <v>284000</v>
          </cell>
          <cell r="H151">
            <v>529</v>
          </cell>
          <cell r="I151">
            <v>284000</v>
          </cell>
          <cell r="K151">
            <v>284000</v>
          </cell>
          <cell r="P151" t="str">
            <v>허안식</v>
          </cell>
        </row>
        <row r="152">
          <cell r="A152" t="str">
            <v>헤C60</v>
          </cell>
          <cell r="B152" t="str">
            <v>헤더 CONNECTOR</v>
          </cell>
          <cell r="C152" t="str">
            <v>600Ax200A,2구</v>
          </cell>
          <cell r="D152" t="str">
            <v>개</v>
          </cell>
          <cell r="E152">
            <v>600000</v>
          </cell>
          <cell r="I152">
            <v>600000</v>
          </cell>
          <cell r="K152">
            <v>600000</v>
          </cell>
          <cell r="P152" t="str">
            <v>허안식</v>
          </cell>
        </row>
        <row r="153">
          <cell r="A153" t="str">
            <v>M유40</v>
          </cell>
          <cell r="B153" t="str">
            <v>MDPE 유공관</v>
          </cell>
          <cell r="C153" t="str">
            <v>400A</v>
          </cell>
          <cell r="D153" t="str">
            <v>m</v>
          </cell>
          <cell r="E153">
            <v>130770</v>
          </cell>
          <cell r="H153">
            <v>531</v>
          </cell>
          <cell r="I153">
            <v>130770</v>
          </cell>
          <cell r="K153">
            <v>130770</v>
          </cell>
          <cell r="P153" t="str">
            <v>허안식</v>
          </cell>
        </row>
        <row r="154">
          <cell r="A154" t="str">
            <v>P티40</v>
          </cell>
          <cell r="B154" t="str">
            <v>PE정 티이</v>
          </cell>
          <cell r="C154" t="str">
            <v>400A</v>
          </cell>
          <cell r="D154" t="str">
            <v>개</v>
          </cell>
          <cell r="E154">
            <v>152300</v>
          </cell>
          <cell r="H154">
            <v>531</v>
          </cell>
          <cell r="I154">
            <v>152300</v>
          </cell>
          <cell r="K154">
            <v>152300</v>
          </cell>
          <cell r="P154" t="str">
            <v>허안식</v>
          </cell>
        </row>
        <row r="155">
          <cell r="A155" t="str">
            <v>DJ40</v>
          </cell>
          <cell r="B155" t="str">
            <v>D.R JOINT</v>
          </cell>
          <cell r="C155" t="str">
            <v>400A</v>
          </cell>
          <cell r="D155" t="str">
            <v>개</v>
          </cell>
          <cell r="E155">
            <v>350000</v>
          </cell>
          <cell r="H155">
            <v>531</v>
          </cell>
          <cell r="I155">
            <v>350000</v>
          </cell>
          <cell r="K155">
            <v>350000</v>
          </cell>
          <cell r="P155" t="str">
            <v>허안식</v>
          </cell>
        </row>
        <row r="156">
          <cell r="A156" t="str">
            <v>M240</v>
          </cell>
          <cell r="B156" t="str">
            <v>MDPE 22.5°엘보</v>
          </cell>
          <cell r="C156" t="str">
            <v>400A</v>
          </cell>
          <cell r="D156" t="str">
            <v>개</v>
          </cell>
          <cell r="E156">
            <v>150000</v>
          </cell>
          <cell r="H156">
            <v>529</v>
          </cell>
          <cell r="I156">
            <v>150000</v>
          </cell>
          <cell r="K156">
            <v>150000</v>
          </cell>
          <cell r="P156" t="str">
            <v>허안식</v>
          </cell>
        </row>
        <row r="157">
          <cell r="A157" t="str">
            <v>M무40</v>
          </cell>
          <cell r="B157" t="str">
            <v>MDPE 무공관</v>
          </cell>
          <cell r="C157" t="str">
            <v>400A</v>
          </cell>
          <cell r="D157" t="str">
            <v>m</v>
          </cell>
          <cell r="E157">
            <v>130770</v>
          </cell>
          <cell r="H157">
            <v>531</v>
          </cell>
          <cell r="I157">
            <v>130770</v>
          </cell>
          <cell r="K157">
            <v>130770</v>
          </cell>
          <cell r="P157" t="str">
            <v>허안식</v>
          </cell>
        </row>
        <row r="158">
          <cell r="A158" t="str">
            <v>P캡40</v>
          </cell>
          <cell r="B158" t="str">
            <v>PE엔드 캡</v>
          </cell>
          <cell r="C158" t="str">
            <v>400A</v>
          </cell>
          <cell r="D158" t="str">
            <v>개</v>
          </cell>
          <cell r="E158">
            <v>112100</v>
          </cell>
          <cell r="H158">
            <v>533</v>
          </cell>
          <cell r="I158">
            <v>112100</v>
          </cell>
          <cell r="K158">
            <v>112100</v>
          </cell>
          <cell r="P158" t="str">
            <v>허안식</v>
          </cell>
        </row>
        <row r="159">
          <cell r="A159" t="str">
            <v>P이40</v>
          </cell>
          <cell r="B159" t="str">
            <v>PE 이경티이</v>
          </cell>
          <cell r="C159" t="str">
            <v>400x200</v>
          </cell>
          <cell r="D159" t="str">
            <v>개</v>
          </cell>
          <cell r="E159">
            <v>253800</v>
          </cell>
          <cell r="H159">
            <v>533</v>
          </cell>
          <cell r="I159">
            <v>253800</v>
          </cell>
          <cell r="K159">
            <v>253800</v>
          </cell>
          <cell r="P159" t="str">
            <v>허안식</v>
          </cell>
        </row>
        <row r="160">
          <cell r="A160" t="str">
            <v>M반30</v>
          </cell>
          <cell r="B160" t="str">
            <v>MDPE 반유공관</v>
          </cell>
          <cell r="C160" t="str">
            <v>300A</v>
          </cell>
          <cell r="D160" t="str">
            <v>m</v>
          </cell>
          <cell r="E160">
            <v>74910</v>
          </cell>
          <cell r="I160">
            <v>74910</v>
          </cell>
          <cell r="K160">
            <v>74910</v>
          </cell>
          <cell r="P160" t="str">
            <v>김정헌</v>
          </cell>
        </row>
        <row r="161">
          <cell r="A161" t="str">
            <v>M무30</v>
          </cell>
          <cell r="B161" t="str">
            <v>MDPE 무공관</v>
          </cell>
          <cell r="C161" t="str">
            <v>300A</v>
          </cell>
          <cell r="D161" t="str">
            <v>m</v>
          </cell>
          <cell r="E161">
            <v>74910</v>
          </cell>
          <cell r="I161">
            <v>74910</v>
          </cell>
          <cell r="K161">
            <v>74910</v>
          </cell>
          <cell r="P161" t="str">
            <v>김정헌</v>
          </cell>
        </row>
        <row r="162">
          <cell r="A162" t="str">
            <v>M유30</v>
          </cell>
          <cell r="B162" t="str">
            <v>MDPE 유공관</v>
          </cell>
          <cell r="C162" t="str">
            <v>300A</v>
          </cell>
          <cell r="D162" t="str">
            <v>m</v>
          </cell>
          <cell r="E162">
            <v>74910</v>
          </cell>
          <cell r="H162">
            <v>531</v>
          </cell>
          <cell r="I162">
            <v>74910</v>
          </cell>
          <cell r="K162">
            <v>74910</v>
          </cell>
          <cell r="P162" t="str">
            <v>허안식</v>
          </cell>
        </row>
        <row r="163">
          <cell r="A163" t="str">
            <v>M엘30</v>
          </cell>
          <cell r="B163" t="str">
            <v>MDPE 엘보(90°)</v>
          </cell>
          <cell r="C163" t="str">
            <v>300A</v>
          </cell>
          <cell r="D163" t="str">
            <v>개</v>
          </cell>
          <cell r="E163">
            <v>97100</v>
          </cell>
          <cell r="I163">
            <v>97100</v>
          </cell>
          <cell r="K163">
            <v>97100</v>
          </cell>
          <cell r="P163" t="str">
            <v>김정헌</v>
          </cell>
        </row>
        <row r="164">
          <cell r="A164" t="str">
            <v>M티30</v>
          </cell>
          <cell r="B164" t="str">
            <v>MDPE 티이</v>
          </cell>
          <cell r="C164" t="str">
            <v>300A</v>
          </cell>
          <cell r="D164" t="str">
            <v>개</v>
          </cell>
          <cell r="E164">
            <v>109300</v>
          </cell>
          <cell r="I164">
            <v>109300</v>
          </cell>
          <cell r="K164">
            <v>109300</v>
          </cell>
          <cell r="P164" t="str">
            <v>김정헌</v>
          </cell>
        </row>
        <row r="165">
          <cell r="A165" t="str">
            <v>P이30</v>
          </cell>
          <cell r="B165" t="str">
            <v>PE 이경티이</v>
          </cell>
          <cell r="C165" t="str">
            <v>300x200</v>
          </cell>
          <cell r="D165" t="str">
            <v>개</v>
          </cell>
          <cell r="E165">
            <v>253800</v>
          </cell>
          <cell r="H165">
            <v>533</v>
          </cell>
          <cell r="I165">
            <v>253800</v>
          </cell>
          <cell r="K165">
            <v>253800</v>
          </cell>
          <cell r="P165" t="str">
            <v>허안식</v>
          </cell>
        </row>
        <row r="166">
          <cell r="A166" t="str">
            <v>P캡20</v>
          </cell>
          <cell r="B166" t="str">
            <v>PE엔드 캡</v>
          </cell>
          <cell r="C166" t="str">
            <v>200A</v>
          </cell>
          <cell r="D166" t="str">
            <v>개</v>
          </cell>
          <cell r="E166">
            <v>19300</v>
          </cell>
          <cell r="H166">
            <v>533</v>
          </cell>
          <cell r="I166">
            <v>19300</v>
          </cell>
          <cell r="K166">
            <v>19300</v>
          </cell>
          <cell r="P166" t="str">
            <v>허안식</v>
          </cell>
        </row>
        <row r="167">
          <cell r="A167" t="str">
            <v>M무20</v>
          </cell>
          <cell r="B167" t="str">
            <v>MDPE 무공관</v>
          </cell>
          <cell r="C167" t="str">
            <v>200A</v>
          </cell>
          <cell r="D167" t="str">
            <v>m</v>
          </cell>
          <cell r="E167">
            <v>35650</v>
          </cell>
          <cell r="H167">
            <v>531</v>
          </cell>
          <cell r="I167">
            <v>35650</v>
          </cell>
          <cell r="K167">
            <v>35650</v>
          </cell>
          <cell r="P167" t="str">
            <v>허안식</v>
          </cell>
        </row>
        <row r="168">
          <cell r="A168" t="str">
            <v>P무20</v>
          </cell>
          <cell r="B168" t="str">
            <v>PE 무공관</v>
          </cell>
          <cell r="C168" t="str">
            <v>200A</v>
          </cell>
          <cell r="D168" t="str">
            <v>m</v>
          </cell>
          <cell r="E168">
            <v>35650</v>
          </cell>
          <cell r="H168">
            <v>531</v>
          </cell>
          <cell r="I168">
            <v>35650</v>
          </cell>
          <cell r="K168">
            <v>35650</v>
          </cell>
          <cell r="P168" t="str">
            <v>허안식</v>
          </cell>
        </row>
        <row r="169">
          <cell r="A169" t="str">
            <v>P엘20</v>
          </cell>
          <cell r="B169" t="str">
            <v>PE 엘보(90°)</v>
          </cell>
          <cell r="C169" t="str">
            <v>200A</v>
          </cell>
          <cell r="D169" t="str">
            <v>개</v>
          </cell>
          <cell r="E169">
            <v>43400</v>
          </cell>
          <cell r="H169">
            <v>531</v>
          </cell>
          <cell r="I169">
            <v>43400</v>
          </cell>
          <cell r="K169">
            <v>43400</v>
          </cell>
          <cell r="P169" t="str">
            <v>허안식</v>
          </cell>
        </row>
        <row r="170">
          <cell r="A170" t="str">
            <v>P티20</v>
          </cell>
          <cell r="B170" t="str">
            <v>PE 티이</v>
          </cell>
          <cell r="C170" t="str">
            <v>200A</v>
          </cell>
          <cell r="D170" t="str">
            <v>개</v>
          </cell>
          <cell r="E170">
            <v>61900</v>
          </cell>
          <cell r="H170">
            <v>531</v>
          </cell>
          <cell r="I170">
            <v>61900</v>
          </cell>
          <cell r="K170">
            <v>61900</v>
          </cell>
          <cell r="P170" t="str">
            <v>허안식</v>
          </cell>
        </row>
        <row r="171">
          <cell r="A171" t="str">
            <v>P맹20</v>
          </cell>
          <cell r="B171" t="str">
            <v>PE 맹플랜지</v>
          </cell>
          <cell r="C171" t="str">
            <v>200A</v>
          </cell>
          <cell r="D171" t="str">
            <v>개</v>
          </cell>
          <cell r="E171">
            <v>35650</v>
          </cell>
          <cell r="H171">
            <v>537</v>
          </cell>
          <cell r="I171">
            <v>35650</v>
          </cell>
          <cell r="K171">
            <v>35650</v>
          </cell>
          <cell r="P171" t="str">
            <v>허안식</v>
          </cell>
        </row>
        <row r="172">
          <cell r="A172" t="str">
            <v>P플20</v>
          </cell>
          <cell r="B172" t="str">
            <v>PE 플랜지</v>
          </cell>
          <cell r="C172" t="str">
            <v>200A</v>
          </cell>
          <cell r="D172" t="str">
            <v>개</v>
          </cell>
          <cell r="E172">
            <v>49800</v>
          </cell>
          <cell r="H172">
            <v>537</v>
          </cell>
          <cell r="I172">
            <v>49800</v>
          </cell>
          <cell r="K172">
            <v>49800</v>
          </cell>
          <cell r="P172" t="str">
            <v>허안식</v>
          </cell>
        </row>
        <row r="173">
          <cell r="A173" t="str">
            <v>PS20</v>
          </cell>
          <cell r="B173" t="str">
            <v>PE SLIP JOINT</v>
          </cell>
          <cell r="C173" t="str">
            <v>200A,L=1.5m</v>
          </cell>
          <cell r="D173" t="str">
            <v>개</v>
          </cell>
          <cell r="E173">
            <v>50000</v>
          </cell>
          <cell r="L173">
            <v>50000</v>
          </cell>
          <cell r="M173">
            <v>50000</v>
          </cell>
          <cell r="P173" t="str">
            <v>허안식</v>
          </cell>
        </row>
        <row r="174">
          <cell r="A174" t="str">
            <v>엘보2플</v>
          </cell>
          <cell r="B174" t="str">
            <v>엘보</v>
          </cell>
          <cell r="C174" t="str">
            <v>200A, 플랜지형</v>
          </cell>
          <cell r="D174" t="str">
            <v>개</v>
          </cell>
          <cell r="E174">
            <v>100000</v>
          </cell>
          <cell r="I174">
            <v>100000</v>
          </cell>
          <cell r="K174">
            <v>100000</v>
          </cell>
          <cell r="P174" t="str">
            <v>허안식</v>
          </cell>
        </row>
        <row r="175">
          <cell r="A175" t="str">
            <v>버밸20</v>
          </cell>
          <cell r="B175" t="str">
            <v>버터플라이 밸브</v>
          </cell>
          <cell r="C175" t="str">
            <v>200A,Fig1Wafer,10kg/㎠</v>
          </cell>
          <cell r="D175" t="str">
            <v>개</v>
          </cell>
          <cell r="E175">
            <v>367500</v>
          </cell>
          <cell r="H175">
            <v>572</v>
          </cell>
          <cell r="I175">
            <v>367500</v>
          </cell>
          <cell r="K175">
            <v>367500</v>
          </cell>
          <cell r="P175" t="str">
            <v>허안식</v>
          </cell>
        </row>
        <row r="176">
          <cell r="A176" t="str">
            <v>F관7P</v>
          </cell>
          <cell r="B176" t="str">
            <v>Flexible 관</v>
          </cell>
          <cell r="C176" t="str">
            <v>75A, PVC</v>
          </cell>
          <cell r="D176" t="str">
            <v>m</v>
          </cell>
          <cell r="E176">
            <v>50000</v>
          </cell>
          <cell r="L176">
            <v>50000</v>
          </cell>
          <cell r="M176">
            <v>50000</v>
          </cell>
          <cell r="P176" t="str">
            <v>허안식</v>
          </cell>
        </row>
        <row r="177">
          <cell r="A177" t="str">
            <v>강관19</v>
          </cell>
          <cell r="B177" t="str">
            <v>강관</v>
          </cell>
          <cell r="C177" t="str">
            <v>D19,1.2t</v>
          </cell>
          <cell r="D177" t="str">
            <v>m</v>
          </cell>
          <cell r="E177">
            <v>314</v>
          </cell>
          <cell r="H177">
            <v>66</v>
          </cell>
          <cell r="I177">
            <v>314</v>
          </cell>
          <cell r="K177">
            <v>314</v>
          </cell>
          <cell r="L177" t="str">
            <v>0.527kg/m</v>
          </cell>
          <cell r="P177" t="str">
            <v>김정헌</v>
          </cell>
        </row>
        <row r="178">
          <cell r="A178" t="str">
            <v>강관25</v>
          </cell>
          <cell r="B178" t="str">
            <v>강관</v>
          </cell>
          <cell r="C178" t="str">
            <v>D25.4,1.4t</v>
          </cell>
          <cell r="D178" t="str">
            <v>m</v>
          </cell>
          <cell r="E178">
            <v>398</v>
          </cell>
          <cell r="H178">
            <v>66</v>
          </cell>
          <cell r="I178">
            <v>398</v>
          </cell>
          <cell r="P178" t="str">
            <v>기전</v>
          </cell>
        </row>
        <row r="179">
          <cell r="A179" t="str">
            <v>강관51</v>
          </cell>
          <cell r="B179" t="str">
            <v>강관</v>
          </cell>
          <cell r="C179" t="str">
            <v>D51,1.2t</v>
          </cell>
          <cell r="D179" t="str">
            <v>m</v>
          </cell>
          <cell r="E179">
            <v>760</v>
          </cell>
          <cell r="H179">
            <v>66</v>
          </cell>
          <cell r="I179">
            <v>760</v>
          </cell>
          <cell r="K179">
            <v>760</v>
          </cell>
          <cell r="L179" t="str">
            <v>1.831kg/m</v>
          </cell>
          <cell r="P179" t="str">
            <v>최종식</v>
          </cell>
        </row>
        <row r="180">
          <cell r="A180" t="str">
            <v>강관5114</v>
          </cell>
          <cell r="B180" t="str">
            <v>강관</v>
          </cell>
          <cell r="C180" t="str">
            <v>D50.8,1.4t</v>
          </cell>
          <cell r="D180" t="str">
            <v>m</v>
          </cell>
          <cell r="E180">
            <v>845</v>
          </cell>
          <cell r="H180">
            <v>66</v>
          </cell>
          <cell r="I180">
            <v>845</v>
          </cell>
          <cell r="P180" t="str">
            <v>기전</v>
          </cell>
        </row>
        <row r="181">
          <cell r="A181" t="str">
            <v>강관63</v>
          </cell>
          <cell r="B181" t="str">
            <v>강관</v>
          </cell>
          <cell r="C181" t="str">
            <v>D63,1.5t</v>
          </cell>
          <cell r="D181" t="str">
            <v>m</v>
          </cell>
          <cell r="E181">
            <v>972</v>
          </cell>
          <cell r="H181">
            <v>65</v>
          </cell>
          <cell r="I181">
            <v>972</v>
          </cell>
          <cell r="K181">
            <v>972</v>
          </cell>
          <cell r="L181" t="str">
            <v>2.275kg/m</v>
          </cell>
          <cell r="P181" t="str">
            <v>김영민</v>
          </cell>
        </row>
        <row r="182">
          <cell r="A182" t="str">
            <v>강관75</v>
          </cell>
          <cell r="B182" t="str">
            <v>강관</v>
          </cell>
          <cell r="C182" t="str">
            <v>D75,1.5t</v>
          </cell>
          <cell r="D182" t="str">
            <v>m</v>
          </cell>
          <cell r="E182">
            <v>1349</v>
          </cell>
          <cell r="H182">
            <v>65</v>
          </cell>
          <cell r="I182">
            <v>1349</v>
          </cell>
          <cell r="K182">
            <v>1349</v>
          </cell>
          <cell r="L182" t="str">
            <v>2.719kg/m</v>
          </cell>
          <cell r="P182" t="str">
            <v>최종식</v>
          </cell>
        </row>
        <row r="183">
          <cell r="A183" t="str">
            <v>강관76</v>
          </cell>
          <cell r="B183" t="str">
            <v>강관</v>
          </cell>
          <cell r="C183" t="str">
            <v>D76.3,3.65t,배관용,백</v>
          </cell>
          <cell r="D183" t="str">
            <v>m</v>
          </cell>
          <cell r="E183">
            <v>4418</v>
          </cell>
          <cell r="H183">
            <v>474</v>
          </cell>
          <cell r="I183">
            <v>4418</v>
          </cell>
          <cell r="K183">
            <v>4418</v>
          </cell>
          <cell r="L183" t="str">
            <v>6.34kg/m</v>
          </cell>
          <cell r="P183" t="str">
            <v>최종식</v>
          </cell>
        </row>
        <row r="184">
          <cell r="A184" t="str">
            <v>강관114</v>
          </cell>
          <cell r="B184" t="str">
            <v>강관</v>
          </cell>
          <cell r="C184" t="str">
            <v>D114.3,4.5t</v>
          </cell>
          <cell r="D184" t="str">
            <v>m</v>
          </cell>
          <cell r="E184">
            <v>7328</v>
          </cell>
          <cell r="H184">
            <v>474</v>
          </cell>
          <cell r="I184">
            <v>7328</v>
          </cell>
          <cell r="P184" t="str">
            <v>기전</v>
          </cell>
        </row>
        <row r="185">
          <cell r="A185" t="str">
            <v>강관500</v>
          </cell>
          <cell r="B185" t="str">
            <v>강관파일</v>
          </cell>
          <cell r="C185" t="str">
            <v>D500,8t,스파이럴</v>
          </cell>
          <cell r="D185" t="str">
            <v>m</v>
          </cell>
          <cell r="E185">
            <v>43384</v>
          </cell>
          <cell r="H185">
            <v>214</v>
          </cell>
          <cell r="I185">
            <v>43384</v>
          </cell>
          <cell r="K185">
            <v>43384</v>
          </cell>
          <cell r="L185" t="str">
            <v>98.6kg/m</v>
          </cell>
          <cell r="P185" t="str">
            <v>최종식</v>
          </cell>
        </row>
        <row r="186">
          <cell r="A186" t="str">
            <v>스강12</v>
          </cell>
          <cell r="B186" t="str">
            <v>스테인레스 강관</v>
          </cell>
          <cell r="C186" t="str">
            <v>1,200A,STS304</v>
          </cell>
          <cell r="D186" t="str">
            <v>m</v>
          </cell>
          <cell r="E186">
            <v>799549</v>
          </cell>
          <cell r="L186">
            <v>799549</v>
          </cell>
          <cell r="M186">
            <v>799549</v>
          </cell>
          <cell r="P186" t="str">
            <v>허안식</v>
          </cell>
        </row>
        <row r="187">
          <cell r="A187" t="str">
            <v>스맹12</v>
          </cell>
          <cell r="B187" t="str">
            <v>스테인레스 맹플랜지</v>
          </cell>
          <cell r="C187" t="str">
            <v>1,200A,STS304</v>
          </cell>
          <cell r="D187" t="str">
            <v>개</v>
          </cell>
          <cell r="E187">
            <v>800000</v>
          </cell>
          <cell r="L187">
            <v>800000</v>
          </cell>
          <cell r="M187">
            <v>800000</v>
          </cell>
          <cell r="P187" t="str">
            <v>허안식</v>
          </cell>
        </row>
        <row r="188">
          <cell r="A188" t="str">
            <v>스엘12</v>
          </cell>
          <cell r="B188" t="str">
            <v>스테인레스90° 엘보</v>
          </cell>
          <cell r="C188" t="str">
            <v>1,200A,STS304</v>
          </cell>
          <cell r="D188" t="str">
            <v>개</v>
          </cell>
          <cell r="E188">
            <v>1599098</v>
          </cell>
          <cell r="L188">
            <v>1599098</v>
          </cell>
          <cell r="M188">
            <v>1599098</v>
          </cell>
          <cell r="P188" t="str">
            <v>허안식</v>
          </cell>
        </row>
        <row r="189">
          <cell r="A189" t="str">
            <v>스티12</v>
          </cell>
          <cell r="B189" t="str">
            <v>스테인레스 티이</v>
          </cell>
          <cell r="C189" t="str">
            <v>1,200A,STS304</v>
          </cell>
          <cell r="D189" t="str">
            <v>개</v>
          </cell>
          <cell r="E189">
            <v>2398647</v>
          </cell>
          <cell r="L189">
            <v>2398647</v>
          </cell>
          <cell r="M189">
            <v>2398647</v>
          </cell>
          <cell r="P189" t="str">
            <v>허안식</v>
          </cell>
        </row>
        <row r="190">
          <cell r="A190" t="str">
            <v>스강60</v>
          </cell>
          <cell r="B190" t="str">
            <v>스테인레스 강관</v>
          </cell>
          <cell r="C190" t="str">
            <v>600A,STS304,t=6mm</v>
          </cell>
          <cell r="D190" t="str">
            <v>m</v>
          </cell>
          <cell r="E190">
            <v>200000</v>
          </cell>
          <cell r="L190">
            <v>200000</v>
          </cell>
          <cell r="M190">
            <v>200000</v>
          </cell>
          <cell r="P190" t="str">
            <v>허안식</v>
          </cell>
        </row>
        <row r="191">
          <cell r="A191" t="str">
            <v>스각55</v>
          </cell>
          <cell r="B191" t="str">
            <v>스테인레스 각관</v>
          </cell>
          <cell r="C191" t="str">
            <v>50x 50,STS304,t=6mm</v>
          </cell>
          <cell r="D191" t="str">
            <v>m</v>
          </cell>
          <cell r="E191">
            <v>4670</v>
          </cell>
          <cell r="H191">
            <v>80</v>
          </cell>
          <cell r="I191">
            <v>4670</v>
          </cell>
          <cell r="K191">
            <v>4670</v>
          </cell>
          <cell r="L191" t="str">
            <v>1.56kg/m</v>
          </cell>
          <cell r="P191" t="str">
            <v>박광규</v>
          </cell>
        </row>
        <row r="192">
          <cell r="A192" t="str">
            <v>버밸60</v>
          </cell>
          <cell r="B192" t="str">
            <v>버터플라이 밸브</v>
          </cell>
          <cell r="C192" t="str">
            <v>600A,Fig1Wafer,10kg/㎠</v>
          </cell>
          <cell r="D192" t="str">
            <v>개</v>
          </cell>
          <cell r="E192">
            <v>3023300</v>
          </cell>
          <cell r="H192">
            <v>572</v>
          </cell>
          <cell r="I192">
            <v>3023300</v>
          </cell>
          <cell r="K192">
            <v>3023300</v>
          </cell>
          <cell r="P192" t="str">
            <v>허안식</v>
          </cell>
        </row>
        <row r="193">
          <cell r="A193" t="str">
            <v>9엘60</v>
          </cell>
          <cell r="B193" t="str">
            <v>90° 엘보</v>
          </cell>
          <cell r="C193" t="str">
            <v>600A,STS304</v>
          </cell>
          <cell r="D193" t="str">
            <v>개</v>
          </cell>
          <cell r="E193">
            <v>600000</v>
          </cell>
          <cell r="L193">
            <v>600000</v>
          </cell>
          <cell r="M193">
            <v>600000</v>
          </cell>
          <cell r="P193" t="str">
            <v>허안식</v>
          </cell>
        </row>
        <row r="194">
          <cell r="A194" t="str">
            <v>스플60</v>
          </cell>
          <cell r="B194" t="str">
            <v>스테인레스 플랜지</v>
          </cell>
          <cell r="C194" t="str">
            <v>600A,STS304</v>
          </cell>
          <cell r="D194" t="str">
            <v>개</v>
          </cell>
          <cell r="E194">
            <v>200000</v>
          </cell>
          <cell r="L194">
            <v>200000</v>
          </cell>
          <cell r="M194">
            <v>200000</v>
          </cell>
          <cell r="P194" t="str">
            <v>허안식</v>
          </cell>
        </row>
        <row r="195">
          <cell r="A195" t="str">
            <v>스강23</v>
          </cell>
          <cell r="B195" t="str">
            <v>스테인레스 강관</v>
          </cell>
          <cell r="C195" t="str">
            <v>200A,STS304,t=3mm</v>
          </cell>
          <cell r="D195" t="str">
            <v>m</v>
          </cell>
          <cell r="E195">
            <v>42345</v>
          </cell>
          <cell r="H195">
            <v>495</v>
          </cell>
          <cell r="I195">
            <v>42345</v>
          </cell>
          <cell r="K195">
            <v>42345</v>
          </cell>
          <cell r="L195" t="str">
            <v>15.9kg/m</v>
          </cell>
          <cell r="P195" t="str">
            <v>박광규</v>
          </cell>
        </row>
        <row r="196">
          <cell r="A196" t="str">
            <v>스강20</v>
          </cell>
          <cell r="B196" t="str">
            <v>스테인레스 강관</v>
          </cell>
          <cell r="C196" t="str">
            <v>200A,STS304,t=2mm</v>
          </cell>
          <cell r="D196" t="str">
            <v>m</v>
          </cell>
          <cell r="E196">
            <v>35115</v>
          </cell>
          <cell r="H196">
            <v>495</v>
          </cell>
          <cell r="I196">
            <v>35115</v>
          </cell>
          <cell r="K196">
            <v>35115</v>
          </cell>
          <cell r="P196" t="str">
            <v>허안식</v>
          </cell>
        </row>
        <row r="197">
          <cell r="A197" t="str">
            <v>스맹21</v>
          </cell>
          <cell r="B197" t="str">
            <v>스테인레스 맹플랜지</v>
          </cell>
          <cell r="C197" t="str">
            <v>200A,STS304, 10K</v>
          </cell>
          <cell r="D197" t="str">
            <v>개</v>
          </cell>
          <cell r="E197">
            <v>60000</v>
          </cell>
          <cell r="H197">
            <v>498</v>
          </cell>
          <cell r="I197">
            <v>60000</v>
          </cell>
          <cell r="K197">
            <v>60000</v>
          </cell>
          <cell r="P197" t="str">
            <v>허안식,박광규</v>
          </cell>
        </row>
        <row r="198">
          <cell r="A198" t="str">
            <v>스플20</v>
          </cell>
          <cell r="B198" t="str">
            <v>스테인레스 플랜지</v>
          </cell>
          <cell r="C198" t="str">
            <v>200A,STS304</v>
          </cell>
          <cell r="D198" t="str">
            <v>개</v>
          </cell>
          <cell r="E198">
            <v>37140</v>
          </cell>
          <cell r="H198">
            <v>498</v>
          </cell>
          <cell r="I198">
            <v>37140</v>
          </cell>
          <cell r="K198">
            <v>37140</v>
          </cell>
          <cell r="P198" t="str">
            <v>허안식,박광규</v>
          </cell>
        </row>
        <row r="199">
          <cell r="A199" t="str">
            <v>스강0712</v>
          </cell>
          <cell r="B199" t="str">
            <v>스테인레스 강관</v>
          </cell>
          <cell r="C199" t="str">
            <v>Φ76.3mm,STS304,t=1.2mm</v>
          </cell>
          <cell r="D199" t="str">
            <v>m</v>
          </cell>
          <cell r="E199">
            <v>6290</v>
          </cell>
          <cell r="J199">
            <v>62</v>
          </cell>
          <cell r="K199">
            <v>6290</v>
          </cell>
          <cell r="M199" t="str">
            <v>kg/m</v>
          </cell>
          <cell r="P199" t="str">
            <v>기전</v>
          </cell>
        </row>
        <row r="200">
          <cell r="A200" t="str">
            <v>스강06</v>
          </cell>
          <cell r="B200" t="str">
            <v>스테인레스 강관</v>
          </cell>
          <cell r="C200" t="str">
            <v>Φ63.5mm,STS304,t=1.0mm</v>
          </cell>
          <cell r="D200" t="str">
            <v>m</v>
          </cell>
          <cell r="E200">
            <v>4120</v>
          </cell>
          <cell r="H200">
            <v>78</v>
          </cell>
          <cell r="I200">
            <v>4120</v>
          </cell>
          <cell r="K200">
            <v>4120</v>
          </cell>
          <cell r="L200" t="str">
            <v>1.556kg/m</v>
          </cell>
          <cell r="P200" t="str">
            <v>최종식</v>
          </cell>
        </row>
        <row r="201">
          <cell r="A201" t="str">
            <v>스강0615</v>
          </cell>
          <cell r="B201" t="str">
            <v>스테인레스 강관</v>
          </cell>
          <cell r="C201" t="str">
            <v>Φ63.5mm,STS304,t=1.5mm</v>
          </cell>
          <cell r="D201" t="str">
            <v>m</v>
          </cell>
          <cell r="E201">
            <v>5940</v>
          </cell>
          <cell r="H201">
            <v>78</v>
          </cell>
          <cell r="I201">
            <v>5940</v>
          </cell>
          <cell r="K201">
            <v>5940</v>
          </cell>
          <cell r="L201">
            <v>2.3199999999999998</v>
          </cell>
          <cell r="M201" t="str">
            <v>kg/m</v>
          </cell>
          <cell r="P201" t="str">
            <v>토목구조부</v>
          </cell>
        </row>
        <row r="202">
          <cell r="A202" t="str">
            <v>스강0515</v>
          </cell>
          <cell r="B202" t="str">
            <v>스테인레스 강관</v>
          </cell>
          <cell r="C202" t="str">
            <v>Φ50.8mm,STS304,t=1.5mm</v>
          </cell>
          <cell r="D202" t="str">
            <v>m</v>
          </cell>
          <cell r="E202">
            <v>4680</v>
          </cell>
          <cell r="H202">
            <v>78</v>
          </cell>
          <cell r="I202">
            <v>4680</v>
          </cell>
          <cell r="K202">
            <v>4680</v>
          </cell>
          <cell r="L202">
            <v>1.84</v>
          </cell>
          <cell r="M202" t="str">
            <v>kg/m</v>
          </cell>
          <cell r="P202" t="str">
            <v>토목구조부</v>
          </cell>
        </row>
        <row r="203">
          <cell r="A203" t="str">
            <v>스강0315</v>
          </cell>
          <cell r="B203" t="str">
            <v>스테인레스 강관</v>
          </cell>
          <cell r="C203" t="str">
            <v>Φ38.1mm,STS304,t=1.5mm</v>
          </cell>
          <cell r="D203" t="str">
            <v>m</v>
          </cell>
          <cell r="E203">
            <v>4100</v>
          </cell>
          <cell r="F203">
            <v>272</v>
          </cell>
          <cell r="G203">
            <v>4100</v>
          </cell>
          <cell r="H203">
            <v>78</v>
          </cell>
          <cell r="I203">
            <v>3570</v>
          </cell>
          <cell r="M203" t="str">
            <v>kg/m</v>
          </cell>
          <cell r="P203" t="str">
            <v>기전</v>
          </cell>
        </row>
        <row r="204">
          <cell r="A204" t="str">
            <v>스강0212</v>
          </cell>
          <cell r="B204" t="str">
            <v>스테인레스 강관</v>
          </cell>
          <cell r="C204" t="str">
            <v>Φ25.4mm,STS304,t=1.2mm</v>
          </cell>
          <cell r="D204" t="str">
            <v>m</v>
          </cell>
          <cell r="E204">
            <v>2210</v>
          </cell>
          <cell r="F204">
            <v>272</v>
          </cell>
          <cell r="G204">
            <v>2210</v>
          </cell>
          <cell r="H204">
            <v>78</v>
          </cell>
          <cell r="I204">
            <v>1900</v>
          </cell>
          <cell r="M204" t="str">
            <v>kg/m</v>
          </cell>
          <cell r="P204" t="str">
            <v>기전</v>
          </cell>
        </row>
        <row r="205">
          <cell r="A205" t="str">
            <v>스강0110</v>
          </cell>
          <cell r="B205" t="str">
            <v>스테인레스 강관</v>
          </cell>
          <cell r="C205" t="str">
            <v>Φ19.1mm,STS304,t=1.0mm</v>
          </cell>
          <cell r="D205" t="str">
            <v>m</v>
          </cell>
          <cell r="E205">
            <v>1250</v>
          </cell>
          <cell r="H205">
            <v>78</v>
          </cell>
          <cell r="I205">
            <v>1250</v>
          </cell>
          <cell r="K205">
            <v>1250</v>
          </cell>
          <cell r="L205">
            <v>0.45100000000000001</v>
          </cell>
          <cell r="M205" t="str">
            <v>kg/m</v>
          </cell>
          <cell r="P205" t="str">
            <v>토목구조부</v>
          </cell>
        </row>
        <row r="206">
          <cell r="A206" t="str">
            <v>스강캡63</v>
          </cell>
          <cell r="B206" t="str">
            <v>스테인레스 파이프 캡</v>
          </cell>
          <cell r="C206" t="str">
            <v>Φ63.5mm,STS304</v>
          </cell>
          <cell r="D206" t="str">
            <v>개</v>
          </cell>
          <cell r="E206">
            <v>450</v>
          </cell>
          <cell r="H206">
            <v>286</v>
          </cell>
          <cell r="I206">
            <v>450</v>
          </cell>
          <cell r="K206">
            <v>450</v>
          </cell>
          <cell r="P206" t="str">
            <v>토목구조부</v>
          </cell>
        </row>
        <row r="207">
          <cell r="A207" t="str">
            <v>유량20</v>
          </cell>
          <cell r="B207" t="str">
            <v>유량계</v>
          </cell>
          <cell r="C207" t="str">
            <v>200A</v>
          </cell>
          <cell r="D207" t="str">
            <v>개</v>
          </cell>
          <cell r="E207">
            <v>1600000</v>
          </cell>
          <cell r="H207">
            <v>584</v>
          </cell>
          <cell r="I207">
            <v>1600000</v>
          </cell>
          <cell r="K207">
            <v>1600000</v>
          </cell>
          <cell r="P207" t="str">
            <v>허안식</v>
          </cell>
        </row>
        <row r="208">
          <cell r="A208" t="str">
            <v>차밸60</v>
          </cell>
          <cell r="B208" t="str">
            <v>차단밸브</v>
          </cell>
          <cell r="C208" t="str">
            <v>600A(200mm,10kg/㎠게이트밸브,주철제)</v>
          </cell>
          <cell r="D208" t="str">
            <v>개</v>
          </cell>
          <cell r="E208">
            <v>589600</v>
          </cell>
          <cell r="H208">
            <v>556</v>
          </cell>
          <cell r="I208">
            <v>589600</v>
          </cell>
          <cell r="K208">
            <v>589600</v>
          </cell>
          <cell r="P208" t="str">
            <v>허안식</v>
          </cell>
        </row>
        <row r="209">
          <cell r="A209" t="str">
            <v>고무48</v>
          </cell>
          <cell r="B209" t="str">
            <v>고무판</v>
          </cell>
          <cell r="C209" t="str">
            <v>4.8t,내마모</v>
          </cell>
          <cell r="D209" t="str">
            <v>㎡</v>
          </cell>
          <cell r="E209">
            <v>13391.6</v>
          </cell>
          <cell r="H209">
            <v>1143</v>
          </cell>
          <cell r="I209">
            <v>13391.6</v>
          </cell>
          <cell r="K209">
            <v>13391.6</v>
          </cell>
          <cell r="P209" t="str">
            <v>허안식</v>
          </cell>
        </row>
        <row r="210">
          <cell r="A210" t="str">
            <v>고무64</v>
          </cell>
          <cell r="B210" t="str">
            <v>고무판</v>
          </cell>
          <cell r="C210" t="str">
            <v>6.4t,내마모</v>
          </cell>
          <cell r="D210" t="str">
            <v>㎡</v>
          </cell>
          <cell r="E210">
            <v>17975.900000000001</v>
          </cell>
          <cell r="H210">
            <v>1143</v>
          </cell>
          <cell r="I210">
            <v>17975.900000000001</v>
          </cell>
          <cell r="K210">
            <v>17975.900000000001</v>
          </cell>
          <cell r="P210" t="str">
            <v>토목구조부</v>
          </cell>
        </row>
        <row r="211">
          <cell r="A211" t="str">
            <v>H빔22</v>
          </cell>
          <cell r="B211" t="str">
            <v>H 빔</v>
          </cell>
          <cell r="C211" t="str">
            <v>200x 200x 8x 12</v>
          </cell>
          <cell r="D211" t="str">
            <v>ton</v>
          </cell>
          <cell r="E211">
            <v>445000</v>
          </cell>
          <cell r="H211">
            <v>49</v>
          </cell>
          <cell r="I211">
            <v>445000</v>
          </cell>
          <cell r="K211">
            <v>445000</v>
          </cell>
          <cell r="P211" t="str">
            <v>허안식</v>
          </cell>
        </row>
        <row r="212">
          <cell r="A212" t="str">
            <v>보경합수</v>
          </cell>
          <cell r="B212" t="str">
            <v>보차도 경계블록</v>
          </cell>
          <cell r="C212" t="str">
            <v>합성수지,150x170x200x1,000</v>
          </cell>
          <cell r="D212" t="str">
            <v>개</v>
          </cell>
          <cell r="E212">
            <v>11000</v>
          </cell>
          <cell r="H212">
            <v>157</v>
          </cell>
          <cell r="I212">
            <v>11000</v>
          </cell>
          <cell r="K212">
            <v>11000</v>
          </cell>
          <cell r="P212" t="str">
            <v>허안식</v>
          </cell>
        </row>
        <row r="213">
          <cell r="A213" t="str">
            <v>부직10</v>
          </cell>
          <cell r="B213" t="str">
            <v>부직포</v>
          </cell>
          <cell r="C213" t="str">
            <v>1,000g/㎡</v>
          </cell>
          <cell r="D213" t="str">
            <v>㎡</v>
          </cell>
          <cell r="E213">
            <v>3000</v>
          </cell>
          <cell r="H213">
            <v>221</v>
          </cell>
          <cell r="I213">
            <v>3000</v>
          </cell>
          <cell r="K213">
            <v>3000</v>
          </cell>
          <cell r="P213" t="str">
            <v>허안식</v>
          </cell>
        </row>
        <row r="214">
          <cell r="A214" t="str">
            <v>접착본드</v>
          </cell>
          <cell r="B214" t="str">
            <v>접착제</v>
          </cell>
          <cell r="C214" t="str">
            <v>본드</v>
          </cell>
          <cell r="D214" t="str">
            <v>kg</v>
          </cell>
          <cell r="E214">
            <v>1600</v>
          </cell>
          <cell r="H214">
            <v>131</v>
          </cell>
          <cell r="I214">
            <v>1600</v>
          </cell>
          <cell r="K214">
            <v>1600</v>
          </cell>
          <cell r="P214" t="str">
            <v>허안식</v>
          </cell>
        </row>
        <row r="215">
          <cell r="A215" t="str">
            <v>접착목재</v>
          </cell>
          <cell r="B215" t="str">
            <v>접착제(목재용)</v>
          </cell>
          <cell r="C215" t="str">
            <v>D403 D-2501</v>
          </cell>
          <cell r="D215" t="str">
            <v>kg</v>
          </cell>
          <cell r="E215">
            <v>1600</v>
          </cell>
          <cell r="H215">
            <v>131</v>
          </cell>
          <cell r="I215">
            <v>1600</v>
          </cell>
          <cell r="P215" t="str">
            <v>기전</v>
          </cell>
        </row>
        <row r="216">
          <cell r="A216" t="str">
            <v>접착스치</v>
          </cell>
          <cell r="B216" t="str">
            <v>접착제(스치로폴,암면)</v>
          </cell>
          <cell r="C216" t="str">
            <v>D2000IP D2505</v>
          </cell>
          <cell r="D216" t="str">
            <v>kg</v>
          </cell>
          <cell r="E216">
            <v>1600</v>
          </cell>
          <cell r="H216">
            <v>131</v>
          </cell>
          <cell r="I216">
            <v>1600</v>
          </cell>
          <cell r="P216" t="str">
            <v>기전</v>
          </cell>
        </row>
        <row r="217">
          <cell r="A217" t="str">
            <v>접착타일</v>
          </cell>
          <cell r="B217" t="str">
            <v>접착제(AS타일용)</v>
          </cell>
          <cell r="C217" t="str">
            <v>D420 S-1000</v>
          </cell>
          <cell r="D217" t="str">
            <v>kg</v>
          </cell>
          <cell r="E217">
            <v>1000</v>
          </cell>
          <cell r="H217">
            <v>131</v>
          </cell>
          <cell r="I217">
            <v>1000</v>
          </cell>
          <cell r="P217" t="str">
            <v>기전</v>
          </cell>
        </row>
        <row r="218">
          <cell r="A218" t="str">
            <v>에본70</v>
          </cell>
          <cell r="B218" t="str">
            <v>에폭시본드</v>
          </cell>
          <cell r="C218" t="str">
            <v>G-700</v>
          </cell>
          <cell r="D218" t="str">
            <v>kg</v>
          </cell>
          <cell r="E218">
            <v>11000</v>
          </cell>
          <cell r="H218">
            <v>132</v>
          </cell>
          <cell r="I218">
            <v>11000</v>
          </cell>
          <cell r="P218" t="str">
            <v>기전</v>
          </cell>
        </row>
        <row r="219">
          <cell r="A219" t="str">
            <v>스로50</v>
          </cell>
          <cell r="B219" t="str">
            <v>스치로폴</v>
          </cell>
          <cell r="C219" t="str">
            <v>50mm 비중0.03</v>
          </cell>
          <cell r="D219" t="str">
            <v>㎡</v>
          </cell>
          <cell r="E219">
            <v>2860</v>
          </cell>
          <cell r="F219">
            <v>359</v>
          </cell>
          <cell r="G219">
            <v>2860</v>
          </cell>
          <cell r="H219">
            <v>436</v>
          </cell>
          <cell r="I219">
            <v>2469</v>
          </cell>
          <cell r="P219" t="str">
            <v>기전</v>
          </cell>
        </row>
        <row r="220">
          <cell r="A220" t="str">
            <v>스로80</v>
          </cell>
          <cell r="B220" t="str">
            <v>스치로폴</v>
          </cell>
          <cell r="C220" t="str">
            <v>80mm 비중0.03</v>
          </cell>
          <cell r="D220" t="str">
            <v>㎡</v>
          </cell>
          <cell r="E220">
            <v>4576</v>
          </cell>
          <cell r="F220">
            <v>359</v>
          </cell>
          <cell r="G220">
            <v>4576</v>
          </cell>
          <cell r="H220">
            <v>436</v>
          </cell>
          <cell r="I220">
            <v>3950</v>
          </cell>
          <cell r="P220" t="str">
            <v>기전</v>
          </cell>
        </row>
        <row r="221">
          <cell r="A221" t="str">
            <v>그보50</v>
          </cell>
          <cell r="B221" t="str">
            <v>그라스울보드</v>
          </cell>
          <cell r="C221" t="str">
            <v>50mm 40K</v>
          </cell>
          <cell r="D221" t="str">
            <v>㎡</v>
          </cell>
          <cell r="E221">
            <v>3680</v>
          </cell>
          <cell r="F221">
            <v>345</v>
          </cell>
          <cell r="G221">
            <v>3680</v>
          </cell>
          <cell r="H221">
            <v>437</v>
          </cell>
          <cell r="I221">
            <v>3910</v>
          </cell>
          <cell r="P221" t="str">
            <v>기전</v>
          </cell>
        </row>
        <row r="222">
          <cell r="A222" t="str">
            <v>루드75</v>
          </cell>
          <cell r="B222" t="str">
            <v>루프드레인</v>
          </cell>
          <cell r="C222" t="str">
            <v>주철Φ75</v>
          </cell>
          <cell r="D222" t="str">
            <v>개</v>
          </cell>
          <cell r="E222">
            <v>13000</v>
          </cell>
          <cell r="H222">
            <v>354</v>
          </cell>
          <cell r="I222">
            <v>13000</v>
          </cell>
          <cell r="P222" t="str">
            <v>기전</v>
          </cell>
        </row>
        <row r="223">
          <cell r="A223" t="str">
            <v>루드100</v>
          </cell>
          <cell r="B223" t="str">
            <v>루프드레인</v>
          </cell>
          <cell r="C223" t="str">
            <v>주철Φ100</v>
          </cell>
          <cell r="D223" t="str">
            <v>개</v>
          </cell>
          <cell r="E223">
            <v>12860</v>
          </cell>
          <cell r="H223">
            <v>355</v>
          </cell>
          <cell r="I223">
            <v>12860</v>
          </cell>
          <cell r="P223" t="str">
            <v>기전</v>
          </cell>
        </row>
        <row r="224">
          <cell r="A224" t="str">
            <v>장홈..</v>
          </cell>
          <cell r="B224" t="str">
            <v>장식홈통</v>
          </cell>
          <cell r="D224" t="str">
            <v>개</v>
          </cell>
          <cell r="E224">
            <v>9000</v>
          </cell>
          <cell r="L224">
            <v>9000</v>
          </cell>
          <cell r="P224" t="str">
            <v>기전</v>
          </cell>
        </row>
        <row r="225">
          <cell r="A225" t="str">
            <v>빗블..</v>
          </cell>
          <cell r="B225" t="str">
            <v>빗물받이블럭</v>
          </cell>
          <cell r="D225" t="str">
            <v>개</v>
          </cell>
          <cell r="E225">
            <v>6000</v>
          </cell>
          <cell r="L225">
            <v>6000</v>
          </cell>
          <cell r="P225" t="str">
            <v>기전</v>
          </cell>
        </row>
        <row r="226">
          <cell r="A226" t="str">
            <v>지철..</v>
          </cell>
          <cell r="B226" t="str">
            <v>지지철물</v>
          </cell>
          <cell r="D226" t="str">
            <v>개</v>
          </cell>
          <cell r="E226">
            <v>750</v>
          </cell>
          <cell r="L226">
            <v>750</v>
          </cell>
          <cell r="P226" t="str">
            <v>기전</v>
          </cell>
        </row>
        <row r="227">
          <cell r="A227" t="str">
            <v>기분20</v>
          </cell>
          <cell r="B227" t="str">
            <v>기액분리기</v>
          </cell>
          <cell r="C227" t="str">
            <v>200A</v>
          </cell>
          <cell r="D227" t="str">
            <v>개</v>
          </cell>
          <cell r="E227">
            <v>5000000</v>
          </cell>
          <cell r="L227">
            <v>5000000</v>
          </cell>
          <cell r="M227">
            <v>5000000</v>
          </cell>
          <cell r="P227" t="str">
            <v>허안식</v>
          </cell>
        </row>
        <row r="228">
          <cell r="A228" t="str">
            <v>기분30</v>
          </cell>
          <cell r="B228" t="str">
            <v>기액분리기</v>
          </cell>
          <cell r="C228" t="str">
            <v>300A</v>
          </cell>
          <cell r="D228" t="str">
            <v>개</v>
          </cell>
          <cell r="E228">
            <v>5000000</v>
          </cell>
          <cell r="L228">
            <v>5000000</v>
          </cell>
          <cell r="M228">
            <v>5000000</v>
          </cell>
          <cell r="P228" t="str">
            <v>허안식</v>
          </cell>
        </row>
        <row r="229">
          <cell r="A229" t="str">
            <v>S주20</v>
          </cell>
          <cell r="B229" t="str">
            <v>STS 주름관</v>
          </cell>
          <cell r="C229" t="str">
            <v>200A</v>
          </cell>
          <cell r="D229" t="str">
            <v>m</v>
          </cell>
          <cell r="E229">
            <v>50000</v>
          </cell>
          <cell r="I229">
            <v>50000</v>
          </cell>
          <cell r="K229">
            <v>50000</v>
          </cell>
          <cell r="P229" t="str">
            <v>허안식</v>
          </cell>
        </row>
        <row r="230">
          <cell r="A230" t="str">
            <v>패킹2m</v>
          </cell>
          <cell r="B230" t="str">
            <v>패킹</v>
          </cell>
          <cell r="C230" t="str">
            <v>2mm,압축석면판</v>
          </cell>
          <cell r="D230" t="str">
            <v>㎡</v>
          </cell>
          <cell r="E230">
            <v>79555.5</v>
          </cell>
          <cell r="I230">
            <v>79555.5</v>
          </cell>
          <cell r="K230">
            <v>79555.5</v>
          </cell>
          <cell r="P230" t="str">
            <v>권광오(기초일위대가용)</v>
          </cell>
        </row>
        <row r="231">
          <cell r="A231" t="str">
            <v>프이AD</v>
          </cell>
          <cell r="B231" t="str">
            <v>프라이머</v>
          </cell>
          <cell r="C231" t="str">
            <v>ASTM D-41</v>
          </cell>
          <cell r="D231" t="str">
            <v>ℓ</v>
          </cell>
          <cell r="E231">
            <v>888.8</v>
          </cell>
          <cell r="H231">
            <v>308</v>
          </cell>
          <cell r="I231">
            <v>888.8</v>
          </cell>
          <cell r="K231">
            <v>888.8</v>
          </cell>
          <cell r="P231" t="str">
            <v>권광오(기초일위대가용)</v>
          </cell>
        </row>
        <row r="232">
          <cell r="A232" t="str">
            <v>LP공업</v>
          </cell>
          <cell r="B232" t="str">
            <v>L.P.G</v>
          </cell>
          <cell r="C232" t="str">
            <v>공업용</v>
          </cell>
          <cell r="D232" t="str">
            <v>kg</v>
          </cell>
          <cell r="E232">
            <v>620</v>
          </cell>
          <cell r="H232">
            <v>1145</v>
          </cell>
          <cell r="I232">
            <v>620</v>
          </cell>
          <cell r="K232">
            <v>620</v>
          </cell>
          <cell r="P232" t="str">
            <v>권광오(기초일위대가용)</v>
          </cell>
        </row>
        <row r="233">
          <cell r="A233" t="str">
            <v>윙비32</v>
          </cell>
          <cell r="B233" t="str">
            <v>윙 비트</v>
          </cell>
          <cell r="C233" t="str">
            <v>32"</v>
          </cell>
          <cell r="D233" t="str">
            <v>개</v>
          </cell>
          <cell r="E233">
            <v>1430000</v>
          </cell>
          <cell r="J233">
            <v>781</v>
          </cell>
          <cell r="L233">
            <v>1430000</v>
          </cell>
          <cell r="M233">
            <v>1430000</v>
          </cell>
          <cell r="P233" t="str">
            <v>권광오(기초일위대가용)</v>
          </cell>
        </row>
        <row r="234">
          <cell r="A234" t="str">
            <v>벤나연표</v>
          </cell>
          <cell r="B234" t="str">
            <v>벤토나이트</v>
          </cell>
          <cell r="C234" t="str">
            <v>연속벽용( 표준 )</v>
          </cell>
          <cell r="D234" t="str">
            <v>kg</v>
          </cell>
          <cell r="E234">
            <v>200</v>
          </cell>
          <cell r="H234">
            <v>1153</v>
          </cell>
          <cell r="I234">
            <v>200</v>
          </cell>
          <cell r="K234">
            <v>200</v>
          </cell>
          <cell r="L234">
            <v>1800</v>
          </cell>
          <cell r="M234" t="str">
            <v>kg/㎥</v>
          </cell>
          <cell r="P234" t="str">
            <v>권광오(기초일위대가용)</v>
          </cell>
        </row>
        <row r="235">
          <cell r="A235" t="str">
            <v>AF..</v>
          </cell>
          <cell r="B235" t="str">
            <v>Accu- Flo</v>
          </cell>
          <cell r="C235" t="str">
            <v>..</v>
          </cell>
          <cell r="D235" t="str">
            <v>개</v>
          </cell>
          <cell r="E235">
            <v>200000</v>
          </cell>
          <cell r="L235">
            <v>200000</v>
          </cell>
          <cell r="M235">
            <v>200000</v>
          </cell>
          <cell r="P235" t="str">
            <v>허안식</v>
          </cell>
        </row>
        <row r="236">
          <cell r="A236" t="str">
            <v>TS..</v>
          </cell>
          <cell r="B236" t="str">
            <v>Tightning Set</v>
          </cell>
          <cell r="C236" t="str">
            <v>..</v>
          </cell>
          <cell r="D236" t="str">
            <v>개</v>
          </cell>
          <cell r="E236">
            <v>50000</v>
          </cell>
          <cell r="L236">
            <v>50000</v>
          </cell>
          <cell r="M236">
            <v>50000</v>
          </cell>
          <cell r="P236" t="str">
            <v>허안식</v>
          </cell>
        </row>
        <row r="237">
          <cell r="A237" t="str">
            <v>P지20</v>
          </cell>
          <cell r="B237" t="str">
            <v>PVC 지수판</v>
          </cell>
          <cell r="C237" t="str">
            <v>200x5</v>
          </cell>
          <cell r="D237" t="str">
            <v>m</v>
          </cell>
          <cell r="E237">
            <v>4485</v>
          </cell>
          <cell r="H237">
            <v>227</v>
          </cell>
          <cell r="I237">
            <v>4485</v>
          </cell>
          <cell r="K237">
            <v>4485</v>
          </cell>
          <cell r="P237" t="str">
            <v>최종식</v>
          </cell>
        </row>
        <row r="238">
          <cell r="A238" t="str">
            <v>P지15</v>
          </cell>
          <cell r="B238" t="str">
            <v>PVC 지수판</v>
          </cell>
          <cell r="C238" t="str">
            <v>150x5</v>
          </cell>
          <cell r="D238" t="str">
            <v>m</v>
          </cell>
          <cell r="E238">
            <v>3000</v>
          </cell>
          <cell r="H238">
            <v>226</v>
          </cell>
          <cell r="I238">
            <v>3000</v>
          </cell>
          <cell r="K238">
            <v>3105</v>
          </cell>
          <cell r="P238" t="str">
            <v>최종식</v>
          </cell>
        </row>
        <row r="239">
          <cell r="A239" t="str">
            <v>실실유리</v>
          </cell>
          <cell r="B239" t="str">
            <v>실리콘 실런트</v>
          </cell>
          <cell r="C239" t="str">
            <v>유리용 SL-801</v>
          </cell>
          <cell r="D239" t="str">
            <v>ℓ</v>
          </cell>
          <cell r="E239">
            <v>12580</v>
          </cell>
          <cell r="H239">
            <v>320</v>
          </cell>
          <cell r="I239">
            <v>12580</v>
          </cell>
          <cell r="P239" t="str">
            <v>기전</v>
          </cell>
        </row>
        <row r="240">
          <cell r="A240" t="str">
            <v>실실창호</v>
          </cell>
          <cell r="B240" t="str">
            <v>실리콘 실런트</v>
          </cell>
          <cell r="C240" t="str">
            <v>창호용 SL-819</v>
          </cell>
          <cell r="D240" t="str">
            <v>ℓ</v>
          </cell>
          <cell r="E240">
            <v>22000</v>
          </cell>
          <cell r="H240">
            <v>320</v>
          </cell>
          <cell r="I240">
            <v>22000</v>
          </cell>
          <cell r="P240" t="str">
            <v>기전</v>
          </cell>
        </row>
        <row r="241">
          <cell r="A241" t="str">
            <v>실실위생</v>
          </cell>
          <cell r="B241" t="str">
            <v>실리콘 실런트</v>
          </cell>
          <cell r="C241" t="str">
            <v>위생기구 SL-825</v>
          </cell>
          <cell r="D241" t="str">
            <v>ℓ</v>
          </cell>
          <cell r="E241">
            <v>15677</v>
          </cell>
          <cell r="H241">
            <v>320</v>
          </cell>
          <cell r="I241">
            <v>15677</v>
          </cell>
          <cell r="P241" t="str">
            <v>기전</v>
          </cell>
        </row>
        <row r="242">
          <cell r="A242" t="str">
            <v>비계18</v>
          </cell>
          <cell r="B242" t="str">
            <v>비계목</v>
          </cell>
          <cell r="C242" t="str">
            <v>L=1.8m</v>
          </cell>
          <cell r="D242" t="str">
            <v>개</v>
          </cell>
          <cell r="E242">
            <v>3600</v>
          </cell>
          <cell r="H242">
            <v>145</v>
          </cell>
          <cell r="I242">
            <v>3600</v>
          </cell>
          <cell r="P242" t="str">
            <v>기전</v>
          </cell>
        </row>
        <row r="243">
          <cell r="A243" t="str">
            <v>비계54</v>
          </cell>
          <cell r="B243" t="str">
            <v>비계목</v>
          </cell>
          <cell r="C243" t="str">
            <v>L=5.4m</v>
          </cell>
          <cell r="D243" t="str">
            <v>개</v>
          </cell>
          <cell r="E243">
            <v>9000</v>
          </cell>
          <cell r="H243">
            <v>145</v>
          </cell>
          <cell r="I243">
            <v>9000</v>
          </cell>
          <cell r="P243" t="str">
            <v>기전</v>
          </cell>
        </row>
        <row r="244">
          <cell r="A244" t="str">
            <v>발판42303</v>
          </cell>
          <cell r="B244" t="str">
            <v>발판(P.S.P)</v>
          </cell>
          <cell r="C244" t="str">
            <v>420*3040*3t</v>
          </cell>
          <cell r="D244" t="str">
            <v>매</v>
          </cell>
          <cell r="E244">
            <v>24000</v>
          </cell>
          <cell r="H244">
            <v>146</v>
          </cell>
          <cell r="I244">
            <v>24000</v>
          </cell>
          <cell r="P244" t="str">
            <v>기전</v>
          </cell>
        </row>
        <row r="245">
          <cell r="A245" t="str">
            <v>수띠18</v>
          </cell>
          <cell r="B245" t="str">
            <v>수평띠장</v>
          </cell>
          <cell r="C245" t="str">
            <v>L=1,829</v>
          </cell>
          <cell r="D245" t="str">
            <v>개</v>
          </cell>
          <cell r="E245">
            <v>7700</v>
          </cell>
          <cell r="H245">
            <v>143</v>
          </cell>
          <cell r="I245">
            <v>7700</v>
          </cell>
          <cell r="P245" t="str">
            <v>기전</v>
          </cell>
        </row>
        <row r="246">
          <cell r="A246" t="str">
            <v>손잡기둥</v>
          </cell>
          <cell r="B246" t="str">
            <v>손잡이기둥</v>
          </cell>
          <cell r="D246" t="str">
            <v>개</v>
          </cell>
          <cell r="E246">
            <v>2200</v>
          </cell>
          <cell r="H246">
            <v>143</v>
          </cell>
          <cell r="I246">
            <v>2200</v>
          </cell>
          <cell r="P246" t="str">
            <v>기전</v>
          </cell>
        </row>
        <row r="247">
          <cell r="A247" t="str">
            <v>손잡12</v>
          </cell>
          <cell r="B247" t="str">
            <v>손잡이</v>
          </cell>
          <cell r="C247" t="str">
            <v>L=1,219</v>
          </cell>
          <cell r="D247" t="str">
            <v>개</v>
          </cell>
          <cell r="E247">
            <v>850</v>
          </cell>
          <cell r="H247">
            <v>143</v>
          </cell>
          <cell r="I247">
            <v>850</v>
          </cell>
          <cell r="P247" t="str">
            <v>기전</v>
          </cell>
        </row>
        <row r="248">
          <cell r="A248" t="str">
            <v>손잡18</v>
          </cell>
          <cell r="B248" t="str">
            <v>손잡이</v>
          </cell>
          <cell r="C248" t="str">
            <v>L=1,829</v>
          </cell>
          <cell r="D248" t="str">
            <v>개</v>
          </cell>
          <cell r="E248">
            <v>1200</v>
          </cell>
          <cell r="H248">
            <v>143</v>
          </cell>
          <cell r="I248">
            <v>1200</v>
          </cell>
          <cell r="P248" t="str">
            <v>기전</v>
          </cell>
        </row>
        <row r="249">
          <cell r="A249" t="str">
            <v>바뀌6</v>
          </cell>
          <cell r="B249" t="str">
            <v>바뀌</v>
          </cell>
          <cell r="C249" t="str">
            <v>D=6"</v>
          </cell>
          <cell r="D249" t="str">
            <v>개</v>
          </cell>
          <cell r="E249">
            <v>7000</v>
          </cell>
          <cell r="H249">
            <v>143</v>
          </cell>
          <cell r="I249">
            <v>7000</v>
          </cell>
          <cell r="P249" t="str">
            <v>기전</v>
          </cell>
        </row>
        <row r="250">
          <cell r="A250" t="str">
            <v>재키..</v>
          </cell>
          <cell r="B250" t="str">
            <v>재키</v>
          </cell>
          <cell r="D250" t="str">
            <v>개</v>
          </cell>
          <cell r="E250">
            <v>8000</v>
          </cell>
          <cell r="H250">
            <v>143</v>
          </cell>
          <cell r="I250">
            <v>8000</v>
          </cell>
          <cell r="P250" t="str">
            <v>기전</v>
          </cell>
        </row>
        <row r="251">
          <cell r="A251" t="str">
            <v>보호42</v>
          </cell>
          <cell r="B251" t="str">
            <v>보호막(P.V.C)</v>
          </cell>
          <cell r="C251" t="str">
            <v>#420-1.8*1.8m</v>
          </cell>
          <cell r="D251" t="str">
            <v>개</v>
          </cell>
          <cell r="E251">
            <v>1666</v>
          </cell>
          <cell r="H251">
            <v>146</v>
          </cell>
          <cell r="I251">
            <v>1666</v>
          </cell>
          <cell r="P251" t="str">
            <v>기전</v>
          </cell>
        </row>
        <row r="252">
          <cell r="A252" t="str">
            <v>톱밥..</v>
          </cell>
          <cell r="B252" t="str">
            <v>톱밥</v>
          </cell>
          <cell r="D252" t="str">
            <v>ℓ</v>
          </cell>
          <cell r="E252">
            <v>4.0999999999999996</v>
          </cell>
          <cell r="H252">
            <v>143</v>
          </cell>
          <cell r="I252">
            <v>4.0999999999999996</v>
          </cell>
          <cell r="P252" t="str">
            <v>기전</v>
          </cell>
          <cell r="Q252" t="str">
            <v>0.55비중</v>
          </cell>
        </row>
        <row r="253">
          <cell r="A253" t="str">
            <v>비기1x</v>
          </cell>
          <cell r="B253" t="str">
            <v>비계 기본틀(기둥)</v>
          </cell>
          <cell r="C253" t="str">
            <v>1.2m x 1.9m</v>
          </cell>
          <cell r="D253" t="str">
            <v>개</v>
          </cell>
          <cell r="E253">
            <v>11800</v>
          </cell>
          <cell r="H253">
            <v>143</v>
          </cell>
          <cell r="I253">
            <v>11800</v>
          </cell>
          <cell r="K253">
            <v>11800</v>
          </cell>
          <cell r="P253" t="str">
            <v>권광오</v>
          </cell>
        </row>
        <row r="254">
          <cell r="A254" t="str">
            <v>비장1x</v>
          </cell>
          <cell r="B254" t="str">
            <v>비계 장선틀</v>
          </cell>
          <cell r="C254" t="str">
            <v>1.0m x 1.9m</v>
          </cell>
          <cell r="D254" t="str">
            <v>개</v>
          </cell>
          <cell r="E254">
            <v>9400</v>
          </cell>
          <cell r="H254">
            <v>143</v>
          </cell>
          <cell r="I254">
            <v>9400</v>
          </cell>
          <cell r="K254">
            <v>9400</v>
          </cell>
          <cell r="P254" t="str">
            <v>권광오</v>
          </cell>
        </row>
        <row r="255">
          <cell r="A255" t="str">
            <v>비가1x</v>
          </cell>
          <cell r="B255" t="str">
            <v>비계 가새</v>
          </cell>
          <cell r="C255" t="str">
            <v>1.2m x 1.9m</v>
          </cell>
          <cell r="D255" t="str">
            <v>개</v>
          </cell>
          <cell r="E255">
            <v>2700</v>
          </cell>
          <cell r="H255">
            <v>143</v>
          </cell>
          <cell r="I255">
            <v>2700</v>
          </cell>
          <cell r="K255">
            <v>2700</v>
          </cell>
          <cell r="P255" t="str">
            <v>권광오</v>
          </cell>
        </row>
        <row r="256">
          <cell r="A256" t="str">
            <v>비조..</v>
          </cell>
          <cell r="B256" t="str">
            <v>비계 조절받침철물</v>
          </cell>
          <cell r="C256" t="str">
            <v>..</v>
          </cell>
          <cell r="D256" t="str">
            <v>개</v>
          </cell>
          <cell r="E256">
            <v>5000</v>
          </cell>
          <cell r="H256">
            <v>143</v>
          </cell>
          <cell r="I256">
            <v>5000</v>
          </cell>
          <cell r="K256">
            <v>5000</v>
          </cell>
          <cell r="P256" t="str">
            <v>권광오</v>
          </cell>
        </row>
        <row r="257">
          <cell r="A257" t="str">
            <v>비이삽걸</v>
          </cell>
          <cell r="B257" t="str">
            <v>비계 이음철물</v>
          </cell>
          <cell r="C257" t="str">
            <v>삽입걸이</v>
          </cell>
          <cell r="D257" t="str">
            <v>개</v>
          </cell>
          <cell r="E257">
            <v>500</v>
          </cell>
          <cell r="H257">
            <v>143</v>
          </cell>
          <cell r="I257">
            <v>500</v>
          </cell>
          <cell r="K257">
            <v>500</v>
          </cell>
          <cell r="P257" t="str">
            <v>권광오</v>
          </cell>
        </row>
        <row r="258">
          <cell r="A258" t="str">
            <v>비철철앵</v>
          </cell>
          <cell r="B258" t="str">
            <v>비계 철물</v>
          </cell>
          <cell r="C258" t="str">
            <v>철근앵커,D10x450,4개</v>
          </cell>
          <cell r="D258" t="str">
            <v>개</v>
          </cell>
          <cell r="E258">
            <v>460</v>
          </cell>
          <cell r="H258">
            <v>143</v>
          </cell>
          <cell r="I258">
            <v>460</v>
          </cell>
          <cell r="K258">
            <v>2680</v>
          </cell>
          <cell r="P258" t="str">
            <v>권광오</v>
          </cell>
        </row>
        <row r="259">
          <cell r="A259" t="str">
            <v>강동L1</v>
          </cell>
          <cell r="B259" t="str">
            <v>강관 동바리</v>
          </cell>
          <cell r="C259" t="str">
            <v>L=1916~3170</v>
          </cell>
          <cell r="D259" t="str">
            <v>본</v>
          </cell>
          <cell r="E259">
            <v>7800</v>
          </cell>
          <cell r="H259">
            <v>143</v>
          </cell>
          <cell r="I259">
            <v>7800</v>
          </cell>
          <cell r="K259">
            <v>7800</v>
          </cell>
          <cell r="P259" t="str">
            <v>권광오</v>
          </cell>
        </row>
        <row r="260">
          <cell r="A260" t="str">
            <v>강동L2</v>
          </cell>
          <cell r="B260" t="str">
            <v>강관 동바리</v>
          </cell>
          <cell r="C260" t="str">
            <v>L=2216~3470</v>
          </cell>
          <cell r="D260" t="str">
            <v>본</v>
          </cell>
          <cell r="E260">
            <v>8000</v>
          </cell>
          <cell r="H260">
            <v>143</v>
          </cell>
          <cell r="I260">
            <v>8000</v>
          </cell>
          <cell r="K260">
            <v>8000</v>
          </cell>
          <cell r="P260" t="str">
            <v>권광오</v>
          </cell>
        </row>
        <row r="261">
          <cell r="A261" t="str">
            <v>강동L3</v>
          </cell>
          <cell r="B261" t="str">
            <v>강관 동바리</v>
          </cell>
          <cell r="C261" t="str">
            <v>L=2666~3920</v>
          </cell>
          <cell r="D261" t="str">
            <v>본</v>
          </cell>
          <cell r="E261">
            <v>8700</v>
          </cell>
          <cell r="H261">
            <v>143</v>
          </cell>
          <cell r="I261">
            <v>8700</v>
          </cell>
          <cell r="K261">
            <v>8700</v>
          </cell>
          <cell r="P261" t="str">
            <v>권광오</v>
          </cell>
        </row>
        <row r="262">
          <cell r="A262" t="str">
            <v>강동L4</v>
          </cell>
          <cell r="B262" t="str">
            <v>강관 동바리</v>
          </cell>
          <cell r="C262" t="str">
            <v>L=2966~4220</v>
          </cell>
          <cell r="D262" t="str">
            <v>본</v>
          </cell>
          <cell r="E262">
            <v>8900</v>
          </cell>
          <cell r="H262">
            <v>143</v>
          </cell>
          <cell r="I262">
            <v>8900</v>
          </cell>
          <cell r="K262">
            <v>8900</v>
          </cell>
          <cell r="P262" t="str">
            <v>권광오</v>
          </cell>
        </row>
        <row r="263">
          <cell r="A263" t="str">
            <v>강동L6</v>
          </cell>
          <cell r="B263" t="str">
            <v>강관 동바리</v>
          </cell>
          <cell r="C263" t="str">
            <v>L=6.0m, V-4</v>
          </cell>
          <cell r="D263" t="str">
            <v>본</v>
          </cell>
          <cell r="E263">
            <v>12700</v>
          </cell>
          <cell r="H263">
            <v>143</v>
          </cell>
          <cell r="I263">
            <v>12700</v>
          </cell>
          <cell r="P263" t="str">
            <v>기전</v>
          </cell>
        </row>
        <row r="264">
          <cell r="A264" t="str">
            <v>강관48</v>
          </cell>
          <cell r="B264" t="str">
            <v>강관</v>
          </cell>
          <cell r="C264" t="str">
            <v>Φ48.6x2.4mm</v>
          </cell>
          <cell r="D264" t="str">
            <v>m</v>
          </cell>
          <cell r="E264">
            <v>1833.3</v>
          </cell>
          <cell r="H264">
            <v>143</v>
          </cell>
          <cell r="I264">
            <v>1833.3</v>
          </cell>
          <cell r="K264">
            <v>1833.3</v>
          </cell>
          <cell r="P264" t="str">
            <v>권광오</v>
          </cell>
        </row>
        <row r="265">
          <cell r="A265" t="str">
            <v>이철연결</v>
          </cell>
          <cell r="B265" t="str">
            <v>이음철물</v>
          </cell>
          <cell r="C265" t="str">
            <v>연결핀</v>
          </cell>
          <cell r="D265" t="str">
            <v>개</v>
          </cell>
          <cell r="E265">
            <v>530</v>
          </cell>
          <cell r="H265">
            <v>143</v>
          </cell>
          <cell r="I265">
            <v>530</v>
          </cell>
          <cell r="K265">
            <v>530</v>
          </cell>
          <cell r="P265" t="str">
            <v>권광오</v>
          </cell>
        </row>
        <row r="266">
          <cell r="A266" t="str">
            <v>조철직자</v>
          </cell>
          <cell r="B266" t="str">
            <v>조임철물</v>
          </cell>
          <cell r="C266" t="str">
            <v>직교,자재</v>
          </cell>
          <cell r="D266" t="str">
            <v>개</v>
          </cell>
          <cell r="E266">
            <v>1680</v>
          </cell>
          <cell r="H266">
            <v>143</v>
          </cell>
          <cell r="I266">
            <v>1680</v>
          </cell>
          <cell r="K266">
            <v>1680</v>
          </cell>
          <cell r="P266" t="str">
            <v>권광오</v>
          </cell>
        </row>
        <row r="267">
          <cell r="A267" t="str">
            <v>탈에폐수</v>
          </cell>
          <cell r="B267" t="str">
            <v>탈 에폭시</v>
          </cell>
          <cell r="C267" t="str">
            <v>폐수처리장용</v>
          </cell>
          <cell r="D267" t="str">
            <v>kg</v>
          </cell>
          <cell r="E267">
            <v>3000</v>
          </cell>
          <cell r="H267">
            <v>314</v>
          </cell>
          <cell r="I267">
            <v>3000</v>
          </cell>
          <cell r="K267">
            <v>3000</v>
          </cell>
          <cell r="P267" t="str">
            <v>권광오</v>
          </cell>
        </row>
        <row r="268">
          <cell r="A268" t="str">
            <v>스환19</v>
          </cell>
          <cell r="B268" t="str">
            <v>스테인레스 환봉</v>
          </cell>
          <cell r="C268" t="str">
            <v>D19,STS304</v>
          </cell>
          <cell r="D268" t="str">
            <v>kg</v>
          </cell>
          <cell r="E268">
            <v>2970</v>
          </cell>
          <cell r="H268">
            <v>76</v>
          </cell>
          <cell r="I268">
            <v>2970</v>
          </cell>
          <cell r="K268">
            <v>2970</v>
          </cell>
          <cell r="P268" t="str">
            <v>권광오</v>
          </cell>
        </row>
        <row r="269">
          <cell r="A269" t="str">
            <v>수배C75</v>
          </cell>
          <cell r="B269" t="str">
            <v>수직배제관</v>
          </cell>
          <cell r="C269" t="str">
            <v>C-Type, 7.5m</v>
          </cell>
          <cell r="D269" t="str">
            <v>개</v>
          </cell>
          <cell r="E269">
            <v>5716083.75</v>
          </cell>
          <cell r="L269">
            <v>5716083.75</v>
          </cell>
          <cell r="M269">
            <v>5716083.75</v>
          </cell>
          <cell r="P269" t="str">
            <v>박광규</v>
          </cell>
        </row>
        <row r="270">
          <cell r="A270" t="str">
            <v>수배C70</v>
          </cell>
          <cell r="B270" t="str">
            <v>수직배제관</v>
          </cell>
          <cell r="C270" t="str">
            <v>C-Type, 7.0m</v>
          </cell>
          <cell r="D270" t="str">
            <v>개</v>
          </cell>
          <cell r="E270">
            <v>5335011.5</v>
          </cell>
          <cell r="L270">
            <v>5335011.5</v>
          </cell>
          <cell r="M270">
            <v>5335011.5</v>
          </cell>
          <cell r="P270" t="str">
            <v>박광규</v>
          </cell>
        </row>
        <row r="271">
          <cell r="A271" t="str">
            <v>수배C65</v>
          </cell>
          <cell r="B271" t="str">
            <v>수직배제관</v>
          </cell>
          <cell r="C271" t="str">
            <v>C-Type, 6.5m</v>
          </cell>
          <cell r="D271" t="str">
            <v>개</v>
          </cell>
          <cell r="E271">
            <v>4953939.25</v>
          </cell>
          <cell r="L271">
            <v>4953939.25</v>
          </cell>
          <cell r="M271">
            <v>4953939.25</v>
          </cell>
          <cell r="P271" t="str">
            <v>박광규</v>
          </cell>
        </row>
        <row r="272">
          <cell r="A272" t="str">
            <v>수배C60</v>
          </cell>
          <cell r="B272" t="str">
            <v>수직배제관</v>
          </cell>
          <cell r="C272" t="str">
            <v>C-Type, 6.0m</v>
          </cell>
          <cell r="D272" t="str">
            <v>개</v>
          </cell>
          <cell r="E272">
            <v>4572867</v>
          </cell>
          <cell r="L272">
            <v>4572867</v>
          </cell>
          <cell r="M272">
            <v>4572867</v>
          </cell>
          <cell r="P272" t="str">
            <v>박광규</v>
          </cell>
        </row>
        <row r="273">
          <cell r="A273" t="str">
            <v>수배C55</v>
          </cell>
          <cell r="B273" t="str">
            <v>수직배제관</v>
          </cell>
          <cell r="C273" t="str">
            <v>C-Type, 5.5m</v>
          </cell>
          <cell r="D273" t="str">
            <v>개</v>
          </cell>
          <cell r="E273">
            <v>4191794.75</v>
          </cell>
          <cell r="L273">
            <v>4191794.75</v>
          </cell>
          <cell r="M273">
            <v>4191794.75</v>
          </cell>
          <cell r="P273" t="str">
            <v>박광규</v>
          </cell>
        </row>
        <row r="274">
          <cell r="A274" t="str">
            <v>수배C50</v>
          </cell>
          <cell r="B274" t="str">
            <v>수직배제관</v>
          </cell>
          <cell r="C274" t="str">
            <v>C-Type, 5.0m</v>
          </cell>
          <cell r="D274" t="str">
            <v>개</v>
          </cell>
          <cell r="E274">
            <v>3810722.5</v>
          </cell>
          <cell r="L274">
            <v>3810722.5</v>
          </cell>
          <cell r="M274">
            <v>3810722.5</v>
          </cell>
          <cell r="P274" t="str">
            <v>박광규</v>
          </cell>
        </row>
        <row r="275">
          <cell r="A275" t="str">
            <v>수배D60</v>
          </cell>
          <cell r="B275" t="str">
            <v>수직배제관</v>
          </cell>
          <cell r="C275" t="str">
            <v>D-Type, 6.0m</v>
          </cell>
          <cell r="D275" t="str">
            <v>개</v>
          </cell>
          <cell r="E275">
            <v>3885429</v>
          </cell>
          <cell r="L275">
            <v>3885429</v>
          </cell>
          <cell r="M275">
            <v>3885429</v>
          </cell>
          <cell r="P275" t="str">
            <v>박광규</v>
          </cell>
        </row>
        <row r="276">
          <cell r="A276" t="str">
            <v>수배D55</v>
          </cell>
          <cell r="B276" t="str">
            <v>수직배제관</v>
          </cell>
          <cell r="C276" t="str">
            <v>D-Type, 5.5m</v>
          </cell>
          <cell r="D276" t="str">
            <v>개</v>
          </cell>
          <cell r="E276">
            <v>3561643.25</v>
          </cell>
          <cell r="L276">
            <v>3561643.25</v>
          </cell>
          <cell r="M276">
            <v>3561643.25</v>
          </cell>
          <cell r="P276" t="str">
            <v>박광규</v>
          </cell>
        </row>
        <row r="277">
          <cell r="A277" t="str">
            <v>목삼Tr</v>
          </cell>
          <cell r="B277" t="str">
            <v>목재 삼발이</v>
          </cell>
          <cell r="C277" t="str">
            <v>Tripod</v>
          </cell>
          <cell r="D277" t="str">
            <v>Set</v>
          </cell>
          <cell r="E277">
            <v>15000</v>
          </cell>
          <cell r="L277">
            <v>15000</v>
          </cell>
          <cell r="M277">
            <v>15000</v>
          </cell>
          <cell r="P277" t="str">
            <v>최종식</v>
          </cell>
        </row>
        <row r="278">
          <cell r="A278" t="str">
            <v>AT84</v>
          </cell>
          <cell r="B278" t="str">
            <v>ACCES TUBE</v>
          </cell>
          <cell r="C278" t="str">
            <v>Φ84,ABS수지</v>
          </cell>
          <cell r="D278" t="str">
            <v>m</v>
          </cell>
          <cell r="E278">
            <v>10000</v>
          </cell>
          <cell r="L278">
            <v>10000</v>
          </cell>
          <cell r="M278">
            <v>10000</v>
          </cell>
          <cell r="P278" t="str">
            <v>최종식</v>
          </cell>
        </row>
        <row r="279">
          <cell r="A279" t="str">
            <v>TC84</v>
          </cell>
          <cell r="B279" t="str">
            <v>TUBE Coupling</v>
          </cell>
          <cell r="C279" t="str">
            <v>Φ84</v>
          </cell>
          <cell r="D279" t="str">
            <v>개</v>
          </cell>
          <cell r="E279">
            <v>5000</v>
          </cell>
          <cell r="L279">
            <v>5000</v>
          </cell>
          <cell r="M279">
            <v>5000</v>
          </cell>
          <cell r="P279" t="str">
            <v>최종식</v>
          </cell>
        </row>
        <row r="280">
          <cell r="A280" t="str">
            <v>EC84</v>
          </cell>
          <cell r="B280" t="str">
            <v>End Cap</v>
          </cell>
          <cell r="C280" t="str">
            <v>Φ84</v>
          </cell>
          <cell r="D280" t="str">
            <v>개</v>
          </cell>
          <cell r="E280">
            <v>3000</v>
          </cell>
          <cell r="L280">
            <v>3000</v>
          </cell>
          <cell r="M280">
            <v>3000</v>
          </cell>
          <cell r="P280" t="str">
            <v>최종식</v>
          </cell>
        </row>
        <row r="281">
          <cell r="A281" t="str">
            <v>ST84</v>
          </cell>
          <cell r="B281" t="str">
            <v>Sealing Tape</v>
          </cell>
          <cell r="C281" t="str">
            <v>Φ84</v>
          </cell>
          <cell r="D281" t="str">
            <v>개</v>
          </cell>
          <cell r="E281">
            <v>45000</v>
          </cell>
          <cell r="L281">
            <v>45000</v>
          </cell>
          <cell r="M281">
            <v>45000</v>
          </cell>
          <cell r="P281" t="str">
            <v>최종식</v>
          </cell>
        </row>
        <row r="282">
          <cell r="A282" t="str">
            <v>연침측정</v>
          </cell>
          <cell r="B282" t="str">
            <v>연속침하계 측정기</v>
          </cell>
          <cell r="C282" t="str">
            <v>설치비 포함</v>
          </cell>
          <cell r="D282" t="str">
            <v>개</v>
          </cell>
          <cell r="E282">
            <v>70000000</v>
          </cell>
          <cell r="L282">
            <v>70000000</v>
          </cell>
          <cell r="M282">
            <v>70000000</v>
          </cell>
          <cell r="P282" t="str">
            <v>최종식</v>
          </cell>
        </row>
        <row r="283">
          <cell r="A283" t="str">
            <v>연측 8</v>
          </cell>
          <cell r="B283" t="str">
            <v>연성 측정관</v>
          </cell>
          <cell r="C283" t="str">
            <v>Φ8mm,Nylon Tube</v>
          </cell>
          <cell r="D283" t="str">
            <v>개</v>
          </cell>
          <cell r="E283">
            <v>15000</v>
          </cell>
          <cell r="L283">
            <v>15000</v>
          </cell>
          <cell r="M283">
            <v>15000</v>
          </cell>
          <cell r="P283" t="str">
            <v>최종식</v>
          </cell>
        </row>
        <row r="284">
          <cell r="A284" t="str">
            <v>간수소자</v>
          </cell>
          <cell r="B284" t="str">
            <v>간극 수압계 소자</v>
          </cell>
          <cell r="D284" t="str">
            <v>개</v>
          </cell>
          <cell r="E284">
            <v>15000</v>
          </cell>
          <cell r="L284">
            <v>15000</v>
          </cell>
          <cell r="M284">
            <v>15000</v>
          </cell>
          <cell r="P284" t="str">
            <v>최종식</v>
          </cell>
        </row>
        <row r="285">
          <cell r="A285" t="str">
            <v>삼베순창</v>
          </cell>
          <cell r="B285" t="str">
            <v>삼베</v>
          </cell>
          <cell r="C285" t="str">
            <v>순창</v>
          </cell>
          <cell r="D285" t="str">
            <v>㎡</v>
          </cell>
          <cell r="E285">
            <v>2000</v>
          </cell>
          <cell r="L285">
            <v>2000</v>
          </cell>
          <cell r="M285">
            <v>2000</v>
          </cell>
          <cell r="P285" t="str">
            <v>최종식</v>
          </cell>
        </row>
        <row r="286">
          <cell r="A286" t="str">
            <v>AC..</v>
          </cell>
          <cell r="B286" t="str">
            <v>Armoured CABLE</v>
          </cell>
          <cell r="D286" t="str">
            <v>m</v>
          </cell>
          <cell r="E286">
            <v>2000</v>
          </cell>
          <cell r="L286">
            <v>2000</v>
          </cell>
          <cell r="M286">
            <v>2000</v>
          </cell>
          <cell r="P286" t="str">
            <v>최종식</v>
          </cell>
        </row>
        <row r="287">
          <cell r="A287" t="str">
            <v>토간소자</v>
          </cell>
          <cell r="B287" t="str">
            <v>토압계 겸용 간극 수압계 소자</v>
          </cell>
          <cell r="D287" t="str">
            <v>개</v>
          </cell>
          <cell r="E287">
            <v>15000</v>
          </cell>
          <cell r="L287">
            <v>15000</v>
          </cell>
          <cell r="M287">
            <v>15000</v>
          </cell>
          <cell r="P287" t="str">
            <v>최종식</v>
          </cell>
        </row>
        <row r="288">
          <cell r="A288" t="str">
            <v>토압CE</v>
          </cell>
          <cell r="B288" t="str">
            <v>토압계 CELL</v>
          </cell>
          <cell r="D288" t="str">
            <v>개</v>
          </cell>
          <cell r="E288">
            <v>15000</v>
          </cell>
          <cell r="L288">
            <v>15000</v>
          </cell>
          <cell r="M288">
            <v>15000</v>
          </cell>
          <cell r="P288" t="str">
            <v>최종식</v>
          </cell>
        </row>
        <row r="289">
          <cell r="A289" t="str">
            <v>침하SE</v>
          </cell>
          <cell r="B289" t="str">
            <v>침하계 SENSOR</v>
          </cell>
          <cell r="D289" t="str">
            <v>개</v>
          </cell>
          <cell r="E289">
            <v>15000</v>
          </cell>
          <cell r="L289">
            <v>15000</v>
          </cell>
          <cell r="M289">
            <v>15000</v>
          </cell>
          <cell r="P289" t="str">
            <v>최종식</v>
          </cell>
        </row>
        <row r="290">
          <cell r="A290" t="str">
            <v>침하연결</v>
          </cell>
          <cell r="B290" t="str">
            <v>침하측정 연결관</v>
          </cell>
          <cell r="D290" t="str">
            <v>m</v>
          </cell>
          <cell r="E290">
            <v>2000</v>
          </cell>
          <cell r="L290">
            <v>2000</v>
          </cell>
          <cell r="M290">
            <v>2000</v>
          </cell>
          <cell r="P290" t="str">
            <v>최종식</v>
          </cell>
        </row>
        <row r="291">
          <cell r="A291" t="str">
            <v>침하셀BOX</v>
          </cell>
          <cell r="B291" t="str">
            <v>침하셀 측정실 BOX</v>
          </cell>
          <cell r="C291" t="str">
            <v>설치품 포함</v>
          </cell>
          <cell r="D291" t="str">
            <v>개</v>
          </cell>
          <cell r="E291">
            <v>500000</v>
          </cell>
          <cell r="L291">
            <v>500000</v>
          </cell>
          <cell r="M291">
            <v>500000</v>
          </cell>
          <cell r="P291" t="str">
            <v>최종식</v>
          </cell>
        </row>
        <row r="292">
          <cell r="A292" t="str">
            <v>RS45</v>
          </cell>
          <cell r="B292" t="str">
            <v>Rubber Sheet</v>
          </cell>
          <cell r="C292" t="str">
            <v>4.5mm,내산성,내약품성</v>
          </cell>
          <cell r="D292" t="str">
            <v>㎡</v>
          </cell>
          <cell r="E292">
            <v>72000</v>
          </cell>
          <cell r="H292">
            <v>309</v>
          </cell>
          <cell r="I292">
            <v>72000</v>
          </cell>
          <cell r="K292">
            <v>72000</v>
          </cell>
          <cell r="P292" t="str">
            <v>최종식</v>
          </cell>
        </row>
        <row r="293">
          <cell r="A293" t="str">
            <v>역청..</v>
          </cell>
          <cell r="B293" t="str">
            <v>역청 솔루션</v>
          </cell>
          <cell r="C293" t="str">
            <v>C-200</v>
          </cell>
          <cell r="D293" t="str">
            <v>ℓ</v>
          </cell>
          <cell r="E293">
            <v>21600</v>
          </cell>
          <cell r="H293">
            <v>406</v>
          </cell>
          <cell r="I293">
            <v>21600</v>
          </cell>
          <cell r="K293">
            <v>21600</v>
          </cell>
          <cell r="P293" t="str">
            <v>최종식</v>
          </cell>
        </row>
        <row r="294">
          <cell r="A294" t="str">
            <v>중계안테</v>
          </cell>
          <cell r="B294" t="str">
            <v>중계안테나BOX</v>
          </cell>
          <cell r="C294" t="str">
            <v>태양전지판,잠금장치 포함</v>
          </cell>
          <cell r="D294" t="str">
            <v>개</v>
          </cell>
          <cell r="E294">
            <v>500000</v>
          </cell>
          <cell r="L294">
            <v>500000</v>
          </cell>
          <cell r="M294">
            <v>500000</v>
          </cell>
          <cell r="P294" t="str">
            <v>최종식</v>
          </cell>
        </row>
        <row r="295">
          <cell r="A295" t="str">
            <v>MODE</v>
          </cell>
          <cell r="B295" t="str">
            <v>MODEM</v>
          </cell>
          <cell r="C295" t="str">
            <v>115200bps,915~928MHz,1940s</v>
          </cell>
          <cell r="D295" t="str">
            <v>개</v>
          </cell>
          <cell r="E295">
            <v>150000</v>
          </cell>
          <cell r="L295">
            <v>150000</v>
          </cell>
          <cell r="M295">
            <v>150000</v>
          </cell>
          <cell r="P295" t="str">
            <v>최종식</v>
          </cell>
        </row>
        <row r="296">
          <cell r="A296" t="str">
            <v>비축밧데</v>
          </cell>
          <cell r="B296" t="str">
            <v>비축밧데리</v>
          </cell>
          <cell r="C296" t="str">
            <v>12V,120mA</v>
          </cell>
          <cell r="D296" t="str">
            <v>개</v>
          </cell>
          <cell r="E296">
            <v>200000</v>
          </cell>
          <cell r="L296">
            <v>200000</v>
          </cell>
          <cell r="M296">
            <v>200000</v>
          </cell>
          <cell r="P296" t="str">
            <v>최종식</v>
          </cell>
        </row>
        <row r="297">
          <cell r="A297" t="str">
            <v>PCP2</v>
          </cell>
          <cell r="B297" t="str">
            <v>PC</v>
          </cell>
          <cell r="C297" t="str">
            <v>PentiumⅡ(MM:128MB,HD:6.4GB)</v>
          </cell>
          <cell r="D297" t="str">
            <v>개</v>
          </cell>
          <cell r="E297">
            <v>2000000</v>
          </cell>
          <cell r="L297">
            <v>2000000</v>
          </cell>
          <cell r="M297">
            <v>2000000</v>
          </cell>
          <cell r="P297" t="str">
            <v>최종식</v>
          </cell>
        </row>
        <row r="298">
          <cell r="A298" t="str">
            <v>CPIJ</v>
          </cell>
          <cell r="B298" t="str">
            <v>Color Printer</v>
          </cell>
          <cell r="C298" t="str">
            <v>720dpi,A3용지</v>
          </cell>
          <cell r="D298" t="str">
            <v>개</v>
          </cell>
          <cell r="E298">
            <v>1500000</v>
          </cell>
          <cell r="L298">
            <v>1500000</v>
          </cell>
          <cell r="M298">
            <v>1500000</v>
          </cell>
          <cell r="P298" t="str">
            <v>최종식</v>
          </cell>
        </row>
        <row r="299">
          <cell r="A299" t="str">
            <v>CM17</v>
          </cell>
          <cell r="B299" t="str">
            <v>Color Monitor</v>
          </cell>
          <cell r="C299" t="str">
            <v>17",1280x1024</v>
          </cell>
          <cell r="D299" t="str">
            <v>개</v>
          </cell>
          <cell r="E299">
            <v>600000</v>
          </cell>
          <cell r="L299">
            <v>600000</v>
          </cell>
          <cell r="M299">
            <v>600000</v>
          </cell>
          <cell r="P299" t="str">
            <v>최종식</v>
          </cell>
        </row>
        <row r="300">
          <cell r="A300" t="str">
            <v>코튜..</v>
          </cell>
          <cell r="B300" t="str">
            <v>코어튜브</v>
          </cell>
          <cell r="C300" t="str">
            <v>..</v>
          </cell>
          <cell r="D300" t="str">
            <v>개</v>
          </cell>
          <cell r="E300">
            <v>252000</v>
          </cell>
          <cell r="L300">
            <v>252000</v>
          </cell>
          <cell r="M300">
            <v>252000</v>
          </cell>
          <cell r="P300" t="str">
            <v>최종식</v>
          </cell>
        </row>
        <row r="301">
          <cell r="A301" t="str">
            <v>메크..</v>
          </cell>
          <cell r="B301" t="str">
            <v>메탈크라운</v>
          </cell>
          <cell r="C301" t="str">
            <v>NX 5x5x8</v>
          </cell>
          <cell r="D301" t="str">
            <v>개</v>
          </cell>
          <cell r="E301">
            <v>13000</v>
          </cell>
          <cell r="I301">
            <v>13000</v>
          </cell>
          <cell r="J301">
            <v>781</v>
          </cell>
          <cell r="K301">
            <v>13000</v>
          </cell>
          <cell r="P301" t="str">
            <v>최종식</v>
          </cell>
        </row>
        <row r="302">
          <cell r="A302" t="str">
            <v>초비..</v>
          </cell>
          <cell r="B302" t="str">
            <v>초핑비트</v>
          </cell>
          <cell r="C302" t="str">
            <v>NX,스트레이트</v>
          </cell>
          <cell r="D302" t="str">
            <v>개</v>
          </cell>
          <cell r="E302">
            <v>90000</v>
          </cell>
          <cell r="I302">
            <v>90000</v>
          </cell>
          <cell r="J302">
            <v>781</v>
          </cell>
          <cell r="K302">
            <v>90000</v>
          </cell>
          <cell r="P302" t="str">
            <v>최종식</v>
          </cell>
        </row>
        <row r="303">
          <cell r="A303" t="str">
            <v>드헤..</v>
          </cell>
          <cell r="B303" t="str">
            <v>드라이브파이프 헤드</v>
          </cell>
          <cell r="C303" t="str">
            <v>케이싱헤드,NXW</v>
          </cell>
          <cell r="D303" t="str">
            <v>개</v>
          </cell>
          <cell r="E303">
            <v>33000</v>
          </cell>
          <cell r="I303">
            <v>33000</v>
          </cell>
          <cell r="J303">
            <v>781</v>
          </cell>
          <cell r="K303">
            <v>33000</v>
          </cell>
          <cell r="P303" t="str">
            <v>최종식</v>
          </cell>
        </row>
        <row r="304">
          <cell r="A304" t="str">
            <v>드슈..</v>
          </cell>
          <cell r="B304" t="str">
            <v>드라이브파이프 슈</v>
          </cell>
          <cell r="C304" t="str">
            <v>케이싱슈비트,NXW,6x6x9</v>
          </cell>
          <cell r="D304" t="str">
            <v>개</v>
          </cell>
          <cell r="E304">
            <v>22000</v>
          </cell>
          <cell r="I304">
            <v>22000</v>
          </cell>
          <cell r="J304">
            <v>781</v>
          </cell>
          <cell r="K304">
            <v>22000</v>
          </cell>
          <cell r="P304" t="str">
            <v>최종식</v>
          </cell>
        </row>
        <row r="305">
          <cell r="A305" t="str">
            <v>드파..</v>
          </cell>
          <cell r="B305" t="str">
            <v>드라이브 파이프</v>
          </cell>
          <cell r="C305" t="str">
            <v>케이싱파이프,NXW 3.0</v>
          </cell>
          <cell r="D305" t="str">
            <v>개</v>
          </cell>
          <cell r="E305">
            <v>88000</v>
          </cell>
          <cell r="I305">
            <v>88000</v>
          </cell>
          <cell r="J305">
            <v>781</v>
          </cell>
          <cell r="K305">
            <v>88000</v>
          </cell>
          <cell r="P305" t="str">
            <v>최종식</v>
          </cell>
        </row>
        <row r="306">
          <cell r="A306" t="str">
            <v>슈..</v>
          </cell>
          <cell r="B306" t="str">
            <v>슈</v>
          </cell>
          <cell r="C306" t="str">
            <v>S.P.T 샘플러 슈,50.8</v>
          </cell>
          <cell r="D306" t="str">
            <v>개</v>
          </cell>
          <cell r="E306">
            <v>10000</v>
          </cell>
          <cell r="I306">
            <v>10000</v>
          </cell>
          <cell r="J306">
            <v>781</v>
          </cell>
          <cell r="K306">
            <v>10000</v>
          </cell>
          <cell r="P306" t="str">
            <v>최종식</v>
          </cell>
        </row>
        <row r="307">
          <cell r="A307" t="str">
            <v>샘플러.</v>
          </cell>
          <cell r="B307" t="str">
            <v>샘플러</v>
          </cell>
          <cell r="C307" t="str">
            <v>63.5,피스톤</v>
          </cell>
          <cell r="D307" t="str">
            <v>개</v>
          </cell>
          <cell r="E307">
            <v>300000</v>
          </cell>
          <cell r="H307">
            <v>1096</v>
          </cell>
          <cell r="I307">
            <v>300000</v>
          </cell>
          <cell r="K307">
            <v>300000</v>
          </cell>
          <cell r="P307" t="str">
            <v>최종식</v>
          </cell>
        </row>
        <row r="308">
          <cell r="A308" t="str">
            <v>신월튜브</v>
          </cell>
          <cell r="B308" t="str">
            <v>신월튜브</v>
          </cell>
          <cell r="C308">
            <v>63.5</v>
          </cell>
          <cell r="D308" t="str">
            <v>개</v>
          </cell>
          <cell r="E308">
            <v>16000</v>
          </cell>
          <cell r="H308">
            <v>1096</v>
          </cell>
          <cell r="I308">
            <v>16000</v>
          </cell>
          <cell r="K308">
            <v>16000</v>
          </cell>
          <cell r="P308" t="str">
            <v>최종식</v>
          </cell>
        </row>
        <row r="309">
          <cell r="A309" t="str">
            <v>코튜토질</v>
          </cell>
          <cell r="B309" t="str">
            <v>코어튜브</v>
          </cell>
          <cell r="C309" t="str">
            <v>NX 1.5m</v>
          </cell>
          <cell r="D309" t="str">
            <v>개</v>
          </cell>
          <cell r="E309">
            <v>65000</v>
          </cell>
          <cell r="I309">
            <v>65000</v>
          </cell>
          <cell r="J309">
            <v>780</v>
          </cell>
          <cell r="K309">
            <v>65000</v>
          </cell>
          <cell r="P309" t="str">
            <v>최종식</v>
          </cell>
        </row>
        <row r="310">
          <cell r="A310" t="str">
            <v>메크토질</v>
          </cell>
          <cell r="B310" t="str">
            <v>메탈크라운</v>
          </cell>
          <cell r="C310" t="str">
            <v>NX</v>
          </cell>
          <cell r="D310" t="str">
            <v>개</v>
          </cell>
          <cell r="E310">
            <v>13000</v>
          </cell>
          <cell r="I310">
            <v>13000</v>
          </cell>
          <cell r="J310">
            <v>780</v>
          </cell>
          <cell r="K310">
            <v>13000</v>
          </cell>
          <cell r="P310" t="str">
            <v>최종식</v>
          </cell>
        </row>
        <row r="311">
          <cell r="A311" t="str">
            <v>드헤토질</v>
          </cell>
          <cell r="B311" t="str">
            <v>드라이브파이프 헤드</v>
          </cell>
          <cell r="C311" t="str">
            <v>NX</v>
          </cell>
          <cell r="D311" t="str">
            <v>개</v>
          </cell>
          <cell r="E311">
            <v>33000</v>
          </cell>
          <cell r="I311">
            <v>33000</v>
          </cell>
          <cell r="J311">
            <v>780</v>
          </cell>
          <cell r="K311">
            <v>33000</v>
          </cell>
          <cell r="P311" t="str">
            <v>최종식</v>
          </cell>
        </row>
        <row r="312">
          <cell r="A312" t="str">
            <v>드슈토질</v>
          </cell>
          <cell r="B312" t="str">
            <v>드라이브파이프 슈</v>
          </cell>
          <cell r="C312" t="str">
            <v>NX</v>
          </cell>
          <cell r="D312" t="str">
            <v>개</v>
          </cell>
          <cell r="E312">
            <v>12000</v>
          </cell>
          <cell r="I312">
            <v>12000</v>
          </cell>
          <cell r="J312">
            <v>780</v>
          </cell>
          <cell r="K312">
            <v>12000</v>
          </cell>
          <cell r="P312" t="str">
            <v>최종식</v>
          </cell>
        </row>
        <row r="313">
          <cell r="A313" t="str">
            <v>드파토질</v>
          </cell>
          <cell r="B313" t="str">
            <v>드라이브 파이프</v>
          </cell>
          <cell r="C313" t="str">
            <v>NX 1.5m</v>
          </cell>
          <cell r="D313" t="str">
            <v>개</v>
          </cell>
          <cell r="E313">
            <v>51000</v>
          </cell>
          <cell r="I313">
            <v>51000</v>
          </cell>
          <cell r="J313">
            <v>780</v>
          </cell>
          <cell r="K313">
            <v>51000</v>
          </cell>
          <cell r="P313" t="str">
            <v>최종식</v>
          </cell>
        </row>
        <row r="314">
          <cell r="A314" t="str">
            <v>호스4플</v>
          </cell>
          <cell r="B314" t="str">
            <v>호스</v>
          </cell>
          <cell r="C314" t="str">
            <v>4 플라이</v>
          </cell>
          <cell r="D314" t="str">
            <v>m</v>
          </cell>
          <cell r="E314">
            <v>12000</v>
          </cell>
          <cell r="I314">
            <v>12000</v>
          </cell>
          <cell r="J314">
            <v>780</v>
          </cell>
          <cell r="K314">
            <v>12000</v>
          </cell>
          <cell r="P314" t="str">
            <v>최종식</v>
          </cell>
        </row>
        <row r="315">
          <cell r="A315" t="str">
            <v>소켓..</v>
          </cell>
          <cell r="B315" t="str">
            <v>소켓</v>
          </cell>
          <cell r="C315" t="str">
            <v>..</v>
          </cell>
          <cell r="D315" t="str">
            <v>개</v>
          </cell>
          <cell r="E315">
            <v>12000</v>
          </cell>
          <cell r="I315">
            <v>12000</v>
          </cell>
          <cell r="J315">
            <v>780</v>
          </cell>
          <cell r="K315">
            <v>12000</v>
          </cell>
          <cell r="P315" t="str">
            <v>최종식</v>
          </cell>
        </row>
        <row r="316">
          <cell r="A316" t="str">
            <v>피대V벨</v>
          </cell>
          <cell r="B316" t="str">
            <v>피대</v>
          </cell>
          <cell r="C316" t="str">
            <v>V벨트</v>
          </cell>
          <cell r="D316" t="str">
            <v>개</v>
          </cell>
          <cell r="E316">
            <v>12000</v>
          </cell>
          <cell r="I316">
            <v>12000</v>
          </cell>
          <cell r="J316">
            <v>780</v>
          </cell>
          <cell r="K316">
            <v>12000</v>
          </cell>
          <cell r="P316" t="str">
            <v>최종식</v>
          </cell>
        </row>
        <row r="317">
          <cell r="A317" t="str">
            <v>피대평벨</v>
          </cell>
          <cell r="B317" t="str">
            <v>피대</v>
          </cell>
          <cell r="C317" t="str">
            <v>평벨트</v>
          </cell>
          <cell r="D317" t="str">
            <v>m</v>
          </cell>
          <cell r="E317">
            <v>12000</v>
          </cell>
          <cell r="I317">
            <v>12000</v>
          </cell>
          <cell r="J317">
            <v>780</v>
          </cell>
          <cell r="K317">
            <v>12000</v>
          </cell>
          <cell r="P317" t="str">
            <v>최종식</v>
          </cell>
        </row>
        <row r="318">
          <cell r="A318" t="str">
            <v>고패..</v>
          </cell>
          <cell r="B318" t="str">
            <v>고무패킹</v>
          </cell>
          <cell r="C318" t="str">
            <v>..</v>
          </cell>
          <cell r="D318" t="str">
            <v>개</v>
          </cell>
          <cell r="E318">
            <v>12000</v>
          </cell>
          <cell r="I318">
            <v>12000</v>
          </cell>
          <cell r="J318">
            <v>780</v>
          </cell>
          <cell r="K318">
            <v>12000</v>
          </cell>
          <cell r="P318" t="str">
            <v>최종식</v>
          </cell>
        </row>
        <row r="319">
          <cell r="A319" t="str">
            <v>피패..</v>
          </cell>
          <cell r="B319" t="str">
            <v>피패킹</v>
          </cell>
          <cell r="C319" t="str">
            <v>..</v>
          </cell>
          <cell r="D319" t="str">
            <v>조</v>
          </cell>
          <cell r="E319">
            <v>12000</v>
          </cell>
          <cell r="I319">
            <v>12000</v>
          </cell>
          <cell r="J319">
            <v>780</v>
          </cell>
          <cell r="K319">
            <v>12000</v>
          </cell>
          <cell r="P319" t="str">
            <v>최종식</v>
          </cell>
        </row>
        <row r="320">
          <cell r="A320" t="str">
            <v>파커..</v>
          </cell>
          <cell r="B320" t="str">
            <v>파커</v>
          </cell>
          <cell r="C320" t="str">
            <v>..</v>
          </cell>
          <cell r="D320" t="str">
            <v>개</v>
          </cell>
          <cell r="E320">
            <v>12000</v>
          </cell>
          <cell r="I320">
            <v>12000</v>
          </cell>
          <cell r="J320">
            <v>780</v>
          </cell>
          <cell r="K320">
            <v>12000</v>
          </cell>
          <cell r="P320" t="str">
            <v>최종식</v>
          </cell>
        </row>
        <row r="321">
          <cell r="A321" t="str">
            <v>사보셀10</v>
          </cell>
          <cell r="B321" t="str">
            <v>사면보강용 셀</v>
          </cell>
          <cell r="C321" t="str">
            <v>지오셀(TENWEB),t=10cm</v>
          </cell>
          <cell r="D321" t="str">
            <v>㎡</v>
          </cell>
          <cell r="E321">
            <v>14800</v>
          </cell>
          <cell r="H321">
            <v>222</v>
          </cell>
          <cell r="I321">
            <v>14800</v>
          </cell>
          <cell r="K321">
            <v>14800</v>
          </cell>
          <cell r="P321" t="str">
            <v>유성제</v>
          </cell>
        </row>
        <row r="322">
          <cell r="A322" t="str">
            <v>방화92</v>
          </cell>
          <cell r="B322" t="str">
            <v>방화문 및 문틀</v>
          </cell>
          <cell r="C322" t="str">
            <v>민자,900x2100(분체도장)</v>
          </cell>
          <cell r="D322" t="str">
            <v>짝</v>
          </cell>
          <cell r="E322">
            <v>104000</v>
          </cell>
          <cell r="H322">
            <v>374</v>
          </cell>
          <cell r="I322">
            <v>104000</v>
          </cell>
          <cell r="K322">
            <v>104000</v>
          </cell>
          <cell r="P322" t="str">
            <v>최종식</v>
          </cell>
        </row>
        <row r="323">
          <cell r="A323" t="str">
            <v>스후16</v>
          </cell>
          <cell r="B323" t="str">
            <v>스틸 후레임</v>
          </cell>
          <cell r="C323" t="str">
            <v>1.6t</v>
          </cell>
          <cell r="D323" t="str">
            <v>m</v>
          </cell>
          <cell r="E323">
            <v>20820</v>
          </cell>
          <cell r="H323">
            <v>369</v>
          </cell>
          <cell r="I323">
            <v>20820</v>
          </cell>
          <cell r="P323" t="str">
            <v>기전</v>
          </cell>
        </row>
        <row r="324">
          <cell r="A324" t="str">
            <v>스도12</v>
          </cell>
          <cell r="B324" t="str">
            <v>스틸 도아</v>
          </cell>
          <cell r="C324" t="str">
            <v>1.2t,정전분체도장</v>
          </cell>
          <cell r="D324" t="str">
            <v>㎡</v>
          </cell>
          <cell r="E324">
            <v>103000</v>
          </cell>
          <cell r="H324">
            <v>374</v>
          </cell>
          <cell r="I324">
            <v>103000</v>
          </cell>
          <cell r="P324" t="str">
            <v>기전</v>
          </cell>
        </row>
        <row r="325">
          <cell r="A325" t="str">
            <v>스스후15</v>
          </cell>
          <cell r="B325" t="str">
            <v>스텐레스 후레임</v>
          </cell>
          <cell r="C325" t="str">
            <v>1.5t,45*100시공도</v>
          </cell>
          <cell r="D325" t="str">
            <v>㎡</v>
          </cell>
          <cell r="E325">
            <v>166000</v>
          </cell>
          <cell r="H325">
            <v>372</v>
          </cell>
          <cell r="I325">
            <v>166000</v>
          </cell>
          <cell r="P325" t="str">
            <v>기전</v>
          </cell>
        </row>
        <row r="326">
          <cell r="A326" t="str">
            <v>알미방불</v>
          </cell>
          <cell r="B326" t="str">
            <v>알미늄미서기방충망</v>
          </cell>
          <cell r="C326" t="str">
            <v>불소코팅</v>
          </cell>
          <cell r="D326" t="str">
            <v>㎡</v>
          </cell>
          <cell r="E326">
            <v>27360</v>
          </cell>
          <cell r="H326">
            <v>367</v>
          </cell>
          <cell r="I326">
            <v>27360</v>
          </cell>
          <cell r="P326" t="str">
            <v>기전</v>
          </cell>
        </row>
        <row r="327">
          <cell r="A327" t="str">
            <v>도아록방</v>
          </cell>
          <cell r="B327" t="str">
            <v>도어로크</v>
          </cell>
          <cell r="C327" t="str">
            <v>스텐아연,방화문용</v>
          </cell>
          <cell r="D327" t="str">
            <v>개</v>
          </cell>
          <cell r="E327">
            <v>9500</v>
          </cell>
          <cell r="H327">
            <v>385</v>
          </cell>
          <cell r="I327">
            <v>9500</v>
          </cell>
          <cell r="K327">
            <v>9500</v>
          </cell>
          <cell r="P327" t="str">
            <v>최종식</v>
          </cell>
        </row>
        <row r="328">
          <cell r="A328" t="str">
            <v>도아첵일</v>
          </cell>
          <cell r="B328" t="str">
            <v>도어체크</v>
          </cell>
          <cell r="C328" t="str">
            <v>K-1630 일반용</v>
          </cell>
          <cell r="D328" t="str">
            <v>개</v>
          </cell>
          <cell r="E328">
            <v>21000</v>
          </cell>
          <cell r="F328">
            <v>354</v>
          </cell>
          <cell r="G328">
            <v>21000</v>
          </cell>
          <cell r="P328" t="str">
            <v>기전</v>
          </cell>
        </row>
        <row r="329">
          <cell r="A329" t="str">
            <v>도아록현</v>
          </cell>
          <cell r="B329" t="str">
            <v>도어로크</v>
          </cell>
          <cell r="C329" t="str">
            <v>9000 PB 현관용</v>
          </cell>
          <cell r="D329" t="str">
            <v>개</v>
          </cell>
          <cell r="E329">
            <v>9000</v>
          </cell>
          <cell r="F329">
            <v>366</v>
          </cell>
          <cell r="G329">
            <v>9000</v>
          </cell>
          <cell r="H329">
            <v>384</v>
          </cell>
          <cell r="I329">
            <v>9500</v>
          </cell>
          <cell r="P329" t="str">
            <v>기전</v>
          </cell>
        </row>
        <row r="330">
          <cell r="A330" t="str">
            <v>도아록60</v>
          </cell>
          <cell r="B330" t="str">
            <v>도어로크</v>
          </cell>
          <cell r="C330" t="str">
            <v>R-60</v>
          </cell>
          <cell r="D330" t="str">
            <v>개</v>
          </cell>
          <cell r="E330">
            <v>7800</v>
          </cell>
          <cell r="F330">
            <v>366</v>
          </cell>
          <cell r="G330">
            <v>7800</v>
          </cell>
          <cell r="H330">
            <v>384</v>
          </cell>
          <cell r="I330">
            <v>8000</v>
          </cell>
          <cell r="P330" t="str">
            <v>기전</v>
          </cell>
        </row>
        <row r="331">
          <cell r="A331" t="str">
            <v>골정10</v>
          </cell>
          <cell r="B331" t="str">
            <v>공정</v>
          </cell>
          <cell r="C331" t="str">
            <v>R-1003</v>
          </cell>
          <cell r="D331" t="str">
            <v>개</v>
          </cell>
          <cell r="E331">
            <v>6500</v>
          </cell>
          <cell r="H331">
            <v>384</v>
          </cell>
          <cell r="I331">
            <v>6500</v>
          </cell>
          <cell r="P331" t="str">
            <v>기전</v>
          </cell>
        </row>
        <row r="332">
          <cell r="A332" t="str">
            <v>정첩황4</v>
          </cell>
          <cell r="B332" t="str">
            <v>정첩</v>
          </cell>
          <cell r="C332" t="str">
            <v>황동,4"</v>
          </cell>
          <cell r="D332" t="str">
            <v>개</v>
          </cell>
          <cell r="E332">
            <v>1300</v>
          </cell>
          <cell r="F332">
            <v>369</v>
          </cell>
          <cell r="G332">
            <v>1300</v>
          </cell>
          <cell r="H332">
            <v>390</v>
          </cell>
          <cell r="I332">
            <v>1700</v>
          </cell>
          <cell r="P332" t="str">
            <v>기전</v>
          </cell>
        </row>
        <row r="333">
          <cell r="A333" t="str">
            <v>도스말중</v>
          </cell>
          <cell r="B333" t="str">
            <v>도아스톱</v>
          </cell>
          <cell r="C333" t="str">
            <v>말굽형(중)</v>
          </cell>
          <cell r="D333" t="str">
            <v>개</v>
          </cell>
          <cell r="E333">
            <v>1500</v>
          </cell>
          <cell r="H333">
            <v>392</v>
          </cell>
          <cell r="I333">
            <v>1500</v>
          </cell>
          <cell r="P333" t="str">
            <v>기전</v>
          </cell>
        </row>
        <row r="334">
          <cell r="A334" t="str">
            <v>플힌철문</v>
          </cell>
          <cell r="B334" t="str">
            <v>플로어 힌지</v>
          </cell>
          <cell r="C334" t="str">
            <v>철문용</v>
          </cell>
          <cell r="D334" t="str">
            <v>개</v>
          </cell>
          <cell r="E334">
            <v>43000</v>
          </cell>
          <cell r="H334">
            <v>390</v>
          </cell>
          <cell r="I334">
            <v>43000</v>
          </cell>
          <cell r="K334">
            <v>43000</v>
          </cell>
          <cell r="P334" t="str">
            <v>최종식</v>
          </cell>
        </row>
        <row r="335">
          <cell r="A335" t="str">
            <v>피힌14</v>
          </cell>
          <cell r="B335" t="str">
            <v>피보트 힌지</v>
          </cell>
          <cell r="C335" t="str">
            <v>K1400</v>
          </cell>
          <cell r="D335" t="str">
            <v>개</v>
          </cell>
          <cell r="E335">
            <v>11000</v>
          </cell>
          <cell r="F335">
            <v>367</v>
          </cell>
          <cell r="G335">
            <v>11000</v>
          </cell>
          <cell r="P335" t="str">
            <v>기전</v>
          </cell>
        </row>
        <row r="336">
          <cell r="A336" t="str">
            <v>투유 5</v>
          </cell>
          <cell r="B336" t="str">
            <v>투명유리</v>
          </cell>
          <cell r="C336" t="str">
            <v xml:space="preserve"> 5mm</v>
          </cell>
          <cell r="D336" t="str">
            <v>㎡</v>
          </cell>
          <cell r="E336">
            <v>5059</v>
          </cell>
          <cell r="F336">
            <v>315</v>
          </cell>
          <cell r="G336">
            <v>5059</v>
          </cell>
          <cell r="H336">
            <v>396</v>
          </cell>
          <cell r="I336">
            <v>5059</v>
          </cell>
          <cell r="P336" t="str">
            <v>기전</v>
          </cell>
        </row>
        <row r="337">
          <cell r="A337" t="str">
            <v>스유 6</v>
          </cell>
          <cell r="B337" t="str">
            <v>스펜드럴유리</v>
          </cell>
          <cell r="C337" t="str">
            <v xml:space="preserve"> 6mm</v>
          </cell>
          <cell r="D337" t="str">
            <v>㎡</v>
          </cell>
          <cell r="E337">
            <v>32292</v>
          </cell>
          <cell r="F337">
            <v>316</v>
          </cell>
          <cell r="G337">
            <v>32292</v>
          </cell>
          <cell r="H337">
            <v>396</v>
          </cell>
          <cell r="I337">
            <v>32292</v>
          </cell>
          <cell r="P337" t="str">
            <v>기전</v>
          </cell>
        </row>
        <row r="338">
          <cell r="A338" t="str">
            <v>강유칼12</v>
          </cell>
          <cell r="B338" t="str">
            <v>강화유리</v>
          </cell>
          <cell r="C338" t="str">
            <v>칼라12mm</v>
          </cell>
          <cell r="D338" t="str">
            <v>㎡</v>
          </cell>
          <cell r="E338">
            <v>30914</v>
          </cell>
          <cell r="F338">
            <v>316</v>
          </cell>
          <cell r="G338">
            <v>30914</v>
          </cell>
          <cell r="H338">
            <v>398</v>
          </cell>
          <cell r="I338">
            <v>48653</v>
          </cell>
          <cell r="P338" t="str">
            <v>기전</v>
          </cell>
        </row>
        <row r="339">
          <cell r="A339" t="str">
            <v>복유투12</v>
          </cell>
          <cell r="B339" t="str">
            <v>복층유리</v>
          </cell>
          <cell r="C339" t="str">
            <v>투명12mm(3CL+A6+3CL)</v>
          </cell>
          <cell r="D339" t="str">
            <v>㎡</v>
          </cell>
          <cell r="E339">
            <v>14994</v>
          </cell>
          <cell r="F339">
            <v>329</v>
          </cell>
          <cell r="G339">
            <v>14994</v>
          </cell>
          <cell r="H339">
            <v>395</v>
          </cell>
          <cell r="I339">
            <v>17222</v>
          </cell>
          <cell r="P339" t="str">
            <v>기전</v>
          </cell>
        </row>
        <row r="340">
          <cell r="A340" t="str">
            <v>복유칼18</v>
          </cell>
          <cell r="B340" t="str">
            <v>복층유리</v>
          </cell>
          <cell r="C340" t="str">
            <v>칼라18mm(6CL+A6+6CL)</v>
          </cell>
          <cell r="D340" t="str">
            <v>㎡</v>
          </cell>
          <cell r="E340">
            <v>24300</v>
          </cell>
          <cell r="F340">
            <v>316</v>
          </cell>
          <cell r="G340">
            <v>24300</v>
          </cell>
          <cell r="H340">
            <v>397</v>
          </cell>
          <cell r="I340">
            <v>28524</v>
          </cell>
          <cell r="P340" t="str">
            <v>기전</v>
          </cell>
        </row>
        <row r="341">
          <cell r="A341" t="str">
            <v>강도922</v>
          </cell>
          <cell r="B341" t="str">
            <v>강화유리도아</v>
          </cell>
          <cell r="C341" t="str">
            <v>900*2200 투명,시공도</v>
          </cell>
          <cell r="D341" t="str">
            <v>짝</v>
          </cell>
          <cell r="E341">
            <v>145000</v>
          </cell>
          <cell r="H341">
            <v>371</v>
          </cell>
          <cell r="I341">
            <v>145000</v>
          </cell>
          <cell r="P341" t="str">
            <v>기전</v>
          </cell>
        </row>
        <row r="342">
          <cell r="A342" t="str">
            <v>강도721</v>
          </cell>
          <cell r="B342" t="str">
            <v>강화유리도아</v>
          </cell>
          <cell r="C342" t="str">
            <v>750*2100 투명,시공도</v>
          </cell>
          <cell r="D342" t="str">
            <v>짝</v>
          </cell>
          <cell r="E342">
            <v>121000</v>
          </cell>
          <cell r="H342">
            <v>371</v>
          </cell>
          <cell r="I342">
            <v>121000</v>
          </cell>
          <cell r="P342" t="str">
            <v>기전</v>
          </cell>
        </row>
        <row r="343">
          <cell r="A343" t="str">
            <v>인서9</v>
          </cell>
          <cell r="B343" t="str">
            <v>인서트</v>
          </cell>
          <cell r="C343" t="str">
            <v>Φ9</v>
          </cell>
          <cell r="D343" t="str">
            <v>개</v>
          </cell>
          <cell r="E343">
            <v>36</v>
          </cell>
          <cell r="F343">
            <v>343</v>
          </cell>
          <cell r="G343">
            <v>36</v>
          </cell>
          <cell r="H343">
            <v>98</v>
          </cell>
          <cell r="I343">
            <v>40</v>
          </cell>
          <cell r="P343" t="str">
            <v>기전</v>
          </cell>
        </row>
        <row r="344">
          <cell r="A344" t="str">
            <v>달볼9</v>
          </cell>
          <cell r="B344" t="str">
            <v>달대볼트</v>
          </cell>
          <cell r="C344" t="str">
            <v>Φ9*1m 방청도장</v>
          </cell>
          <cell r="D344" t="str">
            <v>개</v>
          </cell>
          <cell r="E344">
            <v>280</v>
          </cell>
          <cell r="F344">
            <v>357</v>
          </cell>
          <cell r="G344">
            <v>280</v>
          </cell>
          <cell r="H344">
            <v>350</v>
          </cell>
          <cell r="I344">
            <v>482</v>
          </cell>
          <cell r="P344" t="str">
            <v>기전</v>
          </cell>
        </row>
        <row r="345">
          <cell r="A345" t="str">
            <v>캐찬12</v>
          </cell>
          <cell r="B345" t="str">
            <v>캐링찬넬</v>
          </cell>
          <cell r="C345" t="str">
            <v>38*12*1.2t</v>
          </cell>
          <cell r="D345" t="str">
            <v>m</v>
          </cell>
          <cell r="E345">
            <v>340</v>
          </cell>
          <cell r="F345">
            <v>356</v>
          </cell>
          <cell r="G345">
            <v>340</v>
          </cell>
          <cell r="H345">
            <v>349</v>
          </cell>
          <cell r="I345">
            <v>583</v>
          </cell>
          <cell r="P345" t="str">
            <v>기전</v>
          </cell>
        </row>
        <row r="346">
          <cell r="A346" t="str">
            <v>마찬12</v>
          </cell>
          <cell r="B346" t="str">
            <v>마이너찬넬</v>
          </cell>
          <cell r="C346" t="str">
            <v>19*10*1.2t</v>
          </cell>
          <cell r="D346" t="str">
            <v>m</v>
          </cell>
          <cell r="E346">
            <v>397</v>
          </cell>
          <cell r="H346">
            <v>349</v>
          </cell>
          <cell r="I346">
            <v>397</v>
          </cell>
          <cell r="P346" t="str">
            <v>기전</v>
          </cell>
        </row>
        <row r="347">
          <cell r="A347" t="str">
            <v>행핀23</v>
          </cell>
          <cell r="B347" t="str">
            <v>행거 및 핀</v>
          </cell>
          <cell r="C347" t="str">
            <v>110*23*18*2.3t</v>
          </cell>
          <cell r="D347" t="str">
            <v>조</v>
          </cell>
          <cell r="E347">
            <v>60</v>
          </cell>
          <cell r="F347">
            <v>356</v>
          </cell>
          <cell r="G347">
            <v>60</v>
          </cell>
          <cell r="H347">
            <v>349</v>
          </cell>
          <cell r="I347">
            <v>118</v>
          </cell>
          <cell r="P347" t="str">
            <v>기전</v>
          </cell>
        </row>
        <row r="348">
          <cell r="A348" t="str">
            <v>찬크12</v>
          </cell>
          <cell r="B348" t="str">
            <v>찬넬크립</v>
          </cell>
          <cell r="C348" t="str">
            <v>34*34*1.2t</v>
          </cell>
          <cell r="D348" t="str">
            <v>조</v>
          </cell>
          <cell r="E348">
            <v>50</v>
          </cell>
          <cell r="F348">
            <v>356</v>
          </cell>
          <cell r="G348">
            <v>50</v>
          </cell>
          <cell r="H348">
            <v>349</v>
          </cell>
          <cell r="I348">
            <v>106</v>
          </cell>
          <cell r="P348" t="str">
            <v>기전</v>
          </cell>
        </row>
        <row r="349">
          <cell r="A349" t="str">
            <v>캐조05</v>
          </cell>
          <cell r="B349" t="str">
            <v>캐링조인트</v>
          </cell>
          <cell r="C349" t="str">
            <v>90*40*13*0.5t</v>
          </cell>
          <cell r="D349" t="str">
            <v>조</v>
          </cell>
          <cell r="E349">
            <v>40</v>
          </cell>
          <cell r="F349">
            <v>356</v>
          </cell>
          <cell r="G349">
            <v>40</v>
          </cell>
          <cell r="H349">
            <v>349</v>
          </cell>
          <cell r="I349">
            <v>127</v>
          </cell>
          <cell r="P349" t="str">
            <v>기전</v>
          </cell>
        </row>
        <row r="350">
          <cell r="A350" t="str">
            <v>DB05</v>
          </cell>
          <cell r="B350" t="str">
            <v>D-M.BAR</v>
          </cell>
          <cell r="C350" t="str">
            <v>45*19*0.5t GAL</v>
          </cell>
          <cell r="D350" t="str">
            <v>m</v>
          </cell>
          <cell r="E350">
            <v>300</v>
          </cell>
          <cell r="F350">
            <v>356</v>
          </cell>
          <cell r="G350">
            <v>300</v>
          </cell>
          <cell r="H350">
            <v>349</v>
          </cell>
          <cell r="I350">
            <v>490</v>
          </cell>
          <cell r="P350" t="str">
            <v>기전</v>
          </cell>
        </row>
        <row r="351">
          <cell r="A351" t="str">
            <v>DB크05</v>
          </cell>
          <cell r="B351" t="str">
            <v>D-M.BAR 크립</v>
          </cell>
          <cell r="C351" t="str">
            <v>34*38*47*0.5t</v>
          </cell>
          <cell r="D351" t="str">
            <v>조</v>
          </cell>
          <cell r="E351">
            <v>30</v>
          </cell>
          <cell r="F351">
            <v>356</v>
          </cell>
          <cell r="G351">
            <v>30</v>
          </cell>
          <cell r="H351">
            <v>349</v>
          </cell>
          <cell r="I351">
            <v>52</v>
          </cell>
          <cell r="P351" t="str">
            <v>기전</v>
          </cell>
        </row>
        <row r="352">
          <cell r="A352" t="str">
            <v>DB죠05</v>
          </cell>
          <cell r="B352" t="str">
            <v>D-M.BAR 죠인트</v>
          </cell>
          <cell r="C352" t="str">
            <v>100*23*0.5t</v>
          </cell>
          <cell r="D352" t="str">
            <v>조</v>
          </cell>
          <cell r="E352">
            <v>35</v>
          </cell>
          <cell r="F352">
            <v>356</v>
          </cell>
          <cell r="G352">
            <v>35</v>
          </cell>
          <cell r="H352">
            <v>349</v>
          </cell>
          <cell r="I352">
            <v>65</v>
          </cell>
          <cell r="P352" t="str">
            <v>기전</v>
          </cell>
        </row>
        <row r="353">
          <cell r="A353" t="str">
            <v>A몰Z15</v>
          </cell>
          <cell r="B353" t="str">
            <v>AL 몰딩</v>
          </cell>
          <cell r="C353" t="str">
            <v>Z형 30*25*1.5코팅</v>
          </cell>
          <cell r="D353" t="str">
            <v>m</v>
          </cell>
          <cell r="E353">
            <v>1120</v>
          </cell>
          <cell r="H353">
            <v>351</v>
          </cell>
          <cell r="I353">
            <v>1120</v>
          </cell>
          <cell r="P353" t="str">
            <v>기전</v>
          </cell>
        </row>
        <row r="354">
          <cell r="A354" t="str">
            <v>A몰칼15</v>
          </cell>
          <cell r="B354" t="str">
            <v>AL 몰딩</v>
          </cell>
          <cell r="C354" t="str">
            <v>칼라 25*15*10*15</v>
          </cell>
          <cell r="D354" t="str">
            <v>m</v>
          </cell>
          <cell r="E354">
            <v>1260</v>
          </cell>
          <cell r="H354">
            <v>350</v>
          </cell>
          <cell r="I354">
            <v>1260</v>
          </cell>
          <cell r="P354" t="str">
            <v>기전</v>
          </cell>
        </row>
        <row r="355">
          <cell r="A355" t="str">
            <v>A스05</v>
          </cell>
          <cell r="B355" t="str">
            <v>AL 스펜드럴</v>
          </cell>
          <cell r="C355" t="str">
            <v>W-100 무공 0.5</v>
          </cell>
          <cell r="D355" t="str">
            <v>㎡</v>
          </cell>
          <cell r="E355">
            <v>26000</v>
          </cell>
          <cell r="F355">
            <v>356</v>
          </cell>
          <cell r="G355">
            <v>26000</v>
          </cell>
          <cell r="H355">
            <v>457</v>
          </cell>
          <cell r="I355">
            <v>28400</v>
          </cell>
          <cell r="P355" t="str">
            <v>기전</v>
          </cell>
        </row>
        <row r="356">
          <cell r="A356" t="str">
            <v>A천08</v>
          </cell>
          <cell r="B356" t="str">
            <v>AL 천정재(타일)</v>
          </cell>
          <cell r="C356" t="str">
            <v>300*300*0.8 무공</v>
          </cell>
          <cell r="D356" t="str">
            <v>㎡</v>
          </cell>
          <cell r="E356">
            <v>62200</v>
          </cell>
          <cell r="H356">
            <v>458</v>
          </cell>
          <cell r="I356">
            <v>62200</v>
          </cell>
          <cell r="P356" t="str">
            <v>기전</v>
          </cell>
        </row>
        <row r="357">
          <cell r="A357" t="str">
            <v>AF20</v>
          </cell>
          <cell r="B357" t="str">
            <v>ACCESS FLOOR(STL)</v>
          </cell>
          <cell r="C357" t="str">
            <v>H=200,전도성타일마감,시공도</v>
          </cell>
          <cell r="D357" t="str">
            <v>㎡</v>
          </cell>
          <cell r="E357">
            <v>82000</v>
          </cell>
          <cell r="H357">
            <v>417</v>
          </cell>
          <cell r="I357">
            <v>82000</v>
          </cell>
          <cell r="P357" t="str">
            <v>기전</v>
          </cell>
        </row>
        <row r="358">
          <cell r="A358" t="str">
            <v>AF30</v>
          </cell>
          <cell r="B358" t="str">
            <v>ACCESS FLOOR(STL)</v>
          </cell>
          <cell r="C358" t="str">
            <v>H=300,전도성타일마감,시공도</v>
          </cell>
          <cell r="D358" t="str">
            <v>㎡</v>
          </cell>
          <cell r="E358">
            <v>82000</v>
          </cell>
          <cell r="H358">
            <v>417</v>
          </cell>
          <cell r="I358">
            <v>82000</v>
          </cell>
          <cell r="P358" t="str">
            <v>기전</v>
          </cell>
        </row>
        <row r="359">
          <cell r="A359" t="str">
            <v>황줄12</v>
          </cell>
          <cell r="B359" t="str">
            <v>황동 줄눈대</v>
          </cell>
          <cell r="C359" t="str">
            <v>4.5*2.5*12</v>
          </cell>
          <cell r="D359" t="str">
            <v>m</v>
          </cell>
          <cell r="E359">
            <v>344</v>
          </cell>
          <cell r="H359">
            <v>353</v>
          </cell>
          <cell r="I359">
            <v>344</v>
          </cell>
          <cell r="P359" t="str">
            <v>기전</v>
          </cell>
        </row>
        <row r="360">
          <cell r="A360" t="str">
            <v>걸비..</v>
          </cell>
          <cell r="B360" t="str">
            <v>걸레받이비드(SST'L)</v>
          </cell>
          <cell r="C360" t="str">
            <v>KB151</v>
          </cell>
          <cell r="D360" t="str">
            <v>m</v>
          </cell>
          <cell r="E360">
            <v>2500</v>
          </cell>
          <cell r="H360">
            <v>351</v>
          </cell>
          <cell r="I360">
            <v>2500</v>
          </cell>
          <cell r="P360" t="str">
            <v>기전</v>
          </cell>
        </row>
        <row r="361">
          <cell r="A361" t="str">
            <v>석보95</v>
          </cell>
          <cell r="B361" t="str">
            <v>석고보드</v>
          </cell>
          <cell r="C361" t="str">
            <v>9.5mm*3'*8'</v>
          </cell>
          <cell r="D361" t="str">
            <v>㎡</v>
          </cell>
          <cell r="E361">
            <v>1810</v>
          </cell>
          <cell r="F361">
            <v>354</v>
          </cell>
          <cell r="G361">
            <v>1810</v>
          </cell>
          <cell r="H361">
            <v>451</v>
          </cell>
          <cell r="I361">
            <v>1773</v>
          </cell>
          <cell r="P361" t="str">
            <v>기전</v>
          </cell>
        </row>
        <row r="362">
          <cell r="A362" t="str">
            <v>시텍6</v>
          </cell>
          <cell r="B362" t="str">
            <v>시멘트계텍스</v>
          </cell>
          <cell r="C362" t="str">
            <v>6mm</v>
          </cell>
          <cell r="D362" t="str">
            <v>㎡</v>
          </cell>
          <cell r="E362">
            <v>3500</v>
          </cell>
          <cell r="H362">
            <v>455</v>
          </cell>
          <cell r="I362">
            <v>3500</v>
          </cell>
          <cell r="P362" t="str">
            <v>기전</v>
          </cell>
        </row>
        <row r="363">
          <cell r="A363" t="str">
            <v>밤라4</v>
          </cell>
          <cell r="B363" t="str">
            <v>밤라이트</v>
          </cell>
          <cell r="C363" t="str">
            <v>4mm*4'*8'</v>
          </cell>
          <cell r="D363" t="str">
            <v>㎡</v>
          </cell>
          <cell r="E363">
            <v>3176</v>
          </cell>
          <cell r="F363">
            <v>341</v>
          </cell>
          <cell r="G363">
            <v>3176</v>
          </cell>
          <cell r="H363">
            <v>451</v>
          </cell>
          <cell r="I363">
            <v>3654</v>
          </cell>
          <cell r="P363" t="str">
            <v>기전</v>
          </cell>
        </row>
        <row r="364">
          <cell r="A364" t="str">
            <v>암텍12</v>
          </cell>
          <cell r="B364" t="str">
            <v>암면텍스</v>
          </cell>
          <cell r="C364" t="str">
            <v>12mm M-BAR용 300*600</v>
          </cell>
          <cell r="D364" t="str">
            <v>㎡</v>
          </cell>
          <cell r="E364">
            <v>6000</v>
          </cell>
          <cell r="F364">
            <v>355</v>
          </cell>
          <cell r="G364">
            <v>6000</v>
          </cell>
          <cell r="H364">
            <v>455</v>
          </cell>
          <cell r="I364">
            <v>6900</v>
          </cell>
          <cell r="P364" t="str">
            <v>기전</v>
          </cell>
        </row>
        <row r="365">
          <cell r="A365" t="str">
            <v>무타3</v>
          </cell>
          <cell r="B365" t="str">
            <v>무석면디럭스타일</v>
          </cell>
          <cell r="C365" t="str">
            <v>300*300*3t</v>
          </cell>
          <cell r="D365" t="str">
            <v>㎡</v>
          </cell>
          <cell r="E365">
            <v>3939</v>
          </cell>
          <cell r="F365">
            <v>347</v>
          </cell>
          <cell r="G365">
            <v>3939</v>
          </cell>
          <cell r="H365">
            <v>412</v>
          </cell>
          <cell r="I365">
            <v>3900</v>
          </cell>
          <cell r="P365" t="str">
            <v>기전</v>
          </cell>
        </row>
        <row r="366">
          <cell r="A366" t="str">
            <v>화칸20</v>
          </cell>
          <cell r="B366" t="str">
            <v>화장실칸막이</v>
          </cell>
          <cell r="C366" t="str">
            <v>큐비클 20mm</v>
          </cell>
          <cell r="D366" t="str">
            <v>㎡</v>
          </cell>
          <cell r="E366">
            <v>45000</v>
          </cell>
          <cell r="F366">
            <v>353</v>
          </cell>
          <cell r="G366">
            <v>45000</v>
          </cell>
          <cell r="H366">
            <v>459</v>
          </cell>
          <cell r="I366">
            <v>60000</v>
          </cell>
          <cell r="P366" t="str">
            <v>기전</v>
          </cell>
        </row>
        <row r="367">
          <cell r="A367" t="str">
            <v>폼타이30</v>
          </cell>
          <cell r="B367" t="str">
            <v>Form Tie</v>
          </cell>
          <cell r="C367" t="str">
            <v>D-Type,300mm</v>
          </cell>
          <cell r="D367" t="str">
            <v>조</v>
          </cell>
          <cell r="E367">
            <v>850</v>
          </cell>
          <cell r="H367">
            <v>149</v>
          </cell>
          <cell r="I367">
            <v>850</v>
          </cell>
          <cell r="K367">
            <v>850</v>
          </cell>
          <cell r="P367" t="str">
            <v>최종식</v>
          </cell>
        </row>
        <row r="368">
          <cell r="A368" t="str">
            <v>다발20</v>
          </cell>
          <cell r="B368" t="str">
            <v>다발관</v>
          </cell>
          <cell r="C368" t="str">
            <v>200형</v>
          </cell>
          <cell r="D368" t="str">
            <v>m</v>
          </cell>
          <cell r="E368">
            <v>6000</v>
          </cell>
          <cell r="I368">
            <v>6000</v>
          </cell>
          <cell r="K368">
            <v>6000</v>
          </cell>
          <cell r="P368" t="str">
            <v>김응원</v>
          </cell>
        </row>
        <row r="369">
          <cell r="A369" t="str">
            <v>팁.노파</v>
          </cell>
          <cell r="B369" t="str">
            <v>팁</v>
          </cell>
          <cell r="C369" t="str">
            <v>노면파쇄기</v>
          </cell>
          <cell r="D369" t="str">
            <v>개</v>
          </cell>
          <cell r="E369">
            <v>6100</v>
          </cell>
          <cell r="I369">
            <v>6100</v>
          </cell>
          <cell r="K369">
            <v>6100</v>
          </cell>
          <cell r="P369" t="str">
            <v>권광오</v>
          </cell>
        </row>
        <row r="370">
          <cell r="A370" t="str">
            <v>빗자루.</v>
          </cell>
          <cell r="B370" t="str">
            <v>빗자루</v>
          </cell>
          <cell r="D370" t="str">
            <v>개</v>
          </cell>
          <cell r="E370">
            <v>2000</v>
          </cell>
          <cell r="I370">
            <v>2000</v>
          </cell>
          <cell r="K370">
            <v>2000</v>
          </cell>
          <cell r="P370" t="str">
            <v>권광오</v>
          </cell>
        </row>
        <row r="371">
          <cell r="A371" t="str">
            <v>융도황색</v>
          </cell>
          <cell r="B371" t="str">
            <v>융착성 도료</v>
          </cell>
          <cell r="C371" t="str">
            <v>황색</v>
          </cell>
          <cell r="D371" t="str">
            <v>kg</v>
          </cell>
          <cell r="E371">
            <v>650</v>
          </cell>
          <cell r="I371">
            <v>650</v>
          </cell>
          <cell r="K371">
            <v>650</v>
          </cell>
          <cell r="P371" t="str">
            <v>김응원</v>
          </cell>
        </row>
        <row r="372">
          <cell r="A372" t="str">
            <v>융도백색</v>
          </cell>
          <cell r="B372" t="str">
            <v>융착성 도료</v>
          </cell>
          <cell r="C372" t="str">
            <v>백색</v>
          </cell>
          <cell r="D372" t="str">
            <v>kg</v>
          </cell>
          <cell r="E372">
            <v>650</v>
          </cell>
          <cell r="I372">
            <v>650</v>
          </cell>
          <cell r="K372">
            <v>650</v>
          </cell>
          <cell r="P372" t="str">
            <v>김영민</v>
          </cell>
        </row>
        <row r="373">
          <cell r="A373" t="str">
            <v>유리비드</v>
          </cell>
          <cell r="B373" t="str">
            <v>유리알(비드)</v>
          </cell>
          <cell r="D373" t="str">
            <v>kg</v>
          </cell>
          <cell r="E373">
            <v>550</v>
          </cell>
          <cell r="I373">
            <v>550</v>
          </cell>
          <cell r="K373">
            <v>550</v>
          </cell>
          <cell r="P373" t="str">
            <v>김응원</v>
          </cell>
        </row>
        <row r="374">
          <cell r="A374" t="str">
            <v>프이차도</v>
          </cell>
          <cell r="B374" t="str">
            <v>프라이머</v>
          </cell>
          <cell r="C374" t="str">
            <v>차선도색용</v>
          </cell>
          <cell r="D374" t="str">
            <v>kg</v>
          </cell>
          <cell r="E374">
            <v>833</v>
          </cell>
          <cell r="I374">
            <v>833</v>
          </cell>
          <cell r="K374">
            <v>833</v>
          </cell>
          <cell r="P374" t="str">
            <v>김응원</v>
          </cell>
        </row>
        <row r="375">
          <cell r="A375" t="str">
            <v>아스78</v>
          </cell>
          <cell r="B375" t="str">
            <v>아스콘</v>
          </cell>
          <cell r="C375" t="str">
            <v>#78</v>
          </cell>
          <cell r="D375" t="str">
            <v>㎥</v>
          </cell>
          <cell r="E375">
            <v>232</v>
          </cell>
          <cell r="I375">
            <v>232</v>
          </cell>
          <cell r="K375">
            <v>232</v>
          </cell>
          <cell r="P375" t="str">
            <v>김응원</v>
          </cell>
        </row>
        <row r="376">
          <cell r="A376" t="str">
            <v>아스46</v>
          </cell>
          <cell r="B376" t="str">
            <v>아스콘</v>
          </cell>
          <cell r="C376" t="str">
            <v>#467</v>
          </cell>
          <cell r="D376" t="str">
            <v>㎥</v>
          </cell>
          <cell r="E376">
            <v>232</v>
          </cell>
          <cell r="I376">
            <v>232</v>
          </cell>
          <cell r="K376">
            <v>232</v>
          </cell>
          <cell r="P376" t="str">
            <v>김응원</v>
          </cell>
        </row>
        <row r="377">
          <cell r="A377" t="str">
            <v>아유택코</v>
          </cell>
          <cell r="B377" t="str">
            <v>아스팔트 유제</v>
          </cell>
          <cell r="C377" t="str">
            <v>RSC-4(택코팅)</v>
          </cell>
          <cell r="D377" t="str">
            <v>ℓ</v>
          </cell>
          <cell r="E377">
            <v>232</v>
          </cell>
          <cell r="I377">
            <v>232</v>
          </cell>
          <cell r="K377">
            <v>232</v>
          </cell>
          <cell r="P377" t="str">
            <v>김응원</v>
          </cell>
        </row>
        <row r="378">
          <cell r="A378" t="str">
            <v>아유프코</v>
          </cell>
          <cell r="B378" t="str">
            <v>아스팔트 유제</v>
          </cell>
          <cell r="C378" t="str">
            <v>RSC-3(프라임코팅)</v>
          </cell>
          <cell r="D378" t="str">
            <v>ℓ</v>
          </cell>
          <cell r="E378">
            <v>232</v>
          </cell>
          <cell r="I378">
            <v>232</v>
          </cell>
          <cell r="K378">
            <v>232</v>
          </cell>
          <cell r="P378" t="str">
            <v>김응원</v>
          </cell>
        </row>
        <row r="379">
          <cell r="A379" t="str">
            <v>스그55115</v>
          </cell>
          <cell r="B379" t="str">
            <v>스틸 그레이팅</v>
          </cell>
          <cell r="C379" t="str">
            <v>550x1,100x50</v>
          </cell>
          <cell r="D379" t="str">
            <v>개</v>
          </cell>
          <cell r="E379">
            <v>6000</v>
          </cell>
          <cell r="I379">
            <v>6000</v>
          </cell>
          <cell r="K379">
            <v>6000</v>
          </cell>
          <cell r="P379" t="str">
            <v>김응원</v>
          </cell>
        </row>
        <row r="380">
          <cell r="A380" t="str">
            <v>흄관60칼본</v>
          </cell>
          <cell r="B380" t="str">
            <v>흄관</v>
          </cell>
          <cell r="C380" t="str">
            <v>600A,소켓식</v>
          </cell>
          <cell r="D380" t="str">
            <v>본</v>
          </cell>
          <cell r="E380">
            <v>12000</v>
          </cell>
          <cell r="I380">
            <v>12000</v>
          </cell>
          <cell r="K380">
            <v>12000</v>
          </cell>
          <cell r="P380" t="str">
            <v>김응원</v>
          </cell>
        </row>
        <row r="381">
          <cell r="A381" t="str">
            <v>흄관60칼m</v>
          </cell>
          <cell r="B381" t="str">
            <v>흄관</v>
          </cell>
          <cell r="C381" t="str">
            <v>600A,소켓식</v>
          </cell>
          <cell r="D381" t="str">
            <v>m</v>
          </cell>
          <cell r="E381">
            <v>4800</v>
          </cell>
          <cell r="I381">
            <v>4800</v>
          </cell>
          <cell r="K381">
            <v>4800</v>
          </cell>
          <cell r="P381" t="str">
            <v>김응원</v>
          </cell>
        </row>
        <row r="382">
          <cell r="A382" t="str">
            <v>고방..</v>
          </cell>
          <cell r="B382" t="str">
            <v>고점도방수액</v>
          </cell>
          <cell r="C382" t="str">
            <v>..</v>
          </cell>
          <cell r="D382" t="str">
            <v>ℓ</v>
          </cell>
          <cell r="E382">
            <v>194</v>
          </cell>
          <cell r="H382">
            <v>15</v>
          </cell>
          <cell r="I382">
            <v>194</v>
          </cell>
          <cell r="J382">
            <v>240</v>
          </cell>
          <cell r="K382">
            <v>222</v>
          </cell>
          <cell r="P382" t="str">
            <v>김정헌</v>
          </cell>
        </row>
        <row r="383">
          <cell r="A383" t="str">
            <v>소석..</v>
          </cell>
          <cell r="B383" t="str">
            <v>소석회</v>
          </cell>
          <cell r="C383" t="str">
            <v>..</v>
          </cell>
          <cell r="D383" t="str">
            <v>kg</v>
          </cell>
          <cell r="E383">
            <v>100</v>
          </cell>
          <cell r="I383">
            <v>100</v>
          </cell>
          <cell r="K383">
            <v>100</v>
          </cell>
          <cell r="P383" t="str">
            <v>김정헌</v>
          </cell>
        </row>
        <row r="384">
          <cell r="A384" t="str">
            <v>PVC관200</v>
          </cell>
          <cell r="B384" t="str">
            <v>PVC관</v>
          </cell>
          <cell r="C384" t="str">
            <v>Φ200</v>
          </cell>
          <cell r="D384" t="str">
            <v>m</v>
          </cell>
          <cell r="E384">
            <v>100</v>
          </cell>
          <cell r="I384">
            <v>100</v>
          </cell>
          <cell r="K384">
            <v>100</v>
          </cell>
          <cell r="P384" t="str">
            <v>김정헌</v>
          </cell>
        </row>
        <row r="385">
          <cell r="A385" t="str">
            <v>스그70</v>
          </cell>
          <cell r="B385" t="str">
            <v>스틸그레이팅</v>
          </cell>
          <cell r="C385" t="str">
            <v>횡단측구용(하중20ton),995x700</v>
          </cell>
          <cell r="D385" t="str">
            <v>㎡</v>
          </cell>
          <cell r="E385">
            <v>116857</v>
          </cell>
          <cell r="H385">
            <v>177</v>
          </cell>
          <cell r="I385">
            <v>116857</v>
          </cell>
          <cell r="K385">
            <v>116857</v>
          </cell>
          <cell r="L385" t="str">
            <v>*조당81,800원</v>
          </cell>
          <cell r="P385" t="str">
            <v>김정헌</v>
          </cell>
        </row>
        <row r="386">
          <cell r="A386" t="str">
            <v>VR관15</v>
          </cell>
          <cell r="B386" t="str">
            <v>V.R관(진동 및 전압철근콘크리트관)</v>
          </cell>
          <cell r="C386" t="str">
            <v>D1500</v>
          </cell>
          <cell r="D386" t="str">
            <v>본</v>
          </cell>
          <cell r="E386">
            <v>20000</v>
          </cell>
          <cell r="I386">
            <v>20000</v>
          </cell>
          <cell r="K386">
            <v>20000</v>
          </cell>
          <cell r="P386" t="str">
            <v>우수(유성제)</v>
          </cell>
        </row>
        <row r="387">
          <cell r="A387" t="str">
            <v>VR관12</v>
          </cell>
          <cell r="B387" t="str">
            <v>V.R관(진동 및 전압철근콘크리트관)</v>
          </cell>
          <cell r="C387" t="str">
            <v>D1200</v>
          </cell>
          <cell r="D387" t="str">
            <v>본</v>
          </cell>
          <cell r="E387">
            <v>15000</v>
          </cell>
          <cell r="I387">
            <v>15000</v>
          </cell>
          <cell r="K387">
            <v>15000</v>
          </cell>
          <cell r="P387" t="str">
            <v>우수(유성제)</v>
          </cell>
        </row>
        <row r="388">
          <cell r="A388" t="str">
            <v>비닐양생</v>
          </cell>
          <cell r="B388" t="str">
            <v>양생재</v>
          </cell>
          <cell r="C388" t="str">
            <v>비닐재</v>
          </cell>
          <cell r="D388" t="str">
            <v>kg</v>
          </cell>
          <cell r="E388">
            <v>1200</v>
          </cell>
          <cell r="I388">
            <v>1200</v>
          </cell>
          <cell r="J388">
            <v>102</v>
          </cell>
          <cell r="K388">
            <v>1200</v>
          </cell>
          <cell r="P388" t="str">
            <v>우수(유성제)</v>
          </cell>
        </row>
        <row r="389">
          <cell r="A389" t="str">
            <v>S뚜551105</v>
          </cell>
          <cell r="B389" t="str">
            <v>STEEL뚜껑</v>
          </cell>
          <cell r="C389" t="str">
            <v>550x1,100x50,주철</v>
          </cell>
          <cell r="D389" t="str">
            <v>개</v>
          </cell>
          <cell r="E389">
            <v>92500</v>
          </cell>
          <cell r="H389">
            <v>175</v>
          </cell>
          <cell r="I389">
            <v>92500</v>
          </cell>
          <cell r="K389">
            <v>92500</v>
          </cell>
          <cell r="P389" t="str">
            <v>우수(유성제)</v>
          </cell>
        </row>
        <row r="390">
          <cell r="A390" t="str">
            <v>차매37</v>
          </cell>
          <cell r="B390" t="str">
            <v>차수매트</v>
          </cell>
          <cell r="C390" t="str">
            <v>3T/M,600g/㎡이상</v>
          </cell>
          <cell r="D390" t="str">
            <v>㎡</v>
          </cell>
          <cell r="E390">
            <v>3200</v>
          </cell>
          <cell r="H390">
            <v>217</v>
          </cell>
          <cell r="I390">
            <v>3200</v>
          </cell>
          <cell r="K390">
            <v>3200</v>
          </cell>
          <cell r="P390" t="str">
            <v>최종식</v>
          </cell>
        </row>
        <row r="391">
          <cell r="A391" t="str">
            <v>섬유10</v>
          </cell>
          <cell r="B391" t="str">
            <v>섬유대</v>
          </cell>
          <cell r="C391" t="str">
            <v>평균두께10cm</v>
          </cell>
          <cell r="D391" t="str">
            <v>㎡</v>
          </cell>
          <cell r="E391">
            <v>4400</v>
          </cell>
          <cell r="H391">
            <v>222</v>
          </cell>
          <cell r="I391">
            <v>4400</v>
          </cell>
          <cell r="K391">
            <v>4400</v>
          </cell>
          <cell r="P391" t="str">
            <v>우수(유성제)</v>
          </cell>
        </row>
        <row r="392">
          <cell r="A392" t="str">
            <v>기매1030</v>
          </cell>
          <cell r="B392" t="str">
            <v>기초매트</v>
          </cell>
          <cell r="C392" t="str">
            <v>10T/M,300g/㎡</v>
          </cell>
          <cell r="D392" t="str">
            <v>㎡</v>
          </cell>
          <cell r="E392">
            <v>2000</v>
          </cell>
          <cell r="H392">
            <v>222</v>
          </cell>
          <cell r="I392">
            <v>2000</v>
          </cell>
          <cell r="K392">
            <v>2000</v>
          </cell>
          <cell r="P392" t="str">
            <v>우수(유성제)</v>
          </cell>
        </row>
        <row r="393">
          <cell r="A393" t="str">
            <v>살충로얄</v>
          </cell>
          <cell r="B393" t="str">
            <v>로얄벤</v>
          </cell>
          <cell r="C393" t="str">
            <v>유제</v>
          </cell>
          <cell r="D393" t="str">
            <v>ℓ</v>
          </cell>
          <cell r="E393">
            <v>32000</v>
          </cell>
          <cell r="H393">
            <v>1239</v>
          </cell>
          <cell r="I393">
            <v>32000</v>
          </cell>
          <cell r="K393">
            <v>32000</v>
          </cell>
          <cell r="P393" t="str">
            <v>김영민</v>
          </cell>
        </row>
        <row r="394">
          <cell r="A394" t="str">
            <v>살충케이</v>
          </cell>
          <cell r="B394" t="str">
            <v>케이오벤</v>
          </cell>
          <cell r="C394" t="str">
            <v>유제</v>
          </cell>
          <cell r="D394" t="str">
            <v>ℓ</v>
          </cell>
          <cell r="E394">
            <v>30000</v>
          </cell>
          <cell r="H394">
            <v>1239</v>
          </cell>
          <cell r="I394">
            <v>30000</v>
          </cell>
          <cell r="K394">
            <v>30000</v>
          </cell>
          <cell r="P394" t="str">
            <v>김영민</v>
          </cell>
        </row>
        <row r="395">
          <cell r="A395" t="str">
            <v>살충슈퍼</v>
          </cell>
          <cell r="B395" t="str">
            <v>슈퍼벤</v>
          </cell>
          <cell r="C395" t="str">
            <v>유제</v>
          </cell>
          <cell r="D395" t="str">
            <v>ℓ</v>
          </cell>
          <cell r="E395">
            <v>37000</v>
          </cell>
          <cell r="H395">
            <v>1239</v>
          </cell>
          <cell r="I395">
            <v>37000</v>
          </cell>
          <cell r="K395">
            <v>37000</v>
          </cell>
          <cell r="P395" t="str">
            <v>김영민</v>
          </cell>
        </row>
        <row r="396">
          <cell r="A396" t="str">
            <v>살충피리</v>
          </cell>
          <cell r="B396" t="str">
            <v>피리넥스</v>
          </cell>
          <cell r="C396" t="str">
            <v>유제</v>
          </cell>
          <cell r="D396" t="str">
            <v>ℓ</v>
          </cell>
          <cell r="E396">
            <v>27000</v>
          </cell>
          <cell r="H396">
            <v>1239</v>
          </cell>
          <cell r="I396">
            <v>27000</v>
          </cell>
          <cell r="K396">
            <v>27000</v>
          </cell>
          <cell r="P396" t="str">
            <v>김영민</v>
          </cell>
        </row>
        <row r="397">
          <cell r="A397" t="str">
            <v>살충하이</v>
          </cell>
          <cell r="B397" t="str">
            <v>하이프로틴</v>
          </cell>
          <cell r="C397" t="str">
            <v>유제</v>
          </cell>
          <cell r="D397" t="str">
            <v>ℓ</v>
          </cell>
          <cell r="E397">
            <v>37000</v>
          </cell>
          <cell r="H397">
            <v>1239</v>
          </cell>
          <cell r="I397">
            <v>37000</v>
          </cell>
          <cell r="K397">
            <v>37000</v>
          </cell>
          <cell r="P397" t="str">
            <v>김영민</v>
          </cell>
        </row>
        <row r="398">
          <cell r="A398" t="str">
            <v>살균CO</v>
          </cell>
          <cell r="B398" t="str">
            <v>CℓO₂</v>
          </cell>
          <cell r="C398" t="str">
            <v>수화제</v>
          </cell>
          <cell r="D398" t="str">
            <v>ℓ</v>
          </cell>
          <cell r="E398">
            <v>7000</v>
          </cell>
          <cell r="H398">
            <v>222</v>
          </cell>
          <cell r="I398">
            <v>7000</v>
          </cell>
          <cell r="K398">
            <v>7000</v>
          </cell>
          <cell r="P398" t="str">
            <v>김영민</v>
          </cell>
        </row>
        <row r="399">
          <cell r="A399" t="str">
            <v>도청소모</v>
          </cell>
          <cell r="B399" t="str">
            <v>도로청소차 소모품비</v>
          </cell>
          <cell r="C399" t="str">
            <v>6㎥,양흡입용</v>
          </cell>
          <cell r="D399" t="str">
            <v>hr</v>
          </cell>
          <cell r="E399">
            <v>7942.4333333333334</v>
          </cell>
          <cell r="M399">
            <v>7942.4333333333334</v>
          </cell>
          <cell r="P399" t="str">
            <v>김영민</v>
          </cell>
        </row>
        <row r="400">
          <cell r="A400" t="str">
            <v>탈취분사</v>
          </cell>
          <cell r="B400" t="str">
            <v>탈취분사기</v>
          </cell>
          <cell r="C400" t="str">
            <v>#5,편흡입</v>
          </cell>
          <cell r="D400" t="str">
            <v>대</v>
          </cell>
          <cell r="E400">
            <v>6000000</v>
          </cell>
          <cell r="H400">
            <v>755</v>
          </cell>
          <cell r="I400">
            <v>6000000</v>
          </cell>
          <cell r="K400">
            <v>6000000</v>
          </cell>
          <cell r="P400" t="str">
            <v>김영민</v>
          </cell>
        </row>
        <row r="401">
          <cell r="A401" t="str">
            <v>탈취노즐</v>
          </cell>
          <cell r="B401" t="str">
            <v>탈취 Nozzle Header</v>
          </cell>
          <cell r="C401" t="str">
            <v>RING25</v>
          </cell>
          <cell r="D401" t="str">
            <v>개</v>
          </cell>
          <cell r="E401">
            <v>25000</v>
          </cell>
          <cell r="H401">
            <v>755</v>
          </cell>
          <cell r="I401">
            <v>25000</v>
          </cell>
          <cell r="K401">
            <v>25000</v>
          </cell>
          <cell r="P401" t="str">
            <v>김영민</v>
          </cell>
        </row>
        <row r="402">
          <cell r="A402" t="str">
            <v>JB..</v>
          </cell>
          <cell r="B402" t="str">
            <v>Junction Box</v>
          </cell>
          <cell r="C402" t="str">
            <v>380Vx3Φ</v>
          </cell>
          <cell r="D402" t="str">
            <v>개</v>
          </cell>
          <cell r="E402">
            <v>45000</v>
          </cell>
          <cell r="H402">
            <v>835</v>
          </cell>
          <cell r="I402">
            <v>45000</v>
          </cell>
          <cell r="K402">
            <v>45000</v>
          </cell>
          <cell r="P402" t="str">
            <v>김영민</v>
          </cell>
        </row>
        <row r="403">
          <cell r="A403" t="str">
            <v>접동18</v>
          </cell>
          <cell r="B403" t="str">
            <v>접지봉</v>
          </cell>
          <cell r="C403" t="str">
            <v>동봉Φ18x2400mm</v>
          </cell>
          <cell r="D403" t="str">
            <v>개</v>
          </cell>
          <cell r="E403">
            <v>7300</v>
          </cell>
          <cell r="H403">
            <v>887</v>
          </cell>
          <cell r="I403">
            <v>7300</v>
          </cell>
          <cell r="K403">
            <v>7300</v>
          </cell>
          <cell r="P403" t="str">
            <v>김영민</v>
          </cell>
        </row>
        <row r="404">
          <cell r="A404" t="str">
            <v>전케38</v>
          </cell>
          <cell r="B404" t="str">
            <v>전력 케이블</v>
          </cell>
          <cell r="C404" t="str">
            <v>CV38㎟x4P</v>
          </cell>
          <cell r="D404" t="str">
            <v>m</v>
          </cell>
          <cell r="E404">
            <v>7381</v>
          </cell>
          <cell r="H404">
            <v>798</v>
          </cell>
          <cell r="I404">
            <v>7381</v>
          </cell>
          <cell r="K404">
            <v>7381</v>
          </cell>
          <cell r="P404" t="str">
            <v>김영민</v>
          </cell>
        </row>
        <row r="405">
          <cell r="A405" t="str">
            <v>전케60</v>
          </cell>
          <cell r="B405" t="str">
            <v>전력 케이블</v>
          </cell>
          <cell r="C405" t="str">
            <v>CV60㎟x4P</v>
          </cell>
          <cell r="D405" t="str">
            <v>m</v>
          </cell>
          <cell r="E405">
            <v>12404</v>
          </cell>
          <cell r="H405">
            <v>798</v>
          </cell>
          <cell r="I405">
            <v>12404</v>
          </cell>
          <cell r="K405">
            <v>12404</v>
          </cell>
          <cell r="P405" t="str">
            <v>김영민</v>
          </cell>
        </row>
        <row r="406">
          <cell r="A406" t="str">
            <v>제케55</v>
          </cell>
          <cell r="B406" t="str">
            <v>제어 케이블</v>
          </cell>
          <cell r="C406" t="str">
            <v>CV5.5㎟x4P</v>
          </cell>
          <cell r="D406" t="str">
            <v>m</v>
          </cell>
          <cell r="E406">
            <v>300</v>
          </cell>
          <cell r="H406">
            <v>796</v>
          </cell>
          <cell r="I406">
            <v>300</v>
          </cell>
          <cell r="K406">
            <v>300</v>
          </cell>
          <cell r="P406" t="str">
            <v>김영민</v>
          </cell>
        </row>
        <row r="407">
          <cell r="A407" t="str">
            <v>전관54</v>
          </cell>
          <cell r="B407" t="str">
            <v>전선관</v>
          </cell>
          <cell r="C407" t="str">
            <v>Φ54mm,파상형PE</v>
          </cell>
          <cell r="D407" t="str">
            <v>m</v>
          </cell>
          <cell r="E407">
            <v>860</v>
          </cell>
          <cell r="H407">
            <v>825</v>
          </cell>
          <cell r="I407">
            <v>860</v>
          </cell>
          <cell r="K407">
            <v>860</v>
          </cell>
          <cell r="P407" t="str">
            <v>김영민</v>
          </cell>
        </row>
        <row r="408">
          <cell r="A408" t="str">
            <v>고호1.</v>
          </cell>
          <cell r="B408" t="str">
            <v>고압호스</v>
          </cell>
          <cell r="C408" t="str">
            <v>1"x1W(100kg/㎠)</v>
          </cell>
          <cell r="D408" t="str">
            <v>m</v>
          </cell>
          <cell r="E408">
            <v>5720</v>
          </cell>
          <cell r="H408">
            <v>1105</v>
          </cell>
          <cell r="I408">
            <v>5720</v>
          </cell>
          <cell r="K408">
            <v>5720</v>
          </cell>
          <cell r="P408" t="str">
            <v>김영민</v>
          </cell>
        </row>
        <row r="409">
          <cell r="A409" t="str">
            <v>고호14</v>
          </cell>
          <cell r="B409" t="str">
            <v>고압호스</v>
          </cell>
          <cell r="C409" t="str">
            <v>1/4"x1W(100kg/㎠)</v>
          </cell>
          <cell r="D409" t="str">
            <v>m</v>
          </cell>
          <cell r="E409">
            <v>2470</v>
          </cell>
          <cell r="H409">
            <v>1105</v>
          </cell>
          <cell r="I409">
            <v>2470</v>
          </cell>
          <cell r="K409">
            <v>2470</v>
          </cell>
          <cell r="P409" t="str">
            <v>김영민</v>
          </cell>
        </row>
        <row r="410">
          <cell r="A410" t="str">
            <v>고보125</v>
          </cell>
          <cell r="B410" t="str">
            <v>고압호스 보호관</v>
          </cell>
          <cell r="C410" t="str">
            <v>Φ125mm,,파상형PE</v>
          </cell>
          <cell r="D410" t="str">
            <v>m</v>
          </cell>
          <cell r="E410">
            <v>3860</v>
          </cell>
          <cell r="H410">
            <v>825</v>
          </cell>
          <cell r="I410">
            <v>3860</v>
          </cell>
          <cell r="K410">
            <v>3860</v>
          </cell>
          <cell r="P410" t="str">
            <v>김영민</v>
          </cell>
        </row>
        <row r="411">
          <cell r="A411" t="str">
            <v>물탱10</v>
          </cell>
          <cell r="B411" t="str">
            <v>물탱크</v>
          </cell>
          <cell r="C411" t="str">
            <v>FRP,원통형,10㎥</v>
          </cell>
          <cell r="D411" t="str">
            <v>조</v>
          </cell>
          <cell r="E411">
            <v>1400000</v>
          </cell>
          <cell r="H411">
            <v>593</v>
          </cell>
          <cell r="I411">
            <v>1400000</v>
          </cell>
          <cell r="K411">
            <v>1400000</v>
          </cell>
          <cell r="P411" t="str">
            <v>김영민</v>
          </cell>
        </row>
        <row r="412">
          <cell r="A412" t="str">
            <v>P관30</v>
          </cell>
          <cell r="B412" t="str">
            <v>PE관</v>
          </cell>
          <cell r="C412" t="str">
            <v>Φ30mm</v>
          </cell>
          <cell r="D412" t="str">
            <v>m</v>
          </cell>
          <cell r="E412">
            <v>780</v>
          </cell>
          <cell r="H412">
            <v>513</v>
          </cell>
          <cell r="I412">
            <v>780</v>
          </cell>
          <cell r="K412">
            <v>780</v>
          </cell>
          <cell r="P412" t="str">
            <v>김영민</v>
          </cell>
        </row>
        <row r="413">
          <cell r="A413" t="str">
            <v>풍향..</v>
          </cell>
          <cell r="B413" t="str">
            <v>풍향계</v>
          </cell>
          <cell r="C413" t="str">
            <v>원구식,H-803</v>
          </cell>
          <cell r="D413" t="str">
            <v>개</v>
          </cell>
          <cell r="E413">
            <v>600000</v>
          </cell>
          <cell r="H413">
            <v>1076</v>
          </cell>
          <cell r="I413">
            <v>600000</v>
          </cell>
          <cell r="K413">
            <v>600000</v>
          </cell>
          <cell r="P413" t="str">
            <v>김영민</v>
          </cell>
        </row>
        <row r="414">
          <cell r="A414" t="str">
            <v>컨하63</v>
          </cell>
          <cell r="B414" t="str">
            <v>컨테이너하우스</v>
          </cell>
          <cell r="C414" t="str">
            <v>6x3x2.6m</v>
          </cell>
          <cell r="D414" t="str">
            <v>개</v>
          </cell>
          <cell r="E414">
            <v>1900000</v>
          </cell>
          <cell r="H414">
            <v>353</v>
          </cell>
          <cell r="I414">
            <v>1900000</v>
          </cell>
          <cell r="K414">
            <v>1900000</v>
          </cell>
          <cell r="P414" t="str">
            <v>김영민</v>
          </cell>
        </row>
        <row r="415">
          <cell r="A415" t="str">
            <v>탈분노.</v>
          </cell>
          <cell r="B415" t="str">
            <v>탈취분사노즐</v>
          </cell>
          <cell r="C415" t="str">
            <v>TN ⅛" FS</v>
          </cell>
          <cell r="D415" t="str">
            <v>개</v>
          </cell>
          <cell r="E415">
            <v>25000</v>
          </cell>
          <cell r="H415">
            <v>755</v>
          </cell>
          <cell r="I415">
            <v>25000</v>
          </cell>
          <cell r="K415">
            <v>25000</v>
          </cell>
          <cell r="P415" t="str">
            <v>김영민</v>
          </cell>
        </row>
        <row r="416">
          <cell r="A416" t="str">
            <v>고전필.</v>
          </cell>
          <cell r="B416" t="str">
            <v>고압전수필터</v>
          </cell>
          <cell r="C416" t="str">
            <v>10μ</v>
          </cell>
          <cell r="D416" t="str">
            <v>개</v>
          </cell>
          <cell r="E416">
            <v>5000</v>
          </cell>
          <cell r="I416">
            <v>5000</v>
          </cell>
          <cell r="K416">
            <v>5000</v>
          </cell>
          <cell r="P416" t="str">
            <v>김영민</v>
          </cell>
        </row>
        <row r="417">
          <cell r="A417" t="str">
            <v>탈취그K</v>
          </cell>
          <cell r="B417" t="str">
            <v>탈취제</v>
          </cell>
          <cell r="C417" t="str">
            <v>그린-K,TOD-W,매립지용</v>
          </cell>
          <cell r="D417" t="str">
            <v>ℓ</v>
          </cell>
          <cell r="E417">
            <v>25000</v>
          </cell>
          <cell r="H417">
            <v>758</v>
          </cell>
          <cell r="I417">
            <v>25000</v>
          </cell>
          <cell r="K417">
            <v>25000</v>
          </cell>
          <cell r="P417" t="str">
            <v>김영민</v>
          </cell>
        </row>
        <row r="418">
          <cell r="A418" t="str">
            <v>탈취바그</v>
          </cell>
          <cell r="B418" t="str">
            <v>탈취제</v>
          </cell>
          <cell r="C418" t="str">
            <v>바이오그레이드</v>
          </cell>
          <cell r="D418" t="str">
            <v>ℓ</v>
          </cell>
          <cell r="E418">
            <v>5000</v>
          </cell>
          <cell r="I418">
            <v>5000</v>
          </cell>
          <cell r="K418">
            <v>5000</v>
          </cell>
          <cell r="P418" t="str">
            <v>김영민</v>
          </cell>
        </row>
        <row r="419">
          <cell r="A419" t="str">
            <v>탈취RX</v>
          </cell>
          <cell r="B419" t="str">
            <v>탈취제</v>
          </cell>
          <cell r="C419" t="str">
            <v>RX-60</v>
          </cell>
          <cell r="D419" t="str">
            <v>ℓ</v>
          </cell>
          <cell r="E419">
            <v>5000</v>
          </cell>
          <cell r="I419">
            <v>5000</v>
          </cell>
          <cell r="K419">
            <v>5000</v>
          </cell>
          <cell r="P419" t="str">
            <v>김영민</v>
          </cell>
        </row>
        <row r="420">
          <cell r="A420" t="str">
            <v>상수공공</v>
          </cell>
          <cell r="B420" t="str">
            <v>상수</v>
          </cell>
          <cell r="C420" t="str">
            <v>공공용</v>
          </cell>
          <cell r="D420" t="str">
            <v>㎥</v>
          </cell>
          <cell r="E420">
            <v>540</v>
          </cell>
          <cell r="H420" t="str">
            <v>별176</v>
          </cell>
          <cell r="I420">
            <v>540</v>
          </cell>
          <cell r="K420">
            <v>540</v>
          </cell>
          <cell r="P420" t="str">
            <v>김영민</v>
          </cell>
        </row>
        <row r="421">
          <cell r="A421" t="str">
            <v>MH1000</v>
          </cell>
          <cell r="B421" t="str">
            <v>메탈헬라이드램프</v>
          </cell>
          <cell r="C421" t="str">
            <v>MH1000W</v>
          </cell>
          <cell r="D421" t="str">
            <v>개</v>
          </cell>
          <cell r="E421">
            <v>64000</v>
          </cell>
          <cell r="H421">
            <v>898</v>
          </cell>
          <cell r="I421">
            <v>64000</v>
          </cell>
          <cell r="K421">
            <v>64000</v>
          </cell>
          <cell r="P421" t="str">
            <v>김영민</v>
          </cell>
        </row>
        <row r="422">
          <cell r="A422" t="str">
            <v>CT300</v>
          </cell>
          <cell r="B422" t="str">
            <v>Cable Tie</v>
          </cell>
          <cell r="C422" t="str">
            <v>300x3.6mm</v>
          </cell>
          <cell r="D422" t="str">
            <v>개</v>
          </cell>
          <cell r="E422">
            <v>200</v>
          </cell>
          <cell r="I422">
            <v>200</v>
          </cell>
          <cell r="K422">
            <v>200</v>
          </cell>
          <cell r="P422" t="str">
            <v>김영민</v>
          </cell>
        </row>
        <row r="423">
          <cell r="A423" t="str">
            <v>PE망</v>
          </cell>
          <cell r="B423" t="str">
            <v>PE메쉬망</v>
          </cell>
          <cell r="C423" t="str">
            <v>1.5m*100m</v>
          </cell>
          <cell r="D423" t="str">
            <v>㎡</v>
          </cell>
          <cell r="E423">
            <v>400</v>
          </cell>
          <cell r="I423">
            <v>400</v>
          </cell>
          <cell r="K423">
            <v>400</v>
          </cell>
          <cell r="P423" t="str">
            <v>김영민</v>
          </cell>
        </row>
        <row r="424">
          <cell r="A424" t="str">
            <v>PP30</v>
          </cell>
          <cell r="B424" t="str">
            <v>Polly Pig</v>
          </cell>
          <cell r="C424" t="str">
            <v>SWAB,300A</v>
          </cell>
          <cell r="D424" t="str">
            <v>개</v>
          </cell>
          <cell r="E424">
            <v>95100</v>
          </cell>
          <cell r="H424">
            <v>1209</v>
          </cell>
          <cell r="I424">
            <v>95100</v>
          </cell>
          <cell r="K424">
            <v>95100</v>
          </cell>
          <cell r="P424" t="str">
            <v>김영민</v>
          </cell>
        </row>
        <row r="425">
          <cell r="A425" t="str">
            <v>DP30</v>
          </cell>
          <cell r="B425" t="str">
            <v>Durafoam Pig</v>
          </cell>
          <cell r="C425" t="str">
            <v>300A</v>
          </cell>
          <cell r="D425" t="str">
            <v>개</v>
          </cell>
          <cell r="E425">
            <v>338400</v>
          </cell>
          <cell r="H425">
            <v>1209</v>
          </cell>
          <cell r="I425">
            <v>338400</v>
          </cell>
          <cell r="K425">
            <v>338400</v>
          </cell>
          <cell r="P425" t="str">
            <v>김영민</v>
          </cell>
        </row>
        <row r="426">
          <cell r="A426" t="str">
            <v>세정탈청</v>
          </cell>
          <cell r="B426" t="str">
            <v>세정제</v>
          </cell>
          <cell r="C426" t="str">
            <v>탈청제,MS-31X</v>
          </cell>
          <cell r="D426" t="str">
            <v>kg</v>
          </cell>
          <cell r="E426">
            <v>900</v>
          </cell>
          <cell r="H426">
            <v>1215</v>
          </cell>
          <cell r="I426">
            <v>900</v>
          </cell>
          <cell r="K426">
            <v>900</v>
          </cell>
          <cell r="P426" t="str">
            <v>김영민</v>
          </cell>
        </row>
        <row r="427">
          <cell r="A427" t="str">
            <v>슬러지처리</v>
          </cell>
          <cell r="B427" t="str">
            <v>슬러지 준설 운반 용역</v>
          </cell>
          <cell r="C427" t="str">
            <v>1.5m*100m</v>
          </cell>
          <cell r="D427" t="str">
            <v>㎥</v>
          </cell>
          <cell r="E427">
            <v>50000</v>
          </cell>
          <cell r="L427">
            <v>50000</v>
          </cell>
          <cell r="M427">
            <v>50000</v>
          </cell>
          <cell r="P427" t="str">
            <v>김영민</v>
          </cell>
        </row>
        <row r="428">
          <cell r="A428" t="str">
            <v>J보..</v>
          </cell>
          <cell r="B428" t="str">
            <v>Jeep차 월간 보험료</v>
          </cell>
          <cell r="D428" t="str">
            <v>월</v>
          </cell>
          <cell r="E428">
            <v>74166</v>
          </cell>
          <cell r="L428">
            <v>74166</v>
          </cell>
          <cell r="M428">
            <v>74166</v>
          </cell>
          <cell r="P428" t="str">
            <v>김영민</v>
          </cell>
        </row>
        <row r="429">
          <cell r="A429" t="str">
            <v>J세..</v>
          </cell>
          <cell r="B429" t="str">
            <v>Jeep차 월간 제세공과금</v>
          </cell>
          <cell r="D429" t="str">
            <v>월</v>
          </cell>
          <cell r="E429">
            <v>49833</v>
          </cell>
          <cell r="L429">
            <v>49833</v>
          </cell>
          <cell r="M429">
            <v>49833</v>
          </cell>
          <cell r="P429" t="str">
            <v>김영민</v>
          </cell>
        </row>
        <row r="430">
          <cell r="A430" t="str">
            <v>약제..</v>
          </cell>
          <cell r="B430" t="str">
            <v>약제</v>
          </cell>
          <cell r="C430" t="str">
            <v>별산에 의한 평균가</v>
          </cell>
          <cell r="D430" t="str">
            <v>g</v>
          </cell>
          <cell r="E430">
            <v>100</v>
          </cell>
          <cell r="L430">
            <v>100</v>
          </cell>
          <cell r="P430" t="str">
            <v>조경설계실</v>
          </cell>
        </row>
        <row r="431">
          <cell r="A431" t="str">
            <v>파고74</v>
          </cell>
          <cell r="B431" t="str">
            <v>파고라</v>
          </cell>
          <cell r="C431" t="str">
            <v>7,600* 4,200</v>
          </cell>
          <cell r="D431" t="str">
            <v>동</v>
          </cell>
          <cell r="E431">
            <v>3600000</v>
          </cell>
          <cell r="L431">
            <v>3600000</v>
          </cell>
          <cell r="P431" t="str">
            <v>조경설계실</v>
          </cell>
        </row>
        <row r="432">
          <cell r="A432" t="str">
            <v>등의15</v>
          </cell>
          <cell r="B432" t="str">
            <v>등의자</v>
          </cell>
          <cell r="C432" t="str">
            <v>1,800* 590</v>
          </cell>
          <cell r="D432" t="str">
            <v>개소</v>
          </cell>
          <cell r="E432">
            <v>550000</v>
          </cell>
          <cell r="H432">
            <v>241</v>
          </cell>
          <cell r="I432">
            <v>550000</v>
          </cell>
          <cell r="P432" t="str">
            <v>조경설계실</v>
          </cell>
        </row>
        <row r="433">
          <cell r="A433" t="str">
            <v>평의14</v>
          </cell>
          <cell r="B433" t="str">
            <v>평의자</v>
          </cell>
          <cell r="C433" t="str">
            <v>1,800* 405</v>
          </cell>
          <cell r="D433" t="str">
            <v>개소</v>
          </cell>
          <cell r="E433">
            <v>370000</v>
          </cell>
          <cell r="H433">
            <v>241</v>
          </cell>
          <cell r="I433">
            <v>370000</v>
          </cell>
          <cell r="P433" t="str">
            <v>조경설계실</v>
          </cell>
        </row>
        <row r="434">
          <cell r="A434" t="str">
            <v>새끼..</v>
          </cell>
          <cell r="B434" t="str">
            <v>새끼</v>
          </cell>
          <cell r="C434" t="str">
            <v>D6mm</v>
          </cell>
          <cell r="D434" t="str">
            <v>m</v>
          </cell>
          <cell r="E434">
            <v>40</v>
          </cell>
          <cell r="H434">
            <v>1176</v>
          </cell>
          <cell r="I434">
            <v>60</v>
          </cell>
          <cell r="J434">
            <v>1110</v>
          </cell>
          <cell r="K434">
            <v>40</v>
          </cell>
          <cell r="P434" t="str">
            <v>조경설계실</v>
          </cell>
        </row>
        <row r="435">
          <cell r="A435" t="str">
            <v>새끼다발</v>
          </cell>
          <cell r="B435" t="str">
            <v>새끼</v>
          </cell>
          <cell r="C435" t="str">
            <v>100m</v>
          </cell>
          <cell r="D435" t="str">
            <v>다발</v>
          </cell>
          <cell r="E435">
            <v>6000</v>
          </cell>
          <cell r="H435">
            <v>1160</v>
          </cell>
          <cell r="I435">
            <v>6000</v>
          </cell>
          <cell r="P435" t="str">
            <v>기전</v>
          </cell>
        </row>
        <row r="436">
          <cell r="A436" t="str">
            <v>거적..</v>
          </cell>
          <cell r="B436" t="str">
            <v>거적</v>
          </cell>
          <cell r="C436" t="str">
            <v>182cm*91cm</v>
          </cell>
          <cell r="D436" t="str">
            <v>매</v>
          </cell>
          <cell r="E436">
            <v>496.8</v>
          </cell>
          <cell r="H436">
            <v>246</v>
          </cell>
          <cell r="I436">
            <v>496.8</v>
          </cell>
          <cell r="P436" t="str">
            <v>조경설계실</v>
          </cell>
        </row>
        <row r="437">
          <cell r="A437" t="str">
            <v>못75</v>
          </cell>
          <cell r="B437" t="str">
            <v>못</v>
          </cell>
          <cell r="C437">
            <v>75</v>
          </cell>
          <cell r="D437" t="str">
            <v>kg</v>
          </cell>
          <cell r="E437">
            <v>560</v>
          </cell>
          <cell r="H437">
            <v>70</v>
          </cell>
          <cell r="I437">
            <v>560</v>
          </cell>
          <cell r="J437">
            <v>70</v>
          </cell>
          <cell r="K437">
            <v>560</v>
          </cell>
          <cell r="P437" t="str">
            <v>조경설계실</v>
          </cell>
        </row>
        <row r="438">
          <cell r="A438" t="str">
            <v>철선#12</v>
          </cell>
          <cell r="B438" t="str">
            <v>철선</v>
          </cell>
          <cell r="C438" t="str">
            <v>#12</v>
          </cell>
          <cell r="D438" t="str">
            <v>kg</v>
          </cell>
          <cell r="E438">
            <v>630</v>
          </cell>
          <cell r="H438">
            <v>67</v>
          </cell>
          <cell r="I438">
            <v>630</v>
          </cell>
          <cell r="P438" t="str">
            <v>조경설계실</v>
          </cell>
        </row>
        <row r="439">
          <cell r="A439" t="str">
            <v>개나125</v>
          </cell>
          <cell r="B439" t="str">
            <v>개나리</v>
          </cell>
          <cell r="C439" t="str">
            <v>H1.2*5지</v>
          </cell>
          <cell r="D439" t="str">
            <v>주</v>
          </cell>
          <cell r="E439">
            <v>1200</v>
          </cell>
          <cell r="F439">
            <v>464</v>
          </cell>
          <cell r="G439">
            <v>1200</v>
          </cell>
          <cell r="P439" t="str">
            <v>조경설계실</v>
          </cell>
        </row>
        <row r="440">
          <cell r="A440" t="str">
            <v>곰솔3010</v>
          </cell>
          <cell r="B440" t="str">
            <v>곰솔( 해송)</v>
          </cell>
          <cell r="C440" t="str">
            <v>H3.0*W1.0</v>
          </cell>
          <cell r="D440" t="str">
            <v>주</v>
          </cell>
          <cell r="E440">
            <v>29200</v>
          </cell>
          <cell r="F440">
            <v>465</v>
          </cell>
          <cell r="G440">
            <v>29200</v>
          </cell>
          <cell r="P440" t="str">
            <v>조경설계실</v>
          </cell>
        </row>
        <row r="441">
          <cell r="A441" t="str">
            <v>곰솔1년</v>
          </cell>
          <cell r="B441" t="str">
            <v>곰솔( 해송)</v>
          </cell>
          <cell r="C441" t="str">
            <v>1년생(1-1-2)</v>
          </cell>
          <cell r="D441" t="str">
            <v>주</v>
          </cell>
          <cell r="E441">
            <v>1413</v>
          </cell>
          <cell r="H441">
            <v>235</v>
          </cell>
          <cell r="I441">
            <v>1413</v>
          </cell>
          <cell r="P441" t="str">
            <v>조경설계실</v>
          </cell>
        </row>
        <row r="442">
          <cell r="A442" t="str">
            <v>눈향0306</v>
          </cell>
          <cell r="B442" t="str">
            <v>눈향나무</v>
          </cell>
          <cell r="C442" t="str">
            <v>H0.3*W0.6*L1.0</v>
          </cell>
          <cell r="D442" t="str">
            <v>주</v>
          </cell>
          <cell r="E442">
            <v>12000</v>
          </cell>
          <cell r="F442">
            <v>466</v>
          </cell>
          <cell r="G442">
            <v>12000</v>
          </cell>
          <cell r="P442" t="str">
            <v>조경설계실</v>
          </cell>
        </row>
        <row r="443">
          <cell r="A443" t="str">
            <v>느릅305</v>
          </cell>
          <cell r="B443" t="str">
            <v>느릅나무</v>
          </cell>
          <cell r="C443" t="str">
            <v>H3.0*R 5</v>
          </cell>
          <cell r="D443" t="str">
            <v>주</v>
          </cell>
          <cell r="E443">
            <v>21900</v>
          </cell>
          <cell r="F443">
            <v>466</v>
          </cell>
          <cell r="G443">
            <v>21900</v>
          </cell>
          <cell r="P443" t="str">
            <v>조경설계실</v>
          </cell>
        </row>
        <row r="444">
          <cell r="A444" t="str">
            <v>때죽306</v>
          </cell>
          <cell r="B444" t="str">
            <v>때죽나무</v>
          </cell>
          <cell r="C444" t="str">
            <v>H3.0*R 6</v>
          </cell>
          <cell r="D444" t="str">
            <v>주</v>
          </cell>
          <cell r="E444">
            <v>40400</v>
          </cell>
          <cell r="F444">
            <v>466</v>
          </cell>
          <cell r="G444">
            <v>40400</v>
          </cell>
          <cell r="P444" t="str">
            <v>조경설계실</v>
          </cell>
        </row>
        <row r="445">
          <cell r="A445" t="str">
            <v>모과308</v>
          </cell>
          <cell r="B445" t="str">
            <v>모과나무</v>
          </cell>
          <cell r="C445" t="str">
            <v>H3.0*R 8</v>
          </cell>
          <cell r="D445" t="str">
            <v>주</v>
          </cell>
          <cell r="E445">
            <v>78700</v>
          </cell>
          <cell r="F445">
            <v>466</v>
          </cell>
          <cell r="G445">
            <v>78700</v>
          </cell>
          <cell r="P445" t="str">
            <v>조경설계실</v>
          </cell>
        </row>
        <row r="446">
          <cell r="A446" t="str">
            <v>모감306</v>
          </cell>
          <cell r="B446" t="str">
            <v>모감주나무</v>
          </cell>
          <cell r="C446" t="str">
            <v>H3.0*R 6</v>
          </cell>
          <cell r="D446" t="str">
            <v>주</v>
          </cell>
          <cell r="E446">
            <v>50600</v>
          </cell>
          <cell r="H446">
            <v>232</v>
          </cell>
          <cell r="I446">
            <v>50600</v>
          </cell>
          <cell r="J446">
            <v>181</v>
          </cell>
          <cell r="K446">
            <v>50600</v>
          </cell>
          <cell r="P446" t="str">
            <v>조경설계실</v>
          </cell>
        </row>
        <row r="447">
          <cell r="A447" t="str">
            <v>백목258</v>
          </cell>
          <cell r="B447" t="str">
            <v>백목련</v>
          </cell>
          <cell r="C447" t="str">
            <v>H2.5*R 8</v>
          </cell>
          <cell r="D447" t="str">
            <v>주</v>
          </cell>
          <cell r="E447">
            <v>75440</v>
          </cell>
          <cell r="H447">
            <v>232</v>
          </cell>
          <cell r="I447">
            <v>75440</v>
          </cell>
          <cell r="J447">
            <v>181</v>
          </cell>
          <cell r="K447">
            <v>75440</v>
          </cell>
          <cell r="P447" t="str">
            <v>조경설계실</v>
          </cell>
        </row>
        <row r="448">
          <cell r="A448" t="str">
            <v>무궁1504</v>
          </cell>
          <cell r="B448" t="str">
            <v>무궁화</v>
          </cell>
          <cell r="C448" t="str">
            <v>H1.5*W0.4</v>
          </cell>
          <cell r="D448" t="str">
            <v>주</v>
          </cell>
          <cell r="E448">
            <v>1600</v>
          </cell>
          <cell r="F448">
            <v>468</v>
          </cell>
          <cell r="G448">
            <v>1600</v>
          </cell>
          <cell r="P448" t="str">
            <v>조경설계실</v>
          </cell>
        </row>
        <row r="449">
          <cell r="A449" t="str">
            <v>박태1003</v>
          </cell>
          <cell r="B449" t="str">
            <v>박태기나무</v>
          </cell>
          <cell r="C449" t="str">
            <v>H1.0*W0.3</v>
          </cell>
          <cell r="D449" t="str">
            <v>주</v>
          </cell>
          <cell r="E449">
            <v>2700</v>
          </cell>
          <cell r="F449">
            <v>468</v>
          </cell>
          <cell r="G449">
            <v>2700</v>
          </cell>
          <cell r="P449" t="str">
            <v>조경설계실</v>
          </cell>
        </row>
        <row r="450">
          <cell r="A450" t="str">
            <v>병꽃1206</v>
          </cell>
          <cell r="B450" t="str">
            <v>병꽃나무</v>
          </cell>
          <cell r="C450" t="str">
            <v>H1.2*W0.6</v>
          </cell>
          <cell r="D450" t="str">
            <v>주</v>
          </cell>
          <cell r="E450">
            <v>2300</v>
          </cell>
          <cell r="F450">
            <v>468</v>
          </cell>
          <cell r="G450">
            <v>2300</v>
          </cell>
          <cell r="P450" t="str">
            <v>조경설계실</v>
          </cell>
        </row>
        <row r="451">
          <cell r="A451" t="str">
            <v>사철1204</v>
          </cell>
          <cell r="B451" t="str">
            <v>사철나무</v>
          </cell>
          <cell r="C451" t="str">
            <v>H1.2*W0.4</v>
          </cell>
          <cell r="D451" t="str">
            <v>주</v>
          </cell>
          <cell r="E451">
            <v>2300</v>
          </cell>
          <cell r="F451">
            <v>468</v>
          </cell>
          <cell r="G451">
            <v>2300</v>
          </cell>
          <cell r="P451" t="str">
            <v>조경설계실</v>
          </cell>
        </row>
        <row r="452">
          <cell r="A452" t="str">
            <v>산철0405</v>
          </cell>
          <cell r="B452" t="str">
            <v>산철쭉</v>
          </cell>
          <cell r="C452" t="str">
            <v>H0.4*W0.5</v>
          </cell>
          <cell r="D452" t="str">
            <v>주</v>
          </cell>
          <cell r="E452">
            <v>2500</v>
          </cell>
          <cell r="F452">
            <v>468</v>
          </cell>
          <cell r="G452">
            <v>2500</v>
          </cell>
          <cell r="P452" t="str">
            <v>조경설계실</v>
          </cell>
        </row>
        <row r="453">
          <cell r="A453" t="str">
            <v>섬잣2008</v>
          </cell>
          <cell r="B453" t="str">
            <v>섬잣나무</v>
          </cell>
          <cell r="C453" t="str">
            <v>H2.0*W0.8</v>
          </cell>
          <cell r="D453" t="str">
            <v>주</v>
          </cell>
          <cell r="E453">
            <v>57100</v>
          </cell>
          <cell r="F453">
            <v>270</v>
          </cell>
          <cell r="G453">
            <v>57100</v>
          </cell>
          <cell r="P453" t="str">
            <v>조경설계실</v>
          </cell>
        </row>
        <row r="454">
          <cell r="A454" t="str">
            <v>수꽃1506</v>
          </cell>
          <cell r="B454" t="str">
            <v>수수꽃다리</v>
          </cell>
          <cell r="C454" t="str">
            <v>H1.5*W0.6</v>
          </cell>
          <cell r="D454" t="str">
            <v>주</v>
          </cell>
          <cell r="E454">
            <v>5800</v>
          </cell>
          <cell r="F454">
            <v>470</v>
          </cell>
          <cell r="G454">
            <v>5800</v>
          </cell>
          <cell r="P454" t="str">
            <v>조경설계실</v>
          </cell>
        </row>
        <row r="455">
          <cell r="A455" t="str">
            <v>수버305</v>
          </cell>
          <cell r="B455" t="str">
            <v>수양버들</v>
          </cell>
          <cell r="C455" t="str">
            <v>H3.0*R 5</v>
          </cell>
          <cell r="D455" t="str">
            <v>주</v>
          </cell>
          <cell r="E455">
            <v>0</v>
          </cell>
          <cell r="P455" t="str">
            <v>조경설계실</v>
          </cell>
        </row>
        <row r="456">
          <cell r="A456" t="str">
            <v>왕벗255</v>
          </cell>
          <cell r="B456" t="str">
            <v>왕벗나무</v>
          </cell>
          <cell r="C456" t="str">
            <v>H2.5*B 5</v>
          </cell>
          <cell r="D456" t="str">
            <v>주</v>
          </cell>
          <cell r="E456">
            <v>27700</v>
          </cell>
          <cell r="F456">
            <v>471</v>
          </cell>
          <cell r="G456">
            <v>27700</v>
          </cell>
          <cell r="P456" t="str">
            <v>조경설계실</v>
          </cell>
        </row>
        <row r="457">
          <cell r="A457" t="str">
            <v>자귀256</v>
          </cell>
          <cell r="B457" t="str">
            <v>자귀나무</v>
          </cell>
          <cell r="C457" t="str">
            <v>H2.5*R 6</v>
          </cell>
          <cell r="D457" t="str">
            <v>주</v>
          </cell>
          <cell r="E457">
            <v>30900</v>
          </cell>
          <cell r="F457">
            <v>471</v>
          </cell>
          <cell r="G457">
            <v>30900</v>
          </cell>
          <cell r="P457" t="str">
            <v>조경설계실</v>
          </cell>
        </row>
        <row r="458">
          <cell r="A458" t="str">
            <v>조팝0804</v>
          </cell>
          <cell r="B458" t="str">
            <v>조팝나무</v>
          </cell>
          <cell r="C458" t="str">
            <v>H0.8*W0.4</v>
          </cell>
          <cell r="D458" t="str">
            <v>주</v>
          </cell>
          <cell r="E458">
            <v>2000</v>
          </cell>
          <cell r="F458">
            <v>472</v>
          </cell>
          <cell r="G458">
            <v>2000</v>
          </cell>
          <cell r="P458" t="str">
            <v>조경설계실</v>
          </cell>
        </row>
        <row r="459">
          <cell r="A459" t="str">
            <v>쪽싸1년</v>
          </cell>
          <cell r="B459" t="str">
            <v>쪽제비싸리</v>
          </cell>
          <cell r="C459" t="str">
            <v>1년생</v>
          </cell>
          <cell r="D459" t="str">
            <v>주</v>
          </cell>
          <cell r="E459">
            <v>0</v>
          </cell>
          <cell r="P459" t="str">
            <v>조경설계실</v>
          </cell>
        </row>
        <row r="460">
          <cell r="A460" t="str">
            <v>중단255</v>
          </cell>
          <cell r="B460" t="str">
            <v>중국단풍</v>
          </cell>
          <cell r="C460" t="str">
            <v>H2.5*R 5</v>
          </cell>
          <cell r="D460" t="str">
            <v>주</v>
          </cell>
          <cell r="E460">
            <v>14500</v>
          </cell>
          <cell r="F460">
            <v>473</v>
          </cell>
          <cell r="G460">
            <v>14500</v>
          </cell>
          <cell r="P460" t="str">
            <v>조경설계실</v>
          </cell>
        </row>
        <row r="461">
          <cell r="A461" t="str">
            <v>쥐똥1203</v>
          </cell>
          <cell r="B461" t="str">
            <v>쥐똥나무</v>
          </cell>
          <cell r="C461" t="str">
            <v>H1.2*W0.3</v>
          </cell>
          <cell r="D461" t="str">
            <v>주</v>
          </cell>
          <cell r="E461">
            <v>930</v>
          </cell>
          <cell r="F461">
            <v>473</v>
          </cell>
          <cell r="G461">
            <v>930</v>
          </cell>
          <cell r="P461" t="str">
            <v>조경설계실</v>
          </cell>
        </row>
        <row r="462">
          <cell r="A462" t="str">
            <v>진달0504</v>
          </cell>
          <cell r="B462" t="str">
            <v>진달래</v>
          </cell>
          <cell r="C462" t="str">
            <v>H0.5*W0.4</v>
          </cell>
          <cell r="D462" t="str">
            <v>주</v>
          </cell>
          <cell r="E462">
            <v>1800</v>
          </cell>
          <cell r="F462">
            <v>473</v>
          </cell>
          <cell r="G462">
            <v>1800</v>
          </cell>
          <cell r="P462" t="str">
            <v>조경설계실</v>
          </cell>
        </row>
        <row r="463">
          <cell r="A463" t="str">
            <v>아카255</v>
          </cell>
          <cell r="B463" t="str">
            <v>아카시아</v>
          </cell>
          <cell r="C463" t="str">
            <v>H2.5*R 5</v>
          </cell>
          <cell r="D463" t="str">
            <v>주</v>
          </cell>
          <cell r="E463">
            <v>0</v>
          </cell>
          <cell r="P463" t="str">
            <v>조경설계실</v>
          </cell>
        </row>
        <row r="464">
          <cell r="A464" t="str">
            <v>아카1년</v>
          </cell>
          <cell r="B464" t="str">
            <v>아카시아</v>
          </cell>
          <cell r="C464" t="str">
            <v>1년생</v>
          </cell>
          <cell r="D464" t="str">
            <v>주</v>
          </cell>
          <cell r="E464">
            <v>130</v>
          </cell>
          <cell r="H464">
            <v>235</v>
          </cell>
          <cell r="I464">
            <v>130</v>
          </cell>
          <cell r="J464">
            <v>184</v>
          </cell>
          <cell r="K464">
            <v>130</v>
          </cell>
          <cell r="P464" t="str">
            <v>조경설계실</v>
          </cell>
        </row>
        <row r="465">
          <cell r="A465" t="str">
            <v>팽나256</v>
          </cell>
          <cell r="B465" t="str">
            <v>팽나무</v>
          </cell>
          <cell r="C465" t="str">
            <v>H2.5*R 6</v>
          </cell>
          <cell r="D465" t="str">
            <v>주</v>
          </cell>
          <cell r="E465">
            <v>46200</v>
          </cell>
          <cell r="F465">
            <v>474</v>
          </cell>
          <cell r="G465">
            <v>46200</v>
          </cell>
          <cell r="P465" t="str">
            <v>조경설계실</v>
          </cell>
        </row>
        <row r="466">
          <cell r="A466" t="str">
            <v>떡갈256</v>
          </cell>
          <cell r="B466" t="str">
            <v>떡갈나무</v>
          </cell>
          <cell r="C466" t="str">
            <v>H2.5*R 6</v>
          </cell>
          <cell r="D466" t="str">
            <v>주</v>
          </cell>
          <cell r="E466">
            <v>82300</v>
          </cell>
          <cell r="H466">
            <v>233</v>
          </cell>
          <cell r="I466">
            <v>82300</v>
          </cell>
          <cell r="J466">
            <v>182</v>
          </cell>
          <cell r="K466">
            <v>82300</v>
          </cell>
          <cell r="P466" t="str">
            <v>조경설계실</v>
          </cell>
        </row>
        <row r="467">
          <cell r="A467" t="str">
            <v>갈참256</v>
          </cell>
          <cell r="B467" t="str">
            <v>갈참나무</v>
          </cell>
          <cell r="C467" t="str">
            <v>H2.5*R 6</v>
          </cell>
          <cell r="D467" t="str">
            <v>주</v>
          </cell>
          <cell r="E467">
            <v>82300</v>
          </cell>
          <cell r="H467">
            <v>233</v>
          </cell>
          <cell r="I467">
            <v>82300</v>
          </cell>
          <cell r="J467">
            <v>182</v>
          </cell>
          <cell r="K467">
            <v>82300</v>
          </cell>
          <cell r="P467" t="str">
            <v>조경설계실</v>
          </cell>
        </row>
        <row r="468">
          <cell r="A468" t="str">
            <v>버즘358</v>
          </cell>
          <cell r="B468" t="str">
            <v>버즘나무</v>
          </cell>
          <cell r="C468" t="str">
            <v>H3.5*B 8</v>
          </cell>
          <cell r="D468" t="str">
            <v>주</v>
          </cell>
          <cell r="E468">
            <v>56000</v>
          </cell>
          <cell r="F468">
            <v>468</v>
          </cell>
          <cell r="G468">
            <v>56000</v>
          </cell>
          <cell r="P468" t="str">
            <v>조경설계실</v>
          </cell>
        </row>
        <row r="469">
          <cell r="A469" t="str">
            <v>선향3010</v>
          </cell>
          <cell r="B469" t="str">
            <v>향나무(선향)</v>
          </cell>
          <cell r="C469" t="str">
            <v>H3.0*W1.0</v>
          </cell>
          <cell r="D469" t="str">
            <v>주</v>
          </cell>
          <cell r="E469">
            <v>64000</v>
          </cell>
          <cell r="F469">
            <v>474</v>
          </cell>
          <cell r="G469">
            <v>64000</v>
          </cell>
          <cell r="P469" t="str">
            <v>조경설계실</v>
          </cell>
        </row>
        <row r="470">
          <cell r="A470" t="str">
            <v>화살1004</v>
          </cell>
          <cell r="B470" t="str">
            <v>화살나무</v>
          </cell>
          <cell r="C470" t="str">
            <v>H1.0*W0.4</v>
          </cell>
          <cell r="D470" t="str">
            <v>주</v>
          </cell>
          <cell r="E470">
            <v>6200</v>
          </cell>
          <cell r="F470">
            <v>475</v>
          </cell>
          <cell r="G470">
            <v>6200</v>
          </cell>
          <cell r="P470" t="str">
            <v>조경설계실</v>
          </cell>
        </row>
        <row r="471">
          <cell r="A471" t="str">
            <v>회양0303</v>
          </cell>
          <cell r="B471" t="str">
            <v>회양목</v>
          </cell>
          <cell r="C471" t="str">
            <v>H0.3*W0.3</v>
          </cell>
          <cell r="D471" t="str">
            <v>주</v>
          </cell>
          <cell r="E471">
            <v>2700</v>
          </cell>
          <cell r="F471">
            <v>475</v>
          </cell>
          <cell r="G471">
            <v>2700</v>
          </cell>
          <cell r="P471" t="str">
            <v>조경설계실</v>
          </cell>
        </row>
        <row r="472">
          <cell r="A472" t="str">
            <v>회화358</v>
          </cell>
          <cell r="B472" t="str">
            <v>회화나무</v>
          </cell>
          <cell r="C472" t="str">
            <v>H3.5*R 8</v>
          </cell>
          <cell r="D472" t="str">
            <v>주</v>
          </cell>
          <cell r="E472">
            <v>55900</v>
          </cell>
          <cell r="F472">
            <v>476</v>
          </cell>
          <cell r="G472">
            <v>55900</v>
          </cell>
          <cell r="P472" t="str">
            <v>조경설계실</v>
          </cell>
        </row>
        <row r="473">
          <cell r="A473" t="str">
            <v>실유0604</v>
          </cell>
          <cell r="B473" t="str">
            <v>실유카</v>
          </cell>
          <cell r="C473" t="str">
            <v>H0.6*W0.4</v>
          </cell>
          <cell r="D473" t="str">
            <v>주</v>
          </cell>
          <cell r="E473">
            <v>10000</v>
          </cell>
          <cell r="H473">
            <v>234</v>
          </cell>
          <cell r="I473">
            <v>10000</v>
          </cell>
          <cell r="J473">
            <v>183</v>
          </cell>
          <cell r="K473">
            <v>10000</v>
          </cell>
          <cell r="P473" t="str">
            <v>조경설계실</v>
          </cell>
        </row>
        <row r="474">
          <cell r="A474" t="str">
            <v>바그20</v>
          </cell>
          <cell r="B474" t="str">
            <v>바이오그로</v>
          </cell>
          <cell r="C474" t="str">
            <v>20kg/포</v>
          </cell>
          <cell r="D474" t="str">
            <v>포</v>
          </cell>
          <cell r="E474">
            <v>4000</v>
          </cell>
          <cell r="H474">
            <v>246</v>
          </cell>
          <cell r="I474">
            <v>4000</v>
          </cell>
          <cell r="P474" t="str">
            <v>조경설계실</v>
          </cell>
        </row>
        <row r="475">
          <cell r="A475" t="str">
            <v>대나50</v>
          </cell>
          <cell r="B475" t="str">
            <v>대나무</v>
          </cell>
          <cell r="C475" t="str">
            <v>D50</v>
          </cell>
          <cell r="D475" t="str">
            <v>m</v>
          </cell>
          <cell r="E475">
            <v>600</v>
          </cell>
          <cell r="L475">
            <v>600</v>
          </cell>
          <cell r="P475" t="str">
            <v>조경설계실</v>
          </cell>
        </row>
        <row r="476">
          <cell r="A476" t="str">
            <v>녹마200</v>
          </cell>
          <cell r="B476" t="str">
            <v>녹화마대</v>
          </cell>
          <cell r="C476" t="str">
            <v>W200</v>
          </cell>
          <cell r="D476" t="str">
            <v>m</v>
          </cell>
          <cell r="E476">
            <v>195</v>
          </cell>
          <cell r="H476">
            <v>237</v>
          </cell>
          <cell r="I476">
            <v>195</v>
          </cell>
          <cell r="P476" t="str">
            <v>조경설계실</v>
          </cell>
        </row>
        <row r="477">
          <cell r="A477" t="str">
            <v>마로6</v>
          </cell>
          <cell r="B477" t="str">
            <v>마닐라로프</v>
          </cell>
          <cell r="C477" t="str">
            <v>D6mm</v>
          </cell>
          <cell r="D477" t="str">
            <v>m</v>
          </cell>
          <cell r="E477">
            <v>97</v>
          </cell>
          <cell r="J477">
            <v>116</v>
          </cell>
          <cell r="K477">
            <v>97</v>
          </cell>
          <cell r="P477" t="str">
            <v>조경설계실</v>
          </cell>
        </row>
        <row r="478">
          <cell r="A478" t="str">
            <v>떼꽂못15</v>
          </cell>
          <cell r="B478" t="str">
            <v>떼꽂이</v>
          </cell>
          <cell r="C478" t="str">
            <v>철못,N150</v>
          </cell>
          <cell r="D478" t="str">
            <v>개</v>
          </cell>
          <cell r="E478">
            <v>15.5</v>
          </cell>
          <cell r="H478">
            <v>70</v>
          </cell>
          <cell r="I478">
            <v>15.5</v>
          </cell>
          <cell r="J478">
            <v>70</v>
          </cell>
          <cell r="K478">
            <v>15.5</v>
          </cell>
          <cell r="P478" t="str">
            <v>조경설계실</v>
          </cell>
        </row>
        <row r="479">
          <cell r="A479" t="str">
            <v>코크..</v>
          </cell>
          <cell r="B479" t="str">
            <v>코크스</v>
          </cell>
          <cell r="D479" t="str">
            <v>kg</v>
          </cell>
          <cell r="E479">
            <v>220</v>
          </cell>
          <cell r="J479">
            <v>1025</v>
          </cell>
          <cell r="K479">
            <v>220</v>
          </cell>
          <cell r="P479" t="str">
            <v>토목구조부</v>
          </cell>
        </row>
        <row r="480">
          <cell r="A480" t="str">
            <v>기름백교</v>
          </cell>
          <cell r="B480" t="str">
            <v>기름</v>
          </cell>
          <cell r="C480" t="str">
            <v>백교유</v>
          </cell>
          <cell r="D480" t="str">
            <v>ℓ</v>
          </cell>
          <cell r="E480">
            <v>200</v>
          </cell>
          <cell r="M480">
            <v>200</v>
          </cell>
          <cell r="P480" t="str">
            <v>토목구조부</v>
          </cell>
        </row>
        <row r="481">
          <cell r="A481" t="str">
            <v>분탄6급</v>
          </cell>
          <cell r="B481" t="str">
            <v>분탄</v>
          </cell>
          <cell r="C481" t="str">
            <v>6급,4200~4399㎉/kg</v>
          </cell>
          <cell r="D481" t="str">
            <v>kg</v>
          </cell>
          <cell r="E481">
            <v>51.16</v>
          </cell>
          <cell r="H481">
            <v>1161</v>
          </cell>
          <cell r="I481">
            <v>51.16</v>
          </cell>
          <cell r="J481">
            <v>1025</v>
          </cell>
          <cell r="K481">
            <v>51.16</v>
          </cell>
          <cell r="P481" t="str">
            <v>토목구조부</v>
          </cell>
        </row>
        <row r="482">
          <cell r="A482" t="str">
            <v>스그4453</v>
          </cell>
          <cell r="B482" t="str">
            <v>스틸그레이팅</v>
          </cell>
          <cell r="C482" t="str">
            <v>I-BAR 44*5*3</v>
          </cell>
          <cell r="D482" t="str">
            <v>㎡</v>
          </cell>
          <cell r="E482">
            <v>55660</v>
          </cell>
          <cell r="H482">
            <v>180</v>
          </cell>
          <cell r="I482">
            <v>55660</v>
          </cell>
          <cell r="P482" t="str">
            <v>기전</v>
          </cell>
        </row>
        <row r="483">
          <cell r="A483" t="str">
            <v>석앙SS</v>
          </cell>
          <cell r="B483" t="str">
            <v>석재 앙카</v>
          </cell>
          <cell r="C483" t="str">
            <v>SST</v>
          </cell>
          <cell r="D483" t="str">
            <v>개</v>
          </cell>
          <cell r="E483">
            <v>1576</v>
          </cell>
          <cell r="H483">
            <v>101</v>
          </cell>
          <cell r="I483">
            <v>1576</v>
          </cell>
          <cell r="P483" t="str">
            <v>기전</v>
          </cell>
        </row>
        <row r="484">
          <cell r="A484" t="str">
            <v>보온핀</v>
          </cell>
          <cell r="B484" t="str">
            <v>보온핀</v>
          </cell>
          <cell r="D484" t="str">
            <v>개</v>
          </cell>
          <cell r="E484">
            <v>30</v>
          </cell>
          <cell r="L484">
            <v>30</v>
          </cell>
          <cell r="P484" t="str">
            <v>기전</v>
          </cell>
        </row>
        <row r="485">
          <cell r="A485" t="str">
            <v>종석충백</v>
          </cell>
          <cell r="B485" t="str">
            <v>종석</v>
          </cell>
          <cell r="C485" t="str">
            <v>충주산,백색</v>
          </cell>
          <cell r="D485" t="str">
            <v>kg</v>
          </cell>
          <cell r="E485">
            <v>30</v>
          </cell>
          <cell r="H485">
            <v>363</v>
          </cell>
          <cell r="I485">
            <v>30</v>
          </cell>
          <cell r="P485" t="str">
            <v>기전</v>
          </cell>
        </row>
        <row r="486">
          <cell r="A486" t="str">
            <v>색소OI</v>
          </cell>
          <cell r="B486" t="str">
            <v>색소</v>
          </cell>
          <cell r="C486" t="str">
            <v>OXDIE IRON GREEN</v>
          </cell>
          <cell r="D486" t="str">
            <v>kg</v>
          </cell>
          <cell r="E486">
            <v>3900</v>
          </cell>
          <cell r="I486">
            <v>3900</v>
          </cell>
          <cell r="P486" t="str">
            <v>기전</v>
          </cell>
        </row>
        <row r="487">
          <cell r="A487" t="str">
            <v>수산..</v>
          </cell>
          <cell r="B487" t="str">
            <v>수산</v>
          </cell>
          <cell r="D487" t="str">
            <v>ℓ</v>
          </cell>
          <cell r="E487">
            <v>780</v>
          </cell>
          <cell r="H487">
            <v>1137</v>
          </cell>
          <cell r="I487">
            <v>780</v>
          </cell>
          <cell r="P487" t="str">
            <v>기전</v>
          </cell>
        </row>
        <row r="488">
          <cell r="A488" t="str">
            <v>왁스..</v>
          </cell>
          <cell r="B488" t="str">
            <v>왁스</v>
          </cell>
          <cell r="D488" t="str">
            <v>ℓ</v>
          </cell>
          <cell r="E488">
            <v>890</v>
          </cell>
          <cell r="I488">
            <v>890</v>
          </cell>
          <cell r="P488" t="str">
            <v>기전</v>
          </cell>
        </row>
        <row r="489">
          <cell r="A489" t="str">
            <v>쉬방3</v>
          </cell>
          <cell r="B489" t="str">
            <v>쉬트방수</v>
          </cell>
          <cell r="C489" t="str">
            <v>3mm</v>
          </cell>
          <cell r="D489" t="str">
            <v>㎡</v>
          </cell>
          <cell r="E489">
            <v>9132</v>
          </cell>
          <cell r="L489">
            <v>9132</v>
          </cell>
          <cell r="P489" t="str">
            <v>기전</v>
          </cell>
          <cell r="Q489" t="str">
            <v>견적</v>
          </cell>
        </row>
        <row r="490">
          <cell r="A490" t="str">
            <v>AW1 112</v>
          </cell>
          <cell r="B490" t="str">
            <v>AW-1 제작설치</v>
          </cell>
          <cell r="C490" t="str">
            <v>1.12*1.91</v>
          </cell>
          <cell r="D490" t="str">
            <v>개</v>
          </cell>
          <cell r="E490">
            <v>338200</v>
          </cell>
          <cell r="L490">
            <v>338200</v>
          </cell>
          <cell r="P490" t="str">
            <v>기전</v>
          </cell>
          <cell r="Q490" t="str">
            <v>견적</v>
          </cell>
        </row>
        <row r="491">
          <cell r="A491" t="str">
            <v>AW1A112</v>
          </cell>
          <cell r="B491" t="str">
            <v>AW-1A제작설치</v>
          </cell>
          <cell r="C491" t="str">
            <v>1.12*1.91</v>
          </cell>
          <cell r="D491" t="str">
            <v>개</v>
          </cell>
          <cell r="E491">
            <v>396900</v>
          </cell>
          <cell r="L491">
            <v>396900</v>
          </cell>
          <cell r="P491" t="str">
            <v>기전</v>
          </cell>
          <cell r="Q491" t="str">
            <v>견적</v>
          </cell>
        </row>
        <row r="492">
          <cell r="A492" t="str">
            <v>AW2 058</v>
          </cell>
          <cell r="B492" t="str">
            <v>AW-2 제작설치</v>
          </cell>
          <cell r="C492" t="str">
            <v>0.58*1.91</v>
          </cell>
          <cell r="D492" t="str">
            <v>개</v>
          </cell>
          <cell r="E492">
            <v>259300</v>
          </cell>
          <cell r="L492">
            <v>259300</v>
          </cell>
          <cell r="P492" t="str">
            <v>기전</v>
          </cell>
          <cell r="Q492" t="str">
            <v>견적</v>
          </cell>
        </row>
        <row r="493">
          <cell r="A493" t="str">
            <v>AW3 064</v>
          </cell>
          <cell r="B493" t="str">
            <v>AW-3 제작설치</v>
          </cell>
          <cell r="C493" t="str">
            <v>0.64*1.91</v>
          </cell>
          <cell r="D493" t="str">
            <v>개</v>
          </cell>
          <cell r="E493">
            <v>267600</v>
          </cell>
          <cell r="L493">
            <v>267600</v>
          </cell>
          <cell r="P493" t="str">
            <v>기전</v>
          </cell>
          <cell r="Q493" t="str">
            <v>견적</v>
          </cell>
        </row>
        <row r="494">
          <cell r="A494" t="str">
            <v>AW4 126</v>
          </cell>
          <cell r="B494" t="str">
            <v>AW-4 제작설치</v>
          </cell>
          <cell r="C494" t="str">
            <v>1.26*1.6</v>
          </cell>
          <cell r="D494" t="str">
            <v>개</v>
          </cell>
          <cell r="E494">
            <v>332400</v>
          </cell>
          <cell r="L494">
            <v>332400</v>
          </cell>
          <cell r="P494" t="str">
            <v>기전</v>
          </cell>
          <cell r="Q494" t="str">
            <v>견적</v>
          </cell>
        </row>
        <row r="495">
          <cell r="A495" t="str">
            <v>AW5 545</v>
          </cell>
          <cell r="B495" t="str">
            <v>AW-5 제작설치</v>
          </cell>
          <cell r="C495" t="str">
            <v>5.45*1.91</v>
          </cell>
          <cell r="D495" t="str">
            <v>개</v>
          </cell>
          <cell r="E495">
            <v>1531300</v>
          </cell>
          <cell r="L495">
            <v>1531300</v>
          </cell>
          <cell r="P495" t="str">
            <v>기전</v>
          </cell>
          <cell r="Q495" t="str">
            <v>견적</v>
          </cell>
        </row>
        <row r="496">
          <cell r="A496" t="str">
            <v>AW6 725</v>
          </cell>
          <cell r="B496" t="str">
            <v>AW-6 제작설치</v>
          </cell>
          <cell r="C496" t="str">
            <v>7.25*1.91</v>
          </cell>
          <cell r="D496" t="str">
            <v>개</v>
          </cell>
          <cell r="E496">
            <v>2005600</v>
          </cell>
          <cell r="L496">
            <v>2005600</v>
          </cell>
          <cell r="P496" t="str">
            <v>기전</v>
          </cell>
          <cell r="Q496" t="str">
            <v>견적</v>
          </cell>
        </row>
        <row r="497">
          <cell r="A497" t="str">
            <v>AW7 545</v>
          </cell>
          <cell r="B497" t="str">
            <v>AW-7 제작설치</v>
          </cell>
          <cell r="C497" t="str">
            <v>5.45*7.81</v>
          </cell>
          <cell r="D497" t="str">
            <v>개</v>
          </cell>
          <cell r="E497">
            <v>4184700</v>
          </cell>
          <cell r="L497">
            <v>4184700</v>
          </cell>
          <cell r="P497" t="str">
            <v>기전</v>
          </cell>
          <cell r="Q497" t="str">
            <v>견적</v>
          </cell>
        </row>
        <row r="498">
          <cell r="A498" t="str">
            <v>AW8 064</v>
          </cell>
          <cell r="B498" t="str">
            <v>AW-8 제작설치</v>
          </cell>
          <cell r="C498" t="str">
            <v>0.64*11.71</v>
          </cell>
          <cell r="D498" t="str">
            <v>개</v>
          </cell>
          <cell r="E498">
            <v>2395600</v>
          </cell>
          <cell r="L498">
            <v>2395600</v>
          </cell>
          <cell r="P498" t="str">
            <v>기전</v>
          </cell>
          <cell r="Q498" t="str">
            <v>견적</v>
          </cell>
        </row>
        <row r="499">
          <cell r="A499" t="str">
            <v>AG1 550</v>
          </cell>
          <cell r="B499" t="str">
            <v>AG-1 제작설치</v>
          </cell>
          <cell r="C499" t="str">
            <v>5.50*0.60</v>
          </cell>
          <cell r="D499" t="str">
            <v>개</v>
          </cell>
          <cell r="E499">
            <v>1066800</v>
          </cell>
          <cell r="L499">
            <v>1066800</v>
          </cell>
          <cell r="P499" t="str">
            <v>기전</v>
          </cell>
          <cell r="Q499" t="str">
            <v>견적</v>
          </cell>
        </row>
        <row r="500">
          <cell r="A500" t="str">
            <v>AG2 175</v>
          </cell>
          <cell r="B500" t="str">
            <v>AG-2 제작설치</v>
          </cell>
          <cell r="C500" t="str">
            <v>1.75*0.60</v>
          </cell>
          <cell r="D500" t="str">
            <v>개</v>
          </cell>
          <cell r="E500">
            <v>334600</v>
          </cell>
          <cell r="L500">
            <v>334600</v>
          </cell>
          <cell r="P500" t="str">
            <v>기전</v>
          </cell>
          <cell r="Q500" t="str">
            <v>견적</v>
          </cell>
        </row>
        <row r="501">
          <cell r="A501" t="str">
            <v>AG3 045</v>
          </cell>
          <cell r="B501" t="str">
            <v>AG-3 제작설치</v>
          </cell>
          <cell r="C501" t="str">
            <v>0.45*0.45</v>
          </cell>
          <cell r="D501" t="str">
            <v>개</v>
          </cell>
          <cell r="E501">
            <v>109200</v>
          </cell>
          <cell r="L501">
            <v>109200</v>
          </cell>
          <cell r="P501" t="str">
            <v>기전</v>
          </cell>
          <cell r="Q501" t="str">
            <v>견적</v>
          </cell>
        </row>
        <row r="502">
          <cell r="A502" t="str">
            <v>조욕UB</v>
          </cell>
          <cell r="B502" t="str">
            <v>조립식욕조설치(UBR)</v>
          </cell>
          <cell r="C502" t="str">
            <v>UTT-1512B</v>
          </cell>
          <cell r="D502" t="str">
            <v>set</v>
          </cell>
          <cell r="E502">
            <v>2637000</v>
          </cell>
          <cell r="L502">
            <v>2637000</v>
          </cell>
          <cell r="P502" t="str">
            <v>기전</v>
          </cell>
          <cell r="Q502" t="str">
            <v>견적</v>
          </cell>
        </row>
        <row r="503">
          <cell r="A503" t="str">
            <v>AW1 345</v>
          </cell>
          <cell r="B503" t="str">
            <v>AW-1 제작설치</v>
          </cell>
          <cell r="C503" t="str">
            <v>3.45*1.60</v>
          </cell>
          <cell r="D503" t="str">
            <v>개</v>
          </cell>
          <cell r="E503">
            <v>559900</v>
          </cell>
          <cell r="L503">
            <v>559900</v>
          </cell>
          <cell r="P503" t="str">
            <v>기전</v>
          </cell>
          <cell r="Q503" t="str">
            <v>견적</v>
          </cell>
        </row>
        <row r="504">
          <cell r="A504" t="str">
            <v>AW2 090</v>
          </cell>
          <cell r="B504" t="str">
            <v>AW-2 제작설치</v>
          </cell>
          <cell r="C504" t="str">
            <v>0.90*1.20</v>
          </cell>
          <cell r="D504" t="str">
            <v>개</v>
          </cell>
          <cell r="E504">
            <v>196100</v>
          </cell>
          <cell r="L504">
            <v>196100</v>
          </cell>
          <cell r="P504" t="str">
            <v>기전</v>
          </cell>
          <cell r="Q504" t="str">
            <v>견적</v>
          </cell>
        </row>
        <row r="505">
          <cell r="A505" t="str">
            <v>AW3 060</v>
          </cell>
          <cell r="B505" t="str">
            <v>AW-3 제작설치</v>
          </cell>
          <cell r="C505" t="str">
            <v>0.60*0.90</v>
          </cell>
          <cell r="D505" t="str">
            <v>개</v>
          </cell>
          <cell r="E505">
            <v>126800</v>
          </cell>
          <cell r="L505">
            <v>126800</v>
          </cell>
          <cell r="P505" t="str">
            <v>기전</v>
          </cell>
          <cell r="Q505" t="str">
            <v>견적</v>
          </cell>
        </row>
        <row r="506">
          <cell r="A506" t="str">
            <v>F정부50</v>
          </cell>
          <cell r="B506" t="str">
            <v>FRP정화조/부패탱크식</v>
          </cell>
          <cell r="C506" t="str">
            <v>각형50인조</v>
          </cell>
          <cell r="D506" t="str">
            <v>개</v>
          </cell>
          <cell r="E506">
            <v>1500000</v>
          </cell>
          <cell r="L506">
            <v>1500000</v>
          </cell>
          <cell r="P506" t="str">
            <v>기전</v>
          </cell>
          <cell r="Q506" t="str">
            <v>견적</v>
          </cell>
        </row>
        <row r="507">
          <cell r="A507" t="str">
            <v>건사채움</v>
          </cell>
          <cell r="B507" t="str">
            <v>건사채우기</v>
          </cell>
          <cell r="D507" t="str">
            <v>㎥</v>
          </cell>
          <cell r="E507">
            <v>7000</v>
          </cell>
          <cell r="L507">
            <v>7000</v>
          </cell>
          <cell r="P507" t="str">
            <v>기전</v>
          </cell>
          <cell r="Q507" t="str">
            <v>견적</v>
          </cell>
        </row>
        <row r="508">
          <cell r="A508" t="str">
            <v>AD1 234</v>
          </cell>
          <cell r="B508" t="str">
            <v>AD-1 제작설치</v>
          </cell>
          <cell r="C508" t="str">
            <v>2.34*2.55</v>
          </cell>
          <cell r="D508" t="str">
            <v>개</v>
          </cell>
          <cell r="E508">
            <v>507100</v>
          </cell>
          <cell r="L508">
            <v>507100</v>
          </cell>
          <cell r="P508" t="str">
            <v>기전</v>
          </cell>
          <cell r="Q508" t="str">
            <v>견적</v>
          </cell>
        </row>
        <row r="509">
          <cell r="A509" t="str">
            <v>가지13</v>
          </cell>
          <cell r="B509" t="str">
            <v>가드레일 지주</v>
          </cell>
          <cell r="C509" t="str">
            <v>Φ139.8*4.5*2200</v>
          </cell>
          <cell r="D509" t="str">
            <v>개</v>
          </cell>
          <cell r="E509">
            <v>30000</v>
          </cell>
          <cell r="F509">
            <v>85</v>
          </cell>
          <cell r="G509">
            <v>30000</v>
          </cell>
          <cell r="H509">
            <v>170</v>
          </cell>
          <cell r="I509">
            <v>38000</v>
          </cell>
          <cell r="J509">
            <v>173</v>
          </cell>
          <cell r="K509">
            <v>44000</v>
          </cell>
        </row>
        <row r="510">
          <cell r="A510" t="str">
            <v>가단4.</v>
          </cell>
          <cell r="B510" t="str">
            <v>가드레일(단부레일)</v>
          </cell>
          <cell r="C510" t="str">
            <v>4*350*765</v>
          </cell>
          <cell r="D510" t="str">
            <v>개</v>
          </cell>
          <cell r="E510">
            <v>12600</v>
          </cell>
          <cell r="F510">
            <v>85</v>
          </cell>
          <cell r="G510">
            <v>12600</v>
          </cell>
          <cell r="H510">
            <v>170</v>
          </cell>
          <cell r="I510">
            <v>28800</v>
          </cell>
          <cell r="J510">
            <v>173</v>
          </cell>
          <cell r="K510">
            <v>28000</v>
          </cell>
        </row>
        <row r="511">
          <cell r="A511" t="str">
            <v>가표4.</v>
          </cell>
          <cell r="B511" t="str">
            <v>가드레일(표준레일)</v>
          </cell>
          <cell r="C511" t="str">
            <v>4*350*4330</v>
          </cell>
          <cell r="D511" t="str">
            <v>개</v>
          </cell>
          <cell r="E511">
            <v>46700</v>
          </cell>
          <cell r="F511">
            <v>85</v>
          </cell>
          <cell r="G511">
            <v>46700</v>
          </cell>
          <cell r="H511">
            <v>170</v>
          </cell>
          <cell r="I511">
            <v>66500</v>
          </cell>
          <cell r="J511">
            <v>173</v>
          </cell>
          <cell r="K511">
            <v>68000</v>
          </cell>
        </row>
        <row r="512">
          <cell r="A512" t="str">
            <v>각재육송</v>
          </cell>
          <cell r="B512" t="str">
            <v>각재</v>
          </cell>
          <cell r="C512" t="str">
            <v>육송</v>
          </cell>
          <cell r="D512" t="str">
            <v>㎥</v>
          </cell>
          <cell r="E512">
            <v>269461</v>
          </cell>
          <cell r="H512">
            <v>139</v>
          </cell>
          <cell r="I512">
            <v>269461</v>
          </cell>
          <cell r="J512">
            <v>106</v>
          </cell>
          <cell r="K512">
            <v>269461</v>
          </cell>
          <cell r="O512" t="str">
            <v>외송 기준</v>
          </cell>
        </row>
        <row r="513">
          <cell r="A513" t="str">
            <v>결속09</v>
          </cell>
          <cell r="B513" t="str">
            <v>결속선</v>
          </cell>
          <cell r="C513" t="str">
            <v>0.9㎜(#20)</v>
          </cell>
          <cell r="D513" t="str">
            <v>kg</v>
          </cell>
          <cell r="E513">
            <v>730</v>
          </cell>
          <cell r="H513">
            <v>66</v>
          </cell>
          <cell r="I513">
            <v>760</v>
          </cell>
          <cell r="J513">
            <v>70</v>
          </cell>
          <cell r="K513">
            <v>730</v>
          </cell>
        </row>
        <row r="514">
          <cell r="A514" t="str">
            <v>경유..</v>
          </cell>
          <cell r="B514" t="str">
            <v>경유</v>
          </cell>
          <cell r="C514" t="str">
            <v>..</v>
          </cell>
          <cell r="D514" t="str">
            <v xml:space="preserve">ℓ </v>
          </cell>
          <cell r="E514">
            <v>502.7</v>
          </cell>
          <cell r="G514">
            <v>502.7</v>
          </cell>
          <cell r="O514" t="str">
            <v>석유유통협회 대전,충남지구회
(99년10월1일 기준)</v>
          </cell>
        </row>
        <row r="515">
          <cell r="A515" t="str">
            <v>휘발..</v>
          </cell>
          <cell r="B515" t="str">
            <v>휘발유</v>
          </cell>
          <cell r="C515" t="str">
            <v>..</v>
          </cell>
          <cell r="D515" t="str">
            <v xml:space="preserve">ℓ </v>
          </cell>
          <cell r="E515">
            <v>1084.5</v>
          </cell>
          <cell r="G515">
            <v>1084.5</v>
          </cell>
          <cell r="O515" t="str">
            <v>석유유통협회 대전,충남지구회
(99년10월1일 기준)</v>
          </cell>
        </row>
        <row r="516">
          <cell r="A516" t="str">
            <v>박리중유</v>
          </cell>
          <cell r="B516" t="str">
            <v>박리제</v>
          </cell>
          <cell r="C516" t="str">
            <v>중유</v>
          </cell>
          <cell r="D516" t="str">
            <v>ℓ</v>
          </cell>
          <cell r="E516">
            <v>261.10000000000002</v>
          </cell>
          <cell r="G516">
            <v>261.10000000000002</v>
          </cell>
          <cell r="O516" t="str">
            <v>석유유통협회 대전,충남지구회
(99년10월1일 기준)</v>
          </cell>
        </row>
        <row r="517">
          <cell r="A517" t="str">
            <v>공드MC</v>
          </cell>
          <cell r="B517" t="str">
            <v>공드럼</v>
          </cell>
          <cell r="C517" t="str">
            <v>MC or RC</v>
          </cell>
          <cell r="D517" t="str">
            <v>개</v>
          </cell>
          <cell r="E517">
            <v>5000</v>
          </cell>
          <cell r="H517">
            <v>1176</v>
          </cell>
          <cell r="I517">
            <v>5000</v>
          </cell>
          <cell r="J517">
            <v>1126</v>
          </cell>
          <cell r="K517">
            <v>8000</v>
          </cell>
        </row>
        <row r="518">
          <cell r="A518" t="str">
            <v>그린망.</v>
          </cell>
          <cell r="B518" t="str">
            <v>그린망</v>
          </cell>
          <cell r="D518" t="str">
            <v>㎡</v>
          </cell>
          <cell r="E518">
            <v>375</v>
          </cell>
          <cell r="H518">
            <v>1149</v>
          </cell>
          <cell r="I518">
            <v>888.88888888888891</v>
          </cell>
          <cell r="J518">
            <v>217</v>
          </cell>
          <cell r="K518">
            <v>375</v>
          </cell>
        </row>
        <row r="519">
          <cell r="A519" t="str">
            <v>낙방단옹</v>
          </cell>
          <cell r="B519" t="str">
            <v>낙석방지책(단부)</v>
          </cell>
          <cell r="C519" t="str">
            <v>옹벽용</v>
          </cell>
          <cell r="D519" t="str">
            <v>m</v>
          </cell>
          <cell r="E519">
            <v>254000</v>
          </cell>
          <cell r="L519">
            <v>254000</v>
          </cell>
          <cell r="M519">
            <v>288080</v>
          </cell>
          <cell r="O519" t="str">
            <v>아도기업</v>
          </cell>
          <cell r="P519" t="str">
            <v>대일휀스</v>
          </cell>
        </row>
        <row r="520">
          <cell r="A520" t="str">
            <v>낙방표옹</v>
          </cell>
          <cell r="B520" t="str">
            <v>낙석방지책(표준부)</v>
          </cell>
          <cell r="C520" t="str">
            <v>옹벽용</v>
          </cell>
          <cell r="D520" t="str">
            <v>m</v>
          </cell>
          <cell r="E520">
            <v>53300</v>
          </cell>
          <cell r="L520">
            <v>53300</v>
          </cell>
          <cell r="M520">
            <v>86850</v>
          </cell>
          <cell r="N520">
            <v>57620</v>
          </cell>
          <cell r="O520" t="str">
            <v>아도기업</v>
          </cell>
          <cell r="P520" t="str">
            <v>대일휀스</v>
          </cell>
          <cell r="Q520" t="str">
            <v>태창금속</v>
          </cell>
        </row>
        <row r="521">
          <cell r="A521" t="str">
            <v>뇌관하이</v>
          </cell>
          <cell r="B521" t="str">
            <v>뇌관</v>
          </cell>
          <cell r="C521" t="str">
            <v>하이데토ID,15mm</v>
          </cell>
          <cell r="D521" t="str">
            <v>개</v>
          </cell>
          <cell r="E521">
            <v>870</v>
          </cell>
          <cell r="F521">
            <v>313</v>
          </cell>
          <cell r="G521">
            <v>870</v>
          </cell>
          <cell r="H521">
            <v>223</v>
          </cell>
          <cell r="I521">
            <v>870</v>
          </cell>
          <cell r="O521" t="str">
            <v>가격정보 9월</v>
          </cell>
        </row>
        <row r="522">
          <cell r="A522" t="str">
            <v>도표유리</v>
          </cell>
          <cell r="B522" t="str">
            <v>도로표지(유리알)</v>
          </cell>
          <cell r="C522" t="str">
            <v>KSC2521</v>
          </cell>
          <cell r="D522" t="str">
            <v>kg</v>
          </cell>
          <cell r="E522">
            <v>900</v>
          </cell>
          <cell r="H522">
            <v>173</v>
          </cell>
          <cell r="I522">
            <v>900</v>
          </cell>
          <cell r="J522">
            <v>179</v>
          </cell>
          <cell r="K522">
            <v>900</v>
          </cell>
        </row>
        <row r="523">
          <cell r="A523" t="str">
            <v>레미2218</v>
          </cell>
          <cell r="B523" t="str">
            <v>레미콘</v>
          </cell>
          <cell r="C523" t="str">
            <v>25- 210- 8</v>
          </cell>
          <cell r="D523" t="str">
            <v>㎥</v>
          </cell>
          <cell r="E523">
            <v>43663</v>
          </cell>
          <cell r="F523">
            <v>49</v>
          </cell>
          <cell r="G523">
            <v>43663</v>
          </cell>
          <cell r="H523">
            <v>116</v>
          </cell>
          <cell r="I523">
            <v>46780</v>
          </cell>
          <cell r="J523">
            <v>99</v>
          </cell>
          <cell r="K523">
            <v>45180</v>
          </cell>
        </row>
        <row r="524">
          <cell r="A524" t="str">
            <v>레미2218부</v>
          </cell>
          <cell r="B524" t="str">
            <v>레미콘</v>
          </cell>
          <cell r="C524" t="str">
            <v>25- 210- 8(VAT포함)</v>
          </cell>
          <cell r="D524" t="str">
            <v>㎥</v>
          </cell>
          <cell r="E524">
            <v>48030</v>
          </cell>
          <cell r="F524">
            <v>49</v>
          </cell>
          <cell r="G524">
            <v>48030</v>
          </cell>
          <cell r="H524">
            <v>116</v>
          </cell>
          <cell r="I524">
            <v>51458</v>
          </cell>
          <cell r="J524">
            <v>99</v>
          </cell>
          <cell r="K524">
            <v>49698</v>
          </cell>
        </row>
        <row r="525">
          <cell r="A525" t="str">
            <v>레미2188</v>
          </cell>
          <cell r="B525" t="str">
            <v>레미콘</v>
          </cell>
          <cell r="C525" t="str">
            <v>25- 180- 8</v>
          </cell>
          <cell r="D525" t="str">
            <v>㎥</v>
          </cell>
          <cell r="E525">
            <v>41845</v>
          </cell>
          <cell r="F525">
            <v>49</v>
          </cell>
          <cell r="G525">
            <v>41845</v>
          </cell>
          <cell r="H525">
            <v>116</v>
          </cell>
          <cell r="I525">
            <v>43700</v>
          </cell>
          <cell r="J525">
            <v>99</v>
          </cell>
          <cell r="K525">
            <v>42210</v>
          </cell>
        </row>
        <row r="526">
          <cell r="A526" t="str">
            <v>레미2188부</v>
          </cell>
          <cell r="B526" t="str">
            <v>레미콘</v>
          </cell>
          <cell r="C526" t="str">
            <v>25- 180- 8(VAT포함)</v>
          </cell>
          <cell r="D526" t="str">
            <v>㎥</v>
          </cell>
          <cell r="E526">
            <v>46030</v>
          </cell>
          <cell r="F526">
            <v>49</v>
          </cell>
          <cell r="G526">
            <v>46030</v>
          </cell>
          <cell r="H526">
            <v>116</v>
          </cell>
          <cell r="I526">
            <v>48070</v>
          </cell>
          <cell r="J526">
            <v>99</v>
          </cell>
          <cell r="K526">
            <v>46431</v>
          </cell>
        </row>
        <row r="527">
          <cell r="A527" t="str">
            <v>레미2168</v>
          </cell>
          <cell r="B527" t="str">
            <v>레미콘</v>
          </cell>
          <cell r="C527" t="str">
            <v>25- 160- 8</v>
          </cell>
          <cell r="D527" t="str">
            <v>㎥</v>
          </cell>
          <cell r="E527">
            <v>37836</v>
          </cell>
          <cell r="F527">
            <v>49</v>
          </cell>
          <cell r="G527">
            <v>37836</v>
          </cell>
          <cell r="H527">
            <v>116</v>
          </cell>
          <cell r="I527">
            <v>42000</v>
          </cell>
          <cell r="J527">
            <v>99</v>
          </cell>
          <cell r="K527">
            <v>40570</v>
          </cell>
        </row>
        <row r="528">
          <cell r="A528" t="str">
            <v>레미2168부</v>
          </cell>
          <cell r="B528" t="str">
            <v>레미콘</v>
          </cell>
          <cell r="C528" t="str">
            <v>25- 160- 8(VAT포함)</v>
          </cell>
          <cell r="D528" t="str">
            <v>㎥</v>
          </cell>
          <cell r="E528">
            <v>41620</v>
          </cell>
          <cell r="F528">
            <v>49</v>
          </cell>
          <cell r="G528">
            <v>41620</v>
          </cell>
          <cell r="H528">
            <v>116</v>
          </cell>
          <cell r="I528">
            <v>46200</v>
          </cell>
          <cell r="J528">
            <v>99</v>
          </cell>
          <cell r="K528">
            <v>44627</v>
          </cell>
        </row>
        <row r="529">
          <cell r="A529" t="str">
            <v>롯트크드</v>
          </cell>
          <cell r="B529" t="str">
            <v>롯트</v>
          </cell>
          <cell r="C529" t="str">
            <v>크롤러드릴</v>
          </cell>
          <cell r="D529" t="str">
            <v>개</v>
          </cell>
          <cell r="E529">
            <v>165000</v>
          </cell>
          <cell r="H529">
            <v>1111</v>
          </cell>
          <cell r="I529">
            <v>200000</v>
          </cell>
          <cell r="J529">
            <v>796</v>
          </cell>
          <cell r="K529">
            <v>165000</v>
          </cell>
        </row>
        <row r="530">
          <cell r="A530" t="str">
            <v>말뚝6.</v>
          </cell>
          <cell r="B530" t="str">
            <v>말뚝</v>
          </cell>
          <cell r="C530" t="str">
            <v>말구6cm,L=1.8m</v>
          </cell>
          <cell r="D530" t="str">
            <v>본</v>
          </cell>
          <cell r="E530">
            <v>3200</v>
          </cell>
          <cell r="H530">
            <v>145</v>
          </cell>
          <cell r="I530">
            <v>3200</v>
          </cell>
        </row>
        <row r="531">
          <cell r="A531" t="str">
            <v>모래강사</v>
          </cell>
          <cell r="B531" t="str">
            <v>모래</v>
          </cell>
          <cell r="C531" t="str">
            <v>강사</v>
          </cell>
          <cell r="D531" t="str">
            <v>㎥</v>
          </cell>
          <cell r="E531">
            <v>8800</v>
          </cell>
          <cell r="G531">
            <v>8800</v>
          </cell>
          <cell r="O531" t="str">
            <v>99.10월 기존공사
 설계변경시 조사가</v>
          </cell>
        </row>
        <row r="532">
          <cell r="A532" t="str">
            <v>못7</v>
          </cell>
          <cell r="B532" t="str">
            <v>못</v>
          </cell>
          <cell r="C532" t="str">
            <v>N 75</v>
          </cell>
          <cell r="D532" t="str">
            <v>kg</v>
          </cell>
          <cell r="E532">
            <v>596</v>
          </cell>
          <cell r="H532">
            <v>69</v>
          </cell>
          <cell r="I532">
            <v>660</v>
          </cell>
          <cell r="J532">
            <v>70</v>
          </cell>
          <cell r="K532">
            <v>596</v>
          </cell>
        </row>
        <row r="533">
          <cell r="A533" t="str">
            <v>보기40</v>
          </cell>
          <cell r="B533" t="str">
            <v>보조기층제</v>
          </cell>
          <cell r="C533" t="str">
            <v>D=40mm</v>
          </cell>
          <cell r="D533" t="str">
            <v>㎥</v>
          </cell>
          <cell r="E533">
            <v>0</v>
          </cell>
          <cell r="L533">
            <v>0</v>
          </cell>
        </row>
        <row r="534">
          <cell r="A534" t="str">
            <v>보경18</v>
          </cell>
          <cell r="B534" t="str">
            <v>보차도경계블럭</v>
          </cell>
          <cell r="C534" t="str">
            <v>180*205*1000</v>
          </cell>
          <cell r="D534" t="str">
            <v>개</v>
          </cell>
          <cell r="E534">
            <v>4500</v>
          </cell>
          <cell r="H534">
            <v>158</v>
          </cell>
          <cell r="I534">
            <v>4500</v>
          </cell>
          <cell r="J534">
            <v>159</v>
          </cell>
          <cell r="K534">
            <v>4500</v>
          </cell>
        </row>
        <row r="535">
          <cell r="A535" t="str">
            <v>블레..</v>
          </cell>
          <cell r="B535" t="str">
            <v>블레이드</v>
          </cell>
          <cell r="C535" t="str">
            <v>콘크리트 커터</v>
          </cell>
          <cell r="D535" t="str">
            <v>개</v>
          </cell>
          <cell r="E535">
            <v>170000</v>
          </cell>
          <cell r="J535">
            <v>797</v>
          </cell>
          <cell r="K535">
            <v>170000</v>
          </cell>
        </row>
        <row r="536">
          <cell r="A536" t="str">
            <v>비닐01</v>
          </cell>
          <cell r="B536" t="str">
            <v>비닐</v>
          </cell>
          <cell r="C536" t="str">
            <v>0.1*1.8*91</v>
          </cell>
          <cell r="D536" t="str">
            <v>㎡</v>
          </cell>
          <cell r="E536">
            <v>308</v>
          </cell>
          <cell r="H536">
            <v>1146</v>
          </cell>
          <cell r="I536">
            <v>308</v>
          </cell>
          <cell r="J536">
            <v>1111</v>
          </cell>
          <cell r="K536">
            <v>331</v>
          </cell>
        </row>
        <row r="537">
          <cell r="A537" t="str">
            <v>빗트크드</v>
          </cell>
          <cell r="B537" t="str">
            <v>빗트</v>
          </cell>
          <cell r="C537" t="str">
            <v>크롤러드릴</v>
          </cell>
          <cell r="D537" t="str">
            <v>개</v>
          </cell>
          <cell r="E537">
            <v>90000</v>
          </cell>
          <cell r="H537">
            <v>1111</v>
          </cell>
          <cell r="I537">
            <v>90000</v>
          </cell>
        </row>
        <row r="538">
          <cell r="A538" t="str">
            <v>삼표90</v>
          </cell>
          <cell r="B538" t="str">
            <v>삼각표지판</v>
          </cell>
          <cell r="C538" t="str">
            <v>90cm</v>
          </cell>
          <cell r="D538" t="str">
            <v>개</v>
          </cell>
          <cell r="E538">
            <v>70000</v>
          </cell>
          <cell r="H538">
            <v>167</v>
          </cell>
          <cell r="I538">
            <v>70000</v>
          </cell>
          <cell r="J538">
            <v>175</v>
          </cell>
          <cell r="K538">
            <v>71200</v>
          </cell>
        </row>
        <row r="539">
          <cell r="A539" t="str">
            <v>생롯크드</v>
          </cell>
          <cell r="B539" t="str">
            <v>생크롯트</v>
          </cell>
          <cell r="C539" t="str">
            <v>크롤러드릴</v>
          </cell>
          <cell r="D539" t="str">
            <v>개</v>
          </cell>
          <cell r="E539">
            <v>55000</v>
          </cell>
          <cell r="H539">
            <v>1111</v>
          </cell>
          <cell r="I539">
            <v>55000</v>
          </cell>
        </row>
        <row r="540">
          <cell r="A540" t="str">
            <v>선택75</v>
          </cell>
          <cell r="B540" t="str">
            <v>선택층재</v>
          </cell>
          <cell r="C540" t="str">
            <v>D=75mm</v>
          </cell>
          <cell r="D540" t="str">
            <v>㎥</v>
          </cell>
          <cell r="E540">
            <v>0</v>
          </cell>
          <cell r="L540">
            <v>0</v>
          </cell>
        </row>
        <row r="541">
          <cell r="A541" t="str">
            <v>스로10</v>
          </cell>
          <cell r="B541" t="str">
            <v>스치로폴</v>
          </cell>
          <cell r="C541" t="str">
            <v>T=10</v>
          </cell>
          <cell r="D541" t="str">
            <v>㎡</v>
          </cell>
          <cell r="E541">
            <v>277</v>
          </cell>
          <cell r="H541">
            <v>452</v>
          </cell>
          <cell r="I541">
            <v>308</v>
          </cell>
          <cell r="J541">
            <v>376</v>
          </cell>
          <cell r="K541">
            <v>277</v>
          </cell>
        </row>
        <row r="542">
          <cell r="A542" t="str">
            <v>스그605</v>
          </cell>
          <cell r="B542" t="str">
            <v>스틸그레이팅</v>
          </cell>
          <cell r="C542" t="str">
            <v>500*600*50</v>
          </cell>
          <cell r="D542" t="str">
            <v>개</v>
          </cell>
          <cell r="E542">
            <v>32680</v>
          </cell>
          <cell r="H542">
            <v>181</v>
          </cell>
          <cell r="I542">
            <v>32680</v>
          </cell>
        </row>
        <row r="543">
          <cell r="A543" t="str">
            <v>스그60</v>
          </cell>
          <cell r="B543" t="str">
            <v>스틸그레이팅</v>
          </cell>
          <cell r="C543" t="str">
            <v>995*600*55</v>
          </cell>
          <cell r="D543" t="str">
            <v>개</v>
          </cell>
          <cell r="E543">
            <v>54080</v>
          </cell>
          <cell r="F543">
            <v>251</v>
          </cell>
          <cell r="G543">
            <v>54080</v>
          </cell>
          <cell r="H543">
            <v>181</v>
          </cell>
          <cell r="I543">
            <v>56700</v>
          </cell>
        </row>
        <row r="544">
          <cell r="A544" t="str">
            <v>스그7014</v>
          </cell>
          <cell r="B544" t="str">
            <v>스틸그레이팅</v>
          </cell>
          <cell r="C544" t="str">
            <v>1400*700</v>
          </cell>
          <cell r="D544" t="str">
            <v>개</v>
          </cell>
          <cell r="E544">
            <v>88770</v>
          </cell>
          <cell r="L544">
            <v>88770</v>
          </cell>
          <cell r="O544" t="str">
            <v>995*600*55의 면적 비례 적용</v>
          </cell>
        </row>
        <row r="545">
          <cell r="A545" t="str">
            <v>슬리크드</v>
          </cell>
          <cell r="B545" t="str">
            <v>슬리브</v>
          </cell>
          <cell r="C545" t="str">
            <v>크롤러드릴</v>
          </cell>
          <cell r="D545" t="str">
            <v>개</v>
          </cell>
          <cell r="E545">
            <v>30000</v>
          </cell>
          <cell r="H545">
            <v>1111</v>
          </cell>
          <cell r="I545">
            <v>30000</v>
          </cell>
          <cell r="J545">
            <v>796</v>
          </cell>
          <cell r="K545">
            <v>35000</v>
          </cell>
        </row>
        <row r="546">
          <cell r="A546" t="str">
            <v>무시..</v>
          </cell>
          <cell r="B546" t="str">
            <v>무수축 시멘트</v>
          </cell>
          <cell r="C546" t="str">
            <v>유니온그라우트σ28=800kg/㎠</v>
          </cell>
          <cell r="D546" t="str">
            <v>kg</v>
          </cell>
          <cell r="E546">
            <v>460</v>
          </cell>
          <cell r="H546">
            <v>113</v>
          </cell>
          <cell r="I546">
            <v>460</v>
          </cell>
          <cell r="J546">
            <v>97</v>
          </cell>
          <cell r="K546">
            <v>460</v>
          </cell>
        </row>
        <row r="547">
          <cell r="A547" t="str">
            <v>분말시멘</v>
          </cell>
          <cell r="B547" t="str">
            <v>분말시멘트</v>
          </cell>
          <cell r="D547" t="str">
            <v>ton</v>
          </cell>
          <cell r="E547">
            <v>53970</v>
          </cell>
          <cell r="F547">
            <v>76</v>
          </cell>
          <cell r="G547">
            <v>53970</v>
          </cell>
          <cell r="O547">
            <v>1303</v>
          </cell>
          <cell r="P547" t="str">
            <v>kg/㎥</v>
          </cell>
        </row>
        <row r="548">
          <cell r="A548" t="str">
            <v>분말시멘부</v>
          </cell>
          <cell r="B548" t="str">
            <v>분말시멘트</v>
          </cell>
          <cell r="C548" t="str">
            <v>VAT포함</v>
          </cell>
          <cell r="D548" t="str">
            <v>ton</v>
          </cell>
          <cell r="E548">
            <v>59368</v>
          </cell>
          <cell r="F548">
            <v>76</v>
          </cell>
          <cell r="G548">
            <v>59368</v>
          </cell>
        </row>
        <row r="549">
          <cell r="A549" t="str">
            <v>시멘4k</v>
          </cell>
          <cell r="B549" t="str">
            <v>시멘트</v>
          </cell>
          <cell r="C549" t="str">
            <v>40kg입</v>
          </cell>
          <cell r="D549" t="str">
            <v>kg</v>
          </cell>
          <cell r="E549">
            <v>57</v>
          </cell>
          <cell r="F549">
            <v>77</v>
          </cell>
          <cell r="G549">
            <v>57</v>
          </cell>
          <cell r="H549">
            <v>113</v>
          </cell>
          <cell r="I549">
            <v>61</v>
          </cell>
          <cell r="J549">
            <v>97</v>
          </cell>
          <cell r="K549">
            <v>61</v>
          </cell>
          <cell r="O549">
            <v>1303</v>
          </cell>
          <cell r="P549" t="str">
            <v>kg/㎥</v>
          </cell>
        </row>
        <row r="550">
          <cell r="A550" t="str">
            <v>시멘4k대</v>
          </cell>
          <cell r="B550" t="str">
            <v>시멘트</v>
          </cell>
          <cell r="C550" t="str">
            <v>40kg입</v>
          </cell>
          <cell r="D550" t="str">
            <v>대</v>
          </cell>
          <cell r="E550">
            <v>2282</v>
          </cell>
          <cell r="F550">
            <v>77</v>
          </cell>
          <cell r="G550">
            <v>2282</v>
          </cell>
          <cell r="H550">
            <v>113</v>
          </cell>
          <cell r="I550">
            <v>2454</v>
          </cell>
          <cell r="J550">
            <v>97</v>
          </cell>
          <cell r="K550">
            <v>2454</v>
          </cell>
          <cell r="O550">
            <v>1303</v>
          </cell>
          <cell r="P550" t="str">
            <v>kg/㎥</v>
          </cell>
        </row>
        <row r="551">
          <cell r="A551" t="str">
            <v>시멘4k도</v>
          </cell>
          <cell r="B551" t="str">
            <v>시멘트</v>
          </cell>
          <cell r="C551" t="str">
            <v>40kg입,현장도착도</v>
          </cell>
          <cell r="D551" t="str">
            <v>kg</v>
          </cell>
          <cell r="E551">
            <v>74</v>
          </cell>
          <cell r="H551">
            <v>113</v>
          </cell>
          <cell r="I551">
            <v>74</v>
          </cell>
          <cell r="J551">
            <v>97</v>
          </cell>
          <cell r="K551">
            <v>74</v>
          </cell>
          <cell r="O551">
            <v>1303</v>
          </cell>
          <cell r="P551" t="str">
            <v>kg/㎥</v>
          </cell>
        </row>
        <row r="552">
          <cell r="A552" t="str">
            <v>아콘13</v>
          </cell>
          <cell r="B552" t="str">
            <v>아스콘</v>
          </cell>
          <cell r="C552" t="str">
            <v>밀입도 13mm</v>
          </cell>
          <cell r="D552" t="str">
            <v>ton</v>
          </cell>
          <cell r="E552">
            <v>25363</v>
          </cell>
          <cell r="F552">
            <v>74</v>
          </cell>
          <cell r="G552">
            <v>25363</v>
          </cell>
        </row>
        <row r="553">
          <cell r="A553" t="str">
            <v>아콘40</v>
          </cell>
          <cell r="B553" t="str">
            <v>아스콘</v>
          </cell>
          <cell r="C553" t="str">
            <v>밀입도 40mm</v>
          </cell>
          <cell r="D553" t="str">
            <v>ton</v>
          </cell>
          <cell r="E553">
            <v>29636</v>
          </cell>
          <cell r="F553">
            <v>74</v>
          </cell>
          <cell r="G553">
            <v>29636</v>
          </cell>
        </row>
        <row r="554">
          <cell r="A554" t="str">
            <v>아콘13부</v>
          </cell>
          <cell r="B554" t="str">
            <v>아스콘(부가세 포함)</v>
          </cell>
          <cell r="C554" t="str">
            <v>밀입도 13mm</v>
          </cell>
          <cell r="D554" t="str">
            <v>ton</v>
          </cell>
          <cell r="E554">
            <v>27900</v>
          </cell>
          <cell r="F554">
            <v>74</v>
          </cell>
          <cell r="G554">
            <v>27900</v>
          </cell>
        </row>
        <row r="555">
          <cell r="A555" t="str">
            <v>아콘40부</v>
          </cell>
          <cell r="B555" t="str">
            <v>아스콘(부가세 포함)</v>
          </cell>
          <cell r="C555" t="str">
            <v>밀입도 40mm</v>
          </cell>
          <cell r="D555" t="str">
            <v>ton</v>
          </cell>
          <cell r="E555">
            <v>32600</v>
          </cell>
          <cell r="F555">
            <v>74</v>
          </cell>
          <cell r="G555">
            <v>32600</v>
          </cell>
        </row>
        <row r="556">
          <cell r="A556" t="str">
            <v>아팔R4</v>
          </cell>
          <cell r="B556" t="str">
            <v>아스팔트</v>
          </cell>
          <cell r="C556" t="str">
            <v>RSC-4</v>
          </cell>
          <cell r="D556" t="str">
            <v>D/M</v>
          </cell>
          <cell r="E556">
            <v>52000</v>
          </cell>
          <cell r="H556">
            <v>154</v>
          </cell>
          <cell r="I556">
            <v>52000</v>
          </cell>
          <cell r="J556">
            <v>155</v>
          </cell>
          <cell r="K556">
            <v>52000</v>
          </cell>
        </row>
        <row r="557">
          <cell r="A557" t="str">
            <v>아팔M1</v>
          </cell>
          <cell r="B557" t="str">
            <v>아스팔트</v>
          </cell>
          <cell r="C557" t="str">
            <v>MC-1</v>
          </cell>
          <cell r="D557" t="str">
            <v>D/M</v>
          </cell>
          <cell r="E557">
            <v>58000</v>
          </cell>
          <cell r="H557">
            <v>154</v>
          </cell>
          <cell r="I557">
            <v>58000</v>
          </cell>
          <cell r="J557">
            <v>155</v>
          </cell>
          <cell r="K557">
            <v>58000</v>
          </cell>
        </row>
        <row r="558">
          <cell r="A558" t="str">
            <v>에수..</v>
          </cell>
          <cell r="B558" t="str">
            <v>에폭시수지</v>
          </cell>
          <cell r="C558" t="str">
            <v>접착제용</v>
          </cell>
          <cell r="D558" t="str">
            <v>kg</v>
          </cell>
          <cell r="E558">
            <v>3300</v>
          </cell>
          <cell r="H558">
            <v>1138</v>
          </cell>
          <cell r="I558">
            <v>3300</v>
          </cell>
        </row>
        <row r="559">
          <cell r="A559" t="str">
            <v>연볼16</v>
          </cell>
          <cell r="B559" t="str">
            <v>연결볼트(가드레일)</v>
          </cell>
          <cell r="C559" t="str">
            <v>16*33</v>
          </cell>
          <cell r="D559" t="str">
            <v>조</v>
          </cell>
          <cell r="E559">
            <v>400</v>
          </cell>
          <cell r="H559">
            <v>170</v>
          </cell>
          <cell r="I559">
            <v>400</v>
          </cell>
          <cell r="J559">
            <v>173</v>
          </cell>
          <cell r="K559">
            <v>400</v>
          </cell>
        </row>
        <row r="560">
          <cell r="A560" t="str">
            <v>원표60</v>
          </cell>
          <cell r="B560" t="str">
            <v>원형표지판</v>
          </cell>
          <cell r="C560" t="str">
            <v>Φ60cm</v>
          </cell>
          <cell r="D560" t="str">
            <v>개</v>
          </cell>
          <cell r="E560">
            <v>62000</v>
          </cell>
          <cell r="H560">
            <v>167</v>
          </cell>
          <cell r="I560">
            <v>62000</v>
          </cell>
          <cell r="J560">
            <v>175</v>
          </cell>
          <cell r="K560">
            <v>63300</v>
          </cell>
        </row>
        <row r="561">
          <cell r="A561" t="str">
            <v>유T20</v>
          </cell>
          <cell r="B561" t="str">
            <v>파형폴리에틸렌 유공관</v>
          </cell>
          <cell r="C561" t="str">
            <v>Φ200mm,SDP</v>
          </cell>
          <cell r="D561" t="str">
            <v>m</v>
          </cell>
          <cell r="E561">
            <v>5650</v>
          </cell>
          <cell r="J561">
            <v>488</v>
          </cell>
          <cell r="K561">
            <v>5650</v>
          </cell>
        </row>
        <row r="562">
          <cell r="A562" t="str">
            <v>융도백1</v>
          </cell>
          <cell r="B562" t="str">
            <v>융착성도료</v>
          </cell>
          <cell r="C562" t="str">
            <v>백색1호</v>
          </cell>
          <cell r="D562" t="str">
            <v>kg</v>
          </cell>
          <cell r="E562">
            <v>1168</v>
          </cell>
          <cell r="H562">
            <v>175</v>
          </cell>
          <cell r="I562">
            <v>1220</v>
          </cell>
          <cell r="J562">
            <v>179</v>
          </cell>
          <cell r="K562">
            <v>1168</v>
          </cell>
        </row>
        <row r="563">
          <cell r="A563" t="str">
            <v>융도황.</v>
          </cell>
          <cell r="B563" t="str">
            <v>융착성도료</v>
          </cell>
          <cell r="C563" t="str">
            <v>황색2종 1호</v>
          </cell>
          <cell r="D563" t="str">
            <v>kg</v>
          </cell>
          <cell r="E563">
            <v>1220</v>
          </cell>
          <cell r="H563">
            <v>175</v>
          </cell>
          <cell r="I563">
            <v>1220</v>
          </cell>
        </row>
        <row r="564">
          <cell r="A564" t="str">
            <v>잡석D4</v>
          </cell>
          <cell r="B564" t="str">
            <v>잡석</v>
          </cell>
          <cell r="C564" t="str">
            <v>D 40~80mm</v>
          </cell>
          <cell r="D564" t="str">
            <v>㎥</v>
          </cell>
          <cell r="E564">
            <v>5200</v>
          </cell>
          <cell r="G564">
            <v>5200</v>
          </cell>
          <cell r="O564" t="str">
            <v>99.10월 기존공사
 설계변경시 조사가</v>
          </cell>
        </row>
        <row r="565">
          <cell r="A565" t="str">
            <v>제슬..</v>
          </cell>
          <cell r="B565" t="str">
            <v>제강슬레그</v>
          </cell>
          <cell r="D565" t="str">
            <v>kg</v>
          </cell>
          <cell r="E565">
            <v>220</v>
          </cell>
          <cell r="H565">
            <v>112</v>
          </cell>
          <cell r="I565">
            <v>220</v>
          </cell>
          <cell r="J565">
            <v>94</v>
          </cell>
          <cell r="K565">
            <v>220</v>
          </cell>
        </row>
        <row r="566">
          <cell r="A566" t="str">
            <v>제슬운반</v>
          </cell>
          <cell r="B566" t="str">
            <v>제강슬레그 운반비</v>
          </cell>
          <cell r="C566" t="str">
            <v>10.5ton,180km(인천~현장)</v>
          </cell>
          <cell r="D566" t="str">
            <v>ton</v>
          </cell>
          <cell r="E566">
            <v>23380</v>
          </cell>
          <cell r="F566" t="str">
            <v>(270070(원/대) / 1.1(V.A.T)) / 10.5(ton/대)</v>
          </cell>
          <cell r="L566">
            <v>23380</v>
          </cell>
        </row>
        <row r="567">
          <cell r="A567" t="str">
            <v>시멘운반</v>
          </cell>
          <cell r="B567" t="str">
            <v>시멘트 운반비</v>
          </cell>
          <cell r="C567" t="str">
            <v>10.5ton,10km(신탄진~현장)</v>
          </cell>
          <cell r="D567" t="str">
            <v>대</v>
          </cell>
          <cell r="E567">
            <v>300</v>
          </cell>
          <cell r="F567" t="str">
            <v>(87720(원/대) / 1.1(V.A.T)) / 10.5(ton/대) * 0.04ton/대(포)</v>
          </cell>
          <cell r="L567">
            <v>300</v>
          </cell>
        </row>
        <row r="568">
          <cell r="A568" t="str">
            <v>분말시멘운반</v>
          </cell>
          <cell r="B568" t="str">
            <v>분말시멘트 운반비</v>
          </cell>
          <cell r="C568" t="str">
            <v>10.5ton,10km(신탄진~현장)</v>
          </cell>
          <cell r="D568" t="str">
            <v>ton</v>
          </cell>
          <cell r="E568">
            <v>2200</v>
          </cell>
          <cell r="L568">
            <v>2200</v>
          </cell>
        </row>
        <row r="569">
          <cell r="A569" t="str">
            <v>철근운반</v>
          </cell>
          <cell r="B569" t="str">
            <v>철근 운반비</v>
          </cell>
          <cell r="C569" t="str">
            <v>10.5ton,10km(신탄진~현장)</v>
          </cell>
          <cell r="D569" t="str">
            <v>ton</v>
          </cell>
          <cell r="E569">
            <v>7590</v>
          </cell>
          <cell r="F569" t="str">
            <v>(87720(원/대) / 1.1(V.A.T)) / 10.5(ton/대)</v>
          </cell>
          <cell r="L569">
            <v>7590</v>
          </cell>
        </row>
        <row r="570">
          <cell r="A570" t="str">
            <v>아팔운반</v>
          </cell>
          <cell r="B570" t="str">
            <v>아스팔트 운반비</v>
          </cell>
          <cell r="C570" t="str">
            <v>10.5ton,10km(신탄진~현장)</v>
          </cell>
          <cell r="D570" t="str">
            <v>DM</v>
          </cell>
          <cell r="E570">
            <v>1520</v>
          </cell>
          <cell r="F570" t="str">
            <v>(87720(원/대) / 1.1(V.A.T)) / 10.5(ton/대) * 0.2ton/DM</v>
          </cell>
          <cell r="L570">
            <v>1520</v>
          </cell>
        </row>
        <row r="571">
          <cell r="A571" t="str">
            <v>제슬하역</v>
          </cell>
          <cell r="B571" t="str">
            <v>제강슬래그 하역비</v>
          </cell>
          <cell r="C571" t="str">
            <v>인력,일반하역,도착료,차급화물</v>
          </cell>
          <cell r="D571" t="str">
            <v>ton</v>
          </cell>
          <cell r="E571">
            <v>1354.33</v>
          </cell>
          <cell r="F571" t="str">
            <v>1489.76(원/대) / 1.1(V.A.T)</v>
          </cell>
          <cell r="L571">
            <v>1354.33</v>
          </cell>
        </row>
        <row r="572">
          <cell r="A572" t="str">
            <v>시멘하역</v>
          </cell>
          <cell r="B572" t="str">
            <v>시멘트 하역비</v>
          </cell>
          <cell r="C572" t="str">
            <v>인력,일반하역,도착료,차급화물</v>
          </cell>
          <cell r="D572" t="str">
            <v>대</v>
          </cell>
          <cell r="E572">
            <v>54.17</v>
          </cell>
          <cell r="F572" t="str">
            <v>1489.76(원/대) / 1.1(V.A.T) * 0.04ton/대(포)</v>
          </cell>
          <cell r="L572">
            <v>54.17</v>
          </cell>
        </row>
        <row r="573">
          <cell r="A573" t="str">
            <v>철근하역</v>
          </cell>
          <cell r="B573" t="str">
            <v>철근 하역비</v>
          </cell>
          <cell r="C573" t="str">
            <v>인력,일반하역,도착료,차급화물</v>
          </cell>
          <cell r="D573" t="str">
            <v>ton</v>
          </cell>
          <cell r="E573">
            <v>1354.33</v>
          </cell>
          <cell r="F573" t="str">
            <v>1489.76(원/대) / 1.1(V.A.T)</v>
          </cell>
          <cell r="L573">
            <v>1354.33</v>
          </cell>
        </row>
        <row r="574">
          <cell r="A574" t="str">
            <v>아팔하역</v>
          </cell>
          <cell r="B574" t="str">
            <v>아스팔트 하역비</v>
          </cell>
          <cell r="C574" t="str">
            <v>인력,일반하역,도착료,차급화물</v>
          </cell>
          <cell r="D574" t="str">
            <v>DM</v>
          </cell>
          <cell r="E574">
            <v>270.87</v>
          </cell>
          <cell r="F574" t="str">
            <v>1489.76(원/대) / 1.1(V.A.T) * 0.2ton/DM</v>
          </cell>
          <cell r="L574">
            <v>270.87</v>
          </cell>
        </row>
        <row r="575">
          <cell r="A575" t="str">
            <v>시멘상차</v>
          </cell>
          <cell r="B575" t="str">
            <v>시멘트 상차비</v>
          </cell>
          <cell r="C575" t="str">
            <v>인력,일반하역,발송료,차급화물</v>
          </cell>
          <cell r="D575" t="str">
            <v>대</v>
          </cell>
          <cell r="E575">
            <v>59.72</v>
          </cell>
          <cell r="F575" t="str">
            <v>1642.39(원/대) / 1.1(V.A.T) * 0.04ton/대(포)</v>
          </cell>
          <cell r="L575">
            <v>59.72</v>
          </cell>
        </row>
        <row r="576">
          <cell r="A576" t="str">
            <v>철근상차</v>
          </cell>
          <cell r="B576" t="str">
            <v>철근 상차비</v>
          </cell>
          <cell r="C576" t="str">
            <v>인력,일반하역,발송료,차급화물</v>
          </cell>
          <cell r="D576" t="str">
            <v>ton</v>
          </cell>
          <cell r="E576">
            <v>1493.08</v>
          </cell>
          <cell r="F576" t="str">
            <v>1642.39(원/대) / 1.1(V.A.T)</v>
          </cell>
          <cell r="L576">
            <v>1493.08</v>
          </cell>
        </row>
        <row r="577">
          <cell r="A577" t="str">
            <v>아팔상차</v>
          </cell>
          <cell r="B577" t="str">
            <v>아스팔트 상차비</v>
          </cell>
          <cell r="C577" t="str">
            <v>인력,일반하역,발송료,차급화물</v>
          </cell>
          <cell r="D577" t="str">
            <v>DM</v>
          </cell>
          <cell r="E577">
            <v>298.62</v>
          </cell>
          <cell r="F577" t="str">
            <v>1642.39(원/대) / 1.1(V.A.T) * 0.2ton/DM</v>
          </cell>
          <cell r="L577">
            <v>298.62</v>
          </cell>
        </row>
        <row r="578">
          <cell r="A578" t="str">
            <v>이철13</v>
          </cell>
          <cell r="B578" t="str">
            <v>이형철근</v>
          </cell>
          <cell r="C578" t="str">
            <v>13㎜</v>
          </cell>
          <cell r="D578" t="str">
            <v>kg</v>
          </cell>
          <cell r="E578">
            <v>258</v>
          </cell>
          <cell r="G578">
            <v>258</v>
          </cell>
          <cell r="I578">
            <v>315</v>
          </cell>
          <cell r="K578">
            <v>295</v>
          </cell>
          <cell r="O578" t="str">
            <v>0.995kg/m</v>
          </cell>
        </row>
        <row r="579">
          <cell r="A579" t="str">
            <v>이철13t</v>
          </cell>
          <cell r="B579" t="str">
            <v>이형철근</v>
          </cell>
          <cell r="C579" t="str">
            <v>13㎜</v>
          </cell>
          <cell r="D579" t="str">
            <v>ton</v>
          </cell>
          <cell r="E579">
            <v>258881</v>
          </cell>
          <cell r="F579">
            <v>85</v>
          </cell>
          <cell r="G579">
            <v>258881</v>
          </cell>
          <cell r="H579">
            <v>43</v>
          </cell>
          <cell r="I579">
            <v>315000</v>
          </cell>
          <cell r="J579">
            <v>42</v>
          </cell>
          <cell r="K579">
            <v>295000</v>
          </cell>
        </row>
        <row r="580">
          <cell r="A580" t="str">
            <v>이철16</v>
          </cell>
          <cell r="B580" t="str">
            <v>이형철근</v>
          </cell>
          <cell r="C580" t="str">
            <v>16㎜</v>
          </cell>
          <cell r="D580" t="str">
            <v>kg</v>
          </cell>
          <cell r="E580">
            <v>254</v>
          </cell>
          <cell r="G580">
            <v>254</v>
          </cell>
          <cell r="I580">
            <v>310</v>
          </cell>
          <cell r="K580">
            <v>290</v>
          </cell>
          <cell r="O580" t="str">
            <v>1.56kg/m</v>
          </cell>
        </row>
        <row r="581">
          <cell r="A581" t="str">
            <v>이철16t</v>
          </cell>
          <cell r="B581" t="str">
            <v>이형철근</v>
          </cell>
          <cell r="C581" t="str">
            <v>16㎜</v>
          </cell>
          <cell r="D581" t="str">
            <v>ton</v>
          </cell>
          <cell r="E581">
            <v>254336</v>
          </cell>
          <cell r="F581">
            <v>85</v>
          </cell>
          <cell r="G581">
            <v>254336</v>
          </cell>
          <cell r="H581">
            <v>43</v>
          </cell>
          <cell r="I581">
            <v>310000</v>
          </cell>
          <cell r="J581">
            <v>42</v>
          </cell>
          <cell r="K581">
            <v>290000</v>
          </cell>
        </row>
        <row r="582">
          <cell r="A582" t="str">
            <v>이철29</v>
          </cell>
          <cell r="B582" t="str">
            <v>이형철근</v>
          </cell>
          <cell r="C582" t="str">
            <v>29㎜</v>
          </cell>
          <cell r="D582" t="str">
            <v>kg</v>
          </cell>
          <cell r="E582">
            <v>254</v>
          </cell>
          <cell r="G582">
            <v>254</v>
          </cell>
          <cell r="I582">
            <v>310</v>
          </cell>
          <cell r="K582">
            <v>290</v>
          </cell>
          <cell r="O582" t="str">
            <v>0.995kg/m</v>
          </cell>
        </row>
        <row r="583">
          <cell r="A583" t="str">
            <v>이철29t</v>
          </cell>
          <cell r="B583" t="str">
            <v>이형철근</v>
          </cell>
          <cell r="C583" t="str">
            <v>29㎜</v>
          </cell>
          <cell r="D583" t="str">
            <v>ton</v>
          </cell>
          <cell r="E583">
            <v>254336</v>
          </cell>
          <cell r="F583">
            <v>85</v>
          </cell>
          <cell r="G583">
            <v>254336</v>
          </cell>
          <cell r="H583">
            <v>43</v>
          </cell>
          <cell r="I583">
            <v>310000</v>
          </cell>
          <cell r="J583">
            <v>42</v>
          </cell>
          <cell r="K583">
            <v>290000</v>
          </cell>
        </row>
        <row r="584">
          <cell r="A584" t="str">
            <v>철선#8</v>
          </cell>
          <cell r="B584" t="str">
            <v>철선</v>
          </cell>
          <cell r="C584" t="str">
            <v>#8</v>
          </cell>
          <cell r="D584" t="str">
            <v>kg</v>
          </cell>
          <cell r="E584">
            <v>520</v>
          </cell>
          <cell r="H584">
            <v>66</v>
          </cell>
          <cell r="I584">
            <v>530</v>
          </cell>
          <cell r="J584">
            <v>70</v>
          </cell>
          <cell r="K584">
            <v>520</v>
          </cell>
        </row>
        <row r="585">
          <cell r="A585" t="str">
            <v>충진..</v>
          </cell>
          <cell r="B585" t="str">
            <v>충진제</v>
          </cell>
          <cell r="D585" t="str">
            <v>kg</v>
          </cell>
          <cell r="E585">
            <v>8650</v>
          </cell>
          <cell r="H585">
            <v>334</v>
          </cell>
          <cell r="I585">
            <v>9800</v>
          </cell>
          <cell r="J585">
            <v>276</v>
          </cell>
          <cell r="K585">
            <v>8650</v>
          </cell>
        </row>
        <row r="586">
          <cell r="A586" t="str">
            <v>취볼18</v>
          </cell>
          <cell r="B586" t="str">
            <v>취부볼트</v>
          </cell>
          <cell r="C586" t="str">
            <v>Φ18*180</v>
          </cell>
          <cell r="D586" t="str">
            <v>조</v>
          </cell>
          <cell r="E586">
            <v>1000</v>
          </cell>
          <cell r="H586">
            <v>170</v>
          </cell>
          <cell r="I586">
            <v>1600</v>
          </cell>
          <cell r="J586">
            <v>173</v>
          </cell>
          <cell r="K586">
            <v>1000</v>
          </cell>
        </row>
        <row r="587">
          <cell r="A587" t="str">
            <v>치즐07</v>
          </cell>
          <cell r="B587" t="str">
            <v>치즐</v>
          </cell>
          <cell r="C587" t="str">
            <v>0.7</v>
          </cell>
          <cell r="D587" t="str">
            <v>본</v>
          </cell>
          <cell r="E587">
            <v>78000</v>
          </cell>
          <cell r="H587">
            <v>996</v>
          </cell>
          <cell r="I587">
            <v>78000</v>
          </cell>
        </row>
        <row r="588">
          <cell r="A588" t="str">
            <v>판재외송</v>
          </cell>
          <cell r="B588" t="str">
            <v>판재</v>
          </cell>
          <cell r="C588" t="str">
            <v>외송</v>
          </cell>
          <cell r="D588" t="str">
            <v>㎥</v>
          </cell>
          <cell r="E588">
            <v>329341</v>
          </cell>
          <cell r="H588">
            <v>139</v>
          </cell>
          <cell r="I588">
            <v>329341</v>
          </cell>
          <cell r="J588">
            <v>107</v>
          </cell>
          <cell r="K588">
            <v>359281</v>
          </cell>
        </row>
        <row r="589">
          <cell r="A589" t="str">
            <v>잔디0303</v>
          </cell>
          <cell r="B589" t="str">
            <v>잔디</v>
          </cell>
          <cell r="C589" t="str">
            <v>0.3*0.3*0.03</v>
          </cell>
          <cell r="D589" t="str">
            <v>매</v>
          </cell>
          <cell r="E589">
            <v>270</v>
          </cell>
          <cell r="F589">
            <v>509</v>
          </cell>
          <cell r="G589">
            <v>270</v>
          </cell>
        </row>
        <row r="590">
          <cell r="A590" t="str">
            <v>폭약하마</v>
          </cell>
          <cell r="B590" t="str">
            <v>폭약</v>
          </cell>
          <cell r="C590" t="str">
            <v>하이마이트5500,25mm</v>
          </cell>
          <cell r="D590" t="str">
            <v>kg</v>
          </cell>
          <cell r="E590">
            <v>2000</v>
          </cell>
          <cell r="F590">
            <v>312</v>
          </cell>
          <cell r="G590">
            <v>2000</v>
          </cell>
          <cell r="H590">
            <v>223</v>
          </cell>
          <cell r="I590">
            <v>2000</v>
          </cell>
        </row>
        <row r="591">
          <cell r="A591" t="str">
            <v>프이KS</v>
          </cell>
          <cell r="B591" t="str">
            <v>프라이머</v>
          </cell>
          <cell r="C591" t="str">
            <v>KSM2270</v>
          </cell>
          <cell r="D591" t="str">
            <v>ℓ</v>
          </cell>
          <cell r="E591">
            <v>1372</v>
          </cell>
          <cell r="H591">
            <v>175</v>
          </cell>
          <cell r="I591">
            <v>1372</v>
          </cell>
          <cell r="J591">
            <v>179</v>
          </cell>
          <cell r="K591">
            <v>2080</v>
          </cell>
        </row>
        <row r="592">
          <cell r="A592" t="str">
            <v>프가..</v>
          </cell>
          <cell r="B592" t="str">
            <v>프로판가스</v>
          </cell>
          <cell r="D592" t="str">
            <v>kg</v>
          </cell>
          <cell r="E592">
            <v>613</v>
          </cell>
          <cell r="H592">
            <v>1161</v>
          </cell>
          <cell r="I592">
            <v>613</v>
          </cell>
          <cell r="J592">
            <v>1042</v>
          </cell>
          <cell r="K592">
            <v>613</v>
          </cell>
        </row>
        <row r="593">
          <cell r="A593" t="str">
            <v>합판12</v>
          </cell>
          <cell r="B593" t="str">
            <v>합판</v>
          </cell>
          <cell r="C593" t="str">
            <v>12.0㎜,내수</v>
          </cell>
          <cell r="D593" t="str">
            <v>㎡</v>
          </cell>
          <cell r="E593">
            <v>5464</v>
          </cell>
          <cell r="F593">
            <v>328</v>
          </cell>
          <cell r="G593">
            <v>5464</v>
          </cell>
          <cell r="H593">
            <v>464</v>
          </cell>
          <cell r="I593">
            <v>6317</v>
          </cell>
          <cell r="J593">
            <v>353</v>
          </cell>
          <cell r="K593">
            <v>5839</v>
          </cell>
        </row>
        <row r="594">
          <cell r="A594" t="str">
            <v>GEOC</v>
          </cell>
          <cell r="B594" t="str">
            <v>Geo-Composite</v>
          </cell>
          <cell r="D594" t="str">
            <v>㎡</v>
          </cell>
          <cell r="E594">
            <v>11000</v>
          </cell>
          <cell r="I594">
            <v>11000</v>
          </cell>
        </row>
        <row r="595">
          <cell r="A595" t="str">
            <v>GEOC부</v>
          </cell>
          <cell r="B595" t="str">
            <v>Geo-Composite</v>
          </cell>
          <cell r="C595" t="str">
            <v>(VAT포함)</v>
          </cell>
          <cell r="D595" t="str">
            <v>㎡</v>
          </cell>
          <cell r="E595">
            <v>12100.000000000002</v>
          </cell>
          <cell r="I595">
            <v>12100.000000000002</v>
          </cell>
        </row>
        <row r="596">
          <cell r="A596" t="str">
            <v>나로06</v>
          </cell>
          <cell r="B596" t="str">
            <v>P.P 로프</v>
          </cell>
          <cell r="C596" t="str">
            <v>Φ6mm*3.5kg*200m</v>
          </cell>
          <cell r="D596" t="str">
            <v>m</v>
          </cell>
          <cell r="E596">
            <v>29</v>
          </cell>
          <cell r="H596">
            <v>1150</v>
          </cell>
          <cell r="I596">
            <v>136.5</v>
          </cell>
          <cell r="J596">
            <v>116</v>
          </cell>
          <cell r="K596">
            <v>29</v>
          </cell>
        </row>
        <row r="597">
          <cell r="A597" t="str">
            <v>U측74</v>
          </cell>
          <cell r="B597" t="str">
            <v>U형 측구</v>
          </cell>
          <cell r="C597" t="str">
            <v>H700*B400</v>
          </cell>
          <cell r="D597" t="str">
            <v>개</v>
          </cell>
          <cell r="E597">
            <v>62200</v>
          </cell>
          <cell r="H597">
            <v>217</v>
          </cell>
          <cell r="I597">
            <v>62200</v>
          </cell>
        </row>
        <row r="598">
          <cell r="A598" t="str">
            <v>U측33</v>
          </cell>
          <cell r="B598" t="str">
            <v>U형 측구</v>
          </cell>
          <cell r="C598" t="str">
            <v>H300*B300</v>
          </cell>
          <cell r="D598" t="str">
            <v>개</v>
          </cell>
          <cell r="E598">
            <v>21000</v>
          </cell>
          <cell r="H598">
            <v>217</v>
          </cell>
          <cell r="I598">
            <v>21000</v>
          </cell>
        </row>
        <row r="599">
          <cell r="A599" t="str">
            <v>VR관03</v>
          </cell>
          <cell r="B599" t="str">
            <v>V.R관(진동 및 전압철근콘크리트관)</v>
          </cell>
          <cell r="C599" t="str">
            <v>D300</v>
          </cell>
          <cell r="D599" t="str">
            <v>본</v>
          </cell>
          <cell r="E599">
            <v>31700</v>
          </cell>
          <cell r="H599">
            <v>205</v>
          </cell>
          <cell r="I599">
            <v>31700</v>
          </cell>
          <cell r="J599">
            <v>172</v>
          </cell>
          <cell r="K599">
            <v>31710</v>
          </cell>
        </row>
        <row r="600">
          <cell r="A600" t="str">
            <v>VR관04</v>
          </cell>
          <cell r="B600" t="str">
            <v>V.R관(진동 및 전압철근콘크리트관)</v>
          </cell>
          <cell r="C600" t="str">
            <v>D450</v>
          </cell>
          <cell r="D600" t="str">
            <v>본</v>
          </cell>
          <cell r="E600">
            <v>39425</v>
          </cell>
          <cell r="H600">
            <v>205</v>
          </cell>
          <cell r="I600">
            <v>39425</v>
          </cell>
          <cell r="J600">
            <v>172</v>
          </cell>
          <cell r="K600">
            <v>39430</v>
          </cell>
        </row>
        <row r="601">
          <cell r="A601" t="str">
            <v>VR관06</v>
          </cell>
          <cell r="B601" t="str">
            <v>V.R관(진동 및 전압철근콘크리트관)</v>
          </cell>
          <cell r="C601" t="str">
            <v>D600</v>
          </cell>
          <cell r="D601" t="str">
            <v>본</v>
          </cell>
          <cell r="E601">
            <v>58840</v>
          </cell>
          <cell r="H601">
            <v>205</v>
          </cell>
          <cell r="I601">
            <v>58850</v>
          </cell>
          <cell r="J601">
            <v>172</v>
          </cell>
          <cell r="K601">
            <v>58840</v>
          </cell>
        </row>
        <row r="602">
          <cell r="A602" t="str">
            <v>VR관09</v>
          </cell>
          <cell r="B602" t="str">
            <v>V.R관(진동 및 전압철근콘크리트관)</v>
          </cell>
          <cell r="C602" t="str">
            <v>D900</v>
          </cell>
          <cell r="D602" t="str">
            <v>본</v>
          </cell>
          <cell r="E602">
            <v>131400</v>
          </cell>
          <cell r="H602">
            <v>205</v>
          </cell>
          <cell r="I602">
            <v>131400</v>
          </cell>
          <cell r="J602">
            <v>172</v>
          </cell>
          <cell r="K602">
            <v>131400</v>
          </cell>
        </row>
        <row r="603">
          <cell r="A603" t="str">
            <v>VR링06</v>
          </cell>
          <cell r="B603" t="str">
            <v>V.R관 고무링</v>
          </cell>
          <cell r="C603" t="str">
            <v>D600</v>
          </cell>
          <cell r="D603" t="str">
            <v>본</v>
          </cell>
          <cell r="E603">
            <v>3800</v>
          </cell>
          <cell r="H603">
            <v>204</v>
          </cell>
          <cell r="I603">
            <v>4480</v>
          </cell>
          <cell r="J603">
            <v>173</v>
          </cell>
          <cell r="K603">
            <v>3800</v>
          </cell>
        </row>
        <row r="604">
          <cell r="A604" t="str">
            <v>VR링09</v>
          </cell>
          <cell r="B604" t="str">
            <v>V.R관 고무링</v>
          </cell>
          <cell r="C604" t="str">
            <v>D900</v>
          </cell>
          <cell r="D604" t="str">
            <v>본</v>
          </cell>
          <cell r="E604">
            <v>7200</v>
          </cell>
          <cell r="H604">
            <v>205</v>
          </cell>
          <cell r="I604">
            <v>7940</v>
          </cell>
          <cell r="J604">
            <v>173</v>
          </cell>
          <cell r="K604">
            <v>7200</v>
          </cell>
        </row>
        <row r="605">
          <cell r="A605" t="str">
            <v>철콘관33</v>
          </cell>
          <cell r="B605" t="str">
            <v>철근콘크리트 수로관</v>
          </cell>
          <cell r="C605" t="str">
            <v>소켓식,300*300*50*2000</v>
          </cell>
          <cell r="D605" t="str">
            <v>본</v>
          </cell>
          <cell r="E605">
            <v>25727</v>
          </cell>
          <cell r="F605">
            <v>121</v>
          </cell>
          <cell r="G605">
            <v>25727</v>
          </cell>
          <cell r="H605">
            <v>218</v>
          </cell>
          <cell r="I605">
            <v>32800</v>
          </cell>
          <cell r="J605">
            <v>184</v>
          </cell>
          <cell r="K605">
            <v>35000</v>
          </cell>
          <cell r="P605" t="str">
            <v>280kg/본(2m)</v>
          </cell>
          <cell r="Q605" t="str">
            <v>조치원</v>
          </cell>
        </row>
        <row r="606">
          <cell r="A606" t="str">
            <v>철콘관54</v>
          </cell>
          <cell r="B606" t="str">
            <v>철근콘크리트 수로관</v>
          </cell>
          <cell r="C606" t="str">
            <v>소켓식,500*400*60*2000</v>
          </cell>
          <cell r="D606" t="str">
            <v>본</v>
          </cell>
          <cell r="E606">
            <v>36727</v>
          </cell>
          <cell r="F606">
            <v>121</v>
          </cell>
          <cell r="G606">
            <v>36727</v>
          </cell>
          <cell r="H606">
            <v>218</v>
          </cell>
          <cell r="I606">
            <v>49400</v>
          </cell>
          <cell r="J606">
            <v>184</v>
          </cell>
          <cell r="K606">
            <v>52000</v>
          </cell>
          <cell r="P606" t="str">
            <v>434kg/본(2m)</v>
          </cell>
        </row>
        <row r="607">
          <cell r="A607" t="str">
            <v>철콘관55</v>
          </cell>
          <cell r="B607" t="str">
            <v>철근콘크리트 수로관</v>
          </cell>
          <cell r="C607" t="str">
            <v>소켓식,500*500*65*2000</v>
          </cell>
          <cell r="D607" t="str">
            <v>본</v>
          </cell>
          <cell r="E607">
            <v>45454</v>
          </cell>
          <cell r="F607">
            <v>121</v>
          </cell>
          <cell r="G607">
            <v>45454</v>
          </cell>
          <cell r="H607">
            <v>218</v>
          </cell>
          <cell r="I607">
            <v>63400</v>
          </cell>
          <cell r="J607">
            <v>184</v>
          </cell>
          <cell r="K607">
            <v>67000</v>
          </cell>
          <cell r="P607" t="str">
            <v>570kg/본(2m)</v>
          </cell>
        </row>
        <row r="608">
          <cell r="A608" t="str">
            <v>철콘관66</v>
          </cell>
          <cell r="B608" t="str">
            <v>철근콘크리트 수로관</v>
          </cell>
          <cell r="C608" t="str">
            <v>소켓식,600*600*75*2000</v>
          </cell>
          <cell r="D608" t="str">
            <v>본</v>
          </cell>
          <cell r="E608">
            <v>61636</v>
          </cell>
          <cell r="F608">
            <v>121</v>
          </cell>
          <cell r="G608">
            <v>61636</v>
          </cell>
          <cell r="H608">
            <v>218</v>
          </cell>
          <cell r="I608">
            <v>84000</v>
          </cell>
          <cell r="J608">
            <v>184</v>
          </cell>
          <cell r="K608">
            <v>89000</v>
          </cell>
          <cell r="P608" t="str">
            <v>755kg/본(2m)</v>
          </cell>
        </row>
        <row r="609">
          <cell r="A609" t="str">
            <v>철콘관87</v>
          </cell>
          <cell r="B609" t="str">
            <v>철근콘크리트 수로관</v>
          </cell>
          <cell r="C609" t="str">
            <v>소켓식,800*700*80*2000</v>
          </cell>
          <cell r="D609" t="str">
            <v>본</v>
          </cell>
          <cell r="E609">
            <v>82090</v>
          </cell>
          <cell r="F609">
            <v>121</v>
          </cell>
          <cell r="G609">
            <v>82090</v>
          </cell>
          <cell r="H609">
            <v>218</v>
          </cell>
          <cell r="I609">
            <v>110000</v>
          </cell>
          <cell r="J609">
            <v>184</v>
          </cell>
          <cell r="K609">
            <v>117000</v>
          </cell>
          <cell r="P609" t="str">
            <v>990kg/본(2m)</v>
          </cell>
        </row>
        <row r="610">
          <cell r="A610" t="str">
            <v>철콘관1010</v>
          </cell>
          <cell r="B610" t="str">
            <v>철근콘크리트 수로관</v>
          </cell>
          <cell r="C610" t="str">
            <v>소켓식,1000*1000*90*2000</v>
          </cell>
          <cell r="D610" t="str">
            <v>본</v>
          </cell>
          <cell r="E610">
            <v>166600</v>
          </cell>
          <cell r="H610">
            <v>218</v>
          </cell>
          <cell r="I610">
            <v>166600</v>
          </cell>
          <cell r="J610">
            <v>184</v>
          </cell>
          <cell r="K610">
            <v>176000</v>
          </cell>
          <cell r="P610" t="str">
            <v>1500kg/본(2m)</v>
          </cell>
        </row>
        <row r="611">
          <cell r="A611" t="str">
            <v>P유30</v>
          </cell>
          <cell r="B611" t="str">
            <v>MDPE 반유공관</v>
          </cell>
          <cell r="C611" t="str">
            <v>300A</v>
          </cell>
          <cell r="D611" t="str">
            <v>본(6m)</v>
          </cell>
          <cell r="E611">
            <v>311460</v>
          </cell>
          <cell r="H611">
            <v>551</v>
          </cell>
          <cell r="I611">
            <v>311460</v>
          </cell>
          <cell r="J611">
            <v>475</v>
          </cell>
          <cell r="K611">
            <v>311460</v>
          </cell>
        </row>
        <row r="612">
          <cell r="A612" t="str">
            <v>P유30부</v>
          </cell>
          <cell r="B612" t="str">
            <v>MDPE 반유공관</v>
          </cell>
          <cell r="C612" t="str">
            <v>300A(VAT포함)</v>
          </cell>
          <cell r="D612" t="str">
            <v>본(6m)</v>
          </cell>
          <cell r="E612">
            <v>342606</v>
          </cell>
          <cell r="H612">
            <v>551</v>
          </cell>
          <cell r="I612">
            <v>342606</v>
          </cell>
          <cell r="J612">
            <v>475</v>
          </cell>
          <cell r="K612">
            <v>342606</v>
          </cell>
        </row>
        <row r="613">
          <cell r="A613" t="str">
            <v>P무30</v>
          </cell>
          <cell r="B613" t="str">
            <v>MDPE 무공관</v>
          </cell>
          <cell r="C613" t="str">
            <v>300A</v>
          </cell>
          <cell r="D613" t="str">
            <v>본(6m)</v>
          </cell>
          <cell r="E613">
            <v>311460</v>
          </cell>
          <cell r="H613">
            <v>551</v>
          </cell>
          <cell r="I613">
            <v>311460</v>
          </cell>
          <cell r="J613">
            <v>475</v>
          </cell>
          <cell r="K613">
            <v>311460</v>
          </cell>
        </row>
        <row r="614">
          <cell r="A614" t="str">
            <v>P무30부</v>
          </cell>
          <cell r="B614" t="str">
            <v>MDPE 무공관</v>
          </cell>
          <cell r="C614" t="str">
            <v>300A(VAT포함)</v>
          </cell>
          <cell r="D614" t="str">
            <v>본(6m)</v>
          </cell>
          <cell r="E614">
            <v>342606</v>
          </cell>
          <cell r="H614">
            <v>551</v>
          </cell>
          <cell r="I614">
            <v>342606</v>
          </cell>
          <cell r="J614">
            <v>475</v>
          </cell>
          <cell r="K614">
            <v>342606</v>
          </cell>
        </row>
        <row r="615">
          <cell r="A615" t="str">
            <v>M유20</v>
          </cell>
          <cell r="B615" t="str">
            <v>MDPE 유공관</v>
          </cell>
          <cell r="C615" t="str">
            <v>200A</v>
          </cell>
          <cell r="D615" t="str">
            <v>본(6m)</v>
          </cell>
          <cell r="E615">
            <v>149400</v>
          </cell>
          <cell r="H615">
            <v>551</v>
          </cell>
          <cell r="I615">
            <v>149400</v>
          </cell>
          <cell r="J615">
            <v>475</v>
          </cell>
          <cell r="K615">
            <v>149400</v>
          </cell>
        </row>
        <row r="616">
          <cell r="A616" t="str">
            <v>M유20부</v>
          </cell>
          <cell r="B616" t="str">
            <v>MDPE 유공관</v>
          </cell>
          <cell r="C616" t="str">
            <v>200A(VAT포함)</v>
          </cell>
          <cell r="D616" t="str">
            <v>본(6m)</v>
          </cell>
          <cell r="E616">
            <v>164340</v>
          </cell>
          <cell r="H616">
            <v>551</v>
          </cell>
          <cell r="I616">
            <v>164340</v>
          </cell>
          <cell r="J616">
            <v>475</v>
          </cell>
          <cell r="K616">
            <v>164340</v>
          </cell>
        </row>
        <row r="617">
          <cell r="A617" t="str">
            <v>P무15</v>
          </cell>
          <cell r="B617" t="str">
            <v>MDPE 무공관</v>
          </cell>
          <cell r="C617" t="str">
            <v>150A</v>
          </cell>
          <cell r="D617" t="str">
            <v>본(6m)</v>
          </cell>
          <cell r="E617">
            <v>88680</v>
          </cell>
          <cell r="H617">
            <v>551</v>
          </cell>
          <cell r="I617">
            <v>88680</v>
          </cell>
          <cell r="J617">
            <v>475</v>
          </cell>
          <cell r="K617">
            <v>88680</v>
          </cell>
        </row>
        <row r="618">
          <cell r="A618" t="str">
            <v>P무15부</v>
          </cell>
          <cell r="B618" t="str">
            <v>MDPE 무공관</v>
          </cell>
          <cell r="C618" t="str">
            <v>150A(VAT포함)</v>
          </cell>
          <cell r="D618" t="str">
            <v>본(6m)</v>
          </cell>
          <cell r="E618">
            <v>97548.000000000015</v>
          </cell>
          <cell r="H618">
            <v>551</v>
          </cell>
          <cell r="I618">
            <v>97548.000000000015</v>
          </cell>
          <cell r="J618">
            <v>475</v>
          </cell>
          <cell r="K618">
            <v>97548.000000000015</v>
          </cell>
        </row>
        <row r="619">
          <cell r="A619" t="str">
            <v>PVC관50</v>
          </cell>
          <cell r="B619" t="str">
            <v>PVC관</v>
          </cell>
          <cell r="C619" t="str">
            <v>Φ50</v>
          </cell>
          <cell r="D619" t="str">
            <v>m</v>
          </cell>
          <cell r="E619">
            <v>6210</v>
          </cell>
          <cell r="H619">
            <v>527</v>
          </cell>
          <cell r="I619">
            <v>6210</v>
          </cell>
          <cell r="J619">
            <v>469</v>
          </cell>
          <cell r="K619">
            <v>6730</v>
          </cell>
        </row>
        <row r="620">
          <cell r="A620" t="str">
            <v>함수시험</v>
          </cell>
          <cell r="B620" t="str">
            <v>함수량시험</v>
          </cell>
          <cell r="D620" t="str">
            <v>회</v>
          </cell>
          <cell r="E620">
            <v>9100</v>
          </cell>
          <cell r="L620">
            <v>9100</v>
          </cell>
          <cell r="O620" t="str">
            <v>대전광역시 '99 건설공사 설계지침</v>
          </cell>
        </row>
        <row r="621">
          <cell r="A621" t="str">
            <v>입도시험</v>
          </cell>
          <cell r="B621" t="str">
            <v>입도시험(토공)</v>
          </cell>
          <cell r="D621" t="str">
            <v>회</v>
          </cell>
          <cell r="E621">
            <v>131400</v>
          </cell>
          <cell r="L621">
            <v>131400</v>
          </cell>
          <cell r="O621" t="str">
            <v>대전광역시 '99 건설공사 설계지침</v>
          </cell>
        </row>
        <row r="622">
          <cell r="A622" t="str">
            <v>입도시험포</v>
          </cell>
          <cell r="B622" t="str">
            <v>입도시험(포장)</v>
          </cell>
          <cell r="D622" t="str">
            <v>회</v>
          </cell>
          <cell r="E622">
            <v>18400</v>
          </cell>
          <cell r="L622">
            <v>18400</v>
          </cell>
          <cell r="O622" t="str">
            <v>대전광역시 '99 건설공사 설계지침</v>
          </cell>
        </row>
        <row r="623">
          <cell r="A623" t="str">
            <v>액성시험</v>
          </cell>
          <cell r="B623" t="str">
            <v>액성한계시험</v>
          </cell>
          <cell r="D623" t="str">
            <v>회</v>
          </cell>
          <cell r="E623">
            <v>37600</v>
          </cell>
          <cell r="L623">
            <v>37600</v>
          </cell>
          <cell r="O623" t="str">
            <v>대전광역시 '99 건설공사 설계지침</v>
          </cell>
        </row>
        <row r="624">
          <cell r="A624" t="str">
            <v>소성시험</v>
          </cell>
          <cell r="B624" t="str">
            <v>소성한계시험</v>
          </cell>
          <cell r="D624" t="str">
            <v>회</v>
          </cell>
          <cell r="E624">
            <v>28400</v>
          </cell>
          <cell r="L624">
            <v>28400</v>
          </cell>
          <cell r="O624" t="str">
            <v>대전광역시 '99 건설공사 설계지침</v>
          </cell>
        </row>
        <row r="625">
          <cell r="A625" t="str">
            <v>비중시험</v>
          </cell>
          <cell r="B625" t="str">
            <v>비중시험</v>
          </cell>
          <cell r="D625" t="str">
            <v>회</v>
          </cell>
          <cell r="E625">
            <v>23300</v>
          </cell>
          <cell r="L625">
            <v>23300</v>
          </cell>
          <cell r="O625" t="str">
            <v>대전광역시 '99 건설공사 설계지침</v>
          </cell>
        </row>
        <row r="626">
          <cell r="A626" t="str">
            <v>다짐시험</v>
          </cell>
          <cell r="B626" t="str">
            <v>다짐시험</v>
          </cell>
          <cell r="C626" t="str">
            <v>토질변화시</v>
          </cell>
          <cell r="D626" t="str">
            <v>회</v>
          </cell>
          <cell r="E626">
            <v>104800</v>
          </cell>
          <cell r="L626">
            <v>104800</v>
          </cell>
          <cell r="O626" t="str">
            <v>대전광역시 '99 건설공사 설계지침</v>
          </cell>
        </row>
        <row r="627">
          <cell r="A627" t="str">
            <v>실CB시험</v>
          </cell>
          <cell r="B627" t="str">
            <v>실내CBR시험</v>
          </cell>
          <cell r="D627" t="str">
            <v>회</v>
          </cell>
          <cell r="E627">
            <v>191400</v>
          </cell>
          <cell r="L627">
            <v>191400</v>
          </cell>
          <cell r="O627" t="str">
            <v>대전광역시 '99 건설공사 설계지침</v>
          </cell>
        </row>
        <row r="628">
          <cell r="A628" t="str">
            <v>체가시험</v>
          </cell>
          <cell r="B628" t="str">
            <v>체가름시험</v>
          </cell>
          <cell r="D628" t="str">
            <v>회</v>
          </cell>
          <cell r="E628">
            <v>25300</v>
          </cell>
          <cell r="L628">
            <v>25300</v>
          </cell>
          <cell r="O628" t="str">
            <v>대전광역시 '99 건설공사 설계지침</v>
          </cell>
        </row>
        <row r="629">
          <cell r="A629" t="str">
            <v>20통시험</v>
          </cell>
          <cell r="B629" t="str">
            <v>200번째통과량시험</v>
          </cell>
          <cell r="D629" t="str">
            <v>회</v>
          </cell>
          <cell r="E629">
            <v>21900</v>
          </cell>
          <cell r="L629">
            <v>21900</v>
          </cell>
          <cell r="O629" t="str">
            <v>대전광역시 '99 건설공사 설계지침</v>
          </cell>
        </row>
        <row r="630">
          <cell r="A630" t="str">
            <v>비흡시험</v>
          </cell>
          <cell r="B630" t="str">
            <v>비중 및 흡수율시험</v>
          </cell>
          <cell r="D630" t="str">
            <v>회</v>
          </cell>
          <cell r="E630">
            <v>25200</v>
          </cell>
          <cell r="L630">
            <v>25200</v>
          </cell>
          <cell r="O630" t="str">
            <v>대전광역시 '99 건설공사 설계지침</v>
          </cell>
        </row>
        <row r="631">
          <cell r="A631" t="str">
            <v>마모시험</v>
          </cell>
          <cell r="B631" t="str">
            <v>마모시험</v>
          </cell>
          <cell r="D631" t="str">
            <v>회</v>
          </cell>
          <cell r="E631">
            <v>27800</v>
          </cell>
          <cell r="L631">
            <v>27800</v>
          </cell>
          <cell r="O631" t="str">
            <v>대전광역시 '99 건설공사 설계지침</v>
          </cell>
        </row>
        <row r="632">
          <cell r="A632" t="str">
            <v>현밀시험</v>
          </cell>
          <cell r="B632" t="str">
            <v>현장밀도시험</v>
          </cell>
          <cell r="D632" t="str">
            <v>회</v>
          </cell>
          <cell r="E632">
            <v>91900</v>
          </cell>
          <cell r="L632">
            <v>91900</v>
          </cell>
          <cell r="O632" t="str">
            <v>대전광역시 '99 건설공사 설계지침</v>
          </cell>
        </row>
        <row r="633">
          <cell r="A633" t="str">
            <v>평재시험</v>
          </cell>
          <cell r="B633" t="str">
            <v>평판재하시험</v>
          </cell>
          <cell r="D633" t="str">
            <v>회</v>
          </cell>
          <cell r="E633">
            <v>147200</v>
          </cell>
          <cell r="L633">
            <v>147200</v>
          </cell>
          <cell r="O633" t="str">
            <v>대전광역시 '99 건설공사 설계지침</v>
          </cell>
        </row>
        <row r="634">
          <cell r="A634" t="str">
            <v>압강시험</v>
          </cell>
          <cell r="B634" t="str">
            <v>압축강도시험</v>
          </cell>
          <cell r="D634" t="str">
            <v>회</v>
          </cell>
          <cell r="E634">
            <v>17500</v>
          </cell>
          <cell r="L634">
            <v>17500</v>
          </cell>
          <cell r="O634" t="str">
            <v>대전광역시 '99 건설공사 설계지침</v>
          </cell>
        </row>
        <row r="635">
          <cell r="A635" t="str">
            <v>슬럼시험</v>
          </cell>
          <cell r="B635" t="str">
            <v>슬럼프시험</v>
          </cell>
          <cell r="D635" t="str">
            <v>회</v>
          </cell>
          <cell r="E635">
            <v>100</v>
          </cell>
          <cell r="L635">
            <v>100</v>
          </cell>
          <cell r="O635" t="str">
            <v>대전광역시 '99 건설공사 설계지침</v>
          </cell>
        </row>
        <row r="636">
          <cell r="A636" t="str">
            <v>씻분시험</v>
          </cell>
          <cell r="B636" t="str">
            <v>씻기분석시험</v>
          </cell>
          <cell r="C636" t="str">
            <v>배합별</v>
          </cell>
          <cell r="D636" t="str">
            <v>회</v>
          </cell>
          <cell r="E636">
            <v>938.61</v>
          </cell>
          <cell r="L636">
            <v>938.61</v>
          </cell>
          <cell r="O636" t="str">
            <v>대전광역시 '99 건설공사 설계지침</v>
          </cell>
        </row>
        <row r="637">
          <cell r="A637" t="str">
            <v>실다시험</v>
          </cell>
          <cell r="B637" t="str">
            <v>실내다짐시험</v>
          </cell>
          <cell r="C637" t="str">
            <v>재질</v>
          </cell>
          <cell r="D637" t="str">
            <v>회</v>
          </cell>
          <cell r="E637">
            <v>104800</v>
          </cell>
          <cell r="L637">
            <v>104800</v>
          </cell>
          <cell r="O637" t="str">
            <v>대전광역시 '99 건설공사 설계지침</v>
          </cell>
        </row>
        <row r="638">
          <cell r="A638" t="str">
            <v>마안시험</v>
          </cell>
          <cell r="B638" t="str">
            <v>마샬안정도시험</v>
          </cell>
          <cell r="D638" t="str">
            <v>회</v>
          </cell>
          <cell r="E638">
            <v>45100</v>
          </cell>
          <cell r="L638">
            <v>45100</v>
          </cell>
          <cell r="O638" t="str">
            <v>대전광역시 '99 건설공사 설계지침</v>
          </cell>
        </row>
        <row r="639">
          <cell r="A639" t="str">
            <v>AP함시험</v>
          </cell>
          <cell r="B639" t="str">
            <v>A.P함량시험</v>
          </cell>
          <cell r="D639" t="str">
            <v>회</v>
          </cell>
          <cell r="E639">
            <v>3100</v>
          </cell>
          <cell r="L639">
            <v>3100</v>
          </cell>
          <cell r="O639" t="str">
            <v>대전광역시 '99 건설공사 설계지침</v>
          </cell>
        </row>
        <row r="640">
          <cell r="A640" t="str">
            <v>밀두시험</v>
          </cell>
          <cell r="B640" t="str">
            <v>밀도 및 두께시험</v>
          </cell>
          <cell r="D640" t="str">
            <v>회</v>
          </cell>
          <cell r="E640">
            <v>6800</v>
          </cell>
          <cell r="L640">
            <v>6800</v>
          </cell>
          <cell r="O640" t="str">
            <v>대전광역시 '99 건설공사 설계지침</v>
          </cell>
        </row>
        <row r="641">
          <cell r="A641" t="str">
            <v>평탄시험</v>
          </cell>
          <cell r="B641" t="str">
            <v>평탄성시험</v>
          </cell>
          <cell r="D641" t="str">
            <v>회</v>
          </cell>
          <cell r="E641">
            <v>600</v>
          </cell>
          <cell r="L641">
            <v>600</v>
          </cell>
          <cell r="O641" t="str">
            <v>대전광역시 '99 건설공사 설계지침</v>
          </cell>
        </row>
        <row r="642">
          <cell r="A642" t="str">
            <v>벤나토A</v>
          </cell>
          <cell r="B642" t="str">
            <v>벤토나이트</v>
          </cell>
          <cell r="C642" t="str">
            <v>고화제용</v>
          </cell>
          <cell r="D642" t="str">
            <v>kg</v>
          </cell>
          <cell r="E642">
            <v>220</v>
          </cell>
          <cell r="H642">
            <v>1168</v>
          </cell>
          <cell r="I642">
            <v>220</v>
          </cell>
          <cell r="O642">
            <v>900</v>
          </cell>
          <cell r="P642" t="str">
            <v>kg/㎥</v>
          </cell>
        </row>
        <row r="643">
          <cell r="A643" t="str">
            <v>폐타승용</v>
          </cell>
          <cell r="B643" t="str">
            <v>폐타이어</v>
          </cell>
          <cell r="C643" t="str">
            <v>승용차용</v>
          </cell>
          <cell r="D643" t="str">
            <v>개</v>
          </cell>
          <cell r="E643" t="str">
            <v>무대</v>
          </cell>
          <cell r="G643" t="str">
            <v>무대</v>
          </cell>
        </row>
        <row r="644">
          <cell r="A644" t="str">
            <v>부직 7</v>
          </cell>
          <cell r="B644" t="str">
            <v>부직포</v>
          </cell>
          <cell r="C644" t="str">
            <v xml:space="preserve"> 700g/㎡</v>
          </cell>
          <cell r="D644" t="str">
            <v>㎡</v>
          </cell>
          <cell r="E644">
            <v>2500</v>
          </cell>
          <cell r="H644">
            <v>229</v>
          </cell>
          <cell r="I644">
            <v>2500</v>
          </cell>
          <cell r="J644">
            <v>126</v>
          </cell>
          <cell r="K644">
            <v>2500</v>
          </cell>
        </row>
        <row r="645">
          <cell r="A645" t="str">
            <v>부직 7부</v>
          </cell>
          <cell r="B645" t="str">
            <v>부직포</v>
          </cell>
          <cell r="C645" t="str">
            <v xml:space="preserve"> 700g/㎡(VAT포함)</v>
          </cell>
          <cell r="D645" t="str">
            <v>㎡</v>
          </cell>
          <cell r="E645">
            <v>2750</v>
          </cell>
          <cell r="H645">
            <v>229</v>
          </cell>
          <cell r="I645">
            <v>2750</v>
          </cell>
          <cell r="J645">
            <v>126</v>
          </cell>
          <cell r="K645">
            <v>2750</v>
          </cell>
        </row>
        <row r="646">
          <cell r="A646" t="str">
            <v>부직 3</v>
          </cell>
          <cell r="B646" t="str">
            <v>부직포</v>
          </cell>
          <cell r="C646" t="str">
            <v xml:space="preserve"> 300g/㎡</v>
          </cell>
          <cell r="D646" t="str">
            <v>㎡</v>
          </cell>
          <cell r="E646">
            <v>927</v>
          </cell>
          <cell r="H646">
            <v>227</v>
          </cell>
          <cell r="I646">
            <v>1100</v>
          </cell>
          <cell r="J646">
            <v>128</v>
          </cell>
          <cell r="K646">
            <v>927</v>
          </cell>
        </row>
        <row r="647">
          <cell r="A647" t="str">
            <v>부직휠매</v>
          </cell>
          <cell r="B647" t="str">
            <v>부직포</v>
          </cell>
          <cell r="C647" t="str">
            <v>휠타매트,300g/㎡</v>
          </cell>
          <cell r="D647" t="str">
            <v>㎡</v>
          </cell>
          <cell r="E647">
            <v>927</v>
          </cell>
          <cell r="H647">
            <v>227</v>
          </cell>
          <cell r="I647">
            <v>1100</v>
          </cell>
          <cell r="J647">
            <v>128</v>
          </cell>
          <cell r="K647">
            <v>927</v>
          </cell>
        </row>
        <row r="648">
          <cell r="A648" t="str">
            <v>H시2m</v>
          </cell>
          <cell r="B648" t="str">
            <v>폴리에틸렌 차수막</v>
          </cell>
          <cell r="C648" t="str">
            <v>HDPE 시트,2mm</v>
          </cell>
          <cell r="D648" t="str">
            <v>㎡</v>
          </cell>
          <cell r="E648">
            <v>8800</v>
          </cell>
          <cell r="H648">
            <v>324</v>
          </cell>
          <cell r="I648">
            <v>9000</v>
          </cell>
          <cell r="J648">
            <v>259</v>
          </cell>
          <cell r="K648">
            <v>8800</v>
          </cell>
        </row>
        <row r="649">
          <cell r="A649" t="str">
            <v>H시2m부</v>
          </cell>
          <cell r="B649" t="str">
            <v>폴리에틸렌 차수막</v>
          </cell>
          <cell r="C649" t="str">
            <v>HDPE 시트,2mm(VAT포함)</v>
          </cell>
          <cell r="D649" t="str">
            <v>㎡</v>
          </cell>
          <cell r="E649">
            <v>9680</v>
          </cell>
          <cell r="H649">
            <v>324</v>
          </cell>
          <cell r="I649">
            <v>9900</v>
          </cell>
          <cell r="J649">
            <v>259</v>
          </cell>
          <cell r="K649">
            <v>9680</v>
          </cell>
        </row>
        <row r="650">
          <cell r="A650" t="str">
            <v>고화..</v>
          </cell>
          <cell r="B650" t="str">
            <v>고화제</v>
          </cell>
          <cell r="C650" t="str">
            <v>팽창성 그라우트제(C*1%)</v>
          </cell>
          <cell r="D650" t="str">
            <v>kg</v>
          </cell>
          <cell r="E650">
            <v>5000</v>
          </cell>
          <cell r="J650">
            <v>103</v>
          </cell>
          <cell r="K650">
            <v>5000</v>
          </cell>
          <cell r="O650" t="str">
            <v>거래가격</v>
          </cell>
        </row>
        <row r="651">
          <cell r="A651" t="str">
            <v>GN..</v>
          </cell>
          <cell r="B651" t="str">
            <v>Geo-Net</v>
          </cell>
          <cell r="D651" t="str">
            <v>㎡</v>
          </cell>
          <cell r="E651">
            <v>1860</v>
          </cell>
          <cell r="H651">
            <v>225</v>
          </cell>
          <cell r="I651">
            <v>1860</v>
          </cell>
        </row>
        <row r="652">
          <cell r="A652" t="str">
            <v>NL86</v>
          </cell>
          <cell r="B652" t="str">
            <v>NetLon</v>
          </cell>
          <cell r="C652" t="str">
            <v>망크기(8*6mm),플라스틱</v>
          </cell>
          <cell r="D652" t="str">
            <v>㎡</v>
          </cell>
          <cell r="E652">
            <v>1860</v>
          </cell>
          <cell r="H652">
            <v>225</v>
          </cell>
          <cell r="I652">
            <v>1860</v>
          </cell>
        </row>
        <row r="653">
          <cell r="A653" t="str">
            <v>맨뚜64</v>
          </cell>
          <cell r="B653" t="str">
            <v>맨홀뚜껑</v>
          </cell>
          <cell r="C653" t="str">
            <v>Φ648,주철재</v>
          </cell>
          <cell r="D653" t="str">
            <v>개</v>
          </cell>
          <cell r="E653">
            <v>120000</v>
          </cell>
          <cell r="H653">
            <v>176</v>
          </cell>
          <cell r="I653">
            <v>140000</v>
          </cell>
          <cell r="J653">
            <v>166</v>
          </cell>
          <cell r="K653">
            <v>120000</v>
          </cell>
        </row>
        <row r="654">
          <cell r="A654" t="str">
            <v>SEEDSPRA</v>
          </cell>
          <cell r="B654" t="str">
            <v>SEED SPRAY</v>
          </cell>
          <cell r="C654" t="str">
            <v>향토초목류</v>
          </cell>
          <cell r="D654" t="str">
            <v>㎡</v>
          </cell>
          <cell r="E654">
            <v>1660</v>
          </cell>
          <cell r="H654">
            <v>253</v>
          </cell>
          <cell r="I654">
            <v>1660</v>
          </cell>
          <cell r="J654">
            <v>200</v>
          </cell>
          <cell r="K654">
            <v>1660</v>
          </cell>
        </row>
        <row r="655">
          <cell r="A655" t="str">
            <v>황메09</v>
          </cell>
          <cell r="B655" t="str">
            <v>COIR NET</v>
          </cell>
          <cell r="C655" t="str">
            <v>20mm*20mm</v>
          </cell>
          <cell r="D655" t="str">
            <v>㎡</v>
          </cell>
          <cell r="E655">
            <v>1300</v>
          </cell>
          <cell r="H655">
            <v>246</v>
          </cell>
          <cell r="I655">
            <v>2400</v>
          </cell>
          <cell r="J655">
            <v>197</v>
          </cell>
          <cell r="K655">
            <v>1300</v>
          </cell>
        </row>
        <row r="656">
          <cell r="A656" t="str">
            <v>고정핀.</v>
          </cell>
          <cell r="B656" t="str">
            <v>고정핀</v>
          </cell>
          <cell r="C656" t="str">
            <v>Φ10,200~350mm</v>
          </cell>
          <cell r="D656" t="str">
            <v>개</v>
          </cell>
          <cell r="E656">
            <v>300</v>
          </cell>
          <cell r="H656">
            <v>246</v>
          </cell>
          <cell r="I656">
            <v>300</v>
          </cell>
        </row>
        <row r="657">
          <cell r="A657" t="str">
            <v>주주55</v>
          </cell>
          <cell r="B657" t="str">
            <v>휀스</v>
          </cell>
          <cell r="C657" t="str">
            <v>H1.8m * W2.0m</v>
          </cell>
          <cell r="D657" t="str">
            <v>경간</v>
          </cell>
          <cell r="E657">
            <v>43502</v>
          </cell>
          <cell r="L657">
            <v>43502</v>
          </cell>
          <cell r="M657">
            <v>53750</v>
          </cell>
          <cell r="O657" t="str">
            <v>아도기업</v>
          </cell>
          <cell r="P657" t="str">
            <v>대일휀스</v>
          </cell>
        </row>
        <row r="658">
          <cell r="A658" t="str">
            <v>캡55.</v>
          </cell>
          <cell r="B658" t="str">
            <v>캡</v>
          </cell>
          <cell r="C658" t="str">
            <v>55*50*2t,ABS</v>
          </cell>
          <cell r="D658" t="str">
            <v>개</v>
          </cell>
          <cell r="E658">
            <v>1000</v>
          </cell>
          <cell r="K658">
            <v>1000</v>
          </cell>
        </row>
        <row r="659">
          <cell r="A659" t="str">
            <v>보지55</v>
          </cell>
          <cell r="B659" t="str">
            <v>보조지주</v>
          </cell>
          <cell r="C659" t="str">
            <v>55*50*3t*2t,알미늄</v>
          </cell>
          <cell r="D659" t="str">
            <v>m</v>
          </cell>
          <cell r="E659">
            <v>11000</v>
          </cell>
          <cell r="K659">
            <v>11000</v>
          </cell>
        </row>
        <row r="660">
          <cell r="A660" t="str">
            <v>보밴11</v>
          </cell>
          <cell r="B660" t="str">
            <v>보조밴드</v>
          </cell>
          <cell r="C660" t="str">
            <v>110*50*3t,알미늄</v>
          </cell>
          <cell r="D660" t="str">
            <v>개</v>
          </cell>
          <cell r="E660">
            <v>2000</v>
          </cell>
          <cell r="K660">
            <v>2000</v>
          </cell>
        </row>
        <row r="661">
          <cell r="A661" t="str">
            <v>후레45</v>
          </cell>
          <cell r="B661" t="str">
            <v>후레임</v>
          </cell>
          <cell r="C661" t="str">
            <v>45*37*20*2t,알미늄</v>
          </cell>
          <cell r="D661" t="str">
            <v>m</v>
          </cell>
          <cell r="E661">
            <v>9500</v>
          </cell>
          <cell r="K661">
            <v>9500</v>
          </cell>
        </row>
        <row r="662">
          <cell r="A662" t="str">
            <v>연결42</v>
          </cell>
          <cell r="B662" t="str">
            <v>연결판</v>
          </cell>
          <cell r="C662" t="str">
            <v>42*32*180,알미늄</v>
          </cell>
          <cell r="D662" t="str">
            <v>개</v>
          </cell>
          <cell r="E662">
            <v>1800</v>
          </cell>
          <cell r="K662">
            <v>1800</v>
          </cell>
        </row>
        <row r="663">
          <cell r="A663" t="str">
            <v>A고70</v>
          </cell>
          <cell r="B663" t="str">
            <v>A-형 고정판</v>
          </cell>
          <cell r="C663" t="str">
            <v>70*35*3t,알미늄</v>
          </cell>
          <cell r="D663" t="str">
            <v>개</v>
          </cell>
          <cell r="E663">
            <v>1500</v>
          </cell>
          <cell r="K663">
            <v>1500</v>
          </cell>
        </row>
        <row r="664">
          <cell r="A664" t="str">
            <v>B고40</v>
          </cell>
          <cell r="B664" t="str">
            <v>B-형 고정판</v>
          </cell>
          <cell r="C664" t="str">
            <v>40*35*3t,알미늄</v>
          </cell>
          <cell r="D664" t="str">
            <v>개</v>
          </cell>
          <cell r="E664">
            <v>1200</v>
          </cell>
          <cell r="K664">
            <v>1200</v>
          </cell>
        </row>
        <row r="665">
          <cell r="A665" t="str">
            <v>C고30</v>
          </cell>
          <cell r="B665" t="str">
            <v>C-형 고정판</v>
          </cell>
          <cell r="C665" t="str">
            <v>30*35*3t,알미늄</v>
          </cell>
          <cell r="D665" t="str">
            <v>개</v>
          </cell>
          <cell r="E665">
            <v>900</v>
          </cell>
          <cell r="K665">
            <v>900</v>
          </cell>
        </row>
        <row r="666">
          <cell r="A666" t="str">
            <v>P능32</v>
          </cell>
          <cell r="B666" t="str">
            <v>PVC 능형망</v>
          </cell>
          <cell r="C666" t="str">
            <v>32-23:56*56,KSD7018</v>
          </cell>
          <cell r="D666" t="str">
            <v>㎡</v>
          </cell>
          <cell r="E666">
            <v>2970</v>
          </cell>
          <cell r="K666">
            <v>2970</v>
          </cell>
        </row>
        <row r="667">
          <cell r="A667" t="str">
            <v>P횡40</v>
          </cell>
          <cell r="B667" t="str">
            <v>PVC 횡선</v>
          </cell>
          <cell r="C667" t="str">
            <v>40-32,KSD7036</v>
          </cell>
          <cell r="D667" t="str">
            <v>m</v>
          </cell>
          <cell r="E667">
            <v>140</v>
          </cell>
          <cell r="K667">
            <v>140</v>
          </cell>
        </row>
        <row r="668">
          <cell r="A668" t="str">
            <v>망고27</v>
          </cell>
          <cell r="B668" t="str">
            <v>망 고정핀</v>
          </cell>
          <cell r="C668" t="str">
            <v>27*1t,SUS</v>
          </cell>
          <cell r="D668" t="str">
            <v>개</v>
          </cell>
          <cell r="E668">
            <v>150</v>
          </cell>
          <cell r="K668">
            <v>150</v>
          </cell>
        </row>
        <row r="669">
          <cell r="A669" t="str">
            <v>IBN7</v>
          </cell>
          <cell r="B669" t="str">
            <v>I-형 B/N</v>
          </cell>
          <cell r="C669" t="str">
            <v>Φ7*20,SUS</v>
          </cell>
          <cell r="D669" t="str">
            <v>개</v>
          </cell>
          <cell r="E669">
            <v>500</v>
          </cell>
          <cell r="K669">
            <v>500</v>
          </cell>
        </row>
        <row r="670">
          <cell r="A670" t="str">
            <v>잣2512</v>
          </cell>
          <cell r="B670" t="str">
            <v>잣나무</v>
          </cell>
          <cell r="C670" t="str">
            <v>H2.5*W1.2</v>
          </cell>
          <cell r="D670" t="str">
            <v>주</v>
          </cell>
          <cell r="E670">
            <v>13900</v>
          </cell>
          <cell r="F670">
            <v>466</v>
          </cell>
          <cell r="G670">
            <v>13900</v>
          </cell>
        </row>
        <row r="671">
          <cell r="A671" t="str">
            <v>느티308</v>
          </cell>
          <cell r="B671" t="str">
            <v>느티나무</v>
          </cell>
          <cell r="C671" t="str">
            <v>H3.5*R 8</v>
          </cell>
          <cell r="D671" t="str">
            <v>주</v>
          </cell>
          <cell r="E671">
            <v>61600</v>
          </cell>
          <cell r="F671">
            <v>460</v>
          </cell>
          <cell r="G671">
            <v>61600</v>
          </cell>
        </row>
        <row r="672">
          <cell r="A672" t="str">
            <v>소나258</v>
          </cell>
          <cell r="B672" t="str">
            <v>소나무</v>
          </cell>
          <cell r="C672" t="str">
            <v>H2.5*W1.0*R 8</v>
          </cell>
          <cell r="D672" t="str">
            <v>주</v>
          </cell>
          <cell r="E672">
            <v>119000</v>
          </cell>
          <cell r="F672">
            <v>464</v>
          </cell>
          <cell r="G672">
            <v>119000</v>
          </cell>
        </row>
        <row r="673">
          <cell r="A673" t="str">
            <v>소나3010</v>
          </cell>
          <cell r="B673" t="str">
            <v>소나무</v>
          </cell>
          <cell r="C673" t="str">
            <v>H3.0*W1.5*R10</v>
          </cell>
          <cell r="D673" t="str">
            <v>주</v>
          </cell>
          <cell r="E673">
            <v>192000</v>
          </cell>
          <cell r="F673">
            <v>464</v>
          </cell>
          <cell r="G673">
            <v>192000</v>
          </cell>
        </row>
        <row r="674">
          <cell r="A674" t="str">
            <v>소나4015</v>
          </cell>
          <cell r="B674" t="str">
            <v>소나무</v>
          </cell>
          <cell r="C674" t="str">
            <v>H4.0*W2.0*R15</v>
          </cell>
          <cell r="D674" t="str">
            <v>주</v>
          </cell>
          <cell r="E674">
            <v>312000</v>
          </cell>
          <cell r="F674">
            <v>464</v>
          </cell>
          <cell r="G674">
            <v>312000</v>
          </cell>
        </row>
        <row r="675">
          <cell r="A675" t="str">
            <v>조릿045</v>
          </cell>
          <cell r="B675" t="str">
            <v>조릿대</v>
          </cell>
          <cell r="C675" t="str">
            <v>H0.4*5지</v>
          </cell>
          <cell r="D675">
            <v>1</v>
          </cell>
          <cell r="E675">
            <v>2800</v>
          </cell>
          <cell r="J675">
            <v>183</v>
          </cell>
          <cell r="K675">
            <v>2800</v>
          </cell>
        </row>
        <row r="676">
          <cell r="A676" t="str">
            <v>핸미..</v>
          </cell>
          <cell r="B676" t="str">
            <v>핸드미싱</v>
          </cell>
          <cell r="C676" t="str">
            <v>NP-7A</v>
          </cell>
          <cell r="D676" t="str">
            <v>hr</v>
          </cell>
          <cell r="E676">
            <v>123</v>
          </cell>
          <cell r="L676">
            <v>123</v>
          </cell>
          <cell r="O676" t="str">
            <v>기계손료</v>
          </cell>
        </row>
        <row r="677">
          <cell r="A677" t="str">
            <v>쇄석40</v>
          </cell>
          <cell r="B677" t="str">
            <v>쇄석</v>
          </cell>
          <cell r="C677" t="str">
            <v>40mm,#467</v>
          </cell>
          <cell r="D677" t="str">
            <v>㎥</v>
          </cell>
          <cell r="E677">
            <v>7000</v>
          </cell>
          <cell r="G677">
            <v>7000</v>
          </cell>
          <cell r="O677" t="str">
            <v>99.10월 기존공사
 설계변경시 조사가</v>
          </cell>
        </row>
        <row r="678">
          <cell r="A678" t="str">
            <v>강자25</v>
          </cell>
          <cell r="B678" t="str">
            <v>강자갈</v>
          </cell>
          <cell r="C678" t="str">
            <v>25mm</v>
          </cell>
          <cell r="D678" t="str">
            <v>㎥</v>
          </cell>
          <cell r="E678">
            <v>5200</v>
          </cell>
          <cell r="G678">
            <v>5200</v>
          </cell>
          <cell r="O678" t="str">
            <v>99.10월 기존공사
 설계변경시 조사가</v>
          </cell>
        </row>
        <row r="679">
          <cell r="A679" t="str">
            <v>철근고재</v>
          </cell>
          <cell r="B679" t="str">
            <v>철근고재</v>
          </cell>
          <cell r="D679" t="str">
            <v>ton</v>
          </cell>
          <cell r="E679">
            <v>-80000</v>
          </cell>
          <cell r="H679">
            <v>1175</v>
          </cell>
          <cell r="I679">
            <v>-80000</v>
          </cell>
          <cell r="J679">
            <v>1126</v>
          </cell>
          <cell r="K679">
            <v>-70000</v>
          </cell>
        </row>
        <row r="680">
          <cell r="A680" t="str">
            <v>PP마대47</v>
          </cell>
          <cell r="B680" t="str">
            <v>P.P헌마대</v>
          </cell>
          <cell r="C680" t="str">
            <v>27 x 50cm</v>
          </cell>
          <cell r="D680" t="str">
            <v>장</v>
          </cell>
          <cell r="E680">
            <v>80</v>
          </cell>
          <cell r="H680">
            <v>1176</v>
          </cell>
          <cell r="I680">
            <v>80</v>
          </cell>
          <cell r="J680">
            <v>1126</v>
          </cell>
          <cell r="K680">
            <v>100</v>
          </cell>
        </row>
        <row r="681">
          <cell r="A681" t="str">
            <v>수지B연</v>
          </cell>
          <cell r="B681" t="str">
            <v>수팽창고무 지수판</v>
          </cell>
          <cell r="C681" t="str">
            <v>BOX 연결부</v>
          </cell>
          <cell r="D681" t="str">
            <v>m</v>
          </cell>
          <cell r="E681">
            <v>2300</v>
          </cell>
          <cell r="H681">
            <v>235</v>
          </cell>
          <cell r="I681">
            <v>2300</v>
          </cell>
          <cell r="J681">
            <v>135</v>
          </cell>
          <cell r="K681">
            <v>2300</v>
          </cell>
        </row>
        <row r="682">
          <cell r="A682" t="str">
            <v>P플15</v>
          </cell>
          <cell r="B682" t="str">
            <v>PE 플랜지</v>
          </cell>
          <cell r="C682" t="str">
            <v>150A,조임식</v>
          </cell>
          <cell r="D682" t="str">
            <v>개</v>
          </cell>
          <cell r="E682">
            <v>37380</v>
          </cell>
          <cell r="H682">
            <v>553</v>
          </cell>
          <cell r="I682">
            <v>37380</v>
          </cell>
          <cell r="J682">
            <v>478</v>
          </cell>
          <cell r="K682">
            <v>37380</v>
          </cell>
        </row>
        <row r="683">
          <cell r="A683" t="str">
            <v>스환19</v>
          </cell>
          <cell r="B683" t="str">
            <v>스텐레스환봉</v>
          </cell>
          <cell r="C683" t="str">
            <v>STS304,Φ19mm</v>
          </cell>
          <cell r="D683" t="str">
            <v>kg</v>
          </cell>
          <cell r="E683">
            <v>3020</v>
          </cell>
          <cell r="H683">
            <v>75</v>
          </cell>
          <cell r="I683">
            <v>3030</v>
          </cell>
          <cell r="J683">
            <v>67</v>
          </cell>
          <cell r="K683">
            <v>3020</v>
          </cell>
        </row>
        <row r="684">
          <cell r="A684" t="str">
            <v>P이경티15050</v>
          </cell>
          <cell r="B684" t="str">
            <v>PE 이경티</v>
          </cell>
          <cell r="C684" t="str">
            <v>150*50</v>
          </cell>
          <cell r="D684" t="str">
            <v>개</v>
          </cell>
          <cell r="E684">
            <v>30200</v>
          </cell>
          <cell r="H684">
            <v>553</v>
          </cell>
          <cell r="I684">
            <v>30200</v>
          </cell>
          <cell r="J684">
            <v>478</v>
          </cell>
          <cell r="K684">
            <v>30200</v>
          </cell>
        </row>
        <row r="685">
          <cell r="A685" t="str">
            <v>볼밸50</v>
          </cell>
          <cell r="B685" t="str">
            <v>볼밸브</v>
          </cell>
          <cell r="C685" t="str">
            <v>50mm,황동</v>
          </cell>
          <cell r="D685" t="str">
            <v>개</v>
          </cell>
          <cell r="E685">
            <v>13870</v>
          </cell>
          <cell r="H685">
            <v>575</v>
          </cell>
          <cell r="I685">
            <v>17120</v>
          </cell>
          <cell r="J685">
            <v>502</v>
          </cell>
          <cell r="K685">
            <v>13870</v>
          </cell>
        </row>
        <row r="686">
          <cell r="A686" t="str">
            <v>수시실300</v>
          </cell>
          <cell r="B686" t="str">
            <v>수밀시험기</v>
          </cell>
          <cell r="C686" t="str">
            <v>Air Release Type,300mm</v>
          </cell>
          <cell r="D686" t="str">
            <v>개</v>
          </cell>
          <cell r="E686">
            <v>174000</v>
          </cell>
          <cell r="J686">
            <v>183</v>
          </cell>
          <cell r="K686">
            <v>174000</v>
          </cell>
        </row>
        <row r="687">
          <cell r="A687" t="str">
            <v>수시실450</v>
          </cell>
          <cell r="B687" t="str">
            <v>수밀시험기</v>
          </cell>
          <cell r="C687" t="str">
            <v>Air Release Type,450mm</v>
          </cell>
          <cell r="D687" t="str">
            <v>개</v>
          </cell>
          <cell r="E687">
            <v>462000</v>
          </cell>
          <cell r="J687">
            <v>183</v>
          </cell>
          <cell r="K687">
            <v>462000</v>
          </cell>
        </row>
        <row r="688">
          <cell r="A688" t="str">
            <v>수시실600</v>
          </cell>
          <cell r="B688" t="str">
            <v>수밀시험기</v>
          </cell>
          <cell r="C688" t="str">
            <v>Air Release Type,600mm</v>
          </cell>
          <cell r="D688" t="str">
            <v>개</v>
          </cell>
          <cell r="E688">
            <v>720000</v>
          </cell>
          <cell r="J688">
            <v>183</v>
          </cell>
          <cell r="K688">
            <v>720000</v>
          </cell>
        </row>
        <row r="689">
          <cell r="A689" t="str">
            <v>수시실900</v>
          </cell>
          <cell r="B689" t="str">
            <v>수밀시험기</v>
          </cell>
          <cell r="C689" t="str">
            <v>Air Release Type,900mm</v>
          </cell>
          <cell r="D689" t="str">
            <v>개</v>
          </cell>
          <cell r="E689">
            <v>1100000</v>
          </cell>
          <cell r="J689">
            <v>183</v>
          </cell>
          <cell r="K689">
            <v>1100000</v>
          </cell>
        </row>
        <row r="690">
          <cell r="A690" t="str">
            <v>고호38</v>
          </cell>
          <cell r="B690" t="str">
            <v>고무호스</v>
          </cell>
          <cell r="C690" t="str">
            <v>Φ38mm,일반송수용</v>
          </cell>
          <cell r="D690" t="str">
            <v>m</v>
          </cell>
          <cell r="E690">
            <v>3712</v>
          </cell>
          <cell r="H690">
            <v>1120</v>
          </cell>
          <cell r="I690">
            <v>3712</v>
          </cell>
        </row>
        <row r="691">
          <cell r="A691" t="str">
            <v>고호12</v>
          </cell>
          <cell r="B691" t="str">
            <v>고무호스</v>
          </cell>
          <cell r="C691" t="str">
            <v>Φ12mm,일반송수용</v>
          </cell>
          <cell r="D691" t="str">
            <v>m</v>
          </cell>
          <cell r="E691">
            <v>2655</v>
          </cell>
          <cell r="H691">
            <v>1120</v>
          </cell>
          <cell r="I691">
            <v>2781</v>
          </cell>
          <cell r="J691">
            <v>1035</v>
          </cell>
          <cell r="K691">
            <v>2655</v>
          </cell>
        </row>
        <row r="692">
          <cell r="A692" t="str">
            <v>전근12</v>
          </cell>
          <cell r="B692" t="str">
            <v>전주용 근가</v>
          </cell>
          <cell r="C692" t="str">
            <v>1.2m</v>
          </cell>
          <cell r="D692" t="str">
            <v>개</v>
          </cell>
          <cell r="E692">
            <v>4630</v>
          </cell>
          <cell r="I692">
            <v>4630</v>
          </cell>
          <cell r="J692">
            <v>968</v>
          </cell>
          <cell r="K692">
            <v>4914</v>
          </cell>
        </row>
        <row r="693">
          <cell r="A693" t="str">
            <v>지근07</v>
          </cell>
          <cell r="B693" t="str">
            <v>지선용 근가</v>
          </cell>
          <cell r="C693" t="str">
            <v>0.7m</v>
          </cell>
          <cell r="D693" t="str">
            <v>개</v>
          </cell>
          <cell r="E693">
            <v>2840</v>
          </cell>
          <cell r="I693">
            <v>2840</v>
          </cell>
          <cell r="J693">
            <v>968</v>
          </cell>
          <cell r="K693">
            <v>2972</v>
          </cell>
        </row>
        <row r="694">
          <cell r="A694" t="str">
            <v>근볼35</v>
          </cell>
          <cell r="B694" t="str">
            <v>근가용 U볼트</v>
          </cell>
          <cell r="C694" t="str">
            <v>360*590</v>
          </cell>
          <cell r="D694" t="str">
            <v>개</v>
          </cell>
          <cell r="E694">
            <v>4600</v>
          </cell>
          <cell r="H694">
            <v>926</v>
          </cell>
          <cell r="I694">
            <v>4600</v>
          </cell>
          <cell r="J694">
            <v>971</v>
          </cell>
          <cell r="K694">
            <v>4600</v>
          </cell>
        </row>
        <row r="695">
          <cell r="A695" t="str">
            <v>경밴22</v>
          </cell>
          <cell r="B695" t="str">
            <v>경완금 밴드</v>
          </cell>
          <cell r="C695" t="str">
            <v>2방 2호</v>
          </cell>
          <cell r="D695" t="str">
            <v>개</v>
          </cell>
          <cell r="E695">
            <v>16500</v>
          </cell>
          <cell r="H695">
            <v>925</v>
          </cell>
          <cell r="I695">
            <v>16500</v>
          </cell>
          <cell r="J695">
            <v>971</v>
          </cell>
          <cell r="K695">
            <v>16500</v>
          </cell>
        </row>
        <row r="696">
          <cell r="A696" t="str">
            <v>6볼1625</v>
          </cell>
          <cell r="B696" t="str">
            <v>6각 볼트</v>
          </cell>
          <cell r="C696" t="str">
            <v>M16*250</v>
          </cell>
          <cell r="D696" t="str">
            <v>개</v>
          </cell>
          <cell r="E696">
            <v>780</v>
          </cell>
          <cell r="H696">
            <v>924</v>
          </cell>
          <cell r="I696">
            <v>780</v>
          </cell>
        </row>
        <row r="697">
          <cell r="A697" t="str">
            <v>지롯1623</v>
          </cell>
          <cell r="B697" t="str">
            <v>지선 롯트</v>
          </cell>
          <cell r="C697" t="str">
            <v>16*2300</v>
          </cell>
          <cell r="D697" t="str">
            <v>개</v>
          </cell>
          <cell r="E697">
            <v>5900</v>
          </cell>
          <cell r="H697">
            <v>925</v>
          </cell>
          <cell r="I697">
            <v>5900</v>
          </cell>
          <cell r="J697">
            <v>971</v>
          </cell>
          <cell r="K697">
            <v>5900</v>
          </cell>
        </row>
        <row r="698">
          <cell r="A698" t="str">
            <v>볼쇄18</v>
          </cell>
          <cell r="B698" t="str">
            <v>볼 쇄 클</v>
          </cell>
          <cell r="C698" t="str">
            <v>148*86mm</v>
          </cell>
          <cell r="D698" t="str">
            <v>개</v>
          </cell>
          <cell r="E698">
            <v>2750</v>
          </cell>
          <cell r="J698">
            <v>971</v>
          </cell>
          <cell r="K698">
            <v>2750</v>
          </cell>
        </row>
        <row r="699">
          <cell r="A699" t="str">
            <v>볼아SC12</v>
          </cell>
          <cell r="B699" t="str">
            <v>볼 아 이</v>
          </cell>
          <cell r="C699" t="str">
            <v>SC-12</v>
          </cell>
          <cell r="D699" t="str">
            <v>개</v>
          </cell>
          <cell r="E699">
            <v>2300</v>
          </cell>
          <cell r="H699">
            <v>926</v>
          </cell>
          <cell r="I699">
            <v>2300</v>
          </cell>
          <cell r="J699">
            <v>970</v>
          </cell>
          <cell r="K699">
            <v>2300</v>
          </cell>
        </row>
        <row r="700">
          <cell r="A700" t="str">
            <v>인클3258</v>
          </cell>
          <cell r="B700" t="str">
            <v>인장 클램프</v>
          </cell>
          <cell r="C700" t="str">
            <v>32-58sq</v>
          </cell>
          <cell r="D700" t="str">
            <v>개</v>
          </cell>
          <cell r="E700">
            <v>3450</v>
          </cell>
          <cell r="H700">
            <v>926</v>
          </cell>
          <cell r="I700">
            <v>3450</v>
          </cell>
          <cell r="J700">
            <v>971</v>
          </cell>
          <cell r="K700">
            <v>3450</v>
          </cell>
        </row>
        <row r="701">
          <cell r="A701" t="str">
            <v>콘주14</v>
          </cell>
          <cell r="B701" t="str">
            <v>콘크리트 주</v>
          </cell>
          <cell r="C701" t="str">
            <v>14m</v>
          </cell>
          <cell r="D701" t="str">
            <v>본</v>
          </cell>
          <cell r="E701">
            <v>186700</v>
          </cell>
          <cell r="H701">
            <v>927</v>
          </cell>
          <cell r="I701">
            <v>186700</v>
          </cell>
          <cell r="J701">
            <v>968</v>
          </cell>
          <cell r="K701">
            <v>186700</v>
          </cell>
        </row>
        <row r="702">
          <cell r="A702" t="str">
            <v>콘주10</v>
          </cell>
          <cell r="B702" t="str">
            <v>콘크리트 주</v>
          </cell>
          <cell r="C702" t="str">
            <v>10m</v>
          </cell>
          <cell r="D702" t="str">
            <v>본</v>
          </cell>
          <cell r="E702">
            <v>100680</v>
          </cell>
          <cell r="H702">
            <v>927</v>
          </cell>
          <cell r="I702">
            <v>100680</v>
          </cell>
          <cell r="J702">
            <v>968</v>
          </cell>
          <cell r="K702">
            <v>100680</v>
          </cell>
        </row>
        <row r="703">
          <cell r="A703" t="str">
            <v>경완772</v>
          </cell>
          <cell r="B703" t="str">
            <v>경완금</v>
          </cell>
          <cell r="C703" t="str">
            <v>75x75x2400</v>
          </cell>
          <cell r="D703" t="str">
            <v>본</v>
          </cell>
          <cell r="E703">
            <v>19500</v>
          </cell>
          <cell r="H703">
            <v>925</v>
          </cell>
          <cell r="I703">
            <v>19500</v>
          </cell>
          <cell r="J703">
            <v>971</v>
          </cell>
          <cell r="K703">
            <v>19500</v>
          </cell>
        </row>
        <row r="704">
          <cell r="A704" t="str">
            <v>랙크1선</v>
          </cell>
          <cell r="B704" t="str">
            <v>랙크</v>
          </cell>
          <cell r="C704" t="str">
            <v>1선용</v>
          </cell>
          <cell r="D704" t="str">
            <v>개</v>
          </cell>
          <cell r="E704">
            <v>1150</v>
          </cell>
          <cell r="J704">
            <v>971</v>
          </cell>
          <cell r="K704">
            <v>1150</v>
          </cell>
        </row>
        <row r="705">
          <cell r="A705" t="str">
            <v>랙크4선</v>
          </cell>
          <cell r="B705" t="str">
            <v>랙크</v>
          </cell>
          <cell r="C705" t="str">
            <v>4선용</v>
          </cell>
          <cell r="D705" t="str">
            <v>개</v>
          </cell>
          <cell r="E705">
            <v>6250</v>
          </cell>
          <cell r="J705">
            <v>971</v>
          </cell>
          <cell r="K705">
            <v>6250</v>
          </cell>
        </row>
        <row r="706">
          <cell r="A706" t="str">
            <v>아철726</v>
          </cell>
          <cell r="B706" t="str">
            <v>아연도철선</v>
          </cell>
          <cell r="C706" t="str">
            <v>7/2.6mm</v>
          </cell>
          <cell r="D706" t="str">
            <v>m</v>
          </cell>
          <cell r="E706">
            <v>670</v>
          </cell>
          <cell r="H706">
            <v>66</v>
          </cell>
          <cell r="I706">
            <v>670</v>
          </cell>
          <cell r="J706">
            <v>70</v>
          </cell>
          <cell r="K706">
            <v>760</v>
          </cell>
        </row>
        <row r="707">
          <cell r="A707" t="str">
            <v>지애1010</v>
          </cell>
          <cell r="B707" t="str">
            <v>지선용애자</v>
          </cell>
          <cell r="C707" t="str">
            <v>100x100</v>
          </cell>
          <cell r="D707" t="str">
            <v>개</v>
          </cell>
          <cell r="E707">
            <v>1600</v>
          </cell>
          <cell r="J707">
            <v>969</v>
          </cell>
          <cell r="K707">
            <v>1600</v>
          </cell>
        </row>
        <row r="708">
          <cell r="A708" t="str">
            <v>현애191</v>
          </cell>
          <cell r="B708" t="str">
            <v>현수애자</v>
          </cell>
          <cell r="C708" t="str">
            <v>191mm</v>
          </cell>
          <cell r="D708" t="str">
            <v>개</v>
          </cell>
          <cell r="E708">
            <v>20100</v>
          </cell>
          <cell r="H708">
            <v>934</v>
          </cell>
          <cell r="I708">
            <v>20100</v>
          </cell>
          <cell r="J708">
            <v>969</v>
          </cell>
          <cell r="K708">
            <v>20140</v>
          </cell>
        </row>
        <row r="709">
          <cell r="A709" t="str">
            <v>저애11095</v>
          </cell>
          <cell r="B709" t="str">
            <v>저압인류애자</v>
          </cell>
          <cell r="C709" t="str">
            <v>110x95G</v>
          </cell>
          <cell r="D709" t="str">
            <v>개</v>
          </cell>
          <cell r="E709">
            <v>1320</v>
          </cell>
          <cell r="H709">
            <v>934</v>
          </cell>
          <cell r="I709">
            <v>1320</v>
          </cell>
          <cell r="J709">
            <v>969</v>
          </cell>
          <cell r="K709">
            <v>1320</v>
          </cell>
        </row>
        <row r="710">
          <cell r="A710" t="str">
            <v>라애23</v>
          </cell>
          <cell r="B710" t="str">
            <v>라인포스트애자</v>
          </cell>
          <cell r="C710" t="str">
            <v>23KV 152x304</v>
          </cell>
          <cell r="D710" t="str">
            <v>개</v>
          </cell>
          <cell r="E710">
            <v>17600</v>
          </cell>
          <cell r="H710">
            <v>934</v>
          </cell>
          <cell r="I710">
            <v>17600</v>
          </cell>
          <cell r="J710">
            <v>969</v>
          </cell>
          <cell r="K710">
            <v>17650</v>
          </cell>
        </row>
        <row r="711">
          <cell r="A711" t="str">
            <v>가지내장</v>
          </cell>
          <cell r="B711" t="str">
            <v>가공지선지지대</v>
          </cell>
          <cell r="C711" t="str">
            <v>내장주용</v>
          </cell>
          <cell r="D711" t="str">
            <v>개</v>
          </cell>
          <cell r="E711">
            <v>31000</v>
          </cell>
          <cell r="J711">
            <v>971</v>
          </cell>
          <cell r="K711">
            <v>31000</v>
          </cell>
        </row>
        <row r="712">
          <cell r="A712" t="str">
            <v>GV38</v>
          </cell>
          <cell r="B712" t="str">
            <v>GV전선</v>
          </cell>
          <cell r="C712" t="str">
            <v>38sq</v>
          </cell>
          <cell r="D712" t="str">
            <v>m</v>
          </cell>
          <cell r="E712">
            <v>1843</v>
          </cell>
          <cell r="H712">
            <v>811</v>
          </cell>
          <cell r="I712">
            <v>1978</v>
          </cell>
          <cell r="J712">
            <v>858</v>
          </cell>
          <cell r="K712">
            <v>1843</v>
          </cell>
        </row>
        <row r="713">
          <cell r="B713" t="str">
            <v>케 이 블</v>
          </cell>
          <cell r="C713" t="str">
            <v>ACSR-OC 58sq/1C</v>
          </cell>
          <cell r="D713" t="str">
            <v>m</v>
          </cell>
          <cell r="E713">
            <v>829</v>
          </cell>
          <cell r="H713">
            <v>818</v>
          </cell>
          <cell r="I713">
            <v>1056</v>
          </cell>
          <cell r="J713">
            <v>867</v>
          </cell>
          <cell r="K713">
            <v>829</v>
          </cell>
        </row>
        <row r="714">
          <cell r="B714" t="str">
            <v>케 이 블</v>
          </cell>
          <cell r="C714" t="str">
            <v>ACSR 58sq/1C</v>
          </cell>
          <cell r="D714" t="str">
            <v>m</v>
          </cell>
          <cell r="E714">
            <v>650</v>
          </cell>
          <cell r="H714">
            <v>818</v>
          </cell>
          <cell r="I714">
            <v>809</v>
          </cell>
          <cell r="J714">
            <v>867</v>
          </cell>
          <cell r="K714">
            <v>650</v>
          </cell>
        </row>
        <row r="715">
          <cell r="B715" t="str">
            <v>케 이 블</v>
          </cell>
          <cell r="C715" t="str">
            <v>ACSR 32sq/1C</v>
          </cell>
          <cell r="D715" t="str">
            <v>m</v>
          </cell>
          <cell r="E715">
            <v>400</v>
          </cell>
          <cell r="H715">
            <v>818</v>
          </cell>
          <cell r="I715">
            <v>507</v>
          </cell>
          <cell r="J715">
            <v>867</v>
          </cell>
          <cell r="K715">
            <v>400</v>
          </cell>
        </row>
        <row r="716">
          <cell r="B716" t="str">
            <v>케 이 블</v>
          </cell>
          <cell r="C716" t="str">
            <v>FR-8  150sq/1C</v>
          </cell>
          <cell r="D716" t="str">
            <v>m</v>
          </cell>
          <cell r="E716">
            <v>7896</v>
          </cell>
          <cell r="H716">
            <v>814</v>
          </cell>
          <cell r="I716">
            <v>9754</v>
          </cell>
          <cell r="J716">
            <v>864</v>
          </cell>
          <cell r="K716">
            <v>7896</v>
          </cell>
        </row>
        <row r="717">
          <cell r="B717" t="str">
            <v>케 이 블</v>
          </cell>
          <cell r="C717" t="str">
            <v>OW 14sq/1C</v>
          </cell>
          <cell r="D717" t="str">
            <v>m</v>
          </cell>
          <cell r="E717">
            <v>608</v>
          </cell>
          <cell r="H717">
            <v>811</v>
          </cell>
          <cell r="I717">
            <v>652</v>
          </cell>
          <cell r="J717">
            <v>858</v>
          </cell>
          <cell r="K717">
            <v>608</v>
          </cell>
        </row>
        <row r="718">
          <cell r="B718" t="str">
            <v>케 이 블</v>
          </cell>
          <cell r="C718" t="str">
            <v>CPEV 0.65mm/50P</v>
          </cell>
          <cell r="D718" t="str">
            <v>m</v>
          </cell>
          <cell r="E718">
            <v>2347</v>
          </cell>
          <cell r="H718">
            <v>824</v>
          </cell>
          <cell r="I718">
            <v>2397</v>
          </cell>
          <cell r="J718">
            <v>868</v>
          </cell>
          <cell r="K718">
            <v>2347</v>
          </cell>
        </row>
        <row r="719">
          <cell r="B719" t="str">
            <v>케 이 블</v>
          </cell>
          <cell r="C719" t="str">
            <v>F/S-J/F-SS, 0.65mm/50P</v>
          </cell>
          <cell r="D719" t="str">
            <v>m</v>
          </cell>
          <cell r="E719">
            <v>2510</v>
          </cell>
          <cell r="L719">
            <v>2510</v>
          </cell>
          <cell r="M719">
            <v>6000</v>
          </cell>
        </row>
        <row r="720">
          <cell r="B720" t="str">
            <v>피 뢰 기</v>
          </cell>
          <cell r="C720" t="str">
            <v>3P 380V 100KA</v>
          </cell>
          <cell r="D720" t="str">
            <v>조</v>
          </cell>
          <cell r="E720">
            <v>400000</v>
          </cell>
          <cell r="H720">
            <v>904</v>
          </cell>
          <cell r="I720">
            <v>400000</v>
          </cell>
        </row>
        <row r="721">
          <cell r="B721" t="str">
            <v>피 뢰 기</v>
          </cell>
          <cell r="C721" t="str">
            <v>1P 220V 100KA</v>
          </cell>
          <cell r="D721" t="str">
            <v>조</v>
          </cell>
          <cell r="E721">
            <v>250000</v>
          </cell>
          <cell r="H721">
            <v>904</v>
          </cell>
          <cell r="I721">
            <v>250000</v>
          </cell>
        </row>
        <row r="722">
          <cell r="B722" t="str">
            <v>피 뢰 기</v>
          </cell>
          <cell r="C722" t="str">
            <v>통신용 10KA</v>
          </cell>
          <cell r="D722" t="str">
            <v>조</v>
          </cell>
          <cell r="E722">
            <v>250000</v>
          </cell>
          <cell r="H722">
            <v>904</v>
          </cell>
          <cell r="I722">
            <v>250000</v>
          </cell>
        </row>
        <row r="723">
          <cell r="B723" t="str">
            <v>케이블 동처리비</v>
          </cell>
          <cell r="D723" t="str">
            <v>kg</v>
          </cell>
          <cell r="E723">
            <v>-1750</v>
          </cell>
          <cell r="H723">
            <v>1175</v>
          </cell>
          <cell r="I723">
            <v>-1600</v>
          </cell>
          <cell r="J723">
            <v>1126</v>
          </cell>
          <cell r="K723">
            <v>-1750</v>
          </cell>
        </row>
        <row r="725">
          <cell r="D725" t="str">
            <v>단</v>
          </cell>
          <cell r="F725" t="str">
            <v>99. 5월 조사노임
대한건설협회
1999. 9월 발표</v>
          </cell>
          <cell r="J725" t="str">
            <v>월당 단가</v>
          </cell>
          <cell r="L725" t="str">
            <v>비  고</v>
          </cell>
        </row>
        <row r="726">
          <cell r="B726" t="str">
            <v>공    종</v>
          </cell>
          <cell r="C726" t="str">
            <v>규  격</v>
          </cell>
          <cell r="E726" t="str">
            <v>적용단가</v>
          </cell>
        </row>
        <row r="727">
          <cell r="D727" t="str">
            <v>위</v>
          </cell>
        </row>
        <row r="728">
          <cell r="A728" t="str">
            <v>갱부</v>
          </cell>
          <cell r="B728" t="str">
            <v>갱부</v>
          </cell>
          <cell r="D728" t="str">
            <v>인</v>
          </cell>
          <cell r="E728">
            <v>48318</v>
          </cell>
          <cell r="G728">
            <v>48318</v>
          </cell>
          <cell r="I728">
            <v>1</v>
          </cell>
          <cell r="K728">
            <v>1288480</v>
          </cell>
        </row>
        <row r="729">
          <cell r="A729" t="str">
            <v>건목</v>
          </cell>
          <cell r="B729" t="str">
            <v>건축목공</v>
          </cell>
          <cell r="D729" t="str">
            <v>인</v>
          </cell>
          <cell r="E729">
            <v>63888</v>
          </cell>
          <cell r="G729">
            <v>63888</v>
          </cell>
          <cell r="I729">
            <v>2</v>
          </cell>
        </row>
        <row r="730">
          <cell r="A730" t="str">
            <v>형목</v>
          </cell>
          <cell r="B730" t="str">
            <v>형틀목공</v>
          </cell>
          <cell r="D730" t="str">
            <v>인</v>
          </cell>
          <cell r="E730">
            <v>62381</v>
          </cell>
          <cell r="G730">
            <v>62381</v>
          </cell>
          <cell r="I730">
            <v>3</v>
          </cell>
        </row>
        <row r="731">
          <cell r="A731" t="str">
            <v>창목</v>
          </cell>
          <cell r="B731" t="str">
            <v>창호목공</v>
          </cell>
          <cell r="D731" t="str">
            <v>인</v>
          </cell>
          <cell r="E731">
            <v>55718</v>
          </cell>
          <cell r="G731">
            <v>55718</v>
          </cell>
          <cell r="I731">
            <v>4</v>
          </cell>
        </row>
        <row r="732">
          <cell r="A732" t="str">
            <v>철골</v>
          </cell>
          <cell r="B732" t="str">
            <v>철골공</v>
          </cell>
          <cell r="D732" t="str">
            <v>인</v>
          </cell>
          <cell r="E732">
            <v>60700</v>
          </cell>
          <cell r="G732">
            <v>60700</v>
          </cell>
          <cell r="I732">
            <v>5</v>
          </cell>
        </row>
        <row r="733">
          <cell r="A733" t="str">
            <v>리벳</v>
          </cell>
          <cell r="B733" t="str">
            <v>철골공</v>
          </cell>
          <cell r="D733" t="str">
            <v>인</v>
          </cell>
          <cell r="E733">
            <v>60700</v>
          </cell>
          <cell r="G733">
            <v>60700</v>
          </cell>
          <cell r="I733">
            <v>5</v>
          </cell>
          <cell r="L733" t="str">
            <v>리벳공+철골공=철골공</v>
          </cell>
        </row>
        <row r="734">
          <cell r="A734" t="str">
            <v>철공</v>
          </cell>
          <cell r="B734" t="str">
            <v>철공</v>
          </cell>
          <cell r="D734" t="str">
            <v>인</v>
          </cell>
          <cell r="E734">
            <v>60682</v>
          </cell>
          <cell r="G734">
            <v>60682</v>
          </cell>
          <cell r="I734">
            <v>6</v>
          </cell>
        </row>
        <row r="735">
          <cell r="A735" t="str">
            <v>철근</v>
          </cell>
          <cell r="B735" t="str">
            <v>철근공</v>
          </cell>
          <cell r="D735" t="str">
            <v>인</v>
          </cell>
          <cell r="E735">
            <v>64665</v>
          </cell>
          <cell r="G735">
            <v>64665</v>
          </cell>
          <cell r="I735">
            <v>7</v>
          </cell>
        </row>
        <row r="736">
          <cell r="A736" t="str">
            <v>철판</v>
          </cell>
          <cell r="B736" t="str">
            <v>철판공</v>
          </cell>
          <cell r="D736" t="str">
            <v>인</v>
          </cell>
          <cell r="E736">
            <v>61447</v>
          </cell>
          <cell r="G736">
            <v>61447</v>
          </cell>
          <cell r="I736">
            <v>8</v>
          </cell>
        </row>
        <row r="737">
          <cell r="A737" t="str">
            <v>샷시</v>
          </cell>
          <cell r="B737" t="str">
            <v>샷시공</v>
          </cell>
          <cell r="D737" t="str">
            <v>인</v>
          </cell>
          <cell r="E737">
            <v>55655</v>
          </cell>
          <cell r="G737">
            <v>55655</v>
          </cell>
          <cell r="I737">
            <v>9</v>
          </cell>
        </row>
        <row r="738">
          <cell r="A738" t="str">
            <v>셧터</v>
          </cell>
          <cell r="B738" t="str">
            <v>샷시공</v>
          </cell>
          <cell r="D738" t="str">
            <v>인</v>
          </cell>
          <cell r="E738">
            <v>55655</v>
          </cell>
          <cell r="G738">
            <v>55655</v>
          </cell>
          <cell r="I738">
            <v>9</v>
          </cell>
          <cell r="L738" t="str">
            <v>샷시공+셧터공=샷시공</v>
          </cell>
        </row>
        <row r="739">
          <cell r="A739" t="str">
            <v>절단</v>
          </cell>
          <cell r="B739" t="str">
            <v>절단공</v>
          </cell>
          <cell r="D739" t="str">
            <v>인</v>
          </cell>
          <cell r="E739">
            <v>58164</v>
          </cell>
          <cell r="G739">
            <v>58164</v>
          </cell>
          <cell r="I739">
            <v>10</v>
          </cell>
        </row>
        <row r="740">
          <cell r="A740" t="str">
            <v>석공</v>
          </cell>
          <cell r="B740" t="str">
            <v>석공</v>
          </cell>
          <cell r="D740" t="str">
            <v>인</v>
          </cell>
          <cell r="E740">
            <v>66104</v>
          </cell>
          <cell r="G740">
            <v>66104</v>
          </cell>
          <cell r="I740">
            <v>11</v>
          </cell>
        </row>
        <row r="741">
          <cell r="A741" t="str">
            <v>특비</v>
          </cell>
          <cell r="B741" t="str">
            <v>특수비계공</v>
          </cell>
          <cell r="D741" t="str">
            <v>인</v>
          </cell>
          <cell r="E741">
            <v>69820</v>
          </cell>
          <cell r="G741">
            <v>69820</v>
          </cell>
          <cell r="I741">
            <v>12</v>
          </cell>
        </row>
        <row r="742">
          <cell r="A742" t="str">
            <v>비계</v>
          </cell>
          <cell r="B742" t="str">
            <v>비계공</v>
          </cell>
          <cell r="D742" t="str">
            <v>인</v>
          </cell>
          <cell r="E742">
            <v>66225</v>
          </cell>
          <cell r="G742">
            <v>66225</v>
          </cell>
          <cell r="I742">
            <v>13</v>
          </cell>
        </row>
        <row r="743">
          <cell r="A743" t="str">
            <v>동터</v>
          </cell>
          <cell r="B743" t="str">
            <v>동발공( 터널 )</v>
          </cell>
          <cell r="D743" t="str">
            <v>인</v>
          </cell>
          <cell r="E743">
            <v>59084</v>
          </cell>
          <cell r="G743">
            <v>59084</v>
          </cell>
          <cell r="I743">
            <v>14</v>
          </cell>
        </row>
        <row r="744">
          <cell r="A744" t="str">
            <v>조적</v>
          </cell>
          <cell r="B744" t="str">
            <v>조적공</v>
          </cell>
          <cell r="D744" t="str">
            <v>인</v>
          </cell>
          <cell r="E744">
            <v>56120</v>
          </cell>
          <cell r="G744">
            <v>56120</v>
          </cell>
          <cell r="I744">
            <v>15</v>
          </cell>
        </row>
        <row r="745">
          <cell r="A745" t="str">
            <v>연돌</v>
          </cell>
          <cell r="B745" t="str">
            <v>조적공</v>
          </cell>
          <cell r="D745" t="str">
            <v>인</v>
          </cell>
          <cell r="E745">
            <v>56120</v>
          </cell>
          <cell r="G745">
            <v>56120</v>
          </cell>
          <cell r="I745">
            <v>15</v>
          </cell>
          <cell r="L745" t="str">
            <v>연돌공+조적공=조적공</v>
          </cell>
        </row>
        <row r="746">
          <cell r="A746" t="str">
            <v>치벽</v>
          </cell>
          <cell r="B746" t="str">
            <v>치장벽돌공</v>
          </cell>
          <cell r="D746" t="str">
            <v>인</v>
          </cell>
          <cell r="E746">
            <v>60632</v>
          </cell>
          <cell r="G746">
            <v>60632</v>
          </cell>
          <cell r="I746">
            <v>16</v>
          </cell>
        </row>
        <row r="747">
          <cell r="A747" t="str">
            <v>벽제</v>
          </cell>
          <cell r="B747" t="str">
            <v>벽돌(블록) 제작공</v>
          </cell>
          <cell r="D747" t="str">
            <v>인</v>
          </cell>
          <cell r="E747">
            <v>55205</v>
          </cell>
          <cell r="G747">
            <v>55205</v>
          </cell>
          <cell r="I747">
            <v>17</v>
          </cell>
        </row>
        <row r="748">
          <cell r="A748" t="str">
            <v>미장</v>
          </cell>
          <cell r="B748" t="str">
            <v>미장공</v>
          </cell>
          <cell r="D748" t="str">
            <v>인</v>
          </cell>
          <cell r="E748">
            <v>58995</v>
          </cell>
          <cell r="G748">
            <v>58995</v>
          </cell>
          <cell r="I748">
            <v>18</v>
          </cell>
        </row>
        <row r="749">
          <cell r="A749" t="str">
            <v>온돌</v>
          </cell>
          <cell r="B749" t="str">
            <v>미장공</v>
          </cell>
          <cell r="D749" t="str">
            <v>인</v>
          </cell>
          <cell r="E749">
            <v>58995</v>
          </cell>
          <cell r="G749">
            <v>58995</v>
          </cell>
          <cell r="I749">
            <v>18</v>
          </cell>
          <cell r="L749" t="str">
            <v>온돌공+미장공=미장공</v>
          </cell>
        </row>
        <row r="750">
          <cell r="A750" t="str">
            <v>방수</v>
          </cell>
          <cell r="B750" t="str">
            <v>방수공</v>
          </cell>
          <cell r="D750" t="str">
            <v>인</v>
          </cell>
          <cell r="E750">
            <v>49182</v>
          </cell>
          <cell r="G750">
            <v>49182</v>
          </cell>
          <cell r="I750">
            <v>19</v>
          </cell>
        </row>
        <row r="751">
          <cell r="A751" t="str">
            <v>루핑</v>
          </cell>
          <cell r="B751" t="str">
            <v>방수공</v>
          </cell>
          <cell r="D751" t="str">
            <v>인</v>
          </cell>
          <cell r="E751">
            <v>49182</v>
          </cell>
          <cell r="G751">
            <v>49182</v>
          </cell>
          <cell r="I751">
            <v>19</v>
          </cell>
          <cell r="L751" t="str">
            <v>루핑공+방수공=방수공</v>
          </cell>
        </row>
        <row r="752">
          <cell r="A752" t="str">
            <v>타일</v>
          </cell>
          <cell r="B752" t="str">
            <v>타일공</v>
          </cell>
          <cell r="D752" t="str">
            <v>인</v>
          </cell>
          <cell r="E752">
            <v>59268</v>
          </cell>
          <cell r="G752">
            <v>59268</v>
          </cell>
          <cell r="I752">
            <v>20</v>
          </cell>
        </row>
        <row r="753">
          <cell r="A753" t="str">
            <v>아타</v>
          </cell>
          <cell r="B753" t="str">
            <v>타일공</v>
          </cell>
          <cell r="D753" t="str">
            <v>인</v>
          </cell>
          <cell r="E753">
            <v>59268</v>
          </cell>
          <cell r="G753">
            <v>59268</v>
          </cell>
          <cell r="I753">
            <v>20</v>
          </cell>
          <cell r="L753" t="str">
            <v>아스타일공+타일공=타일공</v>
          </cell>
        </row>
        <row r="754">
          <cell r="A754" t="str">
            <v>줄눈</v>
          </cell>
          <cell r="B754" t="str">
            <v>줄눈공</v>
          </cell>
          <cell r="D754" t="str">
            <v>인</v>
          </cell>
          <cell r="E754">
            <v>57286</v>
          </cell>
          <cell r="G754">
            <v>57286</v>
          </cell>
          <cell r="I754">
            <v>21</v>
          </cell>
        </row>
        <row r="755">
          <cell r="A755" t="str">
            <v>연마</v>
          </cell>
          <cell r="B755" t="str">
            <v>연마공</v>
          </cell>
          <cell r="D755" t="str">
            <v>인</v>
          </cell>
          <cell r="E755">
            <v>61143</v>
          </cell>
          <cell r="G755">
            <v>61143</v>
          </cell>
          <cell r="I755">
            <v>22</v>
          </cell>
        </row>
        <row r="756">
          <cell r="A756" t="str">
            <v>콘리</v>
          </cell>
          <cell r="B756" t="str">
            <v>콘크리트공</v>
          </cell>
          <cell r="D756" t="str">
            <v>인</v>
          </cell>
          <cell r="E756">
            <v>61529</v>
          </cell>
          <cell r="G756">
            <v>61529</v>
          </cell>
          <cell r="I756">
            <v>23</v>
          </cell>
        </row>
        <row r="757">
          <cell r="A757" t="str">
            <v>바브</v>
          </cell>
          <cell r="B757" t="str">
            <v>콘크리트공</v>
          </cell>
          <cell r="D757" t="str">
            <v>인</v>
          </cell>
          <cell r="E757">
            <v>61529</v>
          </cell>
          <cell r="G757">
            <v>61529</v>
          </cell>
          <cell r="I757">
            <v>23</v>
          </cell>
          <cell r="L757" t="str">
            <v>바이브레타공+콘크리트공=콘크리트공</v>
          </cell>
        </row>
        <row r="758">
          <cell r="A758" t="str">
            <v>보러</v>
          </cell>
          <cell r="B758" t="str">
            <v>보일러공</v>
          </cell>
          <cell r="D758" t="str">
            <v>인</v>
          </cell>
          <cell r="E758">
            <v>48055</v>
          </cell>
          <cell r="G758">
            <v>48055</v>
          </cell>
          <cell r="I758">
            <v>24</v>
          </cell>
        </row>
        <row r="759">
          <cell r="A759" t="str">
            <v>배관</v>
          </cell>
          <cell r="B759" t="str">
            <v>배관공</v>
          </cell>
          <cell r="D759" t="str">
            <v>인</v>
          </cell>
          <cell r="E759">
            <v>47788</v>
          </cell>
          <cell r="G759">
            <v>47788</v>
          </cell>
          <cell r="I759">
            <v>25</v>
          </cell>
        </row>
        <row r="760">
          <cell r="A760" t="str">
            <v>위생</v>
          </cell>
          <cell r="B760" t="str">
            <v>위생공</v>
          </cell>
          <cell r="D760" t="str">
            <v>인</v>
          </cell>
          <cell r="E760">
            <v>47747</v>
          </cell>
          <cell r="G760">
            <v>47747</v>
          </cell>
          <cell r="I760">
            <v>26</v>
          </cell>
        </row>
        <row r="761">
          <cell r="A761" t="str">
            <v>보온</v>
          </cell>
          <cell r="B761" t="str">
            <v>보온공</v>
          </cell>
          <cell r="D761" t="str">
            <v>인</v>
          </cell>
          <cell r="E761">
            <v>49300</v>
          </cell>
          <cell r="G761">
            <v>49300</v>
          </cell>
          <cell r="I761">
            <v>27</v>
          </cell>
        </row>
        <row r="762">
          <cell r="A762" t="str">
            <v>도장</v>
          </cell>
          <cell r="B762" t="str">
            <v>도장공</v>
          </cell>
          <cell r="D762" t="str">
            <v>인</v>
          </cell>
          <cell r="E762">
            <v>53130</v>
          </cell>
          <cell r="G762">
            <v>53130</v>
          </cell>
          <cell r="I762">
            <v>28</v>
          </cell>
        </row>
        <row r="763">
          <cell r="A763" t="str">
            <v>계령</v>
          </cell>
          <cell r="B763" t="str">
            <v>도장공</v>
          </cell>
          <cell r="D763" t="str">
            <v>인</v>
          </cell>
          <cell r="E763">
            <v>53130</v>
          </cell>
          <cell r="G763">
            <v>53130</v>
          </cell>
          <cell r="I763">
            <v>28</v>
          </cell>
          <cell r="L763" t="str">
            <v>계령공+모래분사공+도장공=도장공</v>
          </cell>
        </row>
        <row r="764">
          <cell r="A764" t="str">
            <v>모분</v>
          </cell>
          <cell r="B764" t="str">
            <v>도장공</v>
          </cell>
          <cell r="D764" t="str">
            <v>인</v>
          </cell>
          <cell r="E764">
            <v>53130</v>
          </cell>
          <cell r="G764">
            <v>53130</v>
          </cell>
          <cell r="I764">
            <v>28</v>
          </cell>
          <cell r="L764" t="str">
            <v>계령공+모래분사공+도장공=도장공</v>
          </cell>
        </row>
        <row r="765">
          <cell r="A765" t="str">
            <v>내장</v>
          </cell>
          <cell r="B765" t="str">
            <v>내장공</v>
          </cell>
          <cell r="D765" t="str">
            <v>인</v>
          </cell>
          <cell r="E765">
            <v>56336</v>
          </cell>
          <cell r="G765">
            <v>56336</v>
          </cell>
          <cell r="I765">
            <v>29</v>
          </cell>
        </row>
        <row r="766">
          <cell r="A766" t="str">
            <v>도배</v>
          </cell>
          <cell r="B766" t="str">
            <v>도배공</v>
          </cell>
          <cell r="D766" t="str">
            <v>인</v>
          </cell>
          <cell r="E766">
            <v>55621</v>
          </cell>
          <cell r="G766">
            <v>55621</v>
          </cell>
          <cell r="I766">
            <v>30</v>
          </cell>
        </row>
        <row r="767">
          <cell r="A767" t="str">
            <v>지잇</v>
          </cell>
          <cell r="B767" t="str">
            <v>지붕잇기공</v>
          </cell>
          <cell r="D767" t="str">
            <v>인</v>
          </cell>
          <cell r="E767">
            <v>67773</v>
          </cell>
          <cell r="G767">
            <v>67773</v>
          </cell>
          <cell r="I767">
            <v>31</v>
          </cell>
        </row>
        <row r="768">
          <cell r="A768" t="str">
            <v>기와</v>
          </cell>
          <cell r="B768" t="str">
            <v>지붕잇기공</v>
          </cell>
          <cell r="D768" t="str">
            <v>인</v>
          </cell>
          <cell r="E768">
            <v>67773</v>
          </cell>
          <cell r="G768">
            <v>67773</v>
          </cell>
          <cell r="I768">
            <v>31</v>
          </cell>
          <cell r="L768" t="str">
            <v>기와공+스레이트공=지붕잇기공</v>
          </cell>
        </row>
        <row r="769">
          <cell r="A769" t="str">
            <v>스이</v>
          </cell>
          <cell r="B769" t="str">
            <v>지붕잇기공</v>
          </cell>
          <cell r="D769" t="str">
            <v>인</v>
          </cell>
          <cell r="E769">
            <v>67773</v>
          </cell>
          <cell r="G769">
            <v>67773</v>
          </cell>
          <cell r="I769">
            <v>31</v>
          </cell>
          <cell r="L769" t="str">
            <v>기와공+스레이트공=지붕잇기공</v>
          </cell>
        </row>
        <row r="770">
          <cell r="A770" t="str">
            <v>견출</v>
          </cell>
          <cell r="B770" t="str">
            <v>견출공</v>
          </cell>
          <cell r="D770" t="str">
            <v>인</v>
          </cell>
          <cell r="E770">
            <v>58060</v>
          </cell>
          <cell r="G770">
            <v>58060</v>
          </cell>
          <cell r="I770">
            <v>32</v>
          </cell>
        </row>
        <row r="771">
          <cell r="A771" t="str">
            <v>판조</v>
          </cell>
          <cell r="B771" t="str">
            <v>판넬조립공</v>
          </cell>
          <cell r="D771" t="str">
            <v>인</v>
          </cell>
          <cell r="E771">
            <v>59171</v>
          </cell>
          <cell r="G771">
            <v>59171</v>
          </cell>
          <cell r="I771">
            <v>33</v>
          </cell>
        </row>
        <row r="772">
          <cell r="A772" t="str">
            <v>화취</v>
          </cell>
          <cell r="B772" t="str">
            <v>화약취급공</v>
          </cell>
          <cell r="D772" t="str">
            <v>인</v>
          </cell>
          <cell r="E772">
            <v>70722</v>
          </cell>
          <cell r="G772">
            <v>70722</v>
          </cell>
          <cell r="I772">
            <v>34</v>
          </cell>
        </row>
        <row r="773">
          <cell r="A773" t="str">
            <v>착암</v>
          </cell>
          <cell r="B773" t="str">
            <v>착암공</v>
          </cell>
          <cell r="D773" t="str">
            <v>인</v>
          </cell>
          <cell r="E773">
            <v>49906</v>
          </cell>
          <cell r="G773">
            <v>49906</v>
          </cell>
          <cell r="I773">
            <v>35</v>
          </cell>
        </row>
        <row r="774">
          <cell r="A774" t="str">
            <v>보안</v>
          </cell>
          <cell r="B774" t="str">
            <v>보안공</v>
          </cell>
          <cell r="D774" t="str">
            <v>인</v>
          </cell>
          <cell r="E774">
            <v>40511</v>
          </cell>
          <cell r="G774">
            <v>40511</v>
          </cell>
          <cell r="I774">
            <v>36</v>
          </cell>
        </row>
        <row r="775">
          <cell r="A775" t="str">
            <v>포장</v>
          </cell>
          <cell r="B775" t="str">
            <v>포장공</v>
          </cell>
          <cell r="D775" t="str">
            <v>인</v>
          </cell>
          <cell r="E775">
            <v>61600</v>
          </cell>
          <cell r="G775">
            <v>61600</v>
          </cell>
          <cell r="I775">
            <v>37</v>
          </cell>
        </row>
        <row r="776">
          <cell r="A776" t="str">
            <v>포설</v>
          </cell>
          <cell r="B776" t="str">
            <v>포설공</v>
          </cell>
          <cell r="D776" t="str">
            <v>인</v>
          </cell>
          <cell r="E776">
            <v>53542</v>
          </cell>
          <cell r="G776">
            <v>53542</v>
          </cell>
          <cell r="I776">
            <v>38</v>
          </cell>
        </row>
        <row r="777">
          <cell r="A777" t="str">
            <v>궤도</v>
          </cell>
          <cell r="B777" t="str">
            <v>궤도공</v>
          </cell>
          <cell r="D777" t="str">
            <v>인</v>
          </cell>
          <cell r="E777">
            <v>53982</v>
          </cell>
          <cell r="G777">
            <v>53982</v>
          </cell>
          <cell r="I777">
            <v>39</v>
          </cell>
        </row>
        <row r="778">
          <cell r="A778" t="str">
            <v>철궤</v>
          </cell>
          <cell r="B778" t="str">
            <v>궤도공</v>
          </cell>
          <cell r="D778" t="str">
            <v>인</v>
          </cell>
          <cell r="E778">
            <v>53982</v>
          </cell>
          <cell r="G778">
            <v>53982</v>
          </cell>
          <cell r="I778">
            <v>39</v>
          </cell>
          <cell r="L778" t="str">
            <v>철도궤도공+궤도공=궤도공</v>
          </cell>
        </row>
        <row r="779">
          <cell r="A779" t="str">
            <v>용철</v>
          </cell>
          <cell r="B779" t="str">
            <v>용접공( 철도 )</v>
          </cell>
          <cell r="D779" t="str">
            <v>인</v>
          </cell>
          <cell r="E779">
            <v>61831</v>
          </cell>
          <cell r="G779">
            <v>61831</v>
          </cell>
          <cell r="I779">
            <v>40</v>
          </cell>
        </row>
        <row r="780">
          <cell r="A780" t="str">
            <v>잠수</v>
          </cell>
          <cell r="B780" t="str">
            <v>잠수부</v>
          </cell>
          <cell r="D780" t="str">
            <v>인</v>
          </cell>
          <cell r="E780">
            <v>90328</v>
          </cell>
          <cell r="G780">
            <v>90328</v>
          </cell>
          <cell r="I780">
            <v>41</v>
          </cell>
        </row>
        <row r="781">
          <cell r="A781" t="str">
            <v>보지</v>
          </cell>
          <cell r="B781" t="str">
            <v>보링공( 지질조사 )</v>
          </cell>
          <cell r="D781" t="str">
            <v>인</v>
          </cell>
          <cell r="E781">
            <v>50970</v>
          </cell>
          <cell r="G781">
            <v>50970</v>
          </cell>
          <cell r="I781">
            <v>42</v>
          </cell>
        </row>
        <row r="782">
          <cell r="A782" t="str">
            <v>우물</v>
          </cell>
          <cell r="B782" t="str">
            <v>보링공( 지질조사 )</v>
          </cell>
          <cell r="D782" t="str">
            <v>인</v>
          </cell>
          <cell r="E782">
            <v>50970</v>
          </cell>
          <cell r="G782">
            <v>50970</v>
          </cell>
          <cell r="I782">
            <v>42</v>
          </cell>
          <cell r="L782" t="str">
            <v>우물공+보링공=보링공</v>
          </cell>
        </row>
        <row r="783">
          <cell r="A783" t="str">
            <v>조경</v>
          </cell>
          <cell r="B783" t="str">
            <v>조경공</v>
          </cell>
          <cell r="D783" t="str">
            <v>인</v>
          </cell>
          <cell r="E783">
            <v>53931</v>
          </cell>
          <cell r="G783">
            <v>53931</v>
          </cell>
          <cell r="I783">
            <v>43</v>
          </cell>
        </row>
        <row r="784">
          <cell r="A784" t="str">
            <v>벌목</v>
          </cell>
          <cell r="B784" t="str">
            <v>벌목부</v>
          </cell>
          <cell r="D784" t="str">
            <v>인</v>
          </cell>
          <cell r="E784">
            <v>59480</v>
          </cell>
          <cell r="G784">
            <v>59480</v>
          </cell>
          <cell r="I784">
            <v>44</v>
          </cell>
        </row>
        <row r="785">
          <cell r="A785" t="str">
            <v>조인</v>
          </cell>
          <cell r="B785" t="str">
            <v>조림인부</v>
          </cell>
          <cell r="D785" t="str">
            <v>인</v>
          </cell>
          <cell r="E785">
            <v>43582</v>
          </cell>
          <cell r="G785">
            <v>43582</v>
          </cell>
          <cell r="I785">
            <v>45</v>
          </cell>
        </row>
        <row r="786">
          <cell r="A786" t="str">
            <v>플기</v>
          </cell>
          <cell r="B786" t="str">
            <v>플랜트 기계설치공</v>
          </cell>
          <cell r="D786" t="str">
            <v>인</v>
          </cell>
          <cell r="E786">
            <v>61529</v>
          </cell>
          <cell r="G786">
            <v>61529</v>
          </cell>
          <cell r="I786">
            <v>46</v>
          </cell>
        </row>
        <row r="787">
          <cell r="A787" t="str">
            <v>플특</v>
          </cell>
          <cell r="B787" t="str">
            <v>플랜트 특수용접공</v>
          </cell>
          <cell r="D787" t="str">
            <v>인</v>
          </cell>
          <cell r="E787">
            <v>91094</v>
          </cell>
          <cell r="G787">
            <v>91094</v>
          </cell>
          <cell r="I787">
            <v>47</v>
          </cell>
        </row>
        <row r="788">
          <cell r="A788" t="str">
            <v>플용</v>
          </cell>
          <cell r="B788" t="str">
            <v>플랜트 용접공</v>
          </cell>
          <cell r="D788" t="str">
            <v>인</v>
          </cell>
          <cell r="E788">
            <v>61564</v>
          </cell>
          <cell r="G788">
            <v>61564</v>
          </cell>
          <cell r="I788">
            <v>48</v>
          </cell>
        </row>
        <row r="789">
          <cell r="A789" t="str">
            <v>플배</v>
          </cell>
          <cell r="B789" t="str">
            <v>플랜트 배관공</v>
          </cell>
          <cell r="D789" t="str">
            <v>인</v>
          </cell>
          <cell r="E789">
            <v>65803</v>
          </cell>
          <cell r="G789">
            <v>65803</v>
          </cell>
          <cell r="I789">
            <v>49</v>
          </cell>
        </row>
        <row r="790">
          <cell r="A790" t="str">
            <v>플제</v>
          </cell>
          <cell r="B790" t="str">
            <v>플랜트 제관공</v>
          </cell>
          <cell r="D790" t="str">
            <v>인</v>
          </cell>
          <cell r="E790">
            <v>56205</v>
          </cell>
          <cell r="G790">
            <v>56205</v>
          </cell>
          <cell r="I790">
            <v>50</v>
          </cell>
        </row>
        <row r="791">
          <cell r="A791" t="str">
            <v>시측</v>
          </cell>
          <cell r="B791" t="str">
            <v>시공측량사</v>
          </cell>
          <cell r="D791" t="str">
            <v>인</v>
          </cell>
          <cell r="E791">
            <v>50942</v>
          </cell>
          <cell r="G791">
            <v>50942</v>
          </cell>
          <cell r="I791">
            <v>51</v>
          </cell>
        </row>
        <row r="792">
          <cell r="A792" t="str">
            <v>시조</v>
          </cell>
          <cell r="B792" t="str">
            <v>시공측량사 조수</v>
          </cell>
          <cell r="D792" t="str">
            <v>인</v>
          </cell>
          <cell r="E792">
            <v>36017</v>
          </cell>
          <cell r="G792">
            <v>36017</v>
          </cell>
          <cell r="I792">
            <v>52</v>
          </cell>
        </row>
        <row r="793">
          <cell r="A793" t="str">
            <v>측부</v>
          </cell>
          <cell r="B793" t="str">
            <v>측부</v>
          </cell>
          <cell r="D793" t="str">
            <v>인</v>
          </cell>
          <cell r="E793">
            <v>29586</v>
          </cell>
          <cell r="G793">
            <v>29586</v>
          </cell>
          <cell r="I793">
            <v>53</v>
          </cell>
        </row>
        <row r="794">
          <cell r="A794" t="str">
            <v>송전</v>
          </cell>
          <cell r="B794" t="str">
            <v>송전전공</v>
          </cell>
          <cell r="D794" t="str">
            <v>인</v>
          </cell>
          <cell r="E794">
            <v>205591</v>
          </cell>
          <cell r="G794">
            <v>205591</v>
          </cell>
          <cell r="I794">
            <v>54</v>
          </cell>
        </row>
        <row r="795">
          <cell r="A795" t="str">
            <v>송활</v>
          </cell>
          <cell r="B795" t="str">
            <v>송전활선전공</v>
          </cell>
          <cell r="D795" t="str">
            <v>인</v>
          </cell>
          <cell r="E795">
            <v>238947</v>
          </cell>
          <cell r="G795">
            <v>238947</v>
          </cell>
          <cell r="I795">
            <v>55</v>
          </cell>
        </row>
        <row r="796">
          <cell r="A796" t="str">
            <v>배전</v>
          </cell>
          <cell r="B796" t="str">
            <v>배전전공</v>
          </cell>
          <cell r="D796" t="str">
            <v>인</v>
          </cell>
          <cell r="E796">
            <v>183689</v>
          </cell>
          <cell r="G796">
            <v>183689</v>
          </cell>
          <cell r="I796">
            <v>56</v>
          </cell>
        </row>
        <row r="797">
          <cell r="A797" t="str">
            <v>배활</v>
          </cell>
          <cell r="B797" t="str">
            <v>배전활선전공</v>
          </cell>
          <cell r="D797" t="str">
            <v>인</v>
          </cell>
          <cell r="E797">
            <v>189317</v>
          </cell>
          <cell r="G797">
            <v>189317</v>
          </cell>
          <cell r="I797">
            <v>57</v>
          </cell>
        </row>
        <row r="798">
          <cell r="A798" t="str">
            <v>플전</v>
          </cell>
          <cell r="B798" t="str">
            <v>플랜트 전공</v>
          </cell>
          <cell r="D798" t="str">
            <v>인</v>
          </cell>
          <cell r="E798">
            <v>53300</v>
          </cell>
          <cell r="G798">
            <v>53300</v>
          </cell>
          <cell r="I798">
            <v>58</v>
          </cell>
        </row>
        <row r="799">
          <cell r="A799" t="str">
            <v>내전</v>
          </cell>
          <cell r="B799" t="str">
            <v>내선전공</v>
          </cell>
          <cell r="D799" t="str">
            <v>인</v>
          </cell>
          <cell r="E799">
            <v>48079</v>
          </cell>
          <cell r="G799">
            <v>48079</v>
          </cell>
          <cell r="I799">
            <v>59</v>
          </cell>
        </row>
        <row r="800">
          <cell r="A800" t="str">
            <v>특케</v>
          </cell>
          <cell r="B800" t="str">
            <v>특고압 케이블전공</v>
          </cell>
          <cell r="D800" t="str">
            <v>인</v>
          </cell>
          <cell r="E800">
            <v>103937</v>
          </cell>
          <cell r="G800">
            <v>103937</v>
          </cell>
          <cell r="I800">
            <v>60</v>
          </cell>
        </row>
        <row r="801">
          <cell r="A801" t="str">
            <v>고케</v>
          </cell>
          <cell r="B801" t="str">
            <v>고압케이블전공</v>
          </cell>
          <cell r="D801" t="str">
            <v>인</v>
          </cell>
          <cell r="E801">
            <v>67955</v>
          </cell>
          <cell r="G801">
            <v>67955</v>
          </cell>
          <cell r="I801">
            <v>61</v>
          </cell>
        </row>
        <row r="802">
          <cell r="A802" t="str">
            <v>저케</v>
          </cell>
          <cell r="B802" t="str">
            <v>저압케이블전공</v>
          </cell>
          <cell r="D802" t="str">
            <v>인</v>
          </cell>
          <cell r="E802">
            <v>60999</v>
          </cell>
          <cell r="G802">
            <v>60999</v>
          </cell>
          <cell r="I802">
            <v>62</v>
          </cell>
        </row>
        <row r="803">
          <cell r="A803" t="str">
            <v>철신</v>
          </cell>
          <cell r="B803" t="str">
            <v>철도신호공</v>
          </cell>
          <cell r="D803" t="str">
            <v>인</v>
          </cell>
          <cell r="E803">
            <v>81310</v>
          </cell>
          <cell r="G803">
            <v>81310</v>
          </cell>
          <cell r="I803">
            <v>63</v>
          </cell>
        </row>
        <row r="804">
          <cell r="A804" t="str">
            <v>계장</v>
          </cell>
          <cell r="B804" t="str">
            <v>계장공</v>
          </cell>
          <cell r="D804" t="str">
            <v>인</v>
          </cell>
          <cell r="E804">
            <v>57774</v>
          </cell>
          <cell r="G804">
            <v>57774</v>
          </cell>
          <cell r="I804">
            <v>64</v>
          </cell>
        </row>
        <row r="805">
          <cell r="A805" t="str">
            <v>통외</v>
          </cell>
          <cell r="B805" t="str">
            <v>통신외선공</v>
          </cell>
          <cell r="D805" t="str">
            <v>인</v>
          </cell>
          <cell r="E805">
            <v>78603</v>
          </cell>
          <cell r="G805">
            <v>78603</v>
          </cell>
          <cell r="I805">
            <v>65</v>
          </cell>
        </row>
        <row r="806">
          <cell r="A806" t="str">
            <v>통설</v>
          </cell>
          <cell r="B806" t="str">
            <v>통신설비공</v>
          </cell>
          <cell r="D806" t="str">
            <v>인</v>
          </cell>
          <cell r="E806">
            <v>67740</v>
          </cell>
          <cell r="G806">
            <v>67740</v>
          </cell>
          <cell r="I806">
            <v>66</v>
          </cell>
        </row>
        <row r="807">
          <cell r="A807" t="str">
            <v>통내</v>
          </cell>
          <cell r="B807" t="str">
            <v>통신내선공</v>
          </cell>
          <cell r="D807" t="str">
            <v>인</v>
          </cell>
          <cell r="E807">
            <v>61107</v>
          </cell>
          <cell r="G807">
            <v>61107</v>
          </cell>
          <cell r="I807">
            <v>67</v>
          </cell>
        </row>
        <row r="808">
          <cell r="A808" t="str">
            <v>통케</v>
          </cell>
          <cell r="B808" t="str">
            <v>통신케이블공</v>
          </cell>
          <cell r="D808" t="str">
            <v>인</v>
          </cell>
          <cell r="E808">
            <v>81640</v>
          </cell>
          <cell r="G808">
            <v>81640</v>
          </cell>
          <cell r="I808">
            <v>68</v>
          </cell>
        </row>
        <row r="809">
          <cell r="A809" t="str">
            <v>무안</v>
          </cell>
          <cell r="B809" t="str">
            <v>무선안테나공</v>
          </cell>
          <cell r="D809" t="str">
            <v>인</v>
          </cell>
          <cell r="E809">
            <v>94904</v>
          </cell>
          <cell r="G809">
            <v>94904</v>
          </cell>
          <cell r="I809">
            <v>69</v>
          </cell>
        </row>
        <row r="810">
          <cell r="A810" t="str">
            <v>작반</v>
          </cell>
          <cell r="B810" t="str">
            <v>작업반장</v>
          </cell>
          <cell r="D810" t="str">
            <v>인</v>
          </cell>
          <cell r="E810">
            <v>55210</v>
          </cell>
          <cell r="G810">
            <v>55210</v>
          </cell>
          <cell r="I810">
            <v>70</v>
          </cell>
        </row>
        <row r="811">
          <cell r="A811" t="str">
            <v>수작반</v>
          </cell>
          <cell r="B811" t="str">
            <v>작업반장</v>
          </cell>
          <cell r="D811" t="str">
            <v>인</v>
          </cell>
          <cell r="E811">
            <v>55210</v>
          </cell>
          <cell r="G811">
            <v>55210</v>
          </cell>
          <cell r="I811">
            <v>70</v>
          </cell>
          <cell r="L811" t="str">
            <v>수작업반장+작업반장=작업반장</v>
          </cell>
        </row>
        <row r="812">
          <cell r="A812" t="str">
            <v>목도</v>
          </cell>
          <cell r="B812" t="str">
            <v>목도</v>
          </cell>
          <cell r="D812" t="str">
            <v>인</v>
          </cell>
          <cell r="E812">
            <v>61735</v>
          </cell>
          <cell r="G812">
            <v>61735</v>
          </cell>
          <cell r="I812">
            <v>71</v>
          </cell>
        </row>
        <row r="813">
          <cell r="A813" t="str">
            <v>조력</v>
          </cell>
          <cell r="B813" t="str">
            <v>조력공</v>
          </cell>
          <cell r="D813" t="str">
            <v>인</v>
          </cell>
          <cell r="E813">
            <v>39745</v>
          </cell>
          <cell r="G813">
            <v>39745</v>
          </cell>
          <cell r="I813">
            <v>72</v>
          </cell>
        </row>
        <row r="814">
          <cell r="A814" t="str">
            <v>특인</v>
          </cell>
          <cell r="B814" t="str">
            <v>특별인부</v>
          </cell>
          <cell r="D814" t="str">
            <v>인</v>
          </cell>
          <cell r="E814">
            <v>48996</v>
          </cell>
          <cell r="G814">
            <v>48996</v>
          </cell>
          <cell r="I814">
            <v>73</v>
          </cell>
        </row>
        <row r="815">
          <cell r="A815" t="str">
            <v>보인</v>
          </cell>
          <cell r="B815" t="str">
            <v>보통인부</v>
          </cell>
          <cell r="D815" t="str">
            <v>인</v>
          </cell>
          <cell r="E815">
            <v>33323</v>
          </cell>
          <cell r="G815">
            <v>33323</v>
          </cell>
          <cell r="I815">
            <v>74</v>
          </cell>
        </row>
        <row r="816">
          <cell r="A816" t="str">
            <v>검조</v>
          </cell>
          <cell r="B816" t="str">
            <v>보통인부</v>
          </cell>
          <cell r="D816" t="str">
            <v>인</v>
          </cell>
          <cell r="E816">
            <v>33323</v>
          </cell>
          <cell r="G816">
            <v>33323</v>
          </cell>
          <cell r="I816">
            <v>74</v>
          </cell>
          <cell r="L816" t="str">
            <v>검조부+양생공+보통인부=보통인부</v>
          </cell>
        </row>
        <row r="817">
          <cell r="A817" t="str">
            <v>양생</v>
          </cell>
          <cell r="B817" t="str">
            <v>보통인부</v>
          </cell>
          <cell r="D817" t="str">
            <v>인</v>
          </cell>
          <cell r="E817">
            <v>33323</v>
          </cell>
          <cell r="G817">
            <v>33323</v>
          </cell>
          <cell r="I817">
            <v>74</v>
          </cell>
          <cell r="L817" t="str">
            <v>검조부+양생공+보통인부=보통인부</v>
          </cell>
        </row>
        <row r="818">
          <cell r="A818" t="str">
            <v>건기운</v>
          </cell>
          <cell r="B818" t="str">
            <v>건설기계운전사(기사)</v>
          </cell>
          <cell r="D818" t="str">
            <v>인</v>
          </cell>
          <cell r="E818">
            <v>55024</v>
          </cell>
          <cell r="G818">
            <v>55024</v>
          </cell>
          <cell r="I818">
            <v>75</v>
          </cell>
        </row>
        <row r="819">
          <cell r="A819" t="str">
            <v>건기장</v>
          </cell>
          <cell r="B819" t="str">
            <v>건설기계조장</v>
          </cell>
          <cell r="D819" t="str">
            <v>인</v>
          </cell>
          <cell r="E819">
            <v>61773</v>
          </cell>
          <cell r="G819">
            <v>61773</v>
          </cell>
          <cell r="I819">
            <v>76</v>
          </cell>
        </row>
        <row r="820">
          <cell r="A820" t="str">
            <v>운운</v>
          </cell>
          <cell r="B820" t="str">
            <v>운전사( 운반차 )</v>
          </cell>
          <cell r="D820" t="str">
            <v>인</v>
          </cell>
          <cell r="E820">
            <v>51326</v>
          </cell>
          <cell r="G820">
            <v>51326</v>
          </cell>
          <cell r="I820">
            <v>77</v>
          </cell>
        </row>
        <row r="821">
          <cell r="A821" t="str">
            <v>운기</v>
          </cell>
          <cell r="B821" t="str">
            <v>운전사( 기계 )</v>
          </cell>
          <cell r="D821" t="str">
            <v>인</v>
          </cell>
          <cell r="E821">
            <v>47548</v>
          </cell>
          <cell r="G821">
            <v>47548</v>
          </cell>
          <cell r="I821">
            <v>78</v>
          </cell>
        </row>
        <row r="822">
          <cell r="A822" t="str">
            <v>건기조</v>
          </cell>
          <cell r="B822" t="str">
            <v>건설기계운전조수</v>
          </cell>
          <cell r="D822" t="str">
            <v>인</v>
          </cell>
          <cell r="E822">
            <v>40627</v>
          </cell>
          <cell r="G822">
            <v>40627</v>
          </cell>
          <cell r="I822">
            <v>79</v>
          </cell>
        </row>
        <row r="823">
          <cell r="A823" t="str">
            <v>고선</v>
          </cell>
          <cell r="B823" t="str">
            <v>고급선원</v>
          </cell>
          <cell r="D823" t="str">
            <v>인</v>
          </cell>
          <cell r="E823">
            <v>67061</v>
          </cell>
          <cell r="G823">
            <v>67061</v>
          </cell>
          <cell r="I823">
            <v>80</v>
          </cell>
        </row>
        <row r="824">
          <cell r="A824" t="str">
            <v>보선</v>
          </cell>
          <cell r="B824" t="str">
            <v>보통선원</v>
          </cell>
          <cell r="D824" t="str">
            <v>인</v>
          </cell>
          <cell r="E824">
            <v>52777</v>
          </cell>
          <cell r="G824">
            <v>52777</v>
          </cell>
          <cell r="I824">
            <v>81</v>
          </cell>
        </row>
        <row r="825">
          <cell r="A825" t="str">
            <v>선부</v>
          </cell>
          <cell r="B825" t="str">
            <v>선부</v>
          </cell>
          <cell r="D825" t="str">
            <v>인</v>
          </cell>
          <cell r="E825">
            <v>41914</v>
          </cell>
          <cell r="G825">
            <v>41914</v>
          </cell>
          <cell r="I825">
            <v>82</v>
          </cell>
        </row>
        <row r="826">
          <cell r="A826" t="str">
            <v>준선</v>
          </cell>
          <cell r="B826" t="str">
            <v>준설선 선장</v>
          </cell>
          <cell r="D826" t="str">
            <v>인</v>
          </cell>
          <cell r="E826">
            <v>83294</v>
          </cell>
          <cell r="G826">
            <v>83294</v>
          </cell>
          <cell r="I826">
            <v>83</v>
          </cell>
        </row>
        <row r="827">
          <cell r="A827" t="str">
            <v>준장</v>
          </cell>
          <cell r="B827" t="str">
            <v>준설선기관 장</v>
          </cell>
          <cell r="D827" t="str">
            <v>인</v>
          </cell>
          <cell r="E827">
            <v>72765</v>
          </cell>
          <cell r="G827">
            <v>72765</v>
          </cell>
          <cell r="I827">
            <v>84</v>
          </cell>
        </row>
        <row r="828">
          <cell r="A828" t="str">
            <v>준기</v>
          </cell>
          <cell r="B828" t="str">
            <v>준설선 기관사</v>
          </cell>
          <cell r="D828" t="str">
            <v>인</v>
          </cell>
          <cell r="E828">
            <v>62094</v>
          </cell>
          <cell r="G828">
            <v>62094</v>
          </cell>
          <cell r="I828">
            <v>85</v>
          </cell>
        </row>
        <row r="829">
          <cell r="A829" t="str">
            <v>준운</v>
          </cell>
          <cell r="B829" t="str">
            <v>준설선 운전사</v>
          </cell>
          <cell r="D829" t="str">
            <v>인</v>
          </cell>
          <cell r="E829">
            <v>63045</v>
          </cell>
          <cell r="G829">
            <v>63045</v>
          </cell>
          <cell r="I829">
            <v>86</v>
          </cell>
        </row>
        <row r="830">
          <cell r="A830" t="str">
            <v>준전</v>
          </cell>
          <cell r="B830" t="str">
            <v>준설선 전기사</v>
          </cell>
          <cell r="D830" t="str">
            <v>인</v>
          </cell>
          <cell r="E830">
            <v>62792</v>
          </cell>
          <cell r="G830">
            <v>62792</v>
          </cell>
          <cell r="I830">
            <v>87</v>
          </cell>
        </row>
        <row r="831">
          <cell r="A831" t="str">
            <v>기설</v>
          </cell>
          <cell r="B831" t="str">
            <v>기계설치공</v>
          </cell>
          <cell r="D831" t="str">
            <v>인</v>
          </cell>
          <cell r="E831">
            <v>52976</v>
          </cell>
          <cell r="G831">
            <v>52976</v>
          </cell>
          <cell r="I831">
            <v>88</v>
          </cell>
        </row>
        <row r="832">
          <cell r="A832" t="str">
            <v>기계</v>
          </cell>
          <cell r="B832" t="str">
            <v>기계공</v>
          </cell>
          <cell r="D832" t="str">
            <v>인</v>
          </cell>
          <cell r="E832">
            <v>51297</v>
          </cell>
          <cell r="G832">
            <v>51297</v>
          </cell>
          <cell r="I832">
            <v>89</v>
          </cell>
        </row>
        <row r="833">
          <cell r="A833" t="str">
            <v>현사</v>
          </cell>
          <cell r="B833" t="str">
            <v>현도사-</v>
          </cell>
          <cell r="D833" t="str">
            <v>인</v>
          </cell>
          <cell r="E833">
            <v>60150</v>
          </cell>
          <cell r="G833">
            <v>60150</v>
          </cell>
          <cell r="I833">
            <v>90</v>
          </cell>
        </row>
        <row r="834">
          <cell r="A834" t="str">
            <v>제도</v>
          </cell>
          <cell r="B834" t="str">
            <v>제도사</v>
          </cell>
          <cell r="D834" t="str">
            <v>인</v>
          </cell>
          <cell r="E834">
            <v>45300</v>
          </cell>
          <cell r="G834">
            <v>45300</v>
          </cell>
          <cell r="I834">
            <v>91</v>
          </cell>
        </row>
        <row r="835">
          <cell r="A835" t="str">
            <v>시1</v>
          </cell>
          <cell r="B835" t="str">
            <v>시험사 1급</v>
          </cell>
          <cell r="D835" t="str">
            <v>인</v>
          </cell>
          <cell r="E835">
            <v>50020</v>
          </cell>
          <cell r="G835">
            <v>50020</v>
          </cell>
          <cell r="I835">
            <v>92</v>
          </cell>
        </row>
        <row r="836">
          <cell r="A836" t="str">
            <v>시2</v>
          </cell>
          <cell r="B836" t="str">
            <v>시험사 2급</v>
          </cell>
          <cell r="D836" t="str">
            <v>인</v>
          </cell>
          <cell r="E836">
            <v>43974</v>
          </cell>
          <cell r="G836">
            <v>43974</v>
          </cell>
          <cell r="I836">
            <v>93</v>
          </cell>
        </row>
        <row r="837">
          <cell r="A837" t="str">
            <v>시보</v>
          </cell>
          <cell r="B837" t="str">
            <v>시험보조수</v>
          </cell>
          <cell r="D837" t="str">
            <v>인</v>
          </cell>
          <cell r="E837">
            <v>29340</v>
          </cell>
          <cell r="G837">
            <v>29340</v>
          </cell>
          <cell r="I837">
            <v>94</v>
          </cell>
        </row>
        <row r="838">
          <cell r="A838" t="str">
            <v>유리</v>
          </cell>
          <cell r="B838" t="str">
            <v>유리공</v>
          </cell>
          <cell r="D838" t="str">
            <v>인</v>
          </cell>
          <cell r="E838">
            <v>57521</v>
          </cell>
          <cell r="G838">
            <v>57521</v>
          </cell>
          <cell r="I838">
            <v>95</v>
          </cell>
        </row>
        <row r="839">
          <cell r="A839" t="str">
            <v>함석</v>
          </cell>
          <cell r="B839" t="str">
            <v>함석공</v>
          </cell>
          <cell r="D839" t="str">
            <v>인</v>
          </cell>
          <cell r="E839">
            <v>58194</v>
          </cell>
          <cell r="G839">
            <v>58194</v>
          </cell>
          <cell r="I839">
            <v>96</v>
          </cell>
        </row>
        <row r="840">
          <cell r="A840" t="str">
            <v>용일</v>
          </cell>
          <cell r="B840" t="str">
            <v>용접공( 일반 )</v>
          </cell>
          <cell r="D840" t="str">
            <v>인</v>
          </cell>
          <cell r="E840">
            <v>59532</v>
          </cell>
          <cell r="G840">
            <v>59532</v>
          </cell>
          <cell r="I840">
            <v>97</v>
          </cell>
        </row>
        <row r="841">
          <cell r="A841" t="str">
            <v>닥트</v>
          </cell>
          <cell r="B841" t="str">
            <v>닥트공</v>
          </cell>
          <cell r="D841" t="str">
            <v>인</v>
          </cell>
          <cell r="E841">
            <v>48376</v>
          </cell>
          <cell r="G841">
            <v>48376</v>
          </cell>
          <cell r="I841">
            <v>98</v>
          </cell>
        </row>
        <row r="842">
          <cell r="A842" t="str">
            <v>할석</v>
          </cell>
          <cell r="B842" t="str">
            <v>할석공</v>
          </cell>
          <cell r="D842" t="str">
            <v>인</v>
          </cell>
          <cell r="E842">
            <v>61149</v>
          </cell>
          <cell r="G842">
            <v>61149</v>
          </cell>
          <cell r="I842">
            <v>99</v>
          </cell>
        </row>
        <row r="843">
          <cell r="A843" t="str">
            <v>제축</v>
          </cell>
          <cell r="B843" t="str">
            <v>제철축로공</v>
          </cell>
          <cell r="D843" t="str">
            <v>인</v>
          </cell>
          <cell r="E843">
            <v>91162</v>
          </cell>
          <cell r="G843">
            <v>91162</v>
          </cell>
          <cell r="I843">
            <v>100</v>
          </cell>
        </row>
        <row r="844">
          <cell r="A844" t="str">
            <v>지기1</v>
          </cell>
          <cell r="B844" t="str">
            <v>지적기사1급</v>
          </cell>
          <cell r="D844" t="str">
            <v>인</v>
          </cell>
          <cell r="E844">
            <v>88602</v>
          </cell>
          <cell r="G844">
            <v>88602</v>
          </cell>
          <cell r="I844">
            <v>101</v>
          </cell>
        </row>
        <row r="845">
          <cell r="A845" t="str">
            <v>지기2</v>
          </cell>
          <cell r="B845" t="str">
            <v>지적기사2급</v>
          </cell>
          <cell r="D845" t="str">
            <v>인</v>
          </cell>
          <cell r="E845">
            <v>72461</v>
          </cell>
          <cell r="G845">
            <v>72461</v>
          </cell>
          <cell r="I845">
            <v>102</v>
          </cell>
        </row>
        <row r="846">
          <cell r="A846" t="str">
            <v>지기능1</v>
          </cell>
          <cell r="B846" t="str">
            <v>지적기능사1급</v>
          </cell>
          <cell r="D846" t="str">
            <v>인</v>
          </cell>
          <cell r="E846">
            <v>49865</v>
          </cell>
          <cell r="G846">
            <v>49865</v>
          </cell>
          <cell r="I846">
            <v>103</v>
          </cell>
        </row>
        <row r="847">
          <cell r="A847" t="str">
            <v>지기능2</v>
          </cell>
          <cell r="B847" t="str">
            <v>지적기능사2급</v>
          </cell>
          <cell r="D847" t="str">
            <v>인</v>
          </cell>
          <cell r="E847">
            <v>33860</v>
          </cell>
          <cell r="G847">
            <v>33860</v>
          </cell>
          <cell r="I847">
            <v>104</v>
          </cell>
        </row>
        <row r="848">
          <cell r="A848" t="str">
            <v>광전</v>
          </cell>
          <cell r="B848" t="str">
            <v>광·전자통신부문</v>
          </cell>
          <cell r="D848" t="str">
            <v>인</v>
          </cell>
          <cell r="E848">
            <v>0</v>
          </cell>
          <cell r="I848">
            <v>104</v>
          </cell>
        </row>
        <row r="849">
          <cell r="A849" t="str">
            <v>H설</v>
          </cell>
          <cell r="B849" t="str">
            <v>H/W 설치기사</v>
          </cell>
          <cell r="D849" t="str">
            <v>인</v>
          </cell>
          <cell r="E849">
            <v>83505</v>
          </cell>
          <cell r="G849">
            <v>83505</v>
          </cell>
          <cell r="I849">
            <v>105</v>
          </cell>
        </row>
        <row r="850">
          <cell r="A850" t="str">
            <v>H시</v>
          </cell>
          <cell r="B850" t="str">
            <v>H/W 시험기사</v>
          </cell>
          <cell r="D850" t="str">
            <v>인</v>
          </cell>
          <cell r="E850">
            <v>85559</v>
          </cell>
          <cell r="G850">
            <v>85559</v>
          </cell>
          <cell r="I850">
            <v>106</v>
          </cell>
        </row>
        <row r="851">
          <cell r="A851" t="str">
            <v>S시</v>
          </cell>
          <cell r="B851" t="str">
            <v>S/W 시험기사</v>
          </cell>
          <cell r="D851" t="str">
            <v>인</v>
          </cell>
          <cell r="E851">
            <v>86920</v>
          </cell>
          <cell r="G851">
            <v>86920</v>
          </cell>
          <cell r="I851">
            <v>107</v>
          </cell>
        </row>
        <row r="852">
          <cell r="A852" t="str">
            <v>CU</v>
          </cell>
          <cell r="B852" t="str">
            <v>CPU시험기사</v>
          </cell>
          <cell r="D852" t="str">
            <v>인</v>
          </cell>
          <cell r="E852">
            <v>81914</v>
          </cell>
          <cell r="G852">
            <v>81914</v>
          </cell>
          <cell r="I852">
            <v>108</v>
          </cell>
        </row>
        <row r="853">
          <cell r="A853" t="str">
            <v>광신</v>
          </cell>
          <cell r="B853" t="str">
            <v>광통신기사</v>
          </cell>
          <cell r="D853" t="str">
            <v>인</v>
          </cell>
          <cell r="E853">
            <v>109748</v>
          </cell>
          <cell r="G853">
            <v>109748</v>
          </cell>
          <cell r="I853">
            <v>109</v>
          </cell>
        </row>
        <row r="854">
          <cell r="A854" t="str">
            <v>광이</v>
          </cell>
          <cell r="B854" t="str">
            <v>광케이블기사</v>
          </cell>
          <cell r="D854" t="str">
            <v>인</v>
          </cell>
          <cell r="E854">
            <v>94054</v>
          </cell>
          <cell r="G854">
            <v>94054</v>
          </cell>
          <cell r="I854">
            <v>110</v>
          </cell>
        </row>
        <row r="855">
          <cell r="A855" t="str">
            <v>문재</v>
          </cell>
          <cell r="B855" t="str">
            <v>문화재직종</v>
          </cell>
          <cell r="D855" t="str">
            <v>인</v>
          </cell>
          <cell r="E855">
            <v>0</v>
          </cell>
          <cell r="I855">
            <v>110</v>
          </cell>
        </row>
        <row r="856">
          <cell r="A856" t="str">
            <v>도편</v>
          </cell>
          <cell r="B856" t="str">
            <v>도편수</v>
          </cell>
          <cell r="D856" t="str">
            <v>인</v>
          </cell>
          <cell r="E856">
            <v>128797</v>
          </cell>
          <cell r="G856">
            <v>128797</v>
          </cell>
          <cell r="I856">
            <v>111</v>
          </cell>
        </row>
        <row r="857">
          <cell r="A857" t="str">
            <v>목각</v>
          </cell>
          <cell r="B857" t="str">
            <v>목조각공</v>
          </cell>
          <cell r="D857" t="str">
            <v>인</v>
          </cell>
          <cell r="E857">
            <v>109000</v>
          </cell>
          <cell r="G857">
            <v>109000</v>
          </cell>
          <cell r="I857">
            <v>112</v>
          </cell>
        </row>
        <row r="858">
          <cell r="A858" t="str">
            <v>한목</v>
          </cell>
          <cell r="B858" t="str">
            <v>한식목공</v>
          </cell>
          <cell r="D858" t="str">
            <v>인</v>
          </cell>
          <cell r="E858">
            <v>91741</v>
          </cell>
          <cell r="G858">
            <v>91741</v>
          </cell>
          <cell r="I858">
            <v>113</v>
          </cell>
        </row>
        <row r="859">
          <cell r="A859" t="str">
            <v>한목조</v>
          </cell>
          <cell r="B859" t="str">
            <v>한식목공조공</v>
          </cell>
          <cell r="D859" t="str">
            <v>인</v>
          </cell>
          <cell r="E859">
            <v>66383</v>
          </cell>
          <cell r="G859">
            <v>66383</v>
          </cell>
          <cell r="I859">
            <v>114</v>
          </cell>
        </row>
        <row r="860">
          <cell r="A860" t="str">
            <v>드이</v>
          </cell>
          <cell r="B860" t="str">
            <v>드잡이공</v>
          </cell>
          <cell r="D860" t="str">
            <v>인</v>
          </cell>
          <cell r="E860">
            <v>100093</v>
          </cell>
          <cell r="G860">
            <v>100093</v>
          </cell>
          <cell r="I860">
            <v>115</v>
          </cell>
        </row>
        <row r="861">
          <cell r="A861" t="str">
            <v>한와</v>
          </cell>
          <cell r="B861" t="str">
            <v>한식와공</v>
          </cell>
          <cell r="D861" t="str">
            <v>인</v>
          </cell>
          <cell r="E861">
            <v>134380</v>
          </cell>
          <cell r="G861">
            <v>134380</v>
          </cell>
          <cell r="I861">
            <v>116</v>
          </cell>
        </row>
        <row r="862">
          <cell r="A862" t="str">
            <v>한와조</v>
          </cell>
          <cell r="B862" t="str">
            <v>한식와공조공</v>
          </cell>
          <cell r="D862" t="str">
            <v>인</v>
          </cell>
          <cell r="E862">
            <v>90152</v>
          </cell>
          <cell r="G862">
            <v>90152</v>
          </cell>
          <cell r="I862">
            <v>117</v>
          </cell>
        </row>
        <row r="863">
          <cell r="A863" t="str">
            <v>석각</v>
          </cell>
          <cell r="B863" t="str">
            <v>석조각공</v>
          </cell>
          <cell r="D863" t="str">
            <v>인</v>
          </cell>
          <cell r="E863">
            <v>102500</v>
          </cell>
          <cell r="G863">
            <v>102500</v>
          </cell>
          <cell r="I863">
            <v>118</v>
          </cell>
        </row>
        <row r="864">
          <cell r="A864" t="str">
            <v>특화</v>
          </cell>
          <cell r="B864" t="str">
            <v>특수화공</v>
          </cell>
          <cell r="D864" t="str">
            <v>인</v>
          </cell>
          <cell r="E864">
            <v>125780</v>
          </cell>
          <cell r="G864">
            <v>125780</v>
          </cell>
          <cell r="I864">
            <v>119</v>
          </cell>
        </row>
        <row r="865">
          <cell r="A865" t="str">
            <v>화공</v>
          </cell>
          <cell r="B865" t="str">
            <v>화공</v>
          </cell>
          <cell r="D865" t="str">
            <v>인</v>
          </cell>
          <cell r="E865">
            <v>91429</v>
          </cell>
          <cell r="G865">
            <v>91429</v>
          </cell>
          <cell r="I865">
            <v>120</v>
          </cell>
        </row>
        <row r="866">
          <cell r="A866" t="str">
            <v>한미</v>
          </cell>
          <cell r="B866" t="str">
            <v>한식미장공</v>
          </cell>
          <cell r="C866">
            <v>155</v>
          </cell>
          <cell r="D866" t="str">
            <v>인</v>
          </cell>
          <cell r="E866">
            <v>87343</v>
          </cell>
          <cell r="G866">
            <v>87343</v>
          </cell>
          <cell r="I866">
            <v>121</v>
          </cell>
        </row>
        <row r="867">
          <cell r="B867" t="str">
            <v>원자력부문</v>
          </cell>
          <cell r="I867">
            <v>121</v>
          </cell>
        </row>
        <row r="868">
          <cell r="A868" t="str">
            <v>원배</v>
          </cell>
          <cell r="B868" t="str">
            <v>원자력 배관공</v>
          </cell>
          <cell r="D868" t="str">
            <v>인</v>
          </cell>
          <cell r="E868">
            <v>93015</v>
          </cell>
          <cell r="G868">
            <v>93015</v>
          </cell>
          <cell r="I868">
            <v>122</v>
          </cell>
        </row>
        <row r="869">
          <cell r="A869" t="str">
            <v>원용</v>
          </cell>
          <cell r="B869" t="str">
            <v>원자력 용접공</v>
          </cell>
          <cell r="D869" t="str">
            <v>인</v>
          </cell>
          <cell r="E869">
            <v>94229</v>
          </cell>
          <cell r="G869">
            <v>94229</v>
          </cell>
          <cell r="I869">
            <v>123</v>
          </cell>
        </row>
        <row r="870">
          <cell r="A870" t="str">
            <v>원설</v>
          </cell>
          <cell r="B870" t="str">
            <v>원자력기계 설치공</v>
          </cell>
          <cell r="D870" t="str">
            <v>인</v>
          </cell>
          <cell r="E870">
            <v>83837</v>
          </cell>
          <cell r="G870">
            <v>83837</v>
          </cell>
          <cell r="I870">
            <v>124</v>
          </cell>
        </row>
        <row r="871">
          <cell r="A871" t="str">
            <v>원덕</v>
          </cell>
          <cell r="B871" t="str">
            <v>원자력 덕트공</v>
          </cell>
          <cell r="D871" t="str">
            <v>인</v>
          </cell>
          <cell r="E871">
            <v>84402</v>
          </cell>
          <cell r="G871">
            <v>84402</v>
          </cell>
          <cell r="I871">
            <v>125</v>
          </cell>
        </row>
        <row r="872">
          <cell r="A872" t="str">
            <v>원제</v>
          </cell>
          <cell r="B872" t="str">
            <v>원자력 제관공</v>
          </cell>
          <cell r="D872" t="str">
            <v>인</v>
          </cell>
          <cell r="E872">
            <v>80957</v>
          </cell>
          <cell r="G872">
            <v>80957</v>
          </cell>
          <cell r="I872">
            <v>126</v>
          </cell>
        </row>
        <row r="873">
          <cell r="A873" t="str">
            <v>원케</v>
          </cell>
          <cell r="B873" t="str">
            <v>원자력 케이블전공</v>
          </cell>
          <cell r="D873" t="str">
            <v>인</v>
          </cell>
          <cell r="E873">
            <v>68504</v>
          </cell>
          <cell r="G873">
            <v>68504</v>
          </cell>
          <cell r="I873">
            <v>127</v>
          </cell>
        </row>
        <row r="874">
          <cell r="A874" t="str">
            <v>원계</v>
          </cell>
          <cell r="B874" t="str">
            <v>원자력 계장공</v>
          </cell>
          <cell r="D874" t="str">
            <v>인</v>
          </cell>
          <cell r="E874">
            <v>68430</v>
          </cell>
          <cell r="G874">
            <v>68430</v>
          </cell>
          <cell r="I874">
            <v>128</v>
          </cell>
        </row>
        <row r="875">
          <cell r="A875" t="str">
            <v>원기</v>
          </cell>
          <cell r="B875" t="str">
            <v>원자력 기술자</v>
          </cell>
          <cell r="D875" t="str">
            <v>인</v>
          </cell>
          <cell r="E875">
            <v>69637</v>
          </cell>
          <cell r="G875">
            <v>69637</v>
          </cell>
          <cell r="I875">
            <v>129</v>
          </cell>
        </row>
        <row r="876">
          <cell r="A876" t="str">
            <v>중원</v>
          </cell>
          <cell r="B876" t="str">
            <v>중급원자력기술자</v>
          </cell>
          <cell r="D876" t="str">
            <v>인</v>
          </cell>
          <cell r="E876">
            <v>85859</v>
          </cell>
          <cell r="G876">
            <v>85859</v>
          </cell>
          <cell r="I876">
            <v>130</v>
          </cell>
        </row>
        <row r="877">
          <cell r="A877" t="str">
            <v>상원</v>
          </cell>
          <cell r="B877" t="str">
            <v>상급원자력기술자</v>
          </cell>
          <cell r="D877" t="str">
            <v>인</v>
          </cell>
          <cell r="E877">
            <v>98319</v>
          </cell>
          <cell r="G877">
            <v>98319</v>
          </cell>
          <cell r="I877">
            <v>131</v>
          </cell>
        </row>
        <row r="878">
          <cell r="A878" t="str">
            <v>원품</v>
          </cell>
          <cell r="B878" t="str">
            <v>원자력 품질관리사</v>
          </cell>
          <cell r="D878" t="str">
            <v>인</v>
          </cell>
          <cell r="E878">
            <v>92704</v>
          </cell>
          <cell r="G878">
            <v>92704</v>
          </cell>
          <cell r="I878">
            <v>132</v>
          </cell>
        </row>
        <row r="879">
          <cell r="A879" t="str">
            <v>원특</v>
          </cell>
          <cell r="B879" t="str">
            <v>원자력 특별인부</v>
          </cell>
          <cell r="D879" t="str">
            <v>인</v>
          </cell>
          <cell r="E879">
            <v>68648</v>
          </cell>
          <cell r="G879">
            <v>68648</v>
          </cell>
          <cell r="I879">
            <v>133</v>
          </cell>
        </row>
        <row r="880">
          <cell r="A880" t="str">
            <v>원보</v>
          </cell>
          <cell r="B880" t="str">
            <v>원자력 보온공</v>
          </cell>
          <cell r="E880">
            <v>86717</v>
          </cell>
          <cell r="G880">
            <v>86717</v>
          </cell>
          <cell r="I880">
            <v>134</v>
          </cell>
        </row>
        <row r="881">
          <cell r="A881" t="str">
            <v>원플</v>
          </cell>
          <cell r="B881" t="str">
            <v>원자력 플랜트공</v>
          </cell>
          <cell r="D881" t="str">
            <v>인</v>
          </cell>
          <cell r="E881">
            <v>79123</v>
          </cell>
          <cell r="G881">
            <v>79123</v>
          </cell>
          <cell r="I881">
            <v>135</v>
          </cell>
        </row>
        <row r="882">
          <cell r="A882" t="str">
            <v>고원</v>
          </cell>
          <cell r="B882" t="str">
            <v>고급원자력비파괴시험공</v>
          </cell>
          <cell r="D882" t="str">
            <v>인</v>
          </cell>
          <cell r="E882">
            <v>82281</v>
          </cell>
          <cell r="G882">
            <v>82281</v>
          </cell>
          <cell r="I882">
            <v>136</v>
          </cell>
        </row>
        <row r="883">
          <cell r="A883" t="str">
            <v>특원</v>
          </cell>
          <cell r="B883" t="str">
            <v>특급원자력비파괴시험공</v>
          </cell>
          <cell r="D883" t="str">
            <v>인</v>
          </cell>
          <cell r="E883">
            <v>97673</v>
          </cell>
          <cell r="G883">
            <v>97673</v>
          </cell>
          <cell r="I883">
            <v>137</v>
          </cell>
        </row>
        <row r="884">
          <cell r="B884" t="str">
            <v>기타부문</v>
          </cell>
          <cell r="I884">
            <v>137</v>
          </cell>
        </row>
        <row r="885">
          <cell r="A885" t="str">
            <v>통기1</v>
          </cell>
          <cell r="B885" t="str">
            <v>통신기사1급</v>
          </cell>
          <cell r="D885" t="str">
            <v>인</v>
          </cell>
          <cell r="E885">
            <v>84743</v>
          </cell>
          <cell r="G885">
            <v>84743</v>
          </cell>
          <cell r="I885">
            <v>138</v>
          </cell>
        </row>
        <row r="886">
          <cell r="A886" t="str">
            <v>통기2</v>
          </cell>
          <cell r="B886" t="str">
            <v>통신기사2급</v>
          </cell>
          <cell r="D886" t="str">
            <v>인</v>
          </cell>
          <cell r="E886">
            <v>81480</v>
          </cell>
          <cell r="G886">
            <v>81480</v>
          </cell>
          <cell r="I886">
            <v>139</v>
          </cell>
        </row>
        <row r="887">
          <cell r="A887" t="str">
            <v>통기능</v>
          </cell>
          <cell r="B887" t="str">
            <v>통신기능사</v>
          </cell>
          <cell r="D887" t="str">
            <v>인</v>
          </cell>
          <cell r="E887">
            <v>69609</v>
          </cell>
          <cell r="G887">
            <v>69609</v>
          </cell>
          <cell r="I887">
            <v>140</v>
          </cell>
        </row>
        <row r="888">
          <cell r="A888" t="str">
            <v>이침</v>
          </cell>
          <cell r="B888" t="str">
            <v>이본침공</v>
          </cell>
          <cell r="D888" t="str">
            <v>인</v>
          </cell>
          <cell r="E888">
            <v>23638</v>
          </cell>
          <cell r="G888">
            <v>23638</v>
          </cell>
        </row>
        <row r="889">
          <cell r="A889" t="str">
            <v>노즐</v>
          </cell>
          <cell r="B889" t="str">
            <v>노즐공</v>
          </cell>
          <cell r="D889" t="str">
            <v>인</v>
          </cell>
          <cell r="E889">
            <v>67930</v>
          </cell>
          <cell r="G889">
            <v>67930</v>
          </cell>
          <cell r="I889">
            <v>141</v>
          </cell>
        </row>
        <row r="890">
          <cell r="A890" t="str">
            <v>코킹</v>
          </cell>
          <cell r="B890" t="str">
            <v>코킹공</v>
          </cell>
          <cell r="E890">
            <v>57844</v>
          </cell>
          <cell r="G890">
            <v>57844</v>
          </cell>
          <cell r="I890">
            <v>142</v>
          </cell>
        </row>
        <row r="891">
          <cell r="A891" t="str">
            <v>전1</v>
          </cell>
          <cell r="B891" t="str">
            <v>전기공사기사 1급</v>
          </cell>
          <cell r="D891" t="str">
            <v>인</v>
          </cell>
          <cell r="E891">
            <v>63126</v>
          </cell>
          <cell r="G891">
            <v>63126</v>
          </cell>
          <cell r="I891">
            <v>142</v>
          </cell>
        </row>
        <row r="892">
          <cell r="A892" t="str">
            <v>전2</v>
          </cell>
          <cell r="B892" t="str">
            <v>전기공사기사 2급</v>
          </cell>
          <cell r="D892" t="str">
            <v>인</v>
          </cell>
          <cell r="E892">
            <v>57307</v>
          </cell>
          <cell r="G892">
            <v>57307</v>
          </cell>
          <cell r="I892">
            <v>142</v>
          </cell>
        </row>
        <row r="893">
          <cell r="A893" t="str">
            <v>변전</v>
          </cell>
          <cell r="B893" t="str">
            <v>변전 전공</v>
          </cell>
          <cell r="D893" t="str">
            <v>인</v>
          </cell>
          <cell r="E893">
            <v>82306</v>
          </cell>
          <cell r="G893">
            <v>82306</v>
          </cell>
          <cell r="I893">
            <v>142</v>
          </cell>
        </row>
        <row r="894">
          <cell r="B894" t="str">
            <v>엔지니어링 기술자</v>
          </cell>
        </row>
        <row r="895">
          <cell r="A895" t="str">
            <v>건술사</v>
          </cell>
          <cell r="B895" t="str">
            <v>기술사</v>
          </cell>
          <cell r="C895" t="str">
            <v>건설,기타엔지니어링</v>
          </cell>
          <cell r="D895" t="str">
            <v>인</v>
          </cell>
          <cell r="E895">
            <v>173852</v>
          </cell>
          <cell r="G895">
            <v>173852</v>
          </cell>
        </row>
        <row r="896">
          <cell r="A896" t="str">
            <v>건특술</v>
          </cell>
          <cell r="B896" t="str">
            <v>특급기술자</v>
          </cell>
          <cell r="C896" t="str">
            <v>건설,기타엔지니어링</v>
          </cell>
          <cell r="D896" t="str">
            <v>인</v>
          </cell>
          <cell r="E896">
            <v>132166</v>
          </cell>
          <cell r="G896">
            <v>132166</v>
          </cell>
        </row>
        <row r="897">
          <cell r="A897" t="str">
            <v>건고술</v>
          </cell>
          <cell r="B897" t="str">
            <v>고급기술자</v>
          </cell>
          <cell r="C897" t="str">
            <v>건설,기타엔지니어링</v>
          </cell>
          <cell r="D897" t="str">
            <v>인</v>
          </cell>
          <cell r="E897">
            <v>109695</v>
          </cell>
          <cell r="G897">
            <v>109695</v>
          </cell>
        </row>
        <row r="898">
          <cell r="A898" t="str">
            <v>건중술</v>
          </cell>
          <cell r="B898" t="str">
            <v>중급기술자</v>
          </cell>
          <cell r="C898" t="str">
            <v>건설,기타엔지니어링</v>
          </cell>
          <cell r="D898" t="str">
            <v>인</v>
          </cell>
          <cell r="E898">
            <v>91968</v>
          </cell>
          <cell r="G898">
            <v>91968</v>
          </cell>
        </row>
        <row r="899">
          <cell r="A899" t="str">
            <v>건초술</v>
          </cell>
          <cell r="B899" t="str">
            <v>초급기술자</v>
          </cell>
          <cell r="C899" t="str">
            <v>건설,기타엔지니어링</v>
          </cell>
          <cell r="D899" t="str">
            <v>인</v>
          </cell>
          <cell r="E899">
            <v>65947</v>
          </cell>
          <cell r="G899">
            <v>65947</v>
          </cell>
        </row>
        <row r="900">
          <cell r="A900" t="str">
            <v>건고능</v>
          </cell>
          <cell r="B900" t="str">
            <v>고급기능자</v>
          </cell>
          <cell r="C900" t="str">
            <v>건설,기타엔지니어링</v>
          </cell>
          <cell r="D900" t="str">
            <v>인</v>
          </cell>
          <cell r="E900">
            <v>67006</v>
          </cell>
          <cell r="G900">
            <v>67006</v>
          </cell>
        </row>
        <row r="901">
          <cell r="A901" t="str">
            <v>건중능</v>
          </cell>
          <cell r="B901" t="str">
            <v>중급기능자</v>
          </cell>
          <cell r="C901" t="str">
            <v>건설,기타엔지니어링</v>
          </cell>
          <cell r="D901" t="str">
            <v>인</v>
          </cell>
          <cell r="E901">
            <v>55830</v>
          </cell>
          <cell r="G901">
            <v>55830</v>
          </cell>
        </row>
        <row r="902">
          <cell r="A902" t="str">
            <v>건초능</v>
          </cell>
          <cell r="B902" t="str">
            <v>초급기능자</v>
          </cell>
          <cell r="C902" t="str">
            <v>건설,기타엔지니어링</v>
          </cell>
          <cell r="D902" t="str">
            <v>인</v>
          </cell>
          <cell r="E902">
            <v>46933</v>
          </cell>
          <cell r="G902">
            <v>46933</v>
          </cell>
        </row>
        <row r="903">
          <cell r="A903" t="str">
            <v>감특술</v>
          </cell>
          <cell r="B903" t="str">
            <v>특급기술자</v>
          </cell>
          <cell r="C903" t="str">
            <v>감리원</v>
          </cell>
          <cell r="D903" t="str">
            <v>인</v>
          </cell>
          <cell r="E903">
            <v>155637</v>
          </cell>
          <cell r="G903">
            <v>155637</v>
          </cell>
        </row>
        <row r="904">
          <cell r="A904" t="str">
            <v>감고술</v>
          </cell>
          <cell r="B904" t="str">
            <v>고급기술자</v>
          </cell>
          <cell r="C904" t="str">
            <v>감리원</v>
          </cell>
          <cell r="D904" t="str">
            <v>인</v>
          </cell>
          <cell r="E904">
            <v>124025</v>
          </cell>
          <cell r="G904">
            <v>124025</v>
          </cell>
        </row>
        <row r="905">
          <cell r="A905" t="str">
            <v>감중술</v>
          </cell>
          <cell r="B905" t="str">
            <v>중급기술자</v>
          </cell>
          <cell r="C905" t="str">
            <v>감리원</v>
          </cell>
          <cell r="D905" t="str">
            <v>인</v>
          </cell>
          <cell r="E905">
            <v>103036</v>
          </cell>
          <cell r="G905">
            <v>103036</v>
          </cell>
        </row>
        <row r="906">
          <cell r="A906" t="str">
            <v>감초술</v>
          </cell>
          <cell r="B906" t="str">
            <v>초급기술자</v>
          </cell>
          <cell r="C906" t="str">
            <v>감리원</v>
          </cell>
          <cell r="D906" t="str">
            <v>인</v>
          </cell>
          <cell r="E906">
            <v>83228</v>
          </cell>
          <cell r="G906">
            <v>83228</v>
          </cell>
        </row>
        <row r="907">
          <cell r="A907" t="str">
            <v>산술사</v>
          </cell>
          <cell r="B907" t="str">
            <v>기술사</v>
          </cell>
          <cell r="C907" t="str">
            <v>산업공장,종합엔지니어링</v>
          </cell>
          <cell r="D907" t="str">
            <v>인</v>
          </cell>
          <cell r="E907">
            <v>165538</v>
          </cell>
          <cell r="G907">
            <v>165538</v>
          </cell>
        </row>
        <row r="908">
          <cell r="A908" t="str">
            <v>산특술</v>
          </cell>
          <cell r="B908" t="str">
            <v>특급기술자</v>
          </cell>
          <cell r="C908" t="str">
            <v>산업공장,종합엔지니어링</v>
          </cell>
          <cell r="D908" t="str">
            <v>인</v>
          </cell>
          <cell r="E908">
            <v>139809</v>
          </cell>
          <cell r="G908">
            <v>139809</v>
          </cell>
        </row>
        <row r="909">
          <cell r="A909" t="str">
            <v>산고술</v>
          </cell>
          <cell r="B909" t="str">
            <v>고급기술자</v>
          </cell>
          <cell r="C909" t="str">
            <v>산업공장,종합엔지니어링</v>
          </cell>
          <cell r="D909" t="str">
            <v>인</v>
          </cell>
          <cell r="E909">
            <v>116744</v>
          </cell>
          <cell r="G909">
            <v>116744</v>
          </cell>
        </row>
        <row r="910">
          <cell r="A910" t="str">
            <v>산중술</v>
          </cell>
          <cell r="B910" t="str">
            <v>중급기술자</v>
          </cell>
          <cell r="C910" t="str">
            <v>산업공장,종합엔지니어링</v>
          </cell>
          <cell r="D910" t="str">
            <v>인</v>
          </cell>
          <cell r="E910">
            <v>97632</v>
          </cell>
          <cell r="G910">
            <v>97632</v>
          </cell>
        </row>
        <row r="911">
          <cell r="A911" t="str">
            <v>산초술</v>
          </cell>
          <cell r="B911" t="str">
            <v>초급기술자</v>
          </cell>
          <cell r="C911" t="str">
            <v>산업공장,종합엔지니어링</v>
          </cell>
          <cell r="D911" t="str">
            <v>인</v>
          </cell>
          <cell r="E911">
            <v>72384</v>
          </cell>
          <cell r="G911">
            <v>72384</v>
          </cell>
        </row>
        <row r="912">
          <cell r="A912" t="str">
            <v>산고능</v>
          </cell>
          <cell r="B912" t="str">
            <v>고급기능자</v>
          </cell>
          <cell r="C912" t="str">
            <v>산업공장,종합엔지니어링</v>
          </cell>
          <cell r="D912" t="str">
            <v>인</v>
          </cell>
          <cell r="E912">
            <v>63362</v>
          </cell>
          <cell r="G912">
            <v>63362</v>
          </cell>
        </row>
        <row r="913">
          <cell r="A913" t="str">
            <v>산중능</v>
          </cell>
          <cell r="B913" t="str">
            <v>중급기능자</v>
          </cell>
          <cell r="C913" t="str">
            <v>산업공장,종합엔지니어링</v>
          </cell>
          <cell r="D913" t="str">
            <v>인</v>
          </cell>
          <cell r="E913">
            <v>55627</v>
          </cell>
          <cell r="G913">
            <v>55627</v>
          </cell>
        </row>
        <row r="914">
          <cell r="A914" t="str">
            <v>산초능</v>
          </cell>
          <cell r="B914" t="str">
            <v>초급기능자</v>
          </cell>
          <cell r="C914" t="str">
            <v>산업공장,종합엔지니어링</v>
          </cell>
          <cell r="D914" t="str">
            <v>인</v>
          </cell>
          <cell r="E914">
            <v>48228</v>
          </cell>
          <cell r="G914">
            <v>48228</v>
          </cell>
        </row>
        <row r="916">
          <cell r="B916" t="str">
            <v>기  계  명</v>
          </cell>
          <cell r="C916" t="str">
            <v>규  격</v>
          </cell>
          <cell r="D916" t="str">
            <v>단위</v>
          </cell>
          <cell r="E916" t="str">
            <v>기계가</v>
          </cell>
          <cell r="F916" t="str">
            <v>잡품
비율</v>
          </cell>
          <cell r="G916" t="str">
            <v>주연료 수량</v>
          </cell>
          <cell r="H916" t="str">
            <v>조
종
원</v>
          </cell>
          <cell r="I916" t="str">
            <v>중기
조수</v>
          </cell>
          <cell r="J916" t="str">
            <v>중기
조장</v>
          </cell>
          <cell r="K916" t="str">
            <v>시간당 계수
(10-7)</v>
          </cell>
          <cell r="L916" t="str">
            <v>내용시간</v>
          </cell>
          <cell r="M916" t="str">
            <v>연간
표준
가동시간</v>
          </cell>
          <cell r="N916" t="str">
            <v>상각
비율</v>
          </cell>
          <cell r="O916" t="str">
            <v>정비
비율</v>
          </cell>
          <cell r="P916" t="str">
            <v>연간
관리
비율</v>
          </cell>
          <cell r="Q916" t="str">
            <v>기계
분류
번호</v>
          </cell>
        </row>
        <row r="919">
          <cell r="A919" t="str">
            <v>백유10</v>
          </cell>
          <cell r="B919" t="str">
            <v>백호우</v>
          </cell>
          <cell r="C919" t="str">
            <v>유압식 1.00㎥</v>
          </cell>
          <cell r="D919" t="str">
            <v>대</v>
          </cell>
          <cell r="E919">
            <v>95000000</v>
          </cell>
          <cell r="F919">
            <v>25</v>
          </cell>
          <cell r="G919">
            <v>17.7</v>
          </cell>
          <cell r="H919">
            <v>1</v>
          </cell>
          <cell r="I919">
            <v>0.5</v>
          </cell>
          <cell r="J919">
            <v>0.2</v>
          </cell>
          <cell r="K919">
            <v>2148</v>
          </cell>
          <cell r="L919">
            <v>10000</v>
          </cell>
          <cell r="M919">
            <v>2000</v>
          </cell>
          <cell r="N919">
            <v>0.9</v>
          </cell>
          <cell r="O919">
            <v>0.8</v>
          </cell>
          <cell r="P919">
            <v>0.14000000000000001</v>
          </cell>
        </row>
        <row r="920">
          <cell r="A920" t="str">
            <v>백유07</v>
          </cell>
          <cell r="B920" t="str">
            <v>백호우</v>
          </cell>
          <cell r="C920" t="str">
            <v>유압식 0.70㎥</v>
          </cell>
          <cell r="D920" t="str">
            <v>대</v>
          </cell>
          <cell r="E920">
            <v>77535000</v>
          </cell>
          <cell r="F920">
            <v>25</v>
          </cell>
          <cell r="G920">
            <v>10.5</v>
          </cell>
          <cell r="H920">
            <v>1</v>
          </cell>
          <cell r="I920">
            <v>0.5</v>
          </cell>
          <cell r="J920">
            <v>0.2</v>
          </cell>
          <cell r="K920">
            <v>2148</v>
          </cell>
          <cell r="L920">
            <v>10000</v>
          </cell>
          <cell r="M920">
            <v>2000</v>
          </cell>
          <cell r="N920">
            <v>0.9</v>
          </cell>
          <cell r="O920">
            <v>0.8</v>
          </cell>
          <cell r="P920">
            <v>0.14000000000000001</v>
          </cell>
        </row>
        <row r="921">
          <cell r="A921" t="str">
            <v>백유04</v>
          </cell>
          <cell r="B921" t="str">
            <v>백호우</v>
          </cell>
          <cell r="C921" t="str">
            <v>유압식 0.40㎥</v>
          </cell>
          <cell r="D921" t="str">
            <v>대</v>
          </cell>
          <cell r="E921">
            <v>50922000</v>
          </cell>
          <cell r="F921">
            <v>25</v>
          </cell>
          <cell r="G921">
            <v>9</v>
          </cell>
          <cell r="H921">
            <v>1</v>
          </cell>
          <cell r="I921">
            <v>0.5</v>
          </cell>
          <cell r="J921">
            <v>0.2</v>
          </cell>
          <cell r="K921">
            <v>2148</v>
          </cell>
          <cell r="L921">
            <v>10000</v>
          </cell>
          <cell r="M921">
            <v>2000</v>
          </cell>
          <cell r="N921">
            <v>0.9</v>
          </cell>
          <cell r="O921">
            <v>0.8</v>
          </cell>
          <cell r="P921">
            <v>0.14000000000000001</v>
          </cell>
        </row>
        <row r="922">
          <cell r="A922" t="str">
            <v>대브07</v>
          </cell>
          <cell r="B922" t="str">
            <v>대형브레이커</v>
          </cell>
          <cell r="C922" t="str">
            <v>0.70㎥용</v>
          </cell>
          <cell r="D922" t="str">
            <v>대</v>
          </cell>
          <cell r="E922">
            <v>12500000</v>
          </cell>
          <cell r="K922">
            <v>7313</v>
          </cell>
          <cell r="L922">
            <v>3000</v>
          </cell>
          <cell r="M922">
            <v>1000</v>
          </cell>
          <cell r="N922">
            <v>0.9</v>
          </cell>
          <cell r="O922">
            <v>1</v>
          </cell>
          <cell r="P922">
            <v>0.14000000000000001</v>
          </cell>
        </row>
        <row r="923">
          <cell r="A923" t="str">
            <v>콘커..</v>
          </cell>
          <cell r="B923" t="str">
            <v>콘크리트 커터</v>
          </cell>
          <cell r="C923" t="str">
            <v>320~400mm</v>
          </cell>
          <cell r="D923" t="str">
            <v>대</v>
          </cell>
          <cell r="E923">
            <v>1850000</v>
          </cell>
          <cell r="F923">
            <v>20</v>
          </cell>
          <cell r="G923">
            <v>5.6</v>
          </cell>
          <cell r="H923">
            <v>1</v>
          </cell>
          <cell r="I923">
            <v>0</v>
          </cell>
          <cell r="J923">
            <v>0</v>
          </cell>
          <cell r="K923">
            <v>6639</v>
          </cell>
          <cell r="L923">
            <v>2250</v>
          </cell>
          <cell r="M923">
            <v>750</v>
          </cell>
          <cell r="N923">
            <v>0.9</v>
          </cell>
          <cell r="O923">
            <v>0.3</v>
          </cell>
          <cell r="P923">
            <v>0.14000000000000001</v>
          </cell>
        </row>
        <row r="924">
          <cell r="A924" t="str">
            <v>국도32</v>
          </cell>
          <cell r="B924" t="str">
            <v>무한궤도 불도저</v>
          </cell>
          <cell r="C924" t="str">
            <v>32ton(국산)</v>
          </cell>
          <cell r="D924" t="str">
            <v>대</v>
          </cell>
          <cell r="E924">
            <v>144000000</v>
          </cell>
          <cell r="F924">
            <v>27</v>
          </cell>
          <cell r="G924">
            <v>39.6</v>
          </cell>
          <cell r="H924">
            <v>1</v>
          </cell>
          <cell r="I924">
            <v>0.5</v>
          </cell>
          <cell r="J924">
            <v>0.2</v>
          </cell>
          <cell r="K924">
            <v>2148</v>
          </cell>
          <cell r="L924">
            <v>10000</v>
          </cell>
          <cell r="M924">
            <v>2000</v>
          </cell>
          <cell r="N924">
            <v>0.9</v>
          </cell>
          <cell r="O924">
            <v>0.8</v>
          </cell>
          <cell r="P924">
            <v>0.14000000000000001</v>
          </cell>
        </row>
        <row r="925">
          <cell r="A925" t="str">
            <v>유리32</v>
          </cell>
          <cell r="B925" t="str">
            <v>유압식 리퍼</v>
          </cell>
          <cell r="C925" t="str">
            <v>32ton용</v>
          </cell>
          <cell r="D925" t="str">
            <v>대</v>
          </cell>
          <cell r="E925" t="str">
            <v>$16076</v>
          </cell>
          <cell r="K925">
            <v>883</v>
          </cell>
          <cell r="L925">
            <v>12000</v>
          </cell>
        </row>
        <row r="926">
          <cell r="A926" t="str">
            <v>모그일반</v>
          </cell>
          <cell r="B926" t="str">
            <v>모터 그레이더</v>
          </cell>
          <cell r="C926" t="str">
            <v>일반용,3.6m</v>
          </cell>
          <cell r="D926" t="str">
            <v>대</v>
          </cell>
          <cell r="E926">
            <v>112000000</v>
          </cell>
          <cell r="F926">
            <v>66</v>
          </cell>
          <cell r="G926">
            <v>15.4</v>
          </cell>
          <cell r="H926">
            <v>1</v>
          </cell>
          <cell r="I926">
            <v>0.5</v>
          </cell>
          <cell r="J926">
            <v>0.2</v>
          </cell>
          <cell r="K926">
            <v>1730</v>
          </cell>
          <cell r="L926">
            <v>12000</v>
          </cell>
          <cell r="M926">
            <v>2000</v>
          </cell>
          <cell r="N926">
            <v>0.9</v>
          </cell>
          <cell r="O926">
            <v>0.65</v>
          </cell>
          <cell r="P926">
            <v>0.14000000000000001</v>
          </cell>
        </row>
        <row r="927">
          <cell r="A927" t="str">
            <v>진롤10</v>
          </cell>
          <cell r="B927" t="str">
            <v>진동롤러(자주식)</v>
          </cell>
          <cell r="C927" t="str">
            <v>10ton</v>
          </cell>
          <cell r="D927" t="str">
            <v>대</v>
          </cell>
          <cell r="E927" t="str">
            <v>$53900</v>
          </cell>
          <cell r="F927">
            <v>45</v>
          </cell>
          <cell r="G927">
            <v>11.7</v>
          </cell>
          <cell r="H927">
            <v>1</v>
          </cell>
          <cell r="I927">
            <v>0</v>
          </cell>
          <cell r="J927">
            <v>0.2</v>
          </cell>
          <cell r="K927">
            <v>3708</v>
          </cell>
          <cell r="L927">
            <v>6000</v>
          </cell>
          <cell r="M927">
            <v>1000</v>
          </cell>
          <cell r="N927">
            <v>0.9</v>
          </cell>
          <cell r="O927">
            <v>0.8</v>
          </cell>
          <cell r="P927">
            <v>0.14000000000000001</v>
          </cell>
        </row>
        <row r="928">
          <cell r="A928" t="str">
            <v>타롤15</v>
          </cell>
          <cell r="B928" t="str">
            <v>타이어롤러(자주식)</v>
          </cell>
          <cell r="C928" t="str">
            <v>8~15ton</v>
          </cell>
          <cell r="D928" t="str">
            <v>대</v>
          </cell>
          <cell r="E928" t="str">
            <v>$49893</v>
          </cell>
          <cell r="F928">
            <v>20</v>
          </cell>
          <cell r="G928">
            <v>11.7</v>
          </cell>
          <cell r="H928">
            <v>1</v>
          </cell>
          <cell r="I928">
            <v>0</v>
          </cell>
          <cell r="J928">
            <v>0.2</v>
          </cell>
          <cell r="K928">
            <v>2111</v>
          </cell>
          <cell r="L928">
            <v>12000</v>
          </cell>
          <cell r="M928">
            <v>1200</v>
          </cell>
          <cell r="N928">
            <v>0.9</v>
          </cell>
          <cell r="O928">
            <v>0.8</v>
          </cell>
          <cell r="P928">
            <v>0.14000000000000001</v>
          </cell>
        </row>
        <row r="929">
          <cell r="A929" t="str">
            <v>공압03</v>
          </cell>
          <cell r="B929" t="str">
            <v>공기압축기(이동식)</v>
          </cell>
          <cell r="C929" t="str">
            <v>3.5㎥/min(125cfm)</v>
          </cell>
          <cell r="D929" t="str">
            <v>대</v>
          </cell>
          <cell r="E929">
            <v>10500000</v>
          </cell>
          <cell r="F929">
            <v>20</v>
          </cell>
          <cell r="G929">
            <v>6.1</v>
          </cell>
          <cell r="H929">
            <v>1</v>
          </cell>
          <cell r="K929">
            <v>2027</v>
          </cell>
          <cell r="L929">
            <v>12000</v>
          </cell>
          <cell r="M929">
            <v>1200</v>
          </cell>
          <cell r="N929">
            <v>0.9</v>
          </cell>
          <cell r="O929">
            <v>0.7</v>
          </cell>
          <cell r="P929">
            <v>0.14000000000000001</v>
          </cell>
        </row>
        <row r="930">
          <cell r="A930" t="str">
            <v>페브15</v>
          </cell>
          <cell r="B930" t="str">
            <v>페이브먼트 브레이커</v>
          </cell>
          <cell r="C930" t="str">
            <v>15.9kg(1.0㎥/min,35#)</v>
          </cell>
          <cell r="D930" t="str">
            <v>대</v>
          </cell>
          <cell r="E930" t="str">
            <v>$1145</v>
          </cell>
          <cell r="K930">
            <v>2778</v>
          </cell>
          <cell r="L930">
            <v>3600</v>
          </cell>
        </row>
        <row r="931">
          <cell r="A931" t="str">
            <v>로타09</v>
          </cell>
          <cell r="B931" t="str">
            <v>로더(타이어)</v>
          </cell>
          <cell r="C931" t="str">
            <v>0.95㎥</v>
          </cell>
          <cell r="D931" t="str">
            <v>대</v>
          </cell>
          <cell r="E931">
            <v>37243000</v>
          </cell>
          <cell r="F931">
            <v>73</v>
          </cell>
          <cell r="G931">
            <v>7.6</v>
          </cell>
          <cell r="H931">
            <v>1</v>
          </cell>
          <cell r="I931">
            <v>0.5</v>
          </cell>
          <cell r="J931">
            <v>0.2</v>
          </cell>
          <cell r="K931">
            <v>1898</v>
          </cell>
          <cell r="L931">
            <v>10000</v>
          </cell>
          <cell r="M931">
            <v>2000</v>
          </cell>
          <cell r="N931">
            <v>0.9</v>
          </cell>
          <cell r="O931">
            <v>0.55000000000000004</v>
          </cell>
          <cell r="P931">
            <v>0.14000000000000001</v>
          </cell>
        </row>
        <row r="932">
          <cell r="A932" t="str">
            <v>로타17</v>
          </cell>
          <cell r="B932" t="str">
            <v>로더(타이어)</v>
          </cell>
          <cell r="C932" t="str">
            <v>1.72㎥</v>
          </cell>
          <cell r="D932" t="str">
            <v>대</v>
          </cell>
          <cell r="E932">
            <v>81063000</v>
          </cell>
          <cell r="F932">
            <v>73</v>
          </cell>
          <cell r="G932">
            <v>12.1</v>
          </cell>
          <cell r="H932">
            <v>1</v>
          </cell>
          <cell r="I932">
            <v>0.5</v>
          </cell>
          <cell r="J932">
            <v>0.2</v>
          </cell>
          <cell r="K932">
            <v>1898</v>
          </cell>
          <cell r="L932">
            <v>10000</v>
          </cell>
          <cell r="M932">
            <v>2000</v>
          </cell>
          <cell r="N932">
            <v>0.9</v>
          </cell>
          <cell r="O932">
            <v>0.55000000000000004</v>
          </cell>
          <cell r="P932">
            <v>0.14000000000000001</v>
          </cell>
        </row>
        <row r="933">
          <cell r="A933" t="str">
            <v>로타22</v>
          </cell>
          <cell r="B933" t="str">
            <v>로더(타이어)</v>
          </cell>
          <cell r="C933" t="str">
            <v>2.29㎥</v>
          </cell>
          <cell r="D933" t="str">
            <v>대</v>
          </cell>
          <cell r="E933">
            <v>89150000</v>
          </cell>
          <cell r="F933">
            <v>73</v>
          </cell>
          <cell r="G933">
            <v>16.3</v>
          </cell>
          <cell r="H933">
            <v>1</v>
          </cell>
          <cell r="I933">
            <v>0.5</v>
          </cell>
          <cell r="J933">
            <v>0.2</v>
          </cell>
          <cell r="K933">
            <v>1898</v>
          </cell>
          <cell r="L933">
            <v>10000</v>
          </cell>
          <cell r="M933">
            <v>2000</v>
          </cell>
          <cell r="N933">
            <v>0.9</v>
          </cell>
          <cell r="O933">
            <v>0.55000000000000004</v>
          </cell>
          <cell r="P933">
            <v>0.14000000000000001</v>
          </cell>
        </row>
        <row r="934">
          <cell r="A934" t="str">
            <v>버스07</v>
          </cell>
          <cell r="B934" t="str">
            <v>버킷 스태빌라이저</v>
          </cell>
          <cell r="C934" t="str">
            <v>0.70㎥</v>
          </cell>
          <cell r="D934" t="str">
            <v>대</v>
          </cell>
          <cell r="E934">
            <v>12500000</v>
          </cell>
          <cell r="K934">
            <v>7313</v>
          </cell>
          <cell r="L934">
            <v>3000</v>
          </cell>
          <cell r="M934">
            <v>1000</v>
          </cell>
          <cell r="N934">
            <v>0.9</v>
          </cell>
          <cell r="O934">
            <v>1</v>
          </cell>
          <cell r="P934">
            <v>0.14000000000000001</v>
          </cell>
        </row>
        <row r="935">
          <cell r="A935" t="str">
            <v>덤트15</v>
          </cell>
          <cell r="B935" t="str">
            <v>덤프트럭</v>
          </cell>
          <cell r="C935" t="str">
            <v>15.0TON</v>
          </cell>
          <cell r="D935" t="str">
            <v>대</v>
          </cell>
          <cell r="E935">
            <v>51583000</v>
          </cell>
          <cell r="F935">
            <v>44</v>
          </cell>
          <cell r="G935">
            <v>21.1</v>
          </cell>
          <cell r="H935">
            <v>1</v>
          </cell>
          <cell r="I935">
            <v>0</v>
          </cell>
          <cell r="J935">
            <v>0</v>
          </cell>
          <cell r="K935">
            <v>2664</v>
          </cell>
          <cell r="L935">
            <v>8000</v>
          </cell>
          <cell r="M935">
            <v>2000</v>
          </cell>
          <cell r="N935">
            <v>0.9</v>
          </cell>
          <cell r="O935">
            <v>0.86</v>
          </cell>
          <cell r="P935">
            <v>0.14000000000000001</v>
          </cell>
        </row>
        <row r="936">
          <cell r="A936" t="str">
            <v>덤트10</v>
          </cell>
          <cell r="B936" t="str">
            <v>덤프트럭</v>
          </cell>
          <cell r="C936" t="str">
            <v>10.5TON</v>
          </cell>
          <cell r="D936" t="str">
            <v>대</v>
          </cell>
          <cell r="E936">
            <v>31531000</v>
          </cell>
          <cell r="F936">
            <v>44</v>
          </cell>
          <cell r="G936">
            <v>18.8</v>
          </cell>
          <cell r="H936">
            <v>1</v>
          </cell>
          <cell r="I936">
            <v>0</v>
          </cell>
          <cell r="J936">
            <v>0</v>
          </cell>
          <cell r="K936">
            <v>2664</v>
          </cell>
          <cell r="L936">
            <v>8000</v>
          </cell>
          <cell r="M936">
            <v>2000</v>
          </cell>
          <cell r="N936">
            <v>0.9</v>
          </cell>
          <cell r="O936">
            <v>0.86</v>
          </cell>
          <cell r="P936">
            <v>0.14000000000000001</v>
          </cell>
        </row>
        <row r="937">
          <cell r="A937" t="str">
            <v>습도13</v>
          </cell>
          <cell r="B937" t="str">
            <v>무한궤도 불도저</v>
          </cell>
          <cell r="C937" t="str">
            <v>13ton(습지)</v>
          </cell>
          <cell r="D937" t="str">
            <v>대</v>
          </cell>
          <cell r="E937" t="str">
            <v>$81000</v>
          </cell>
          <cell r="F937">
            <v>38</v>
          </cell>
          <cell r="G937">
            <v>13.9</v>
          </cell>
          <cell r="H937">
            <v>1</v>
          </cell>
          <cell r="I937">
            <v>0.5</v>
          </cell>
          <cell r="J937">
            <v>0.2</v>
          </cell>
          <cell r="K937">
            <v>2148</v>
          </cell>
          <cell r="L937">
            <v>10000</v>
          </cell>
          <cell r="M937">
            <v>2000</v>
          </cell>
          <cell r="N937">
            <v>0.9</v>
          </cell>
          <cell r="O937">
            <v>0.8</v>
          </cell>
          <cell r="P937">
            <v>0.14000000000000001</v>
          </cell>
        </row>
        <row r="938">
          <cell r="A938" t="str">
            <v>스크514</v>
          </cell>
          <cell r="B938" t="str">
            <v>스크린</v>
          </cell>
          <cell r="C938" t="str">
            <v>2단식,152.4 cm*426.72cm(5'*14') 25Hp</v>
          </cell>
          <cell r="D938" t="str">
            <v>대</v>
          </cell>
          <cell r="E938" t="str">
            <v>$23630</v>
          </cell>
          <cell r="K938">
            <v>2433</v>
          </cell>
          <cell r="L938">
            <v>10000</v>
          </cell>
          <cell r="M938">
            <v>1000</v>
          </cell>
          <cell r="N938">
            <v>0.9</v>
          </cell>
          <cell r="O938">
            <v>0.7</v>
          </cell>
          <cell r="P938">
            <v>0.14000000000000001</v>
          </cell>
        </row>
        <row r="939">
          <cell r="A939" t="str">
            <v>벨콘20</v>
          </cell>
          <cell r="B939" t="str">
            <v>벨트 콘베이어</v>
          </cell>
          <cell r="C939" t="str">
            <v>91.44cm*15.24m(36"*50')20Hp</v>
          </cell>
          <cell r="D939" t="str">
            <v>대</v>
          </cell>
          <cell r="E939" t="str">
            <v>$6509</v>
          </cell>
          <cell r="K939">
            <v>2875</v>
          </cell>
          <cell r="L939">
            <v>6000</v>
          </cell>
          <cell r="M939">
            <v>1000</v>
          </cell>
          <cell r="N939">
            <v>0.9</v>
          </cell>
          <cell r="O939">
            <v>0.3</v>
          </cell>
          <cell r="P939">
            <v>0.14000000000000001</v>
          </cell>
        </row>
        <row r="940">
          <cell r="A940" t="str">
            <v>발전10</v>
          </cell>
          <cell r="B940" t="str">
            <v>발전기</v>
          </cell>
          <cell r="C940" t="str">
            <v>100kw(170Hp)</v>
          </cell>
          <cell r="D940" t="str">
            <v>대</v>
          </cell>
          <cell r="E940">
            <v>19764000</v>
          </cell>
          <cell r="F940">
            <v>20</v>
          </cell>
          <cell r="G940">
            <v>26.4</v>
          </cell>
          <cell r="H940">
            <v>1</v>
          </cell>
          <cell r="I940">
            <v>0</v>
          </cell>
          <cell r="J940">
            <v>0</v>
          </cell>
          <cell r="K940">
            <v>2860</v>
          </cell>
          <cell r="L940">
            <v>7000</v>
          </cell>
          <cell r="M940">
            <v>1000</v>
          </cell>
          <cell r="N940">
            <v>0.9</v>
          </cell>
          <cell r="O940">
            <v>0.5</v>
          </cell>
          <cell r="P940">
            <v>0.14000000000000001</v>
          </cell>
        </row>
        <row r="941">
          <cell r="A941" t="str">
            <v>발전 5</v>
          </cell>
          <cell r="B941" t="str">
            <v>발전기</v>
          </cell>
          <cell r="C941" t="str">
            <v xml:space="preserve"> 50kw(85Hp)</v>
          </cell>
          <cell r="D941" t="str">
            <v>대</v>
          </cell>
          <cell r="E941">
            <v>16360000</v>
          </cell>
          <cell r="F941">
            <v>20</v>
          </cell>
          <cell r="G941">
            <v>13.2</v>
          </cell>
          <cell r="H941">
            <v>1</v>
          </cell>
          <cell r="I941">
            <v>0</v>
          </cell>
          <cell r="J941">
            <v>0</v>
          </cell>
          <cell r="K941">
            <v>2860</v>
          </cell>
          <cell r="L941">
            <v>7000</v>
          </cell>
          <cell r="M941">
            <v>1000</v>
          </cell>
          <cell r="N941">
            <v>0.9</v>
          </cell>
          <cell r="O941">
            <v>0.5</v>
          </cell>
          <cell r="P941">
            <v>0.14000000000000001</v>
          </cell>
        </row>
        <row r="942">
          <cell r="A942" t="str">
            <v>탠롤08</v>
          </cell>
          <cell r="B942" t="str">
            <v>탠덤롤러(자주식)</v>
          </cell>
          <cell r="C942" t="str">
            <v>5~8ton</v>
          </cell>
          <cell r="D942" t="str">
            <v>대</v>
          </cell>
          <cell r="E942" t="str">
            <v>$25973</v>
          </cell>
          <cell r="F942">
            <v>20</v>
          </cell>
          <cell r="G942">
            <v>5.5</v>
          </cell>
          <cell r="H942">
            <v>1</v>
          </cell>
          <cell r="I942">
            <v>0</v>
          </cell>
          <cell r="J942">
            <v>0.2</v>
          </cell>
          <cell r="K942">
            <v>2155</v>
          </cell>
          <cell r="L942">
            <v>12000</v>
          </cell>
          <cell r="M942">
            <v>1000</v>
          </cell>
          <cell r="N942">
            <v>0.9</v>
          </cell>
          <cell r="O942">
            <v>0.7</v>
          </cell>
          <cell r="P942">
            <v>0.14000000000000001</v>
          </cell>
        </row>
        <row r="943">
          <cell r="A943" t="str">
            <v>유진69</v>
          </cell>
          <cell r="B943" t="str">
            <v>유압식 진동콤팩터</v>
          </cell>
          <cell r="C943" t="str">
            <v>굴삭기부착용,6~9TON</v>
          </cell>
          <cell r="D943" t="str">
            <v>대</v>
          </cell>
          <cell r="E943">
            <v>11459000</v>
          </cell>
          <cell r="K943">
            <v>3542</v>
          </cell>
          <cell r="L943">
            <v>6000</v>
          </cell>
          <cell r="M943">
            <v>1000</v>
          </cell>
          <cell r="N943">
            <v>0.9</v>
          </cell>
          <cell r="O943">
            <v>0.7</v>
          </cell>
          <cell r="P943">
            <v>0.14000000000000001</v>
          </cell>
        </row>
        <row r="944">
          <cell r="A944" t="str">
            <v>물탱55</v>
          </cell>
          <cell r="B944" t="str">
            <v>물탱크</v>
          </cell>
          <cell r="C944" t="str">
            <v>5500ℓ</v>
          </cell>
          <cell r="D944" t="str">
            <v>대</v>
          </cell>
          <cell r="E944" t="str">
            <v>$13097</v>
          </cell>
          <cell r="F944">
            <v>33</v>
          </cell>
          <cell r="G944">
            <v>10.199999999999999</v>
          </cell>
          <cell r="H944">
            <v>1</v>
          </cell>
          <cell r="I944">
            <v>0</v>
          </cell>
          <cell r="J944">
            <v>0</v>
          </cell>
          <cell r="K944">
            <v>2533</v>
          </cell>
          <cell r="L944">
            <v>10000</v>
          </cell>
          <cell r="M944">
            <v>1000</v>
          </cell>
          <cell r="N944">
            <v>0.9</v>
          </cell>
          <cell r="O944">
            <v>0.8</v>
          </cell>
          <cell r="P944">
            <v>0.14000000000000001</v>
          </cell>
        </row>
        <row r="945">
          <cell r="A945" t="str">
            <v>용교20</v>
          </cell>
          <cell r="B945" t="str">
            <v>용접기(교류)</v>
          </cell>
          <cell r="C945" t="str">
            <v>Amp200</v>
          </cell>
          <cell r="D945" t="str">
            <v>대</v>
          </cell>
          <cell r="E945">
            <v>250000</v>
          </cell>
          <cell r="F945">
            <v>0</v>
          </cell>
          <cell r="G945">
            <v>0</v>
          </cell>
          <cell r="H945">
            <v>0</v>
          </cell>
          <cell r="I945">
            <v>0</v>
          </cell>
          <cell r="J945">
            <v>0</v>
          </cell>
          <cell r="K945">
            <v>2860</v>
          </cell>
          <cell r="L945">
            <v>7000</v>
          </cell>
          <cell r="M945">
            <v>1000</v>
          </cell>
          <cell r="N945">
            <v>0.9</v>
          </cell>
          <cell r="O945">
            <v>0.5</v>
          </cell>
          <cell r="P945">
            <v>0.14000000000000001</v>
          </cell>
        </row>
        <row r="946">
          <cell r="A946" t="str">
            <v>크트10</v>
          </cell>
          <cell r="B946" t="str">
            <v>크레인(트럭)</v>
          </cell>
          <cell r="C946" t="str">
            <v>10ton</v>
          </cell>
          <cell r="D946" t="str">
            <v>대</v>
          </cell>
          <cell r="E946">
            <v>84000000</v>
          </cell>
          <cell r="F946">
            <v>38</v>
          </cell>
          <cell r="G946">
            <v>4.8</v>
          </cell>
          <cell r="H946">
            <v>1</v>
          </cell>
          <cell r="I946">
            <v>1</v>
          </cell>
          <cell r="J946">
            <v>0.2</v>
          </cell>
          <cell r="K946">
            <v>2525</v>
          </cell>
          <cell r="L946">
            <v>8400</v>
          </cell>
          <cell r="M946">
            <v>1400</v>
          </cell>
          <cell r="N946">
            <v>0.9</v>
          </cell>
          <cell r="O946">
            <v>0.7</v>
          </cell>
          <cell r="P946">
            <v>0.14000000000000001</v>
          </cell>
        </row>
        <row r="947">
          <cell r="A947" t="str">
            <v>크트15</v>
          </cell>
          <cell r="B947" t="str">
            <v>크레인(트럭)</v>
          </cell>
          <cell r="C947" t="str">
            <v>15ton</v>
          </cell>
          <cell r="D947" t="str">
            <v>대</v>
          </cell>
          <cell r="E947">
            <v>124000000</v>
          </cell>
          <cell r="F947">
            <v>38</v>
          </cell>
          <cell r="G947">
            <v>5.9</v>
          </cell>
          <cell r="H947">
            <v>1</v>
          </cell>
          <cell r="I947">
            <v>1</v>
          </cell>
          <cell r="J947">
            <v>0.2</v>
          </cell>
          <cell r="K947">
            <v>2525</v>
          </cell>
          <cell r="L947">
            <v>8400</v>
          </cell>
          <cell r="M947">
            <v>1400</v>
          </cell>
          <cell r="N947">
            <v>0.9</v>
          </cell>
          <cell r="O947">
            <v>0.7</v>
          </cell>
          <cell r="P947">
            <v>0.14000000000000001</v>
          </cell>
        </row>
        <row r="948">
          <cell r="A948" t="str">
            <v>크트20</v>
          </cell>
          <cell r="B948" t="str">
            <v>크레인(트럭)</v>
          </cell>
          <cell r="C948" t="str">
            <v>20ton</v>
          </cell>
          <cell r="D948" t="str">
            <v>대</v>
          </cell>
          <cell r="E948">
            <v>159000000</v>
          </cell>
          <cell r="F948">
            <v>38</v>
          </cell>
          <cell r="G948">
            <v>6.8</v>
          </cell>
          <cell r="H948">
            <v>1</v>
          </cell>
          <cell r="I948">
            <v>1</v>
          </cell>
          <cell r="J948">
            <v>0.2</v>
          </cell>
          <cell r="K948">
            <v>2525</v>
          </cell>
          <cell r="L948">
            <v>8400</v>
          </cell>
          <cell r="M948">
            <v>1400</v>
          </cell>
          <cell r="N948">
            <v>0.9</v>
          </cell>
          <cell r="O948">
            <v>0.7</v>
          </cell>
          <cell r="P948">
            <v>0.14000000000000001</v>
          </cell>
        </row>
        <row r="949">
          <cell r="A949" t="str">
            <v>크트25</v>
          </cell>
          <cell r="B949" t="str">
            <v>크레인(트럭)</v>
          </cell>
          <cell r="C949" t="str">
            <v>25ton</v>
          </cell>
          <cell r="D949" t="str">
            <v>대</v>
          </cell>
          <cell r="E949">
            <v>180000000</v>
          </cell>
          <cell r="F949">
            <v>38</v>
          </cell>
          <cell r="G949">
            <v>7.7</v>
          </cell>
          <cell r="H949">
            <v>1</v>
          </cell>
          <cell r="I949">
            <v>1</v>
          </cell>
          <cell r="J949">
            <v>0.2</v>
          </cell>
          <cell r="K949">
            <v>2246</v>
          </cell>
          <cell r="L949">
            <v>9800</v>
          </cell>
          <cell r="M949">
            <v>1400</v>
          </cell>
          <cell r="N949">
            <v>0.9</v>
          </cell>
          <cell r="O949">
            <v>0.7</v>
          </cell>
          <cell r="P949">
            <v>0.14000000000000001</v>
          </cell>
        </row>
        <row r="950">
          <cell r="A950" t="str">
            <v>크트50</v>
          </cell>
          <cell r="B950" t="str">
            <v>크레인(트럭)</v>
          </cell>
          <cell r="C950" t="str">
            <v>50ton</v>
          </cell>
          <cell r="D950" t="str">
            <v>대</v>
          </cell>
          <cell r="E950">
            <v>320000000</v>
          </cell>
          <cell r="F950">
            <v>55</v>
          </cell>
          <cell r="G950">
            <v>12.6</v>
          </cell>
          <cell r="H950">
            <v>1</v>
          </cell>
          <cell r="I950">
            <v>1</v>
          </cell>
          <cell r="J950">
            <v>0.2</v>
          </cell>
          <cell r="K950">
            <v>1870</v>
          </cell>
          <cell r="L950">
            <v>12600</v>
          </cell>
          <cell r="M950">
            <v>1400</v>
          </cell>
          <cell r="N950">
            <v>0.9</v>
          </cell>
          <cell r="O950">
            <v>0.7</v>
          </cell>
          <cell r="P950">
            <v>0.14000000000000001</v>
          </cell>
        </row>
        <row r="951">
          <cell r="A951" t="str">
            <v>크트70</v>
          </cell>
          <cell r="B951" t="str">
            <v>크레인(트럭)</v>
          </cell>
          <cell r="C951" t="str">
            <v>70ton</v>
          </cell>
          <cell r="D951" t="str">
            <v>대</v>
          </cell>
          <cell r="E951">
            <v>450000000</v>
          </cell>
          <cell r="F951">
            <v>55</v>
          </cell>
          <cell r="G951">
            <v>15.5</v>
          </cell>
          <cell r="H951">
            <v>1</v>
          </cell>
          <cell r="I951">
            <v>1</v>
          </cell>
          <cell r="J951">
            <v>0.2</v>
          </cell>
          <cell r="K951">
            <v>1738</v>
          </cell>
          <cell r="L951">
            <v>14000</v>
          </cell>
          <cell r="M951">
            <v>1400</v>
          </cell>
          <cell r="N951">
            <v>0.9</v>
          </cell>
          <cell r="O951">
            <v>0.7</v>
          </cell>
          <cell r="P951">
            <v>0.14000000000000001</v>
          </cell>
        </row>
        <row r="952">
          <cell r="A952" t="str">
            <v>크트80</v>
          </cell>
          <cell r="B952" t="str">
            <v>크레인(트럭)</v>
          </cell>
          <cell r="C952" t="str">
            <v>80ton</v>
          </cell>
          <cell r="D952" t="str">
            <v>대</v>
          </cell>
          <cell r="E952">
            <v>560000000</v>
          </cell>
          <cell r="F952">
            <v>55</v>
          </cell>
          <cell r="G952">
            <v>15.5</v>
          </cell>
          <cell r="H952">
            <v>1</v>
          </cell>
          <cell r="I952">
            <v>1</v>
          </cell>
          <cell r="J952">
            <v>0.2</v>
          </cell>
          <cell r="K952">
            <v>1738</v>
          </cell>
          <cell r="L952">
            <v>14000</v>
          </cell>
          <cell r="M952">
            <v>1400</v>
          </cell>
          <cell r="N952">
            <v>0.9</v>
          </cell>
          <cell r="O952">
            <v>0.7</v>
          </cell>
          <cell r="P952">
            <v>0.14000000000000001</v>
          </cell>
        </row>
        <row r="953">
          <cell r="A953" t="str">
            <v>융교 7</v>
          </cell>
          <cell r="B953" t="str">
            <v>융착기</v>
          </cell>
          <cell r="C953" t="str">
            <v xml:space="preserve"> 75㎜</v>
          </cell>
          <cell r="D953" t="str">
            <v>대</v>
          </cell>
          <cell r="E953">
            <v>2300000</v>
          </cell>
          <cell r="F953">
            <v>0</v>
          </cell>
          <cell r="G953">
            <v>0</v>
          </cell>
          <cell r="H953">
            <v>0</v>
          </cell>
          <cell r="I953">
            <v>0</v>
          </cell>
          <cell r="J953">
            <v>0</v>
          </cell>
          <cell r="K953">
            <v>2860</v>
          </cell>
          <cell r="L953">
            <v>7000</v>
          </cell>
          <cell r="M953">
            <v>1000</v>
          </cell>
          <cell r="N953">
            <v>0.9</v>
          </cell>
          <cell r="O953">
            <v>0.5</v>
          </cell>
          <cell r="P953">
            <v>0.14000000000000001</v>
          </cell>
        </row>
        <row r="954">
          <cell r="A954" t="str">
            <v>발전 2</v>
          </cell>
          <cell r="B954" t="str">
            <v>발전기</v>
          </cell>
          <cell r="C954" t="str">
            <v xml:space="preserve"> 25kw(42Hp)</v>
          </cell>
          <cell r="D954" t="str">
            <v>대</v>
          </cell>
          <cell r="E954">
            <v>11800000</v>
          </cell>
          <cell r="F954">
            <v>20</v>
          </cell>
          <cell r="G954">
            <v>6.5</v>
          </cell>
          <cell r="H954">
            <v>1</v>
          </cell>
          <cell r="I954">
            <v>0</v>
          </cell>
          <cell r="J954">
            <v>0</v>
          </cell>
          <cell r="K954">
            <v>2860</v>
          </cell>
          <cell r="L954">
            <v>7000</v>
          </cell>
          <cell r="M954">
            <v>1000</v>
          </cell>
          <cell r="N954">
            <v>0.9</v>
          </cell>
          <cell r="O954">
            <v>0.5</v>
          </cell>
          <cell r="P954">
            <v>0.14000000000000001</v>
          </cell>
        </row>
        <row r="955">
          <cell r="A955" t="str">
            <v>무불19</v>
          </cell>
          <cell r="B955" t="str">
            <v>무한궤도 불도저</v>
          </cell>
          <cell r="C955" t="str">
            <v>19TON</v>
          </cell>
          <cell r="D955" t="str">
            <v>대</v>
          </cell>
          <cell r="E955">
            <v>108424000</v>
          </cell>
          <cell r="F955">
            <v>27</v>
          </cell>
          <cell r="G955">
            <v>23.8</v>
          </cell>
          <cell r="H955">
            <v>1</v>
          </cell>
          <cell r="I955">
            <v>0.5</v>
          </cell>
          <cell r="J955">
            <v>0.2</v>
          </cell>
          <cell r="K955">
            <v>2148</v>
          </cell>
          <cell r="L955">
            <v>10000</v>
          </cell>
          <cell r="M955">
            <v>2000</v>
          </cell>
          <cell r="N955">
            <v>0.9</v>
          </cell>
          <cell r="O955">
            <v>0.8</v>
          </cell>
          <cell r="P955">
            <v>0.14000000000000001</v>
          </cell>
        </row>
        <row r="956">
          <cell r="A956" t="str">
            <v>무불07</v>
          </cell>
          <cell r="B956" t="str">
            <v>무한궤도 불도저</v>
          </cell>
          <cell r="C956" t="str">
            <v xml:space="preserve"> 7TON</v>
          </cell>
          <cell r="D956" t="str">
            <v>대</v>
          </cell>
          <cell r="E956" t="str">
            <v>$43855</v>
          </cell>
          <cell r="F956">
            <v>27</v>
          </cell>
          <cell r="G956">
            <v>8.6</v>
          </cell>
          <cell r="H956">
            <v>1</v>
          </cell>
          <cell r="I956">
            <v>0.5</v>
          </cell>
          <cell r="J956">
            <v>0.2</v>
          </cell>
          <cell r="K956">
            <v>2148</v>
          </cell>
          <cell r="L956">
            <v>10000</v>
          </cell>
          <cell r="M956">
            <v>2000</v>
          </cell>
          <cell r="N956">
            <v>0.9</v>
          </cell>
          <cell r="O956">
            <v>0.8</v>
          </cell>
          <cell r="P956">
            <v>0.14000000000000001</v>
          </cell>
        </row>
        <row r="957">
          <cell r="A957" t="str">
            <v>에호19</v>
          </cell>
          <cell r="B957" t="str">
            <v>에어호스</v>
          </cell>
          <cell r="C957" t="str">
            <v>19mm(¾")*3B*50m</v>
          </cell>
          <cell r="D957" t="str">
            <v>대</v>
          </cell>
          <cell r="E957">
            <v>77000</v>
          </cell>
          <cell r="K957">
            <v>6250</v>
          </cell>
          <cell r="L957">
            <v>1600</v>
          </cell>
          <cell r="M957">
            <v>160</v>
          </cell>
          <cell r="N957">
            <v>1</v>
          </cell>
          <cell r="O957">
            <v>0</v>
          </cell>
          <cell r="P957">
            <v>0</v>
          </cell>
        </row>
        <row r="958">
          <cell r="A958" t="str">
            <v>크드17</v>
          </cell>
          <cell r="B958" t="str">
            <v>크롤러드릴</v>
          </cell>
          <cell r="C958" t="str">
            <v>공기소모량17㎥/분,피스톤Φ120mm</v>
          </cell>
          <cell r="D958" t="str">
            <v>대</v>
          </cell>
          <cell r="E958">
            <v>33560000</v>
          </cell>
          <cell r="H958">
            <v>1</v>
          </cell>
          <cell r="I958">
            <v>0.5</v>
          </cell>
          <cell r="J958">
            <v>0.2</v>
          </cell>
          <cell r="K958">
            <v>2914</v>
          </cell>
          <cell r="L958">
            <v>6000</v>
          </cell>
          <cell r="M958">
            <v>1200</v>
          </cell>
          <cell r="N958">
            <v>0.9</v>
          </cell>
          <cell r="O958">
            <v>0.4</v>
          </cell>
          <cell r="P958">
            <v>0.14000000000000001</v>
          </cell>
        </row>
        <row r="959">
          <cell r="A959" t="str">
            <v>래머80</v>
          </cell>
          <cell r="B959" t="str">
            <v>래머</v>
          </cell>
          <cell r="C959" t="str">
            <v>80kg</v>
          </cell>
          <cell r="D959" t="str">
            <v>대</v>
          </cell>
          <cell r="E959">
            <v>900000</v>
          </cell>
          <cell r="F959">
            <v>10</v>
          </cell>
          <cell r="G959">
            <v>0.7</v>
          </cell>
          <cell r="H959">
            <v>1</v>
          </cell>
          <cell r="K959">
            <v>4296</v>
          </cell>
          <cell r="L959">
            <v>5000</v>
          </cell>
          <cell r="M959">
            <v>1000</v>
          </cell>
          <cell r="N959">
            <v>0.9</v>
          </cell>
          <cell r="O959">
            <v>0.8</v>
          </cell>
          <cell r="P959">
            <v>0.14000000000000001</v>
          </cell>
        </row>
        <row r="960">
          <cell r="A960" t="str">
            <v>플콤..</v>
          </cell>
          <cell r="B960" t="str">
            <v>플레이트 콤팩터</v>
          </cell>
          <cell r="C960" t="str">
            <v>1.5ton</v>
          </cell>
          <cell r="D960" t="str">
            <v>대</v>
          </cell>
          <cell r="E960" t="str">
            <v>$1046</v>
          </cell>
          <cell r="F960">
            <v>20</v>
          </cell>
          <cell r="G960">
            <v>1</v>
          </cell>
          <cell r="H960">
            <v>1</v>
          </cell>
          <cell r="K960">
            <v>4296</v>
          </cell>
          <cell r="L960">
            <v>5000</v>
          </cell>
          <cell r="M960">
            <v>1000</v>
          </cell>
          <cell r="N960">
            <v>0.9</v>
          </cell>
          <cell r="O960">
            <v>0.8</v>
          </cell>
          <cell r="P960">
            <v>0.14000000000000001</v>
          </cell>
        </row>
        <row r="961">
          <cell r="A961" t="str">
            <v>콘진45</v>
          </cell>
          <cell r="B961" t="str">
            <v>콘크리트 진동기</v>
          </cell>
          <cell r="C961" t="str">
            <v>Φ4.5,0.75kw</v>
          </cell>
          <cell r="D961" t="str">
            <v>대</v>
          </cell>
          <cell r="E961">
            <v>130000</v>
          </cell>
          <cell r="F961">
            <v>10</v>
          </cell>
          <cell r="G961">
            <v>1</v>
          </cell>
          <cell r="H961">
            <v>0</v>
          </cell>
          <cell r="I961">
            <v>0</v>
          </cell>
          <cell r="J961">
            <v>0</v>
          </cell>
          <cell r="K961">
            <v>5146</v>
          </cell>
          <cell r="L961">
            <v>3000</v>
          </cell>
          <cell r="M961">
            <v>1000</v>
          </cell>
          <cell r="N961">
            <v>0.9</v>
          </cell>
          <cell r="O961">
            <v>0.35</v>
          </cell>
          <cell r="P961">
            <v>0.14000000000000001</v>
          </cell>
        </row>
        <row r="962">
          <cell r="A962" t="str">
            <v>봉후진동</v>
          </cell>
          <cell r="B962" t="str">
            <v>바이브레이터</v>
          </cell>
          <cell r="C962" t="str">
            <v>봉상플랙시블</v>
          </cell>
          <cell r="D962" t="str">
            <v>대</v>
          </cell>
          <cell r="E962">
            <v>70000</v>
          </cell>
          <cell r="F962">
            <v>0</v>
          </cell>
          <cell r="G962">
            <v>0</v>
          </cell>
          <cell r="H962">
            <v>0</v>
          </cell>
          <cell r="I962">
            <v>0</v>
          </cell>
          <cell r="J962">
            <v>0</v>
          </cell>
          <cell r="K962">
            <v>5000</v>
          </cell>
          <cell r="L962">
            <v>2000</v>
          </cell>
          <cell r="M962">
            <v>1000</v>
          </cell>
          <cell r="N962">
            <v>0.9</v>
          </cell>
          <cell r="O962">
            <v>0.1</v>
          </cell>
          <cell r="P962">
            <v>0</v>
          </cell>
        </row>
        <row r="963">
          <cell r="A963" t="str">
            <v>아페3.</v>
          </cell>
          <cell r="B963" t="str">
            <v>아스팔트페이버</v>
          </cell>
          <cell r="C963" t="str">
            <v>3m</v>
          </cell>
          <cell r="D963" t="str">
            <v>대</v>
          </cell>
          <cell r="E963" t="str">
            <v>$63102</v>
          </cell>
          <cell r="F963">
            <v>20</v>
          </cell>
          <cell r="G963">
            <v>8</v>
          </cell>
          <cell r="H963">
            <v>1</v>
          </cell>
          <cell r="I963">
            <v>0.5</v>
          </cell>
          <cell r="J963">
            <v>0.2</v>
          </cell>
          <cell r="K963">
            <v>3146</v>
          </cell>
          <cell r="L963">
            <v>7000</v>
          </cell>
          <cell r="M963">
            <v>1000</v>
          </cell>
          <cell r="N963">
            <v>0.9</v>
          </cell>
          <cell r="O963">
            <v>0.7</v>
          </cell>
          <cell r="P963">
            <v>0.14000000000000001</v>
          </cell>
        </row>
        <row r="964">
          <cell r="A964" t="str">
            <v>아디38</v>
          </cell>
          <cell r="B964" t="str">
            <v>아스팔트디스트리뷰터</v>
          </cell>
          <cell r="C964" t="str">
            <v>3800ℓ</v>
          </cell>
          <cell r="D964" t="str">
            <v>대</v>
          </cell>
          <cell r="E964" t="str">
            <v>$29025</v>
          </cell>
          <cell r="F964">
            <v>28</v>
          </cell>
          <cell r="G964">
            <v>12</v>
          </cell>
          <cell r="H964">
            <v>1</v>
          </cell>
          <cell r="I964">
            <v>0</v>
          </cell>
          <cell r="J964">
            <v>0</v>
          </cell>
          <cell r="K964">
            <v>2860</v>
          </cell>
          <cell r="L964">
            <v>7000</v>
          </cell>
          <cell r="M964">
            <v>1000</v>
          </cell>
          <cell r="N964">
            <v>0.9</v>
          </cell>
          <cell r="O964">
            <v>0.5</v>
          </cell>
          <cell r="P964">
            <v>0.14000000000000001</v>
          </cell>
        </row>
        <row r="965">
          <cell r="A965" t="str">
            <v>아스30</v>
          </cell>
          <cell r="B965" t="str">
            <v>아스팔트스프레이어</v>
          </cell>
          <cell r="C965" t="str">
            <v>300ℓ</v>
          </cell>
          <cell r="D965" t="str">
            <v>대</v>
          </cell>
          <cell r="E965" t="str">
            <v>$1400</v>
          </cell>
          <cell r="F965">
            <v>6</v>
          </cell>
          <cell r="G965">
            <v>0.8</v>
          </cell>
          <cell r="H965">
            <v>1</v>
          </cell>
          <cell r="I965">
            <v>0</v>
          </cell>
          <cell r="J965">
            <v>0</v>
          </cell>
          <cell r="K965">
            <v>3289</v>
          </cell>
          <cell r="L965">
            <v>7000</v>
          </cell>
          <cell r="M965">
            <v>1000</v>
          </cell>
          <cell r="N965">
            <v>0.9</v>
          </cell>
          <cell r="O965">
            <v>0.8</v>
          </cell>
          <cell r="P965">
            <v>0.14000000000000001</v>
          </cell>
        </row>
        <row r="966">
          <cell r="A966" t="str">
            <v>라마10</v>
          </cell>
          <cell r="B966" t="str">
            <v>라인마커</v>
          </cell>
          <cell r="C966" t="str">
            <v>10km/hr</v>
          </cell>
          <cell r="D966" t="str">
            <v>대</v>
          </cell>
          <cell r="E966" t="str">
            <v>$14362</v>
          </cell>
          <cell r="F966">
            <v>5</v>
          </cell>
          <cell r="G966">
            <v>22.8</v>
          </cell>
          <cell r="H966">
            <v>1</v>
          </cell>
          <cell r="I966">
            <v>0</v>
          </cell>
          <cell r="J966">
            <v>0</v>
          </cell>
          <cell r="K966">
            <v>2860</v>
          </cell>
          <cell r="L966">
            <v>7000</v>
          </cell>
          <cell r="M966">
            <v>1000</v>
          </cell>
          <cell r="N966">
            <v>0.9</v>
          </cell>
          <cell r="O966">
            <v>0.5</v>
          </cell>
          <cell r="P966">
            <v>0.14000000000000001</v>
          </cell>
        </row>
        <row r="967">
          <cell r="A967" t="str">
            <v>카트25</v>
          </cell>
          <cell r="B967" t="str">
            <v>카고트럭</v>
          </cell>
          <cell r="C967" t="str">
            <v>2.5TON</v>
          </cell>
          <cell r="D967" t="str">
            <v>대</v>
          </cell>
          <cell r="E967">
            <v>9530000</v>
          </cell>
          <cell r="F967">
            <v>35</v>
          </cell>
          <cell r="G967">
            <v>5</v>
          </cell>
          <cell r="H967">
            <v>1</v>
          </cell>
          <cell r="I967">
            <v>0</v>
          </cell>
          <cell r="J967">
            <v>0</v>
          </cell>
          <cell r="K967">
            <v>2361</v>
          </cell>
          <cell r="L967">
            <v>9000</v>
          </cell>
          <cell r="M967">
            <v>1500</v>
          </cell>
          <cell r="N967">
            <v>0.9</v>
          </cell>
          <cell r="O967">
            <v>0.7</v>
          </cell>
          <cell r="P967">
            <v>0.14000000000000001</v>
          </cell>
        </row>
        <row r="968">
          <cell r="A968" t="str">
            <v>콘믹03</v>
          </cell>
          <cell r="B968" t="str">
            <v>콘크리트 믹서</v>
          </cell>
          <cell r="C968" t="str">
            <v>0.3㎥,11cft</v>
          </cell>
          <cell r="D968" t="str">
            <v>대</v>
          </cell>
          <cell r="E968" t="str">
            <v>$9187</v>
          </cell>
          <cell r="F968">
            <v>2</v>
          </cell>
          <cell r="G968">
            <v>2</v>
          </cell>
          <cell r="H968">
            <v>1</v>
          </cell>
          <cell r="K968">
            <v>3708</v>
          </cell>
          <cell r="L968">
            <v>6000</v>
          </cell>
          <cell r="M968">
            <v>1000</v>
          </cell>
          <cell r="N968">
            <v>0.9</v>
          </cell>
          <cell r="O968">
            <v>0.8</v>
          </cell>
          <cell r="P968">
            <v>0.14000000000000001</v>
          </cell>
        </row>
        <row r="969">
          <cell r="A969" t="str">
            <v>트일20</v>
          </cell>
          <cell r="B969" t="str">
            <v>트레일러</v>
          </cell>
          <cell r="C969" t="str">
            <v>20ton</v>
          </cell>
          <cell r="D969" t="str">
            <v>대</v>
          </cell>
          <cell r="E969" t="str">
            <v>$39675</v>
          </cell>
          <cell r="F969">
            <v>38</v>
          </cell>
          <cell r="G969">
            <v>20.8</v>
          </cell>
          <cell r="H969">
            <v>1</v>
          </cell>
          <cell r="K969">
            <v>3212</v>
          </cell>
          <cell r="L969">
            <v>7000</v>
          </cell>
          <cell r="M969">
            <v>1400</v>
          </cell>
          <cell r="N969">
            <v>0.9</v>
          </cell>
          <cell r="O969">
            <v>0.9</v>
          </cell>
          <cell r="P969">
            <v>0.14000000000000001</v>
          </cell>
        </row>
        <row r="970">
          <cell r="A970" t="str">
            <v>트일30</v>
          </cell>
          <cell r="B970" t="str">
            <v>트레일러</v>
          </cell>
          <cell r="C970" t="str">
            <v>30ton</v>
          </cell>
          <cell r="D970" t="str">
            <v>대</v>
          </cell>
          <cell r="E970" t="str">
            <v>$53461</v>
          </cell>
          <cell r="F970">
            <v>38</v>
          </cell>
          <cell r="G970">
            <v>21.7</v>
          </cell>
          <cell r="H970">
            <v>1</v>
          </cell>
          <cell r="K970">
            <v>3212</v>
          </cell>
          <cell r="L970">
            <v>7000</v>
          </cell>
          <cell r="M970">
            <v>1400</v>
          </cell>
          <cell r="N970">
            <v>0.9</v>
          </cell>
          <cell r="O970">
            <v>0.9</v>
          </cell>
          <cell r="P970">
            <v>0.14000000000000001</v>
          </cell>
        </row>
        <row r="971">
          <cell r="A971" t="str">
            <v>트일40</v>
          </cell>
          <cell r="B971" t="str">
            <v>트레일러</v>
          </cell>
          <cell r="C971" t="str">
            <v>40ton</v>
          </cell>
          <cell r="D971" t="str">
            <v>대</v>
          </cell>
          <cell r="E971" t="str">
            <v>$70531</v>
          </cell>
          <cell r="F971">
            <v>38</v>
          </cell>
          <cell r="G971">
            <v>25.8</v>
          </cell>
          <cell r="H971">
            <v>1</v>
          </cell>
          <cell r="K971">
            <v>3212</v>
          </cell>
          <cell r="L971">
            <v>7000</v>
          </cell>
          <cell r="M971">
            <v>1400</v>
          </cell>
          <cell r="N971">
            <v>0.9</v>
          </cell>
          <cell r="O971">
            <v>0.9</v>
          </cell>
          <cell r="P971">
            <v>0.14000000000000001</v>
          </cell>
        </row>
        <row r="972">
          <cell r="A972" t="str">
            <v>트일60</v>
          </cell>
          <cell r="B972" t="str">
            <v>트레일러</v>
          </cell>
          <cell r="C972" t="str">
            <v>60ton</v>
          </cell>
          <cell r="D972" t="str">
            <v>대</v>
          </cell>
          <cell r="E972" t="str">
            <v>$98742</v>
          </cell>
          <cell r="F972">
            <v>38</v>
          </cell>
          <cell r="G972">
            <v>33.200000000000003</v>
          </cell>
          <cell r="H972">
            <v>1</v>
          </cell>
          <cell r="K972">
            <v>3212</v>
          </cell>
          <cell r="L972">
            <v>7000</v>
          </cell>
          <cell r="M972">
            <v>1400</v>
          </cell>
          <cell r="N972">
            <v>0.9</v>
          </cell>
          <cell r="O972">
            <v>0.9</v>
          </cell>
          <cell r="P972">
            <v>0.14000000000000001</v>
          </cell>
        </row>
        <row r="973">
          <cell r="A973" t="str">
            <v>리트25</v>
          </cell>
          <cell r="B973" t="str">
            <v>리프트트럭</v>
          </cell>
          <cell r="C973" t="str">
            <v>2.5TON</v>
          </cell>
          <cell r="D973" t="str">
            <v>대</v>
          </cell>
          <cell r="E973">
            <v>10800000</v>
          </cell>
          <cell r="F973">
            <v>35</v>
          </cell>
          <cell r="G973">
            <v>5</v>
          </cell>
          <cell r="H973">
            <v>1</v>
          </cell>
          <cell r="I973">
            <v>0</v>
          </cell>
          <cell r="J973">
            <v>0</v>
          </cell>
          <cell r="K973">
            <v>2361</v>
          </cell>
          <cell r="L973">
            <v>9000</v>
          </cell>
          <cell r="M973">
            <v>1500</v>
          </cell>
          <cell r="N973">
            <v>0.9</v>
          </cell>
          <cell r="O973">
            <v>0.7</v>
          </cell>
          <cell r="P973">
            <v>0.14000000000000001</v>
          </cell>
        </row>
        <row r="974">
          <cell r="A974" t="str">
            <v>고분07</v>
          </cell>
          <cell r="B974" t="str">
            <v>고압분무기</v>
          </cell>
          <cell r="C974" t="str">
            <v>7Hp/70A,고압호스 및 릴,고공약대노즐,약액통 포함</v>
          </cell>
          <cell r="D974" t="str">
            <v>대</v>
          </cell>
          <cell r="E974">
            <v>1380000</v>
          </cell>
          <cell r="F974">
            <v>20</v>
          </cell>
          <cell r="G974">
            <v>1.4</v>
          </cell>
          <cell r="H974">
            <v>2</v>
          </cell>
          <cell r="I974">
            <v>0</v>
          </cell>
          <cell r="J974">
            <v>0</v>
          </cell>
          <cell r="K974">
            <v>3432</v>
          </cell>
          <cell r="L974">
            <v>7000</v>
          </cell>
          <cell r="M974">
            <v>1000</v>
          </cell>
          <cell r="N974">
            <v>0.9</v>
          </cell>
          <cell r="O974">
            <v>0.9</v>
          </cell>
          <cell r="P974">
            <v>0.14000000000000001</v>
          </cell>
        </row>
        <row r="975">
          <cell r="A975" t="str">
            <v>머롤10</v>
          </cell>
          <cell r="B975" t="str">
            <v>머캐덤롤러(자주식)</v>
          </cell>
          <cell r="C975" t="str">
            <v>8~10ton</v>
          </cell>
          <cell r="D975" t="str">
            <v>대</v>
          </cell>
          <cell r="E975" t="str">
            <v>$31223</v>
          </cell>
          <cell r="F975">
            <v>20</v>
          </cell>
          <cell r="G975">
            <v>8.4</v>
          </cell>
          <cell r="H975">
            <v>1</v>
          </cell>
          <cell r="I975">
            <v>0</v>
          </cell>
          <cell r="J975">
            <v>0.2</v>
          </cell>
          <cell r="K975">
            <v>2111</v>
          </cell>
          <cell r="L975">
            <v>12000</v>
          </cell>
          <cell r="M975">
            <v>1200</v>
          </cell>
          <cell r="N975">
            <v>0.9</v>
          </cell>
          <cell r="O975">
            <v>0.8</v>
          </cell>
          <cell r="P975">
            <v>0.14000000000000001</v>
          </cell>
        </row>
        <row r="976">
          <cell r="A976" t="str">
            <v>탠롤14</v>
          </cell>
          <cell r="B976" t="str">
            <v>탠덤롤러(자주식)</v>
          </cell>
          <cell r="C976" t="str">
            <v>10~14ton</v>
          </cell>
          <cell r="D976" t="str">
            <v>대</v>
          </cell>
          <cell r="E976" t="str">
            <v>$36137</v>
          </cell>
          <cell r="F976">
            <v>20</v>
          </cell>
          <cell r="G976">
            <v>9.1999999999999993</v>
          </cell>
          <cell r="H976">
            <v>1</v>
          </cell>
          <cell r="I976">
            <v>0</v>
          </cell>
          <cell r="J976">
            <v>0.2</v>
          </cell>
          <cell r="K976">
            <v>2155</v>
          </cell>
          <cell r="L976">
            <v>12000</v>
          </cell>
          <cell r="M976">
            <v>1000</v>
          </cell>
          <cell r="N976">
            <v>0.9</v>
          </cell>
          <cell r="O976">
            <v>0.7</v>
          </cell>
          <cell r="P976">
            <v>0.14000000000000001</v>
          </cell>
        </row>
        <row r="977">
          <cell r="A977" t="str">
            <v>외도32</v>
          </cell>
          <cell r="B977" t="str">
            <v>매립전용DOZER</v>
          </cell>
          <cell r="C977" t="str">
            <v>32ton(외산)</v>
          </cell>
          <cell r="D977" t="str">
            <v>대</v>
          </cell>
          <cell r="E977" t="str">
            <v>$369268</v>
          </cell>
          <cell r="F977">
            <v>27</v>
          </cell>
          <cell r="G977">
            <v>36</v>
          </cell>
          <cell r="H977">
            <v>1</v>
          </cell>
          <cell r="I977">
            <v>0.5</v>
          </cell>
          <cell r="J977">
            <v>0.2</v>
          </cell>
          <cell r="K977">
            <v>2148</v>
          </cell>
          <cell r="L977">
            <v>10000</v>
          </cell>
          <cell r="M977">
            <v>2000</v>
          </cell>
          <cell r="N977">
            <v>0.9</v>
          </cell>
          <cell r="O977">
            <v>0.8</v>
          </cell>
          <cell r="P977">
            <v>0.14000000000000001</v>
          </cell>
        </row>
        <row r="978">
          <cell r="A978" t="str">
            <v>외콤32</v>
          </cell>
          <cell r="B978" t="str">
            <v>LANDFILL COMPACTOR</v>
          </cell>
          <cell r="C978" t="str">
            <v>32ton(외산)</v>
          </cell>
          <cell r="D978" t="str">
            <v>대</v>
          </cell>
          <cell r="E978" t="str">
            <v>$330381</v>
          </cell>
          <cell r="F978">
            <v>20</v>
          </cell>
          <cell r="G978">
            <v>37.9</v>
          </cell>
          <cell r="H978">
            <v>1</v>
          </cell>
          <cell r="J978">
            <v>0.2</v>
          </cell>
          <cell r="K978">
            <v>1898</v>
          </cell>
          <cell r="L978">
            <v>10000</v>
          </cell>
          <cell r="M978">
            <v>2000</v>
          </cell>
          <cell r="N978">
            <v>0.9</v>
          </cell>
          <cell r="O978">
            <v>0.55000000000000004</v>
          </cell>
          <cell r="P978">
            <v>0.14000000000000001</v>
          </cell>
        </row>
        <row r="979">
          <cell r="A979" t="str">
            <v>습불20</v>
          </cell>
          <cell r="B979" t="str">
            <v>습지불도져</v>
          </cell>
          <cell r="C979" t="str">
            <v>20TON(SD15PL)</v>
          </cell>
          <cell r="D979" t="str">
            <v>대</v>
          </cell>
          <cell r="E979">
            <v>132400000</v>
          </cell>
          <cell r="F979">
            <v>38</v>
          </cell>
          <cell r="G979">
            <v>23.8</v>
          </cell>
          <cell r="H979">
            <v>1</v>
          </cell>
          <cell r="I979">
            <v>0.5</v>
          </cell>
          <cell r="J979">
            <v>0.2</v>
          </cell>
          <cell r="K979">
            <v>2148</v>
          </cell>
          <cell r="L979">
            <v>10000</v>
          </cell>
          <cell r="M979">
            <v>2000</v>
          </cell>
          <cell r="N979">
            <v>0.9</v>
          </cell>
          <cell r="O979">
            <v>0.8</v>
          </cell>
          <cell r="P979">
            <v>0.14000000000000001</v>
          </cell>
        </row>
        <row r="980">
          <cell r="A980" t="str">
            <v>무불10</v>
          </cell>
          <cell r="B980" t="str">
            <v>무한궤도 불도저</v>
          </cell>
          <cell r="C980" t="str">
            <v>10TON</v>
          </cell>
          <cell r="D980" t="str">
            <v>대</v>
          </cell>
          <cell r="E980" t="str">
            <v>$63062</v>
          </cell>
          <cell r="F980">
            <v>27</v>
          </cell>
          <cell r="G980">
            <v>11.9</v>
          </cell>
          <cell r="H980">
            <v>1</v>
          </cell>
          <cell r="I980">
            <v>0.5</v>
          </cell>
          <cell r="J980">
            <v>0.2</v>
          </cell>
          <cell r="K980">
            <v>2148</v>
          </cell>
          <cell r="L980">
            <v>10000</v>
          </cell>
          <cell r="M980">
            <v>2000</v>
          </cell>
          <cell r="N980">
            <v>0.9</v>
          </cell>
          <cell r="O980">
            <v>0.8</v>
          </cell>
          <cell r="P980">
            <v>0.14000000000000001</v>
          </cell>
        </row>
        <row r="981">
          <cell r="A981" t="str">
            <v>로무13</v>
          </cell>
          <cell r="B981" t="str">
            <v>로더(무한궤도)</v>
          </cell>
          <cell r="C981" t="str">
            <v>1.34㎥</v>
          </cell>
          <cell r="D981" t="str">
            <v>대</v>
          </cell>
          <cell r="E981" t="str">
            <v>$67217</v>
          </cell>
          <cell r="F981">
            <v>35</v>
          </cell>
          <cell r="G981">
            <v>13.9</v>
          </cell>
          <cell r="H981">
            <v>1</v>
          </cell>
          <cell r="I981">
            <v>0.5</v>
          </cell>
          <cell r="J981">
            <v>0.2</v>
          </cell>
          <cell r="K981">
            <v>2148</v>
          </cell>
          <cell r="L981">
            <v>10000</v>
          </cell>
          <cell r="M981">
            <v>2000</v>
          </cell>
          <cell r="N981">
            <v>0.9</v>
          </cell>
          <cell r="O981">
            <v>0.8</v>
          </cell>
          <cell r="P981">
            <v>0.14000000000000001</v>
          </cell>
        </row>
        <row r="982">
          <cell r="A982" t="str">
            <v>진롤06</v>
          </cell>
          <cell r="B982" t="str">
            <v>진동롤러(자주식)</v>
          </cell>
          <cell r="C982" t="str">
            <v xml:space="preserve"> 6ton</v>
          </cell>
          <cell r="D982" t="str">
            <v>대</v>
          </cell>
          <cell r="E982" t="str">
            <v>$42000</v>
          </cell>
          <cell r="F982">
            <v>45</v>
          </cell>
          <cell r="G982">
            <v>9.4</v>
          </cell>
          <cell r="H982">
            <v>1</v>
          </cell>
          <cell r="I982">
            <v>0</v>
          </cell>
          <cell r="J982">
            <v>0.2</v>
          </cell>
          <cell r="K982">
            <v>3708</v>
          </cell>
          <cell r="L982">
            <v>6000</v>
          </cell>
          <cell r="M982">
            <v>1000</v>
          </cell>
          <cell r="N982">
            <v>0.9</v>
          </cell>
          <cell r="O982">
            <v>0.8</v>
          </cell>
          <cell r="P982">
            <v>0.14000000000000001</v>
          </cell>
        </row>
        <row r="983">
          <cell r="A983" t="str">
            <v>진롤02</v>
          </cell>
          <cell r="B983" t="str">
            <v>진동롤러(자주식)</v>
          </cell>
          <cell r="C983" t="str">
            <v>2.5ton</v>
          </cell>
          <cell r="D983" t="str">
            <v>대</v>
          </cell>
          <cell r="E983">
            <v>12096000</v>
          </cell>
          <cell r="F983">
            <v>20</v>
          </cell>
          <cell r="G983">
            <v>1.9</v>
          </cell>
          <cell r="H983">
            <v>1</v>
          </cell>
          <cell r="I983">
            <v>0</v>
          </cell>
          <cell r="J983">
            <v>0</v>
          </cell>
          <cell r="K983">
            <v>3708</v>
          </cell>
          <cell r="L983">
            <v>6000</v>
          </cell>
          <cell r="M983">
            <v>1000</v>
          </cell>
          <cell r="N983">
            <v>0.9</v>
          </cell>
          <cell r="O983">
            <v>0.8</v>
          </cell>
          <cell r="P983">
            <v>0.14000000000000001</v>
          </cell>
        </row>
        <row r="984">
          <cell r="A984" t="str">
            <v>용교50</v>
          </cell>
          <cell r="B984" t="str">
            <v>용접기(교류)</v>
          </cell>
          <cell r="C984" t="str">
            <v>Amp500</v>
          </cell>
          <cell r="D984" t="str">
            <v>대</v>
          </cell>
          <cell r="E984">
            <v>432000</v>
          </cell>
          <cell r="F984">
            <v>0</v>
          </cell>
          <cell r="G984">
            <v>0</v>
          </cell>
          <cell r="H984">
            <v>0</v>
          </cell>
          <cell r="I984">
            <v>0</v>
          </cell>
          <cell r="J984">
            <v>0</v>
          </cell>
          <cell r="K984">
            <v>2860</v>
          </cell>
          <cell r="L984">
            <v>7000</v>
          </cell>
          <cell r="M984">
            <v>1000</v>
          </cell>
          <cell r="N984">
            <v>0.9</v>
          </cell>
          <cell r="O984">
            <v>0.5</v>
          </cell>
          <cell r="P984">
            <v>0.14000000000000001</v>
          </cell>
        </row>
        <row r="985">
          <cell r="A985" t="str">
            <v>백유02</v>
          </cell>
          <cell r="B985" t="str">
            <v>백호우</v>
          </cell>
          <cell r="C985" t="str">
            <v>유압식 0.20㎥</v>
          </cell>
          <cell r="D985" t="str">
            <v>대</v>
          </cell>
          <cell r="E985">
            <v>34222000</v>
          </cell>
          <cell r="F985">
            <v>25</v>
          </cell>
          <cell r="G985">
            <v>3.8</v>
          </cell>
          <cell r="H985">
            <v>1</v>
          </cell>
          <cell r="I985">
            <v>0.5</v>
          </cell>
          <cell r="J985">
            <v>0.2</v>
          </cell>
          <cell r="K985">
            <v>2148</v>
          </cell>
          <cell r="L985">
            <v>10000</v>
          </cell>
          <cell r="M985">
            <v>2000</v>
          </cell>
          <cell r="N985">
            <v>0.9</v>
          </cell>
          <cell r="O985">
            <v>0.8</v>
          </cell>
          <cell r="P985">
            <v>0.14000000000000001</v>
          </cell>
        </row>
        <row r="986">
          <cell r="A986" t="str">
            <v>백습유07</v>
          </cell>
          <cell r="B986" t="str">
            <v>백호우(습지)</v>
          </cell>
          <cell r="C986" t="str">
            <v>유압식 0.70㎥</v>
          </cell>
          <cell r="D986" t="str">
            <v>대</v>
          </cell>
          <cell r="E986">
            <v>80481000</v>
          </cell>
          <cell r="F986">
            <v>35</v>
          </cell>
          <cell r="G986">
            <v>10.5</v>
          </cell>
          <cell r="H986">
            <v>1</v>
          </cell>
          <cell r="I986">
            <v>0.5</v>
          </cell>
          <cell r="J986">
            <v>0.2</v>
          </cell>
          <cell r="K986">
            <v>2148</v>
          </cell>
          <cell r="L986">
            <v>10000</v>
          </cell>
          <cell r="M986">
            <v>2000</v>
          </cell>
          <cell r="N986">
            <v>0.9</v>
          </cell>
          <cell r="O986">
            <v>0.8</v>
          </cell>
          <cell r="P986">
            <v>0.14000000000000001</v>
          </cell>
        </row>
        <row r="987">
          <cell r="A987" t="str">
            <v>고착52</v>
          </cell>
          <cell r="B987" t="str">
            <v>고성능 착정기</v>
          </cell>
          <cell r="C987" t="str">
            <v>525,450Hp</v>
          </cell>
          <cell r="D987" t="str">
            <v>대</v>
          </cell>
          <cell r="E987">
            <v>451628000</v>
          </cell>
          <cell r="H987">
            <v>1</v>
          </cell>
          <cell r="K987">
            <v>3935</v>
          </cell>
          <cell r="L987">
            <v>5400</v>
          </cell>
          <cell r="M987">
            <v>900</v>
          </cell>
          <cell r="N987">
            <v>0.9</v>
          </cell>
          <cell r="O987">
            <v>0.7</v>
          </cell>
          <cell r="P987">
            <v>0.14000000000000001</v>
          </cell>
        </row>
        <row r="988">
          <cell r="A988" t="str">
            <v>디파22</v>
          </cell>
          <cell r="B988" t="str">
            <v>디젤파일해머</v>
          </cell>
          <cell r="C988" t="str">
            <v>2.2ton</v>
          </cell>
          <cell r="D988" t="str">
            <v>대</v>
          </cell>
          <cell r="E988" t="str">
            <v>$27611</v>
          </cell>
          <cell r="F988">
            <v>40</v>
          </cell>
          <cell r="G988">
            <v>13</v>
          </cell>
          <cell r="H988">
            <v>1</v>
          </cell>
          <cell r="I988">
            <v>0</v>
          </cell>
          <cell r="J988">
            <v>0</v>
          </cell>
          <cell r="K988">
            <v>3146</v>
          </cell>
          <cell r="L988">
            <v>7000</v>
          </cell>
          <cell r="M988">
            <v>1000</v>
          </cell>
          <cell r="N988">
            <v>0.9</v>
          </cell>
          <cell r="O988">
            <v>0.7</v>
          </cell>
          <cell r="P988">
            <v>0.14000000000000001</v>
          </cell>
        </row>
        <row r="989">
          <cell r="A989" t="str">
            <v>크무25</v>
          </cell>
          <cell r="B989" t="str">
            <v>크레인(무한궤도)</v>
          </cell>
          <cell r="C989" t="str">
            <v>25ton</v>
          </cell>
          <cell r="D989" t="str">
            <v>대</v>
          </cell>
          <cell r="E989" t="str">
            <v>$121156</v>
          </cell>
          <cell r="F989">
            <v>20</v>
          </cell>
          <cell r="G989">
            <v>11.8</v>
          </cell>
          <cell r="H989">
            <v>1</v>
          </cell>
          <cell r="I989">
            <v>1</v>
          </cell>
          <cell r="J989">
            <v>0.2</v>
          </cell>
          <cell r="K989">
            <v>1858</v>
          </cell>
          <cell r="L989">
            <v>12800</v>
          </cell>
          <cell r="M989">
            <v>1600</v>
          </cell>
          <cell r="N989">
            <v>0.9</v>
          </cell>
          <cell r="O989">
            <v>0.8</v>
          </cell>
          <cell r="P989">
            <v>0.14000000000000001</v>
          </cell>
        </row>
        <row r="990">
          <cell r="A990" t="str">
            <v>보링20</v>
          </cell>
          <cell r="B990" t="str">
            <v>보링기계</v>
          </cell>
          <cell r="C990" t="str">
            <v>20Hp,66.7*500</v>
          </cell>
          <cell r="D990" t="str">
            <v>대</v>
          </cell>
          <cell r="E990" t="str">
            <v>$9846</v>
          </cell>
          <cell r="K990">
            <v>3935</v>
          </cell>
          <cell r="L990">
            <v>5400</v>
          </cell>
          <cell r="M990">
            <v>900</v>
          </cell>
          <cell r="N990">
            <v>0.9</v>
          </cell>
          <cell r="O990">
            <v>0.7</v>
          </cell>
          <cell r="P990">
            <v>0.14000000000000001</v>
          </cell>
        </row>
        <row r="991">
          <cell r="A991" t="str">
            <v>보링10</v>
          </cell>
          <cell r="B991" t="str">
            <v>보링기계</v>
          </cell>
          <cell r="C991" t="str">
            <v>10Hp,40.5*150</v>
          </cell>
          <cell r="D991" t="str">
            <v>대</v>
          </cell>
          <cell r="E991" t="str">
            <v>$4018</v>
          </cell>
          <cell r="K991">
            <v>3935</v>
          </cell>
          <cell r="L991">
            <v>5400</v>
          </cell>
          <cell r="M991">
            <v>900</v>
          </cell>
          <cell r="N991">
            <v>0.9</v>
          </cell>
          <cell r="O991">
            <v>0.7</v>
          </cell>
          <cell r="P991">
            <v>0.14000000000000001</v>
          </cell>
        </row>
        <row r="992">
          <cell r="A992" t="str">
            <v>디엔20</v>
          </cell>
          <cell r="B992" t="str">
            <v>디젤엔진</v>
          </cell>
          <cell r="C992" t="str">
            <v>20Hp</v>
          </cell>
          <cell r="D992" t="str">
            <v>대</v>
          </cell>
          <cell r="E992">
            <v>2573000</v>
          </cell>
          <cell r="F992">
            <v>20</v>
          </cell>
          <cell r="G992">
            <v>2.2000000000000002</v>
          </cell>
          <cell r="K992">
            <v>3432</v>
          </cell>
          <cell r="L992">
            <v>7000</v>
          </cell>
          <cell r="M992">
            <v>1000</v>
          </cell>
          <cell r="N992">
            <v>0.9</v>
          </cell>
          <cell r="O992">
            <v>0.9</v>
          </cell>
          <cell r="P992">
            <v>0.14000000000000001</v>
          </cell>
        </row>
        <row r="993">
          <cell r="A993" t="str">
            <v>디엔09</v>
          </cell>
          <cell r="B993" t="str">
            <v>디젤엔진</v>
          </cell>
          <cell r="C993" t="str">
            <v>9Hp</v>
          </cell>
          <cell r="D993" t="str">
            <v>대</v>
          </cell>
          <cell r="E993" t="str">
            <v>$362</v>
          </cell>
          <cell r="F993">
            <v>20</v>
          </cell>
          <cell r="G993">
            <v>1</v>
          </cell>
          <cell r="K993">
            <v>3432</v>
          </cell>
          <cell r="L993">
            <v>7000</v>
          </cell>
          <cell r="M993">
            <v>1000</v>
          </cell>
          <cell r="N993">
            <v>0.9</v>
          </cell>
          <cell r="O993">
            <v>0.9</v>
          </cell>
          <cell r="P993">
            <v>0.14000000000000001</v>
          </cell>
        </row>
        <row r="994">
          <cell r="A994" t="str">
            <v>그믹19</v>
          </cell>
          <cell r="B994" t="str">
            <v>그라우팅 믹서</v>
          </cell>
          <cell r="C994" t="str">
            <v>190x2,2kw</v>
          </cell>
          <cell r="D994" t="str">
            <v>대</v>
          </cell>
          <cell r="E994" t="str">
            <v>$1189</v>
          </cell>
          <cell r="K994">
            <v>4677</v>
          </cell>
          <cell r="L994">
            <v>4000</v>
          </cell>
          <cell r="M994">
            <v>1000</v>
          </cell>
          <cell r="N994">
            <v>0.9</v>
          </cell>
          <cell r="O994">
            <v>0.6</v>
          </cell>
          <cell r="P994">
            <v>0.14000000000000001</v>
          </cell>
        </row>
        <row r="995">
          <cell r="A995" t="str">
            <v>그펌30</v>
          </cell>
          <cell r="B995" t="str">
            <v>그라우팅 펌프</v>
          </cell>
          <cell r="C995" t="str">
            <v>30~60ℓ/min,3.7kw</v>
          </cell>
          <cell r="D995" t="str">
            <v>대</v>
          </cell>
          <cell r="E995" t="str">
            <v>$2687</v>
          </cell>
          <cell r="K995">
            <v>4677</v>
          </cell>
          <cell r="L995">
            <v>4000</v>
          </cell>
          <cell r="M995">
            <v>1000</v>
          </cell>
          <cell r="N995">
            <v>0.9</v>
          </cell>
          <cell r="O995">
            <v>0.6</v>
          </cell>
          <cell r="P995">
            <v>0.14000000000000001</v>
          </cell>
        </row>
        <row r="996">
          <cell r="A996" t="str">
            <v>건펌05</v>
          </cell>
          <cell r="B996" t="str">
            <v>건설용 펌프(자흡식)</v>
          </cell>
          <cell r="C996" t="str">
            <v>50mm(2Hp x 10m양정)</v>
          </cell>
          <cell r="D996" t="str">
            <v>대</v>
          </cell>
          <cell r="E996">
            <v>160000</v>
          </cell>
          <cell r="K996">
            <v>3375</v>
          </cell>
          <cell r="L996">
            <v>6000</v>
          </cell>
          <cell r="M996">
            <v>1000</v>
          </cell>
          <cell r="N996">
            <v>0.9</v>
          </cell>
          <cell r="O996">
            <v>0.6</v>
          </cell>
          <cell r="P996">
            <v>0.14000000000000001</v>
          </cell>
        </row>
        <row r="997">
          <cell r="A997" t="str">
            <v>수펌15</v>
          </cell>
          <cell r="B997" t="str">
            <v>수중 모터펌프</v>
          </cell>
          <cell r="C997" t="str">
            <v>150mm</v>
          </cell>
          <cell r="D997" t="str">
            <v>대</v>
          </cell>
          <cell r="E997">
            <v>1130000</v>
          </cell>
          <cell r="K997">
            <v>4080</v>
          </cell>
          <cell r="L997">
            <v>6000</v>
          </cell>
          <cell r="M997">
            <v>1200</v>
          </cell>
          <cell r="N997">
            <v>0.9</v>
          </cell>
          <cell r="O997">
            <v>1.1000000000000001</v>
          </cell>
          <cell r="P997">
            <v>0.14000000000000001</v>
          </cell>
        </row>
        <row r="998">
          <cell r="A998" t="str">
            <v>모그사리</v>
          </cell>
          <cell r="B998" t="str">
            <v>모터 그레이더</v>
          </cell>
          <cell r="C998" t="str">
            <v>사리용,3.6m</v>
          </cell>
          <cell r="D998" t="str">
            <v>대</v>
          </cell>
          <cell r="E998">
            <v>112000000</v>
          </cell>
          <cell r="F998">
            <v>189</v>
          </cell>
          <cell r="G998">
            <v>15.4</v>
          </cell>
          <cell r="H998">
            <v>1</v>
          </cell>
          <cell r="I998">
            <v>0.5</v>
          </cell>
          <cell r="J998">
            <v>0.2</v>
          </cell>
          <cell r="K998">
            <v>1730</v>
          </cell>
          <cell r="L998">
            <v>12000</v>
          </cell>
          <cell r="M998">
            <v>2000</v>
          </cell>
          <cell r="N998">
            <v>0.9</v>
          </cell>
          <cell r="O998">
            <v>0.65</v>
          </cell>
          <cell r="P998">
            <v>0.14000000000000001</v>
          </cell>
        </row>
        <row r="999">
          <cell r="A999" t="str">
            <v>콘펌80</v>
          </cell>
          <cell r="B999" t="str">
            <v>콘크리트펌프차</v>
          </cell>
          <cell r="C999" t="str">
            <v>80㎥/hr</v>
          </cell>
          <cell r="D999" t="str">
            <v>대</v>
          </cell>
          <cell r="E999">
            <v>247500000</v>
          </cell>
          <cell r="F999">
            <v>39</v>
          </cell>
          <cell r="G999">
            <v>18</v>
          </cell>
          <cell r="H999">
            <v>1</v>
          </cell>
          <cell r="K999">
            <v>3914</v>
          </cell>
          <cell r="L999">
            <v>6000</v>
          </cell>
          <cell r="M999">
            <v>1200</v>
          </cell>
          <cell r="N999">
            <v>0.9</v>
          </cell>
          <cell r="O999">
            <v>1</v>
          </cell>
          <cell r="P999">
            <v>0.14000000000000001</v>
          </cell>
        </row>
        <row r="1000">
          <cell r="A1000" t="str">
            <v>공압17</v>
          </cell>
          <cell r="B1000" t="str">
            <v>공기압축기(이동식)</v>
          </cell>
          <cell r="C1000" t="str">
            <v>17.0㎥/min(600cfm)</v>
          </cell>
          <cell r="D1000" t="str">
            <v>대</v>
          </cell>
          <cell r="E1000">
            <v>28000000</v>
          </cell>
          <cell r="F1000">
            <v>20</v>
          </cell>
          <cell r="G1000">
            <v>23</v>
          </cell>
          <cell r="H1000">
            <v>1</v>
          </cell>
          <cell r="K1000">
            <v>2027</v>
          </cell>
          <cell r="L1000">
            <v>12000</v>
          </cell>
          <cell r="M1000">
            <v>1200</v>
          </cell>
          <cell r="N1000">
            <v>0.9</v>
          </cell>
          <cell r="O1000">
            <v>0.7</v>
          </cell>
          <cell r="P1000">
            <v>0.14000000000000001</v>
          </cell>
        </row>
        <row r="1001">
          <cell r="A1001" t="str">
            <v>에호50</v>
          </cell>
          <cell r="B1001" t="str">
            <v>에어호스</v>
          </cell>
          <cell r="C1001" t="str">
            <v>50mm</v>
          </cell>
          <cell r="D1001" t="str">
            <v>대</v>
          </cell>
          <cell r="E1001">
            <v>86700</v>
          </cell>
          <cell r="K1001">
            <v>6250</v>
          </cell>
          <cell r="L1001">
            <v>1600</v>
          </cell>
          <cell r="M1001">
            <v>160</v>
          </cell>
          <cell r="N1001">
            <v>1</v>
          </cell>
          <cell r="O1001">
            <v>0</v>
          </cell>
          <cell r="P1001">
            <v>0</v>
          </cell>
        </row>
        <row r="1002">
          <cell r="A1002" t="str">
            <v>에호25</v>
          </cell>
          <cell r="B1002" t="str">
            <v>에어호스</v>
          </cell>
          <cell r="C1002" t="str">
            <v>25mm</v>
          </cell>
          <cell r="D1002" t="str">
            <v>대</v>
          </cell>
          <cell r="E1002">
            <v>62300</v>
          </cell>
          <cell r="K1002">
            <v>6250</v>
          </cell>
          <cell r="L1002">
            <v>1600</v>
          </cell>
          <cell r="M1002">
            <v>160</v>
          </cell>
          <cell r="N1002">
            <v>1</v>
          </cell>
          <cell r="O1002">
            <v>0</v>
          </cell>
          <cell r="P1002">
            <v>0</v>
          </cell>
        </row>
        <row r="1003">
          <cell r="A1003" t="str">
            <v>노파..</v>
          </cell>
          <cell r="B1003" t="str">
            <v>노면파쇄기</v>
          </cell>
          <cell r="C1003" t="str">
            <v>1.0㎥</v>
          </cell>
          <cell r="D1003" t="str">
            <v>대</v>
          </cell>
          <cell r="E1003" t="str">
            <v>$209771</v>
          </cell>
          <cell r="F1003">
            <v>20</v>
          </cell>
          <cell r="G1003">
            <v>13.9</v>
          </cell>
          <cell r="H1003">
            <v>1</v>
          </cell>
          <cell r="I1003">
            <v>0</v>
          </cell>
          <cell r="J1003">
            <v>0</v>
          </cell>
          <cell r="K1003">
            <v>4278</v>
          </cell>
          <cell r="L1003">
            <v>4500</v>
          </cell>
          <cell r="M1003">
            <v>750</v>
          </cell>
          <cell r="N1003">
            <v>0.9</v>
          </cell>
          <cell r="O1003">
            <v>0.5</v>
          </cell>
          <cell r="P1003">
            <v>0.14000000000000001</v>
          </cell>
        </row>
        <row r="1004">
          <cell r="A1004" t="str">
            <v>양수02</v>
          </cell>
          <cell r="B1004" t="str">
            <v>양수기</v>
          </cell>
          <cell r="C1004" t="str">
            <v>2Hp</v>
          </cell>
          <cell r="D1004" t="str">
            <v>대</v>
          </cell>
          <cell r="E1004">
            <v>24000</v>
          </cell>
          <cell r="F1004">
            <v>0</v>
          </cell>
          <cell r="G1004">
            <v>0</v>
          </cell>
          <cell r="H1004">
            <v>0</v>
          </cell>
          <cell r="I1004">
            <v>0</v>
          </cell>
          <cell r="J1004">
            <v>0</v>
          </cell>
          <cell r="K1004">
            <v>3375</v>
          </cell>
          <cell r="L1004">
            <v>6000</v>
          </cell>
          <cell r="M1004">
            <v>1000</v>
          </cell>
          <cell r="N1004">
            <v>0.9</v>
          </cell>
          <cell r="O1004">
            <v>0.6</v>
          </cell>
          <cell r="P1004">
            <v>0.14000000000000001</v>
          </cell>
        </row>
        <row r="1005">
          <cell r="A1005" t="str">
            <v>엔양045</v>
          </cell>
          <cell r="B1005" t="str">
            <v>엔진양수기</v>
          </cell>
          <cell r="C1005" t="str">
            <v>4.5Hp,3"</v>
          </cell>
          <cell r="D1005" t="str">
            <v>대</v>
          </cell>
          <cell r="E1005">
            <v>182000</v>
          </cell>
          <cell r="F1005">
            <v>20</v>
          </cell>
          <cell r="G1005">
            <v>0.9</v>
          </cell>
          <cell r="H1005">
            <v>0</v>
          </cell>
          <cell r="I1005">
            <v>0</v>
          </cell>
          <cell r="J1005">
            <v>0</v>
          </cell>
          <cell r="K1005">
            <v>3432</v>
          </cell>
          <cell r="L1005">
            <v>7000</v>
          </cell>
          <cell r="M1005">
            <v>1000</v>
          </cell>
          <cell r="N1005">
            <v>0.9</v>
          </cell>
          <cell r="O1005">
            <v>0.9</v>
          </cell>
          <cell r="P1005">
            <v>0.14000000000000001</v>
          </cell>
        </row>
        <row r="1006">
          <cell r="A1006" t="str">
            <v>트럭01</v>
          </cell>
          <cell r="B1006" t="str">
            <v>리프트트럭</v>
          </cell>
          <cell r="C1006" t="str">
            <v>2.0TON</v>
          </cell>
          <cell r="D1006" t="str">
            <v>대</v>
          </cell>
          <cell r="E1006">
            <v>9990000</v>
          </cell>
          <cell r="F1006">
            <v>35</v>
          </cell>
          <cell r="G1006">
            <v>5</v>
          </cell>
          <cell r="H1006">
            <v>1</v>
          </cell>
          <cell r="I1006">
            <v>0</v>
          </cell>
          <cell r="J1006">
            <v>0</v>
          </cell>
          <cell r="K1006">
            <v>2361</v>
          </cell>
          <cell r="L1006">
            <v>9000</v>
          </cell>
          <cell r="M1006">
            <v>1500</v>
          </cell>
          <cell r="N1006">
            <v>0.9</v>
          </cell>
          <cell r="O1006">
            <v>0.7</v>
          </cell>
          <cell r="P1006">
            <v>0.14000000000000001</v>
          </cell>
        </row>
        <row r="1007">
          <cell r="A1007" t="str">
            <v>연막..</v>
          </cell>
          <cell r="B1007" t="str">
            <v>연막소독기</v>
          </cell>
          <cell r="C1007" t="str">
            <v>트력적재형,분무기겸용</v>
          </cell>
          <cell r="D1007" t="str">
            <v>대</v>
          </cell>
          <cell r="E1007">
            <v>1800000</v>
          </cell>
          <cell r="F1007">
            <v>20</v>
          </cell>
          <cell r="G1007">
            <v>3.3</v>
          </cell>
          <cell r="H1007">
            <v>0</v>
          </cell>
          <cell r="I1007">
            <v>0</v>
          </cell>
          <cell r="J1007">
            <v>0</v>
          </cell>
          <cell r="K1007">
            <v>3432</v>
          </cell>
          <cell r="L1007">
            <v>7000</v>
          </cell>
          <cell r="M1007">
            <v>1000</v>
          </cell>
          <cell r="N1007">
            <v>0.9</v>
          </cell>
          <cell r="O1007">
            <v>0.9</v>
          </cell>
          <cell r="P1007">
            <v>0.14000000000000001</v>
          </cell>
        </row>
        <row r="1008">
          <cell r="A1008" t="str">
            <v>도청..</v>
          </cell>
          <cell r="B1008" t="str">
            <v>도로청소차</v>
          </cell>
          <cell r="C1008" t="str">
            <v>6㎥,양흡입,옵션포함</v>
          </cell>
          <cell r="D1008" t="str">
            <v>대</v>
          </cell>
          <cell r="E1008">
            <v>131000000</v>
          </cell>
          <cell r="F1008">
            <v>35</v>
          </cell>
          <cell r="G1008">
            <v>12.1</v>
          </cell>
          <cell r="H1008">
            <v>1</v>
          </cell>
          <cell r="I1008">
            <v>0</v>
          </cell>
          <cell r="J1008">
            <v>0</v>
          </cell>
          <cell r="K1008">
            <v>2361</v>
          </cell>
          <cell r="L1008">
            <v>9000</v>
          </cell>
          <cell r="M1008">
            <v>1500</v>
          </cell>
          <cell r="N1008">
            <v>0.9</v>
          </cell>
          <cell r="O1008">
            <v>0.7</v>
          </cell>
          <cell r="P1008">
            <v>0.14000000000000001</v>
          </cell>
        </row>
        <row r="1009">
          <cell r="A1009" t="str">
            <v>트탑크5</v>
          </cell>
          <cell r="B1009" t="str">
            <v>트럭탑재형크레인</v>
          </cell>
          <cell r="C1009" t="str">
            <v>5ton</v>
          </cell>
          <cell r="D1009" t="str">
            <v>대</v>
          </cell>
          <cell r="E1009">
            <v>12000000</v>
          </cell>
          <cell r="F1009">
            <v>20</v>
          </cell>
          <cell r="G1009">
            <v>6.4</v>
          </cell>
          <cell r="H1009">
            <v>1</v>
          </cell>
          <cell r="I1009">
            <v>0</v>
          </cell>
          <cell r="J1009">
            <v>0</v>
          </cell>
          <cell r="K1009">
            <v>2787</v>
          </cell>
          <cell r="L1009">
            <v>7000</v>
          </cell>
          <cell r="M1009">
            <v>1000</v>
          </cell>
          <cell r="N1009">
            <v>0.9</v>
          </cell>
          <cell r="O1009">
            <v>0.45</v>
          </cell>
          <cell r="P1009">
            <v>0.14000000000000001</v>
          </cell>
        </row>
        <row r="1010">
          <cell r="A1010" t="str">
            <v>트탑크2</v>
          </cell>
          <cell r="B1010" t="str">
            <v>트럭탑재형크레인</v>
          </cell>
          <cell r="C1010" t="str">
            <v>2ton</v>
          </cell>
          <cell r="D1010" t="str">
            <v>대</v>
          </cell>
          <cell r="E1010">
            <v>6500000</v>
          </cell>
          <cell r="F1010">
            <v>20</v>
          </cell>
          <cell r="G1010">
            <v>3.6</v>
          </cell>
          <cell r="H1010">
            <v>1</v>
          </cell>
          <cell r="I1010">
            <v>0</v>
          </cell>
          <cell r="J1010">
            <v>0</v>
          </cell>
          <cell r="K1010">
            <v>2787</v>
          </cell>
          <cell r="L1010">
            <v>7000</v>
          </cell>
          <cell r="M1010">
            <v>1000</v>
          </cell>
          <cell r="N1010">
            <v>0.9</v>
          </cell>
          <cell r="O1010">
            <v>0.45</v>
          </cell>
          <cell r="P1010">
            <v>0.14000000000000001</v>
          </cell>
        </row>
        <row r="1011">
          <cell r="A1011" t="str">
            <v>J차..</v>
          </cell>
          <cell r="B1011" t="str">
            <v>Jeep차</v>
          </cell>
          <cell r="C1011" t="str">
            <v>코란도601(디젤)</v>
          </cell>
          <cell r="D1011" t="str">
            <v>대</v>
          </cell>
          <cell r="E1011">
            <v>14540000</v>
          </cell>
          <cell r="F1011">
            <v>35</v>
          </cell>
          <cell r="G1011">
            <v>2</v>
          </cell>
          <cell r="H1011">
            <v>1</v>
          </cell>
          <cell r="I1011">
            <v>0</v>
          </cell>
          <cell r="J1011">
            <v>0</v>
          </cell>
          <cell r="K1011">
            <v>2361</v>
          </cell>
          <cell r="L1011">
            <v>9000</v>
          </cell>
          <cell r="M1011">
            <v>1500</v>
          </cell>
          <cell r="N1011">
            <v>0.9</v>
          </cell>
          <cell r="O1011">
            <v>0.7</v>
          </cell>
          <cell r="P1011">
            <v>0.14000000000000001</v>
          </cell>
        </row>
        <row r="1012">
          <cell r="A1012" t="str">
            <v>모터25</v>
          </cell>
          <cell r="B1012" t="str">
            <v>모터</v>
          </cell>
          <cell r="C1012" t="str">
            <v>25Hp</v>
          </cell>
          <cell r="D1012" t="str">
            <v>대</v>
          </cell>
          <cell r="E1012" t="str">
            <v>$719</v>
          </cell>
          <cell r="F1012">
            <v>0</v>
          </cell>
          <cell r="G1012">
            <v>0</v>
          </cell>
          <cell r="H1012">
            <v>0</v>
          </cell>
          <cell r="I1012">
            <v>0</v>
          </cell>
          <cell r="J1012">
            <v>0</v>
          </cell>
          <cell r="K1012">
            <v>1848</v>
          </cell>
          <cell r="L1012">
            <v>11000</v>
          </cell>
          <cell r="M1012">
            <v>1100</v>
          </cell>
          <cell r="N1012">
            <v>0.9</v>
          </cell>
          <cell r="O1012">
            <v>0.3</v>
          </cell>
          <cell r="P1012">
            <v>0.14000000000000001</v>
          </cell>
        </row>
        <row r="1013">
          <cell r="A1013" t="str">
            <v>수시300</v>
          </cell>
          <cell r="B1013" t="str">
            <v>수밀시험기</v>
          </cell>
          <cell r="C1013" t="str">
            <v>Φ300mm</v>
          </cell>
          <cell r="D1013" t="str">
            <v>대</v>
          </cell>
          <cell r="E1013">
            <v>174000</v>
          </cell>
          <cell r="K1013">
            <v>6250</v>
          </cell>
          <cell r="L1013">
            <v>1600</v>
          </cell>
          <cell r="M1013">
            <v>160</v>
          </cell>
          <cell r="N1013">
            <v>1</v>
          </cell>
          <cell r="O1013">
            <v>0</v>
          </cell>
          <cell r="P1013">
            <v>0</v>
          </cell>
        </row>
        <row r="1014">
          <cell r="A1014" t="str">
            <v>수시450</v>
          </cell>
          <cell r="B1014" t="str">
            <v>수밀시험기</v>
          </cell>
          <cell r="C1014" t="str">
            <v>Φ450mm</v>
          </cell>
          <cell r="D1014" t="str">
            <v>대</v>
          </cell>
          <cell r="E1014">
            <v>462000</v>
          </cell>
          <cell r="K1014">
            <v>6250</v>
          </cell>
          <cell r="L1014">
            <v>1600</v>
          </cell>
          <cell r="M1014">
            <v>160</v>
          </cell>
          <cell r="N1014">
            <v>1</v>
          </cell>
          <cell r="O1014">
            <v>0</v>
          </cell>
          <cell r="P1014">
            <v>0</v>
          </cell>
        </row>
        <row r="1015">
          <cell r="A1015" t="str">
            <v>수시600</v>
          </cell>
          <cell r="B1015" t="str">
            <v>수밀시험기</v>
          </cell>
          <cell r="C1015" t="str">
            <v>Φ600mm</v>
          </cell>
          <cell r="D1015" t="str">
            <v>대</v>
          </cell>
          <cell r="E1015">
            <v>720000</v>
          </cell>
          <cell r="K1015">
            <v>6250</v>
          </cell>
          <cell r="L1015">
            <v>1600</v>
          </cell>
          <cell r="M1015">
            <v>160</v>
          </cell>
          <cell r="N1015">
            <v>1</v>
          </cell>
          <cell r="O1015">
            <v>0</v>
          </cell>
          <cell r="P1015">
            <v>0</v>
          </cell>
        </row>
        <row r="1016">
          <cell r="A1016" t="str">
            <v>수시900</v>
          </cell>
          <cell r="B1016" t="str">
            <v>수밀시험기</v>
          </cell>
          <cell r="C1016" t="str">
            <v>Φ900mm</v>
          </cell>
          <cell r="D1016" t="str">
            <v>대</v>
          </cell>
          <cell r="E1016">
            <v>1100000</v>
          </cell>
          <cell r="K1016">
            <v>6250</v>
          </cell>
          <cell r="L1016">
            <v>1600</v>
          </cell>
          <cell r="M1016">
            <v>160</v>
          </cell>
          <cell r="N1016">
            <v>1</v>
          </cell>
          <cell r="O1016">
            <v>0</v>
          </cell>
          <cell r="P1016">
            <v>0</v>
          </cell>
        </row>
        <row r="1017">
          <cell r="A1017" t="str">
            <v>급호38</v>
          </cell>
          <cell r="B1017" t="str">
            <v>급수호스</v>
          </cell>
          <cell r="C1017" t="str">
            <v>38mm</v>
          </cell>
          <cell r="D1017" t="str">
            <v>m</v>
          </cell>
          <cell r="E1017">
            <v>3712</v>
          </cell>
          <cell r="K1017">
            <v>6250</v>
          </cell>
          <cell r="L1017">
            <v>1600</v>
          </cell>
          <cell r="M1017">
            <v>160</v>
          </cell>
          <cell r="N1017">
            <v>1</v>
          </cell>
          <cell r="O1017">
            <v>0</v>
          </cell>
          <cell r="P1017">
            <v>0</v>
          </cell>
        </row>
        <row r="1018">
          <cell r="A1018" t="str">
            <v>연호12</v>
          </cell>
          <cell r="B1018" t="str">
            <v>연결호스</v>
          </cell>
          <cell r="C1018" t="str">
            <v>12mm</v>
          </cell>
          <cell r="D1018" t="str">
            <v>m</v>
          </cell>
          <cell r="E1018">
            <v>2655</v>
          </cell>
          <cell r="K1018">
            <v>6250</v>
          </cell>
          <cell r="L1018">
            <v>1600</v>
          </cell>
          <cell r="M1018">
            <v>160</v>
          </cell>
          <cell r="N1018">
            <v>1</v>
          </cell>
          <cell r="O1018">
            <v>0</v>
          </cell>
          <cell r="P1018">
            <v>0</v>
          </cell>
        </row>
        <row r="1019">
          <cell r="A1019" t="str">
            <v>CCTV</v>
          </cell>
          <cell r="B1019" t="str">
            <v>CCTV카메라</v>
          </cell>
          <cell r="C1019" t="str">
            <v>측시용(P&amp;T)</v>
          </cell>
          <cell r="D1019" t="str">
            <v>대</v>
          </cell>
          <cell r="E1019" t="str">
            <v>$49483</v>
          </cell>
          <cell r="F1019">
            <v>0</v>
          </cell>
          <cell r="G1019">
            <v>0</v>
          </cell>
          <cell r="H1019">
            <v>0</v>
          </cell>
          <cell r="I1019">
            <v>0</v>
          </cell>
          <cell r="J1019">
            <v>0</v>
          </cell>
          <cell r="K1019">
            <v>5960</v>
          </cell>
          <cell r="L1019">
            <v>3100</v>
          </cell>
          <cell r="M1019">
            <v>620</v>
          </cell>
          <cell r="N1019">
            <v>0.9</v>
          </cell>
          <cell r="O1019">
            <v>0.5</v>
          </cell>
          <cell r="P1019">
            <v>0.14000000000000001</v>
          </cell>
        </row>
        <row r="1020">
          <cell r="A1020" t="str">
            <v>CCTV차</v>
          </cell>
          <cell r="B1020" t="str">
            <v>CCTV적재차</v>
          </cell>
          <cell r="C1020" t="str">
            <v>9인승 승합차</v>
          </cell>
          <cell r="D1020" t="str">
            <v>대</v>
          </cell>
          <cell r="E1020">
            <v>8254545</v>
          </cell>
          <cell r="F1020">
            <v>35</v>
          </cell>
          <cell r="G1020">
            <v>2</v>
          </cell>
          <cell r="H1020">
            <v>1</v>
          </cell>
          <cell r="I1020">
            <v>0</v>
          </cell>
          <cell r="J1020">
            <v>0</v>
          </cell>
          <cell r="K1020">
            <v>2360</v>
          </cell>
          <cell r="L1020">
            <v>9000</v>
          </cell>
          <cell r="M1020">
            <v>1500</v>
          </cell>
          <cell r="N1020">
            <v>0.9</v>
          </cell>
          <cell r="O1020">
            <v>0.7</v>
          </cell>
          <cell r="P1020">
            <v>0.14000000000000001</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서"/>
      <sheetName val="물가대비표"/>
      <sheetName val="견적대비표"/>
      <sheetName val="표지"/>
      <sheetName val="인건비"/>
      <sheetName val="가격조사표"/>
      <sheetName val="거래실례가"/>
      <sheetName val="원가계산서"/>
      <sheetName val="세운견적"/>
      <sheetName val="조합견적"/>
      <sheetName val="일 위 대 가 표"/>
      <sheetName val="⑻동원인원산출서⑧"/>
      <sheetName val="DAN"/>
      <sheetName val="장성내역"/>
      <sheetName val="자료"/>
      <sheetName val="DATA"/>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서"/>
      <sheetName val="1.수인터널"/>
      <sheetName val="2.웅진터널"/>
      <sheetName val="3.웅진1터널"/>
      <sheetName val="4.옥외전기설비"/>
      <sheetName val="5.건물전기"/>
      <sheetName val="자재단가"/>
      <sheetName val="일위대가서"/>
      <sheetName val="일위대가서(종)"/>
      <sheetName val="가로등부표"/>
      <sheetName val="Sheet1"/>
      <sheetName val="인건비"/>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ok4"/>
      <sheetName val="工완성공사율"/>
      <sheetName val="工관리비율"/>
      <sheetName val="일위"/>
      <sheetName val="설직재-1"/>
      <sheetName val="J直材4"/>
      <sheetName val="#REF"/>
      <sheetName val="직노"/>
      <sheetName val="경산"/>
      <sheetName val="N賃率-職"/>
      <sheetName val="I一般比"/>
      <sheetName val="직재"/>
      <sheetName val="2F 회의실견적(5_14 일대)"/>
      <sheetName val="일위대가목록"/>
      <sheetName val=" HIT-&gt;HMC 견적(3900)"/>
      <sheetName val="일위대가"/>
      <sheetName val="일위대가(4층원격)"/>
      <sheetName val="홍보비디오"/>
      <sheetName val="노임"/>
      <sheetName val="단가"/>
      <sheetName val="내역서"/>
      <sheetName val="실행내역"/>
      <sheetName val="기본일위"/>
      <sheetName val="제직재"/>
      <sheetName val="내역서2안"/>
      <sheetName val="패널"/>
      <sheetName val="집계"/>
      <sheetName val="목록"/>
      <sheetName val="Sheet1"/>
      <sheetName val="Sheet2"/>
      <sheetName val="Sheet3"/>
      <sheetName val="지형제작"/>
      <sheetName val="소비자가"/>
      <sheetName val="관급_File"/>
      <sheetName val="단가 및 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1.수인터널"/>
      <sheetName val="wall"/>
      <sheetName val="Front"/>
      <sheetName val="품셈TABLE"/>
      <sheetName val="자재"/>
      <sheetName val="DAN"/>
      <sheetName val="Sheet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J直材4"/>
      <sheetName val="인건-측정"/>
      <sheetName val="세부내역서"/>
      <sheetName val="내역서"/>
      <sheetName val="Sheet14"/>
      <sheetName val="Sheet13"/>
      <sheetName val="우수공"/>
      <sheetName val="자재단가"/>
      <sheetName val="인건비"/>
      <sheetName val="내역"/>
      <sheetName val="준검 내역서"/>
      <sheetName val="지주설치제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신우"/>
      <sheetName val="laroux"/>
      <sheetName val="갑지"/>
      <sheetName val="강 당"/>
      <sheetName val="신우갑지"/>
      <sheetName val="천우갑지"/>
      <sheetName val="천우"/>
      <sheetName val="대치판정"/>
      <sheetName val="#REF"/>
      <sheetName val="금호"/>
      <sheetName val="을지"/>
      <sheetName val="간접"/>
      <sheetName val="시운전연료"/>
      <sheetName val="집계표"/>
      <sheetName val="입찰안"/>
      <sheetName val="일위대가"/>
      <sheetName val="자재단가비교표"/>
      <sheetName val="SP-B1"/>
      <sheetName val="확약서"/>
      <sheetName val="1790"/>
      <sheetName val="옥외외등집계표"/>
      <sheetName val="표지 (2)"/>
      <sheetName val="공업용수관로"/>
      <sheetName val="업무"/>
      <sheetName val="9GNG운반"/>
      <sheetName val="변경비교-을"/>
      <sheetName val="가도공"/>
      <sheetName val="하조서"/>
      <sheetName val="I一般比"/>
      <sheetName val="내역서"/>
      <sheetName val="손익분석"/>
      <sheetName val="패널"/>
      <sheetName val="FAB별"/>
      <sheetName val="견적을지"/>
      <sheetName val="단가산출"/>
      <sheetName val="일위_파일"/>
      <sheetName val="인사자료총집계"/>
      <sheetName val="APT"/>
      <sheetName val="예비비계산표"/>
      <sheetName val="망미"/>
      <sheetName val="내역"/>
      <sheetName val="노임단가"/>
      <sheetName val="품목코드"/>
      <sheetName val="코드2"/>
      <sheetName val="1.수인터널"/>
      <sheetName val="노임"/>
      <sheetName val="코드"/>
      <sheetName val="원본(갑지)"/>
      <sheetName val="(C)원내역"/>
      <sheetName val="산출내역서"/>
      <sheetName val="자재단가"/>
      <sheetName val="단가비교표"/>
      <sheetName val="인건비"/>
      <sheetName val="실행내역서 "/>
      <sheetName val="토목주소"/>
      <sheetName val="프랜트면허"/>
      <sheetName val="산출내역서집계표"/>
      <sheetName val="DATA"/>
      <sheetName val="Sheet5"/>
      <sheetName val="단가목록"/>
      <sheetName val="단"/>
      <sheetName val="환율change"/>
      <sheetName val="소방"/>
      <sheetName val="집계"/>
      <sheetName val="도"/>
      <sheetName val="FAX"/>
      <sheetName val="SIL98"/>
      <sheetName val="울산자동제어"/>
      <sheetName val="wall"/>
      <sheetName val="실행철강하도"/>
      <sheetName val="목차"/>
      <sheetName val="전신환매도율"/>
      <sheetName val="강_당"/>
      <sheetName val="차액보증"/>
      <sheetName val="DATE"/>
      <sheetName val="원가계산서"/>
      <sheetName val="단가"/>
      <sheetName val="상불"/>
      <sheetName val="암거날개벽재료집계"/>
      <sheetName val="갑지(추정)"/>
      <sheetName val="옥외"/>
      <sheetName val="김포 실행예정"/>
      <sheetName val="XL4Poppy"/>
      <sheetName val="인건-측정"/>
      <sheetName val="원형1호맨홀토공수량"/>
      <sheetName val="VXXXXX"/>
      <sheetName val="단위중량"/>
      <sheetName val="주차구획선수량"/>
      <sheetName val="여과지동"/>
      <sheetName val="기초자료"/>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입력"/>
      <sheetName val="C-노임단가"/>
      <sheetName val="실행철강하도"/>
      <sheetName val="제-노임"/>
      <sheetName val="제직재"/>
      <sheetName val="E총15"/>
      <sheetName val="Sheet2"/>
      <sheetName val="조명율"/>
      <sheetName val="자료입력"/>
      <sheetName val="신우"/>
      <sheetName val="1-1"/>
      <sheetName val="교각계산"/>
      <sheetName val="J直材4"/>
      <sheetName val="일위대가(가설)"/>
      <sheetName val="연습"/>
      <sheetName val="I一般比"/>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일위목록"/>
      <sheetName val="각형맨홀"/>
      <sheetName val="대치판정"/>
      <sheetName val="신우"/>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refreshError="1"/>
      <sheetData sheetId="41" refreshError="1"/>
      <sheetData sheetId="42" refreshError="1"/>
      <sheetData sheetId="43" refreshError="1"/>
      <sheetData sheetId="44"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단가대비표"/>
      <sheetName val="견적대비표"/>
      <sheetName val="내역서"/>
      <sheetName val="PANEL 중량산출"/>
      <sheetName val="중량산출"/>
      <sheetName val="N賃率-職"/>
      <sheetName val="원가 (2)"/>
      <sheetName val="I一般比"/>
      <sheetName val="일위"/>
      <sheetName val="맨홀"/>
      <sheetName val="J直材4"/>
      <sheetName val="#REF"/>
      <sheetName val="N賃率_職"/>
      <sheetName val="Sheet2"/>
      <sheetName val="신우"/>
      <sheetName val="연습"/>
      <sheetName val="중기사용료"/>
      <sheetName val="9GNG운반"/>
      <sheetName val="대치판정"/>
      <sheetName val="설직재-1"/>
      <sheetName val="직노"/>
      <sheetName val="직재"/>
      <sheetName val="인사자료총집계"/>
    </sheetNames>
    <sheetDataSet>
      <sheetData sheetId="0"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1"/>
      <sheetData sheetId="2"/>
      <sheetData sheetId="3"/>
      <sheetData sheetId="4"/>
      <sheetData sheetId="5"/>
      <sheetData sheetId="6" refreshError="1"/>
      <sheetData sheetId="7" refreshError="1"/>
      <sheetData sheetId="8" refreshError="1"/>
      <sheetData sheetId="9" refreshError="1"/>
      <sheetData sheetId="10"/>
      <sheetData sheetId="11"/>
      <sheetData sheetId="12" refreshError="1"/>
      <sheetData sheetId="13" refreshError="1"/>
      <sheetData sheetId="14"/>
      <sheetData sheetId="15" refreshError="1"/>
      <sheetData sheetId="16"/>
      <sheetData sheetId="17"/>
      <sheetData sheetId="18"/>
      <sheetData sheetId="19"/>
      <sheetData sheetId="20"/>
      <sheetData sheetId="21"/>
      <sheetData sheetId="22"/>
      <sheetData sheetId="23"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토공"/>
      <sheetName val="자재"/>
      <sheetName val="수량"/>
      <sheetName val="수량1"/>
      <sheetName val="산근"/>
      <sheetName val="일위"/>
      <sheetName val="직노"/>
      <sheetName val="자재단가"/>
      <sheetName val="수량산출"/>
    </sheetNames>
    <sheetDataSet>
      <sheetData sheetId="0"/>
      <sheetData sheetId="1"/>
      <sheetData sheetId="2"/>
      <sheetData sheetId="3"/>
      <sheetData sheetId="4"/>
      <sheetData sheetId="5"/>
      <sheetData sheetId="6">
        <row r="2">
          <cell r="A2" t="str">
            <v>no</v>
          </cell>
          <cell r="B2" t="str">
            <v>공종</v>
          </cell>
          <cell r="C2" t="str">
            <v>규격</v>
          </cell>
          <cell r="D2" t="str">
            <v>원수</v>
          </cell>
          <cell r="E2" t="str">
            <v>단위</v>
          </cell>
          <cell r="F2" t="str">
            <v>총          액</v>
          </cell>
          <cell r="H2" t="str">
            <v xml:space="preserve"> 노    무     비</v>
          </cell>
          <cell r="J2" t="str">
            <v xml:space="preserve">  재    료    비</v>
          </cell>
          <cell r="L2" t="str">
            <v xml:space="preserve">  경           비</v>
          </cell>
        </row>
        <row r="3">
          <cell r="F3" t="str">
            <v>단   가</v>
          </cell>
          <cell r="G3" t="str">
            <v>금    액</v>
          </cell>
          <cell r="H3" t="str">
            <v>단   가</v>
          </cell>
          <cell r="I3" t="str">
            <v>금    액</v>
          </cell>
          <cell r="J3" t="str">
            <v>단   가</v>
          </cell>
          <cell r="K3" t="str">
            <v>금    액</v>
          </cell>
          <cell r="L3" t="str">
            <v>단   가</v>
          </cell>
          <cell r="M3" t="str">
            <v>금    액</v>
          </cell>
        </row>
        <row r="4">
          <cell r="B4" t="str">
            <v>일위대가표</v>
          </cell>
        </row>
        <row r="5">
          <cell r="A5">
            <v>1</v>
          </cell>
          <cell r="B5" t="str">
            <v>순성토(적재,운반,고르기)</v>
          </cell>
          <cell r="D5">
            <v>1</v>
          </cell>
          <cell r="E5" t="str">
            <v>m3</v>
          </cell>
          <cell r="F5">
            <v>1384.7604559962751</v>
          </cell>
          <cell r="G5" t="str">
            <v/>
          </cell>
          <cell r="H5">
            <v>572.58047033768014</v>
          </cell>
          <cell r="I5" t="str">
            <v/>
          </cell>
          <cell r="J5">
            <v>328.89416050838588</v>
          </cell>
          <cell r="K5" t="str">
            <v/>
          </cell>
          <cell r="L5">
            <v>483.28582515020906</v>
          </cell>
          <cell r="M5" t="str">
            <v/>
          </cell>
        </row>
        <row r="6">
          <cell r="A6">
            <v>2</v>
          </cell>
          <cell r="B6" t="str">
            <v>돌자갈치우기</v>
          </cell>
          <cell r="D6">
            <v>1</v>
          </cell>
          <cell r="E6" t="str">
            <v>m2</v>
          </cell>
          <cell r="F6">
            <v>228.98739919354838</v>
          </cell>
          <cell r="G6" t="str">
            <v/>
          </cell>
          <cell r="H6">
            <v>228.98739919354838</v>
          </cell>
          <cell r="I6" t="str">
            <v/>
          </cell>
          <cell r="J6" t="str">
            <v/>
          </cell>
          <cell r="K6" t="str">
            <v/>
          </cell>
          <cell r="L6" t="str">
            <v/>
          </cell>
          <cell r="M6" t="str">
            <v/>
          </cell>
        </row>
        <row r="7">
          <cell r="A7">
            <v>3</v>
          </cell>
          <cell r="B7" t="str">
            <v>씨뿌리기</v>
          </cell>
          <cell r="D7">
            <v>1</v>
          </cell>
          <cell r="E7" t="str">
            <v>150m2</v>
          </cell>
          <cell r="F7">
            <v>328156.36366425181</v>
          </cell>
          <cell r="G7" t="str">
            <v/>
          </cell>
          <cell r="H7">
            <v>323352.17052758514</v>
          </cell>
          <cell r="I7" t="str">
            <v/>
          </cell>
          <cell r="J7">
            <v>3969.78</v>
          </cell>
          <cell r="K7" t="str">
            <v/>
          </cell>
          <cell r="L7">
            <v>834.41313666666679</v>
          </cell>
          <cell r="M7" t="str">
            <v/>
          </cell>
        </row>
        <row r="8">
          <cell r="A8">
            <v>4</v>
          </cell>
          <cell r="B8" t="str">
            <v>식재</v>
          </cell>
          <cell r="D8">
            <v>1</v>
          </cell>
          <cell r="E8" t="str">
            <v>ha</v>
          </cell>
          <cell r="F8">
            <v>1638455.2136166664</v>
          </cell>
          <cell r="G8" t="str">
            <v/>
          </cell>
          <cell r="H8">
            <v>965648.58</v>
          </cell>
          <cell r="I8" t="str">
            <v/>
          </cell>
          <cell r="J8">
            <v>587149.69999999995</v>
          </cell>
          <cell r="K8" t="str">
            <v/>
          </cell>
          <cell r="L8">
            <v>85656.933616666676</v>
          </cell>
        </row>
        <row r="9">
          <cell r="A9">
            <v>5</v>
          </cell>
          <cell r="B9" t="str">
            <v>터파기(인력+기계)</v>
          </cell>
          <cell r="D9">
            <v>1</v>
          </cell>
          <cell r="E9" t="str">
            <v>m3</v>
          </cell>
          <cell r="F9">
            <v>3133.859429075334</v>
          </cell>
          <cell r="G9" t="str">
            <v/>
          </cell>
          <cell r="H9">
            <v>2937.9594240362817</v>
          </cell>
          <cell r="I9" t="str">
            <v/>
          </cell>
          <cell r="J9">
            <v>41.373948097757619</v>
          </cell>
          <cell r="K9" t="str">
            <v/>
          </cell>
          <cell r="L9">
            <v>154.52605694129502</v>
          </cell>
          <cell r="M9" t="str">
            <v/>
          </cell>
        </row>
        <row r="10">
          <cell r="A10">
            <v>6</v>
          </cell>
          <cell r="B10" t="str">
            <v>되메우기(인력+기계)</v>
          </cell>
          <cell r="D10">
            <v>1</v>
          </cell>
          <cell r="E10" t="str">
            <v>m3</v>
          </cell>
          <cell r="F10">
            <v>1057.8785006527864</v>
          </cell>
          <cell r="G10" t="str">
            <v/>
          </cell>
          <cell r="H10">
            <v>885.53245516388381</v>
          </cell>
          <cell r="I10" t="str">
            <v/>
          </cell>
          <cell r="J10">
            <v>36.399367827939258</v>
          </cell>
          <cell r="K10" t="str">
            <v/>
          </cell>
          <cell r="L10">
            <v>135.94667766096339</v>
          </cell>
          <cell r="M10" t="str">
            <v/>
          </cell>
        </row>
        <row r="11">
          <cell r="A11">
            <v>7</v>
          </cell>
          <cell r="B11" t="str">
            <v>떼붙임(줄떼)</v>
          </cell>
          <cell r="D11">
            <v>1</v>
          </cell>
          <cell r="E11" t="str">
            <v>m2</v>
          </cell>
          <cell r="F11">
            <v>4000.3268066666669</v>
          </cell>
          <cell r="H11">
            <v>3274.3268066666669</v>
          </cell>
          <cell r="I11" t="str">
            <v/>
          </cell>
          <cell r="J11">
            <v>726.00000000000011</v>
          </cell>
          <cell r="K11" t="str">
            <v/>
          </cell>
          <cell r="L11" t="str">
            <v/>
          </cell>
          <cell r="M11" t="str">
            <v/>
          </cell>
        </row>
        <row r="12">
          <cell r="A12">
            <v>8</v>
          </cell>
          <cell r="B12" t="str">
            <v>떼붙임(평떼)</v>
          </cell>
          <cell r="D12">
            <v>1</v>
          </cell>
          <cell r="E12" t="str">
            <v>m2</v>
          </cell>
          <cell r="F12">
            <v>7132.2649200000005</v>
          </cell>
          <cell r="H12">
            <v>4470.2649200000005</v>
          </cell>
          <cell r="I12" t="str">
            <v/>
          </cell>
          <cell r="J12">
            <v>2662</v>
          </cell>
          <cell r="K12" t="str">
            <v/>
          </cell>
          <cell r="L12" t="str">
            <v/>
          </cell>
          <cell r="M12" t="str">
            <v/>
          </cell>
        </row>
        <row r="13">
          <cell r="A13">
            <v>9</v>
          </cell>
          <cell r="B13" t="str">
            <v>조약돌</v>
          </cell>
          <cell r="D13">
            <v>1</v>
          </cell>
          <cell r="E13" t="str">
            <v>m3</v>
          </cell>
          <cell r="F13">
            <v>26774.640123456789</v>
          </cell>
          <cell r="H13">
            <v>24098.038888888888</v>
          </cell>
          <cell r="I13" t="str">
            <v/>
          </cell>
          <cell r="J13">
            <v>1251.0049382716049</v>
          </cell>
          <cell r="K13" t="str">
            <v/>
          </cell>
          <cell r="L13">
            <v>1425.5962962962963</v>
          </cell>
          <cell r="M13" t="str">
            <v/>
          </cell>
        </row>
        <row r="14">
          <cell r="A14">
            <v>10</v>
          </cell>
          <cell r="B14" t="str">
            <v>선택층운반</v>
          </cell>
          <cell r="D14">
            <v>1</v>
          </cell>
          <cell r="E14" t="str">
            <v>m3</v>
          </cell>
          <cell r="F14">
            <v>9759.372011068961</v>
          </cell>
          <cell r="H14">
            <v>1552.8803140359557</v>
          </cell>
          <cell r="I14" t="str">
            <v/>
          </cell>
          <cell r="J14">
            <v>6605.1909979291513</v>
          </cell>
          <cell r="K14" t="str">
            <v/>
          </cell>
          <cell r="L14">
            <v>1601.300699103854</v>
          </cell>
          <cell r="M14" t="str">
            <v/>
          </cell>
        </row>
        <row r="15">
          <cell r="A15">
            <v>11</v>
          </cell>
          <cell r="B15" t="str">
            <v>선택층포설다짐</v>
          </cell>
          <cell r="D15">
            <v>1</v>
          </cell>
          <cell r="E15" t="str">
            <v>개소</v>
          </cell>
          <cell r="F15">
            <v>2294.8958471448568</v>
          </cell>
          <cell r="H15">
            <v>1588.5631927123568</v>
          </cell>
          <cell r="I15" t="str">
            <v/>
          </cell>
          <cell r="J15">
            <v>265.25141701671657</v>
          </cell>
          <cell r="K15" t="str">
            <v/>
          </cell>
          <cell r="L15">
            <v>441.08123741578379</v>
          </cell>
          <cell r="M15" t="str">
            <v/>
          </cell>
        </row>
        <row r="16">
          <cell r="A16">
            <v>12</v>
          </cell>
          <cell r="B16" t="str">
            <v>보조기층운반</v>
          </cell>
          <cell r="D16">
            <v>1</v>
          </cell>
          <cell r="E16" t="str">
            <v>m3</v>
          </cell>
          <cell r="F16">
            <v>12275.382518029823</v>
          </cell>
          <cell r="H16">
            <v>1701.3814960690527</v>
          </cell>
          <cell r="I16" t="str">
            <v/>
          </cell>
          <cell r="J16">
            <v>8819.5687231721258</v>
          </cell>
          <cell r="K16" t="str">
            <v/>
          </cell>
          <cell r="L16">
            <v>1754.4322987886451</v>
          </cell>
          <cell r="M16" t="str">
            <v/>
          </cell>
        </row>
        <row r="17">
          <cell r="A17">
            <v>13</v>
          </cell>
          <cell r="B17" t="str">
            <v>보조기층포설다짐</v>
          </cell>
          <cell r="D17">
            <v>1</v>
          </cell>
          <cell r="E17" t="str">
            <v>m3</v>
          </cell>
          <cell r="F17">
            <v>2114.5266248268026</v>
          </cell>
          <cell r="H17">
            <v>1521.9041039098329</v>
          </cell>
          <cell r="J17">
            <v>212.38711743436403</v>
          </cell>
          <cell r="K17" t="str">
            <v/>
          </cell>
          <cell r="L17">
            <v>380.23540348260553</v>
          </cell>
          <cell r="M17" t="str">
            <v/>
          </cell>
        </row>
        <row r="18">
          <cell r="A18">
            <v>14</v>
          </cell>
          <cell r="B18" t="str">
            <v>하판거푸집(1회)</v>
          </cell>
          <cell r="D18">
            <v>1</v>
          </cell>
          <cell r="E18" t="str">
            <v>식</v>
          </cell>
          <cell r="F18">
            <v>39561.096200000007</v>
          </cell>
          <cell r="H18">
            <v>27810.290000000005</v>
          </cell>
          <cell r="J18">
            <v>11750.806200000003</v>
          </cell>
        </row>
        <row r="19">
          <cell r="A19">
            <v>15</v>
          </cell>
          <cell r="B19" t="str">
            <v>하판거푸집(2회)</v>
          </cell>
          <cell r="D19">
            <v>1</v>
          </cell>
          <cell r="E19" t="str">
            <v>식</v>
          </cell>
          <cell r="F19">
            <v>23384.133534000004</v>
          </cell>
          <cell r="H19">
            <v>16686.174000000003</v>
          </cell>
          <cell r="J19">
            <v>6697.9595340000005</v>
          </cell>
        </row>
        <row r="20">
          <cell r="A20">
            <v>16</v>
          </cell>
          <cell r="B20" t="str">
            <v>하판거푸집(3회)</v>
          </cell>
          <cell r="D20">
            <v>1</v>
          </cell>
          <cell r="E20" t="str">
            <v>식</v>
          </cell>
          <cell r="F20">
            <v>18515.768248200002</v>
          </cell>
          <cell r="H20">
            <v>13098.646590000002</v>
          </cell>
          <cell r="J20">
            <v>5417.1216582000015</v>
          </cell>
        </row>
        <row r="21">
          <cell r="A21">
            <v>17</v>
          </cell>
          <cell r="B21" t="str">
            <v>하판거푸집(4회)</v>
          </cell>
          <cell r="D21">
            <v>1</v>
          </cell>
          <cell r="E21" t="str">
            <v>식</v>
          </cell>
          <cell r="F21">
            <v>15836.189286200002</v>
          </cell>
          <cell r="H21">
            <v>11124.116000000002</v>
          </cell>
          <cell r="J21">
            <v>4712.0732862000013</v>
          </cell>
        </row>
        <row r="22">
          <cell r="A22">
            <v>18</v>
          </cell>
          <cell r="B22" t="str">
            <v>하판거푸집(5회)</v>
          </cell>
          <cell r="D22">
            <v>1</v>
          </cell>
          <cell r="E22" t="str">
            <v>식</v>
          </cell>
          <cell r="F22">
            <v>13870.668280200003</v>
          </cell>
          <cell r="H22">
            <v>9511.1191800000015</v>
          </cell>
          <cell r="J22">
            <v>4359.5491002000008</v>
          </cell>
        </row>
        <row r="23">
          <cell r="A23">
            <v>19</v>
          </cell>
          <cell r="B23" t="str">
            <v>하판거푸집(6회)</v>
          </cell>
          <cell r="D23">
            <v>1</v>
          </cell>
          <cell r="E23" t="str">
            <v>식</v>
          </cell>
          <cell r="F23">
            <v>12976.822551400002</v>
          </cell>
          <cell r="H23">
            <v>8899.2928000000011</v>
          </cell>
          <cell r="J23">
            <v>4077.5297514000008</v>
          </cell>
        </row>
        <row r="24">
          <cell r="A24">
            <v>20</v>
          </cell>
          <cell r="B24" t="str">
            <v>비계(목재 1회)</v>
          </cell>
          <cell r="D24">
            <v>1</v>
          </cell>
          <cell r="E24" t="str">
            <v>식</v>
          </cell>
          <cell r="F24">
            <v>24653.035899999999</v>
          </cell>
          <cell r="H24">
            <v>22703</v>
          </cell>
          <cell r="J24">
            <v>1950.0359000000001</v>
          </cell>
          <cell r="L24">
            <v>0</v>
          </cell>
        </row>
        <row r="25">
          <cell r="A25">
            <v>21</v>
          </cell>
          <cell r="B25" t="str">
            <v>비계(목재 2회)</v>
          </cell>
          <cell r="D25">
            <v>1</v>
          </cell>
          <cell r="E25" t="str">
            <v>식</v>
          </cell>
          <cell r="F25">
            <v>24009.524053000001</v>
          </cell>
          <cell r="H25">
            <v>22703</v>
          </cell>
          <cell r="J25">
            <v>1306.5240530000001</v>
          </cell>
        </row>
        <row r="26">
          <cell r="A26">
            <v>22</v>
          </cell>
          <cell r="B26" t="str">
            <v>비계(목재 3회)</v>
          </cell>
          <cell r="D26">
            <v>1</v>
          </cell>
          <cell r="E26" t="str">
            <v>식</v>
          </cell>
          <cell r="F26">
            <v>23804.770283500002</v>
          </cell>
          <cell r="H26">
            <v>22703</v>
          </cell>
          <cell r="J26">
            <v>1101.7702835</v>
          </cell>
        </row>
        <row r="27">
          <cell r="A27">
            <v>23</v>
          </cell>
          <cell r="B27" t="str">
            <v>비계(목재 4회)</v>
          </cell>
          <cell r="D27">
            <v>1</v>
          </cell>
          <cell r="E27" t="str">
            <v>식</v>
          </cell>
          <cell r="F27">
            <v>23709.218524399999</v>
          </cell>
          <cell r="H27">
            <v>22703</v>
          </cell>
          <cell r="J27">
            <v>1006.2185244000001</v>
          </cell>
        </row>
        <row r="28">
          <cell r="A28">
            <v>24</v>
          </cell>
          <cell r="B28" t="str">
            <v>비계(목재 5회)</v>
          </cell>
          <cell r="D28">
            <v>1</v>
          </cell>
          <cell r="E28" t="str">
            <v>식</v>
          </cell>
          <cell r="F28">
            <v>23656.567555099999</v>
          </cell>
          <cell r="H28">
            <v>22703</v>
          </cell>
          <cell r="J28">
            <v>953.56755510000005</v>
          </cell>
        </row>
        <row r="29">
          <cell r="A29">
            <v>25</v>
          </cell>
          <cell r="B29" t="str">
            <v>비계(목재 6회)</v>
          </cell>
          <cell r="D29">
            <v>1</v>
          </cell>
          <cell r="E29" t="str">
            <v>식</v>
          </cell>
          <cell r="F29">
            <v>23625.366980700001</v>
          </cell>
          <cell r="H29">
            <v>22703</v>
          </cell>
          <cell r="J29">
            <v>922.3669807</v>
          </cell>
        </row>
        <row r="30">
          <cell r="A30">
            <v>26</v>
          </cell>
          <cell r="B30" t="str">
            <v>비계(강관 3월)</v>
          </cell>
          <cell r="D30">
            <v>1</v>
          </cell>
          <cell r="E30" t="str">
            <v>식</v>
          </cell>
          <cell r="F30">
            <v>8923.0969999999998</v>
          </cell>
          <cell r="H30">
            <v>7856.8</v>
          </cell>
          <cell r="I30" t="str">
            <v/>
          </cell>
          <cell r="J30">
            <v>673.45699999999999</v>
          </cell>
          <cell r="K30" t="str">
            <v/>
          </cell>
          <cell r="L30">
            <v>392.84000000000003</v>
          </cell>
          <cell r="M30" t="str">
            <v/>
          </cell>
        </row>
        <row r="31">
          <cell r="A31">
            <v>27</v>
          </cell>
          <cell r="B31" t="str">
            <v>비계(강관 6월)</v>
          </cell>
          <cell r="D31">
            <v>1</v>
          </cell>
          <cell r="E31" t="str">
            <v>식</v>
          </cell>
          <cell r="F31">
            <v>9350.7350000000006</v>
          </cell>
          <cell r="H31">
            <v>7856.8</v>
          </cell>
          <cell r="I31" t="str">
            <v/>
          </cell>
          <cell r="J31">
            <v>1101.095</v>
          </cell>
          <cell r="K31" t="str">
            <v/>
          </cell>
          <cell r="L31">
            <v>392.84000000000003</v>
          </cell>
          <cell r="M31" t="str">
            <v/>
          </cell>
        </row>
        <row r="32">
          <cell r="A32">
            <v>28</v>
          </cell>
          <cell r="B32" t="str">
            <v>비계(강관 12월)</v>
          </cell>
          <cell r="D32">
            <v>1</v>
          </cell>
          <cell r="E32" t="str">
            <v>식</v>
          </cell>
          <cell r="F32">
            <v>10313.120500000001</v>
          </cell>
          <cell r="H32">
            <v>7856.8</v>
          </cell>
          <cell r="I32" t="str">
            <v/>
          </cell>
          <cell r="J32">
            <v>2063.4805000000001</v>
          </cell>
          <cell r="K32" t="str">
            <v/>
          </cell>
          <cell r="L32">
            <v>392.84000000000003</v>
          </cell>
          <cell r="M32" t="str">
            <v/>
          </cell>
        </row>
        <row r="33">
          <cell r="A33">
            <v>29</v>
          </cell>
          <cell r="B33" t="str">
            <v>비계(강관 24월)</v>
          </cell>
          <cell r="D33">
            <v>1</v>
          </cell>
          <cell r="E33" t="str">
            <v>식</v>
          </cell>
          <cell r="F33">
            <v>12237.4915</v>
          </cell>
          <cell r="H33">
            <v>7856.8</v>
          </cell>
          <cell r="I33" t="str">
            <v/>
          </cell>
          <cell r="J33">
            <v>3987.8515000000002</v>
          </cell>
          <cell r="K33" t="str">
            <v/>
          </cell>
          <cell r="L33">
            <v>392.84000000000003</v>
          </cell>
          <cell r="M33" t="str">
            <v/>
          </cell>
        </row>
        <row r="34">
          <cell r="A34">
            <v>30</v>
          </cell>
          <cell r="B34" t="str">
            <v>비계(강관 36월)</v>
          </cell>
          <cell r="D34">
            <v>1</v>
          </cell>
          <cell r="E34" t="str">
            <v>식</v>
          </cell>
          <cell r="F34">
            <v>13970.462500000001</v>
          </cell>
          <cell r="H34">
            <v>7856.8</v>
          </cell>
          <cell r="I34" t="str">
            <v/>
          </cell>
          <cell r="J34">
            <v>5720.8225000000011</v>
          </cell>
          <cell r="K34" t="str">
            <v/>
          </cell>
          <cell r="L34">
            <v>392.84000000000003</v>
          </cell>
          <cell r="M34" t="str">
            <v/>
          </cell>
        </row>
        <row r="35">
          <cell r="A35">
            <v>31</v>
          </cell>
          <cell r="B35" t="str">
            <v>사토(적사+운반+정지,다짐)</v>
          </cell>
          <cell r="D35">
            <v>1</v>
          </cell>
          <cell r="E35" t="str">
            <v>m3</v>
          </cell>
          <cell r="F35">
            <v>1544.2344945753239</v>
          </cell>
          <cell r="H35">
            <v>588.02636146457382</v>
          </cell>
          <cell r="I35" t="str">
            <v/>
          </cell>
          <cell r="J35">
            <v>418.93575797318385</v>
          </cell>
          <cell r="K35" t="str">
            <v/>
          </cell>
          <cell r="L35">
            <v>537.2723751375662</v>
          </cell>
          <cell r="M35" t="str">
            <v/>
          </cell>
        </row>
        <row r="36">
          <cell r="A36">
            <v>32</v>
          </cell>
          <cell r="B36" t="str">
            <v>초류종자살포</v>
          </cell>
          <cell r="D36">
            <v>100</v>
          </cell>
          <cell r="E36" t="str">
            <v>m2</v>
          </cell>
          <cell r="F36">
            <v>0</v>
          </cell>
        </row>
        <row r="37">
          <cell r="A37">
            <v>33</v>
          </cell>
          <cell r="B37" t="str">
            <v>터파기(기계)</v>
          </cell>
          <cell r="D37">
            <v>1</v>
          </cell>
          <cell r="E37" t="str">
            <v>m3</v>
          </cell>
          <cell r="F37">
            <v>514.10462333081387</v>
          </cell>
          <cell r="H37">
            <v>267.25481859410434</v>
          </cell>
          <cell r="I37" t="str">
            <v/>
          </cell>
          <cell r="J37">
            <v>52.134511211892168</v>
          </cell>
          <cell r="K37" t="str">
            <v/>
          </cell>
          <cell r="L37">
            <v>194.71529352481735</v>
          </cell>
          <cell r="M37" t="str">
            <v/>
          </cell>
        </row>
        <row r="38">
          <cell r="A38">
            <v>34</v>
          </cell>
          <cell r="B38" t="str">
            <v>되메우기(기계)</v>
          </cell>
          <cell r="D38">
            <v>1</v>
          </cell>
          <cell r="E38" t="str">
            <v>m3</v>
          </cell>
          <cell r="F38">
            <v>448.67312581598298</v>
          </cell>
          <cell r="H38">
            <v>233.24056895485467</v>
          </cell>
          <cell r="I38" t="str">
            <v/>
          </cell>
          <cell r="J38">
            <v>45.499209784924069</v>
          </cell>
          <cell r="K38" t="str">
            <v/>
          </cell>
          <cell r="L38">
            <v>169.93334707620423</v>
          </cell>
          <cell r="M38" t="str">
            <v/>
          </cell>
        </row>
        <row r="39">
          <cell r="A39">
            <v>35</v>
          </cell>
          <cell r="B39" t="str">
            <v>철근가공조립(간단)</v>
          </cell>
          <cell r="D39">
            <v>1</v>
          </cell>
          <cell r="E39" t="str">
            <v>ton</v>
          </cell>
          <cell r="F39">
            <v>265004.30000000005</v>
          </cell>
          <cell r="H39">
            <v>261754.30000000002</v>
          </cell>
          <cell r="I39" t="str">
            <v/>
          </cell>
          <cell r="J39">
            <v>3250</v>
          </cell>
          <cell r="K39" t="str">
            <v/>
          </cell>
          <cell r="L39" t="str">
            <v/>
          </cell>
          <cell r="M39" t="str">
            <v/>
          </cell>
        </row>
        <row r="40">
          <cell r="A40">
            <v>36</v>
          </cell>
          <cell r="B40" t="str">
            <v>철근가공조립(보통)</v>
          </cell>
          <cell r="D40">
            <v>1</v>
          </cell>
          <cell r="E40" t="str">
            <v>ton</v>
          </cell>
          <cell r="F40">
            <v>365024.4</v>
          </cell>
          <cell r="H40">
            <v>360799.4</v>
          </cell>
          <cell r="I40" t="str">
            <v/>
          </cell>
          <cell r="J40">
            <v>4225</v>
          </cell>
          <cell r="K40" t="str">
            <v/>
          </cell>
          <cell r="L40" t="str">
            <v/>
          </cell>
          <cell r="M40" t="str">
            <v/>
          </cell>
        </row>
        <row r="41">
          <cell r="A41">
            <v>37</v>
          </cell>
          <cell r="B41" t="str">
            <v>철근가공조립(복잡)</v>
          </cell>
          <cell r="D41">
            <v>1</v>
          </cell>
          <cell r="E41" t="str">
            <v>ton</v>
          </cell>
          <cell r="F41">
            <v>457946.6</v>
          </cell>
          <cell r="H41">
            <v>452746.6</v>
          </cell>
          <cell r="I41" t="str">
            <v/>
          </cell>
          <cell r="J41">
            <v>5200</v>
          </cell>
          <cell r="K41" t="str">
            <v/>
          </cell>
          <cell r="L41" t="str">
            <v/>
          </cell>
          <cell r="M41" t="str">
            <v/>
          </cell>
        </row>
        <row r="42">
          <cell r="A42">
            <v>38</v>
          </cell>
          <cell r="B42" t="str">
            <v>레미콘타설(인력,무근)</v>
          </cell>
          <cell r="D42">
            <v>1</v>
          </cell>
          <cell r="E42" t="str">
            <v>m3</v>
          </cell>
          <cell r="F42">
            <v>19124.34</v>
          </cell>
          <cell r="H42">
            <v>19124.34</v>
          </cell>
          <cell r="I42" t="str">
            <v/>
          </cell>
          <cell r="J42" t="str">
            <v/>
          </cell>
          <cell r="K42" t="str">
            <v/>
          </cell>
          <cell r="L42" t="str">
            <v/>
          </cell>
          <cell r="M42" t="str">
            <v/>
          </cell>
        </row>
        <row r="43">
          <cell r="A43">
            <v>39</v>
          </cell>
          <cell r="B43" t="str">
            <v>레미콘타설(인력,철근)</v>
          </cell>
          <cell r="D43">
            <v>1</v>
          </cell>
          <cell r="E43" t="str">
            <v>m3</v>
          </cell>
          <cell r="F43">
            <v>21307.470370370371</v>
          </cell>
          <cell r="H43">
            <v>21115.1</v>
          </cell>
          <cell r="I43" t="str">
            <v/>
          </cell>
          <cell r="J43">
            <v>145.92592592592592</v>
          </cell>
          <cell r="K43" t="str">
            <v/>
          </cell>
          <cell r="L43">
            <v>46.444444444444443</v>
          </cell>
          <cell r="M43" t="str">
            <v/>
          </cell>
        </row>
        <row r="44">
          <cell r="A44">
            <v>40</v>
          </cell>
          <cell r="B44" t="str">
            <v>레미콘타설(소형구조물)</v>
          </cell>
          <cell r="D44">
            <v>1</v>
          </cell>
          <cell r="E44" t="str">
            <v>m3</v>
          </cell>
          <cell r="F44">
            <v>30349.950370370374</v>
          </cell>
          <cell r="H44">
            <v>30179.58</v>
          </cell>
          <cell r="I44" t="str">
            <v/>
          </cell>
          <cell r="J44">
            <v>145.92592592592592</v>
          </cell>
          <cell r="K44" t="str">
            <v/>
          </cell>
          <cell r="L44">
            <v>24.444444444444443</v>
          </cell>
          <cell r="M44" t="str">
            <v/>
          </cell>
        </row>
        <row r="45">
          <cell r="A45">
            <v>41</v>
          </cell>
          <cell r="B45" t="str">
            <v>몰탈(1:2)</v>
          </cell>
          <cell r="D45">
            <v>1</v>
          </cell>
          <cell r="E45" t="str">
            <v>m3</v>
          </cell>
          <cell r="F45">
            <v>45761.3</v>
          </cell>
          <cell r="H45">
            <v>37921.300000000003</v>
          </cell>
          <cell r="I45" t="str">
            <v/>
          </cell>
          <cell r="J45">
            <v>7840</v>
          </cell>
          <cell r="K45" t="str">
            <v/>
          </cell>
          <cell r="L45" t="str">
            <v/>
          </cell>
          <cell r="M45" t="str">
            <v/>
          </cell>
        </row>
        <row r="46">
          <cell r="A46">
            <v>42</v>
          </cell>
          <cell r="B46" t="str">
            <v>몰탈(1:3)</v>
          </cell>
          <cell r="D46">
            <v>1</v>
          </cell>
          <cell r="E46" t="str">
            <v>m3</v>
          </cell>
          <cell r="F46">
            <v>40884.800000000003</v>
          </cell>
          <cell r="H46">
            <v>38285.5</v>
          </cell>
          <cell r="I46" t="str">
            <v/>
          </cell>
          <cell r="J46">
            <v>2599.3000000000002</v>
          </cell>
          <cell r="K46" t="str">
            <v/>
          </cell>
          <cell r="L46" t="str">
            <v/>
          </cell>
          <cell r="M46" t="str">
            <v/>
          </cell>
        </row>
        <row r="47">
          <cell r="A47">
            <v>43</v>
          </cell>
          <cell r="B47" t="str">
            <v>흄관부설(d=300)</v>
          </cell>
          <cell r="D47">
            <v>1</v>
          </cell>
          <cell r="E47" t="str">
            <v>m</v>
          </cell>
          <cell r="F47">
            <v>26982.234750728403</v>
          </cell>
          <cell r="H47">
            <v>25716.478646800002</v>
          </cell>
          <cell r="I47" t="str">
            <v/>
          </cell>
          <cell r="J47">
            <v>1265.7561039284001</v>
          </cell>
          <cell r="K47" t="str">
            <v/>
          </cell>
          <cell r="L47" t="str">
            <v/>
          </cell>
          <cell r="M47" t="str">
            <v/>
          </cell>
        </row>
        <row r="48">
          <cell r="A48">
            <v>44</v>
          </cell>
          <cell r="B48" t="str">
            <v>흄관부설(d=600)</v>
          </cell>
          <cell r="D48">
            <v>1</v>
          </cell>
          <cell r="E48" t="str">
            <v>m</v>
          </cell>
          <cell r="F48">
            <v>73425.346641680007</v>
          </cell>
          <cell r="H48">
            <v>53432.999580000003</v>
          </cell>
          <cell r="I48" t="str">
            <v/>
          </cell>
          <cell r="J48">
            <v>6353.8357016800001</v>
          </cell>
          <cell r="K48" t="str">
            <v/>
          </cell>
          <cell r="L48">
            <v>13638.511360000002</v>
          </cell>
          <cell r="M48" t="str">
            <v/>
          </cell>
        </row>
        <row r="49">
          <cell r="A49">
            <v>45</v>
          </cell>
          <cell r="B49" t="str">
            <v>집수정</v>
          </cell>
          <cell r="D49">
            <v>1</v>
          </cell>
          <cell r="E49" t="str">
            <v>개소</v>
          </cell>
          <cell r="F49">
            <v>319971.45607212745</v>
          </cell>
          <cell r="H49">
            <v>245778.30540000001</v>
          </cell>
          <cell r="I49" t="str">
            <v/>
          </cell>
          <cell r="J49">
            <v>74142.061783238547</v>
          </cell>
          <cell r="K49" t="str">
            <v/>
          </cell>
          <cell r="L49">
            <v>51.088888888888889</v>
          </cell>
          <cell r="M49" t="str">
            <v/>
          </cell>
        </row>
        <row r="50">
          <cell r="A50">
            <v>46</v>
          </cell>
          <cell r="B50" t="str">
            <v>플륨관부설(300*300)</v>
          </cell>
          <cell r="D50">
            <v>1</v>
          </cell>
          <cell r="E50" t="str">
            <v>식</v>
          </cell>
          <cell r="F50">
            <v>6304.1260000000002</v>
          </cell>
          <cell r="H50">
            <v>5626.8779999999997</v>
          </cell>
          <cell r="I50" t="str">
            <v/>
          </cell>
          <cell r="J50">
            <v>111.488</v>
          </cell>
          <cell r="K50" t="str">
            <v/>
          </cell>
          <cell r="L50">
            <v>565.76</v>
          </cell>
          <cell r="M50" t="str">
            <v/>
          </cell>
        </row>
        <row r="51">
          <cell r="A51">
            <v>47</v>
          </cell>
          <cell r="B51" t="str">
            <v>옹벽설치(H=2.5)</v>
          </cell>
          <cell r="D51">
            <v>1</v>
          </cell>
          <cell r="E51" t="str">
            <v>m</v>
          </cell>
          <cell r="F51">
            <v>250213.46901009729</v>
          </cell>
          <cell r="H51">
            <v>210085.15126190224</v>
          </cell>
          <cell r="I51" t="str">
            <v/>
          </cell>
          <cell r="J51">
            <v>38249.277007454308</v>
          </cell>
          <cell r="K51" t="str">
            <v/>
          </cell>
          <cell r="L51">
            <v>1879.0407407407406</v>
          </cell>
          <cell r="M51" t="str">
            <v/>
          </cell>
        </row>
        <row r="52">
          <cell r="A52">
            <v>48</v>
          </cell>
          <cell r="B52" t="str">
            <v>콘크리트포장</v>
          </cell>
          <cell r="D52">
            <v>1</v>
          </cell>
          <cell r="E52" t="str">
            <v>m2</v>
          </cell>
          <cell r="F52">
            <v>11391.45176874541</v>
          </cell>
          <cell r="H52">
            <v>8777.1977785956733</v>
          </cell>
          <cell r="I52" t="str">
            <v/>
          </cell>
          <cell r="J52">
            <v>1879.5528485918878</v>
          </cell>
          <cell r="K52" t="str">
            <v/>
          </cell>
          <cell r="L52">
            <v>734.70114155784972</v>
          </cell>
          <cell r="M52" t="str">
            <v/>
          </cell>
        </row>
        <row r="53">
          <cell r="A53">
            <v>49</v>
          </cell>
          <cell r="B53" t="str">
            <v>양생</v>
          </cell>
          <cell r="D53">
            <v>1</v>
          </cell>
          <cell r="E53" t="str">
            <v>m2</v>
          </cell>
          <cell r="F53">
            <v>234.78800000000001</v>
          </cell>
          <cell r="H53">
            <v>139.78800000000001</v>
          </cell>
          <cell r="I53" t="str">
            <v/>
          </cell>
          <cell r="J53">
            <v>95</v>
          </cell>
          <cell r="K53" t="str">
            <v/>
          </cell>
          <cell r="L53" t="str">
            <v/>
          </cell>
          <cell r="M53" t="str">
            <v/>
          </cell>
        </row>
        <row r="54">
          <cell r="A54">
            <v>50</v>
          </cell>
          <cell r="B54" t="str">
            <v>모래깔기(3(m)</v>
          </cell>
          <cell r="D54">
            <v>1</v>
          </cell>
          <cell r="E54" t="str">
            <v>m2</v>
          </cell>
          <cell r="F54">
            <v>764.20499999999993</v>
          </cell>
          <cell r="H54">
            <v>524.20499999999993</v>
          </cell>
          <cell r="I54" t="str">
            <v/>
          </cell>
          <cell r="J54">
            <v>240</v>
          </cell>
          <cell r="K54" t="str">
            <v/>
          </cell>
          <cell r="L54" t="str">
            <v/>
          </cell>
          <cell r="M54" t="str">
            <v/>
          </cell>
        </row>
        <row r="55">
          <cell r="A55">
            <v>51</v>
          </cell>
          <cell r="B55" t="str">
            <v>wire mesh깔기</v>
          </cell>
          <cell r="D55">
            <v>1</v>
          </cell>
          <cell r="E55" t="str">
            <v>m2</v>
          </cell>
          <cell r="F55">
            <v>2274.248</v>
          </cell>
          <cell r="H55">
            <v>851.74800000000005</v>
          </cell>
          <cell r="I55" t="str">
            <v/>
          </cell>
          <cell r="J55">
            <v>1422.5</v>
          </cell>
          <cell r="K55" t="str">
            <v/>
          </cell>
          <cell r="L55" t="str">
            <v/>
          </cell>
          <cell r="M55" t="str">
            <v/>
          </cell>
        </row>
        <row r="56">
          <cell r="A56">
            <v>52</v>
          </cell>
          <cell r="B56" t="str">
            <v>콘크리트포설</v>
          </cell>
          <cell r="D56">
            <v>1</v>
          </cell>
          <cell r="E56" t="str">
            <v>m2</v>
          </cell>
          <cell r="F56">
            <v>6480.5069999999996</v>
          </cell>
          <cell r="H56">
            <v>6480.5069999999996</v>
          </cell>
          <cell r="I56" t="str">
            <v/>
          </cell>
          <cell r="J56" t="str">
            <v/>
          </cell>
          <cell r="K56" t="str">
            <v/>
          </cell>
          <cell r="L56" t="str">
            <v/>
          </cell>
          <cell r="M56" t="str">
            <v/>
          </cell>
        </row>
        <row r="57">
          <cell r="A57">
            <v>53</v>
          </cell>
          <cell r="B57" t="str">
            <v>배수pipe설치</v>
          </cell>
          <cell r="D57">
            <v>1</v>
          </cell>
          <cell r="E57" t="str">
            <v>m</v>
          </cell>
          <cell r="F57">
            <v>1515.15</v>
          </cell>
          <cell r="H57">
            <v>72.150000000000006</v>
          </cell>
          <cell r="I57" t="str">
            <v/>
          </cell>
          <cell r="J57">
            <v>1443</v>
          </cell>
          <cell r="K57" t="str">
            <v/>
          </cell>
          <cell r="L57" t="str">
            <v/>
          </cell>
          <cell r="M57" t="str">
            <v/>
          </cell>
        </row>
        <row r="58">
          <cell r="A58">
            <v>54</v>
          </cell>
          <cell r="B58" t="str">
            <v>흄관운반</v>
          </cell>
          <cell r="D58">
            <v>1</v>
          </cell>
          <cell r="E58" t="str">
            <v>본</v>
          </cell>
          <cell r="F58">
            <v>6135.5930247933875</v>
          </cell>
          <cell r="H58">
            <v>670.43600000000004</v>
          </cell>
          <cell r="I58" t="str">
            <v/>
          </cell>
          <cell r="J58" t="str">
            <v/>
          </cell>
          <cell r="K58" t="str">
            <v/>
          </cell>
          <cell r="L58">
            <v>5465.1570247933878</v>
          </cell>
          <cell r="M58" t="str">
            <v/>
          </cell>
        </row>
        <row r="59">
          <cell r="A59">
            <v>55</v>
          </cell>
          <cell r="B59" t="str">
            <v>플륨관운반</v>
          </cell>
          <cell r="D59">
            <v>1</v>
          </cell>
          <cell r="E59" t="str">
            <v>본</v>
          </cell>
          <cell r="F59">
            <v>2861.3190347107434</v>
          </cell>
          <cell r="H59">
            <v>296.89920000000001</v>
          </cell>
          <cell r="I59" t="str">
            <v/>
          </cell>
          <cell r="J59" t="str">
            <v/>
          </cell>
          <cell r="K59" t="str">
            <v/>
          </cell>
          <cell r="L59">
            <v>2564.4198347107435</v>
          </cell>
          <cell r="M59" t="str">
            <v/>
          </cell>
        </row>
        <row r="60">
          <cell r="A60">
            <v>56</v>
          </cell>
          <cell r="B60" t="str">
            <v>철근운반</v>
          </cell>
          <cell r="D60">
            <v>1</v>
          </cell>
          <cell r="E60" t="str">
            <v>ton</v>
          </cell>
          <cell r="F60">
            <v>2861.3190347107434</v>
          </cell>
          <cell r="H60">
            <v>296.89920000000001</v>
          </cell>
          <cell r="I60" t="str">
            <v/>
          </cell>
          <cell r="J60" t="str">
            <v/>
          </cell>
          <cell r="K60" t="str">
            <v/>
          </cell>
          <cell r="L60">
            <v>2564.4198347107435</v>
          </cell>
        </row>
        <row r="61">
          <cell r="A61">
            <v>57</v>
          </cell>
          <cell r="B61" t="str">
            <v>중기운반</v>
          </cell>
          <cell r="D61">
            <v>1</v>
          </cell>
          <cell r="E61" t="str">
            <v>식</v>
          </cell>
          <cell r="F61">
            <v>482632.49017878831</v>
          </cell>
          <cell r="H61">
            <v>164757.71666666667</v>
          </cell>
          <cell r="J61">
            <v>165320.0653639735</v>
          </cell>
          <cell r="L61">
            <v>152554.70814814817</v>
          </cell>
        </row>
        <row r="62">
          <cell r="A62">
            <v>58</v>
          </cell>
          <cell r="B62" t="str">
            <v>석축쌓기</v>
          </cell>
          <cell r="D62">
            <v>1</v>
          </cell>
          <cell r="E62" t="str">
            <v>m2</v>
          </cell>
          <cell r="F62">
            <v>94934.69158296258</v>
          </cell>
          <cell r="H62">
            <v>86702.626528835914</v>
          </cell>
          <cell r="I62" t="str">
            <v/>
          </cell>
          <cell r="J62">
            <v>4612.9409916451132</v>
          </cell>
          <cell r="K62" t="str">
            <v/>
          </cell>
          <cell r="L62">
            <v>3619.1240624815546</v>
          </cell>
          <cell r="M62" t="str">
            <v/>
          </cell>
        </row>
        <row r="63">
          <cell r="A63">
            <v>59</v>
          </cell>
          <cell r="B63" t="str">
            <v>석축기초</v>
          </cell>
          <cell r="D63">
            <v>1</v>
          </cell>
          <cell r="E63" t="str">
            <v>m</v>
          </cell>
          <cell r="F63">
            <v>12031.69701084</v>
          </cell>
          <cell r="H63">
            <v>12031.69701084</v>
          </cell>
          <cell r="I63" t="str">
            <v/>
          </cell>
          <cell r="J63" t="str">
            <v/>
          </cell>
          <cell r="K63" t="str">
            <v/>
          </cell>
          <cell r="L63" t="str">
            <v/>
          </cell>
          <cell r="M63" t="str">
            <v/>
          </cell>
        </row>
        <row r="64">
          <cell r="A64">
            <v>61</v>
          </cell>
          <cell r="B64" t="str">
            <v>천단모르터(1:3)</v>
          </cell>
          <cell r="D64">
            <v>1</v>
          </cell>
          <cell r="E64" t="str">
            <v>m</v>
          </cell>
          <cell r="F64">
            <v>4298.9340000000002</v>
          </cell>
          <cell r="H64">
            <v>4220.9549999999999</v>
          </cell>
          <cell r="I64" t="str">
            <v/>
          </cell>
          <cell r="J64">
            <v>77.978999999999999</v>
          </cell>
          <cell r="K64" t="str">
            <v/>
          </cell>
          <cell r="L64" t="str">
            <v/>
          </cell>
          <cell r="M64" t="str">
            <v/>
          </cell>
        </row>
        <row r="65">
          <cell r="A65">
            <v>62</v>
          </cell>
          <cell r="B65" t="str">
            <v>토사깎기(m3 당)</v>
          </cell>
          <cell r="D65">
            <v>1</v>
          </cell>
          <cell r="E65" t="str">
            <v>m3</v>
          </cell>
          <cell r="F65">
            <v>485.93934117343429</v>
          </cell>
          <cell r="H65">
            <v>271.42502856348813</v>
          </cell>
          <cell r="I65" t="str">
            <v/>
          </cell>
          <cell r="J65">
            <v>148.69503244057421</v>
          </cell>
          <cell r="K65" t="str">
            <v/>
          </cell>
          <cell r="L65">
            <v>65.819280169371922</v>
          </cell>
          <cell r="M65" t="str">
            <v/>
          </cell>
        </row>
      </sheetData>
      <sheetData sheetId="7" refreshError="1"/>
      <sheetData sheetId="8" refreshError="1"/>
      <sheetData sheetId="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pageSetUpPr fitToPage="1"/>
  </sheetPr>
  <dimension ref="A1:AI20"/>
  <sheetViews>
    <sheetView view="pageBreakPreview" topLeftCell="A5" zoomScaleSheetLayoutView="100" workbookViewId="0">
      <selection activeCell="D11" sqref="D11:E11"/>
    </sheetView>
  </sheetViews>
  <sheetFormatPr defaultColWidth="10" defaultRowHeight="16.5"/>
  <cols>
    <col min="1" max="1" width="5.25" style="22" customWidth="1"/>
    <col min="2" max="4" width="4.75" style="22" customWidth="1"/>
    <col min="5" max="5" width="8" style="22" customWidth="1"/>
    <col min="6" max="25" width="4.75" style="22" customWidth="1"/>
    <col min="26" max="26" width="3.25" style="22" customWidth="1"/>
    <col min="27" max="27" width="4.75" style="22" customWidth="1"/>
    <col min="28" max="28" width="6.25" style="22" customWidth="1"/>
    <col min="29" max="29" width="6" style="22" customWidth="1"/>
    <col min="30" max="30" width="4.75" style="22" customWidth="1"/>
    <col min="31" max="31" width="16" style="23" bestFit="1" customWidth="1"/>
    <col min="32" max="34" width="10" style="23"/>
    <col min="35" max="35" width="16" style="23" bestFit="1" customWidth="1"/>
    <col min="36" max="16384" width="10" style="23"/>
  </cols>
  <sheetData>
    <row r="1" spans="1:35" ht="36.75" customHeight="1"/>
    <row r="2" spans="1:35" ht="65.099999999999994" customHeight="1">
      <c r="A2" s="24"/>
      <c r="B2" s="421" t="s">
        <v>281</v>
      </c>
      <c r="C2" s="421"/>
      <c r="D2" s="421"/>
      <c r="E2" s="421"/>
      <c r="F2" s="421"/>
      <c r="G2" s="421"/>
      <c r="H2" s="421" t="s">
        <v>282</v>
      </c>
      <c r="I2" s="421"/>
      <c r="J2" s="421"/>
      <c r="K2" s="421"/>
      <c r="L2" s="421"/>
      <c r="M2" s="421"/>
      <c r="N2" s="421" t="s">
        <v>286</v>
      </c>
      <c r="O2" s="421"/>
      <c r="P2" s="421"/>
      <c r="Q2" s="439"/>
      <c r="R2" s="439"/>
      <c r="S2" s="439"/>
      <c r="T2" s="421" t="s">
        <v>283</v>
      </c>
      <c r="U2" s="421"/>
      <c r="V2" s="421"/>
      <c r="W2" s="421"/>
      <c r="X2" s="421"/>
      <c r="Y2" s="421"/>
      <c r="Z2" s="422" t="s">
        <v>345</v>
      </c>
      <c r="AA2" s="423"/>
      <c r="AB2" s="424"/>
      <c r="AC2" s="424"/>
      <c r="AD2" s="425"/>
    </row>
    <row r="3" spans="1:35" ht="25.15" customHeight="1">
      <c r="A3" s="24"/>
      <c r="B3" s="25" t="s">
        <v>327</v>
      </c>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7"/>
    </row>
    <row r="4" spans="1:35" s="28" customFormat="1" ht="18" customHeight="1">
      <c r="B4" s="29"/>
      <c r="AD4" s="30"/>
      <c r="AE4" s="31"/>
    </row>
    <row r="5" spans="1:35" s="32" customFormat="1" ht="70.150000000000006" customHeight="1">
      <c r="B5" s="33"/>
      <c r="C5" s="426" t="s">
        <v>323</v>
      </c>
      <c r="D5" s="426"/>
      <c r="E5" s="426"/>
      <c r="F5" s="426"/>
      <c r="G5" s="427" t="s">
        <v>346</v>
      </c>
      <c r="H5" s="427"/>
      <c r="I5" s="427"/>
      <c r="J5" s="427"/>
      <c r="K5" s="427"/>
      <c r="L5" s="427"/>
      <c r="M5" s="427"/>
      <c r="N5" s="427"/>
      <c r="O5" s="427"/>
      <c r="P5" s="427"/>
      <c r="Q5" s="427"/>
      <c r="R5" s="427"/>
      <c r="S5" s="427"/>
      <c r="T5" s="427"/>
      <c r="U5" s="427"/>
      <c r="V5" s="427"/>
      <c r="W5" s="427"/>
      <c r="X5" s="427"/>
      <c r="Y5" s="34" t="s">
        <v>284</v>
      </c>
      <c r="Z5" s="34"/>
      <c r="AA5" s="34"/>
      <c r="AB5" s="34"/>
      <c r="AC5" s="34"/>
      <c r="AD5" s="35"/>
      <c r="AE5" s="36"/>
    </row>
    <row r="6" spans="1:35" ht="30" customHeight="1">
      <c r="A6" s="37"/>
      <c r="B6" s="38"/>
      <c r="C6" s="400"/>
      <c r="D6" s="400"/>
      <c r="E6" s="400"/>
      <c r="F6" s="400"/>
      <c r="G6" s="400"/>
      <c r="H6" s="400"/>
      <c r="I6" s="400"/>
      <c r="J6" s="400"/>
      <c r="K6" s="400"/>
      <c r="L6" s="400"/>
      <c r="M6" s="400"/>
      <c r="N6" s="400"/>
      <c r="O6" s="400"/>
      <c r="P6" s="400"/>
      <c r="Q6" s="400"/>
      <c r="R6" s="400"/>
      <c r="S6" s="400"/>
      <c r="T6" s="400"/>
      <c r="U6" s="400"/>
      <c r="V6" s="400"/>
      <c r="W6" s="400"/>
      <c r="X6" s="400"/>
      <c r="Y6" s="400"/>
      <c r="Z6" s="400"/>
      <c r="AA6" s="400"/>
      <c r="AB6" s="400"/>
      <c r="AC6" s="400"/>
      <c r="AD6" s="39"/>
    </row>
    <row r="7" spans="1:35" ht="39.75" customHeight="1">
      <c r="A7" s="37"/>
      <c r="B7" s="8"/>
      <c r="C7" s="435" t="s">
        <v>34</v>
      </c>
      <c r="D7" s="435"/>
      <c r="E7" s="435"/>
      <c r="F7" s="436" t="s">
        <v>35</v>
      </c>
      <c r="G7" s="437"/>
      <c r="H7" s="437"/>
      <c r="I7" s="437"/>
      <c r="J7" s="437"/>
      <c r="K7" s="437"/>
      <c r="L7" s="437"/>
      <c r="M7" s="437"/>
      <c r="N7" s="437"/>
      <c r="O7" s="437"/>
      <c r="P7" s="437"/>
      <c r="Q7" s="437"/>
      <c r="R7" s="437"/>
      <c r="S7" s="437"/>
      <c r="T7" s="437"/>
      <c r="U7" s="437"/>
      <c r="V7" s="437"/>
      <c r="W7" s="437"/>
      <c r="X7" s="437"/>
      <c r="Y7" s="437"/>
      <c r="Z7" s="437"/>
      <c r="AA7" s="438" t="s">
        <v>36</v>
      </c>
      <c r="AB7" s="438"/>
      <c r="AC7" s="438"/>
      <c r="AD7" s="39"/>
    </row>
    <row r="8" spans="1:35" ht="39.75" customHeight="1">
      <c r="A8" s="37"/>
      <c r="B8" s="8"/>
      <c r="C8" s="428" t="s">
        <v>37</v>
      </c>
      <c r="D8" s="429"/>
      <c r="E8" s="430"/>
      <c r="F8" s="431" t="e">
        <f>U8</f>
        <v>#REF!</v>
      </c>
      <c r="G8" s="432"/>
      <c r="H8" s="432"/>
      <c r="I8" s="432"/>
      <c r="J8" s="432"/>
      <c r="K8" s="432"/>
      <c r="L8" s="432"/>
      <c r="M8" s="432"/>
      <c r="N8" s="432"/>
      <c r="O8" s="432"/>
      <c r="P8" s="432"/>
      <c r="Q8" s="432"/>
      <c r="R8" s="432"/>
      <c r="S8" s="432"/>
      <c r="T8" s="432"/>
      <c r="U8" s="433" t="e">
        <f>INT(U11)</f>
        <v>#REF!</v>
      </c>
      <c r="V8" s="433"/>
      <c r="W8" s="433"/>
      <c r="X8" s="433"/>
      <c r="Y8" s="433"/>
      <c r="Z8" s="433"/>
      <c r="AA8" s="434"/>
      <c r="AB8" s="434"/>
      <c r="AC8" s="434"/>
      <c r="AD8" s="39"/>
      <c r="AE8" s="42"/>
    </row>
    <row r="9" spans="1:35" ht="39.75" customHeight="1">
      <c r="A9" s="37"/>
      <c r="B9" s="40"/>
      <c r="C9" s="41" t="s">
        <v>44</v>
      </c>
      <c r="D9" s="408" t="s">
        <v>38</v>
      </c>
      <c r="E9" s="409"/>
      <c r="F9" s="410" t="e">
        <f t="shared" ref="F9:F11" si="0">U9</f>
        <v>#REF!</v>
      </c>
      <c r="G9" s="411"/>
      <c r="H9" s="411"/>
      <c r="I9" s="411"/>
      <c r="J9" s="411"/>
      <c r="K9" s="411"/>
      <c r="L9" s="411"/>
      <c r="M9" s="411"/>
      <c r="N9" s="411"/>
      <c r="O9" s="411"/>
      <c r="P9" s="411"/>
      <c r="Q9" s="411"/>
      <c r="R9" s="411"/>
      <c r="S9" s="411"/>
      <c r="T9" s="411"/>
      <c r="U9" s="412" t="e">
        <f>INT(#REF!+원가계산서!E27)</f>
        <v>#REF!</v>
      </c>
      <c r="V9" s="412"/>
      <c r="W9" s="412"/>
      <c r="X9" s="412"/>
      <c r="Y9" s="412"/>
      <c r="Z9" s="412"/>
      <c r="AA9" s="414" t="s">
        <v>321</v>
      </c>
      <c r="AB9" s="394"/>
      <c r="AC9" s="415"/>
      <c r="AD9" s="39"/>
    </row>
    <row r="10" spans="1:35" ht="39.75" customHeight="1">
      <c r="A10" s="37"/>
      <c r="B10" s="40"/>
      <c r="C10" s="41" t="s">
        <v>39</v>
      </c>
      <c r="D10" s="408" t="s">
        <v>40</v>
      </c>
      <c r="E10" s="409"/>
      <c r="F10" s="410" t="e">
        <f t="shared" si="0"/>
        <v>#REF!</v>
      </c>
      <c r="G10" s="411"/>
      <c r="H10" s="411"/>
      <c r="I10" s="411"/>
      <c r="J10" s="411"/>
      <c r="K10" s="411"/>
      <c r="L10" s="411"/>
      <c r="M10" s="411"/>
      <c r="N10" s="411"/>
      <c r="O10" s="411"/>
      <c r="P10" s="411"/>
      <c r="Q10" s="411"/>
      <c r="R10" s="411"/>
      <c r="S10" s="411"/>
      <c r="T10" s="411"/>
      <c r="U10" s="412" t="e">
        <f>INT(#REF!+원가계산서!E28)</f>
        <v>#REF!</v>
      </c>
      <c r="V10" s="412"/>
      <c r="W10" s="412"/>
      <c r="X10" s="412"/>
      <c r="Y10" s="412"/>
      <c r="Z10" s="412"/>
      <c r="AA10" s="416"/>
      <c r="AB10" s="403"/>
      <c r="AC10" s="417"/>
      <c r="AD10" s="39"/>
      <c r="AI10" s="42"/>
    </row>
    <row r="11" spans="1:35" ht="39.75" customHeight="1">
      <c r="A11" s="37"/>
      <c r="B11" s="178"/>
      <c r="C11" s="179" t="s">
        <v>41</v>
      </c>
      <c r="D11" s="408" t="s">
        <v>45</v>
      </c>
      <c r="E11" s="409"/>
      <c r="F11" s="410" t="e">
        <f t="shared" si="0"/>
        <v>#REF!</v>
      </c>
      <c r="G11" s="411"/>
      <c r="H11" s="411"/>
      <c r="I11" s="411"/>
      <c r="J11" s="411"/>
      <c r="K11" s="411"/>
      <c r="L11" s="411"/>
      <c r="M11" s="411"/>
      <c r="N11" s="411"/>
      <c r="O11" s="411"/>
      <c r="P11" s="411"/>
      <c r="Q11" s="411"/>
      <c r="R11" s="411"/>
      <c r="S11" s="411"/>
      <c r="T11" s="411"/>
      <c r="U11" s="413" t="e">
        <f>U10+U9</f>
        <v>#REF!</v>
      </c>
      <c r="V11" s="413"/>
      <c r="W11" s="413"/>
      <c r="X11" s="413"/>
      <c r="Y11" s="413"/>
      <c r="Z11" s="413"/>
      <c r="AA11" s="418"/>
      <c r="AB11" s="419"/>
      <c r="AC11" s="420"/>
      <c r="AD11" s="39"/>
      <c r="AE11" s="204"/>
    </row>
    <row r="12" spans="1:35" ht="39.75" customHeight="1">
      <c r="A12" s="37"/>
      <c r="B12" s="91"/>
      <c r="C12" s="394"/>
      <c r="D12" s="394"/>
      <c r="E12" s="394"/>
      <c r="F12" s="395"/>
      <c r="G12" s="395"/>
      <c r="H12" s="395"/>
      <c r="I12" s="395"/>
      <c r="J12" s="395"/>
      <c r="K12" s="395"/>
      <c r="L12" s="395"/>
      <c r="M12" s="395"/>
      <c r="N12" s="395"/>
      <c r="O12" s="395"/>
      <c r="P12" s="395"/>
      <c r="Q12" s="395"/>
      <c r="R12" s="395"/>
      <c r="S12" s="395"/>
      <c r="T12" s="395"/>
      <c r="U12" s="396"/>
      <c r="V12" s="396"/>
      <c r="W12" s="396"/>
      <c r="X12" s="396"/>
      <c r="Y12" s="396"/>
      <c r="Z12" s="396"/>
      <c r="AA12" s="397"/>
      <c r="AB12" s="397"/>
      <c r="AC12" s="398"/>
      <c r="AD12" s="39"/>
    </row>
    <row r="13" spans="1:35" ht="39.75" customHeight="1">
      <c r="A13" s="37"/>
      <c r="B13" s="91"/>
      <c r="C13" s="403"/>
      <c r="D13" s="403"/>
      <c r="E13" s="403"/>
      <c r="F13" s="404"/>
      <c r="G13" s="404"/>
      <c r="H13" s="404"/>
      <c r="I13" s="404"/>
      <c r="J13" s="404"/>
      <c r="K13" s="404"/>
      <c r="L13" s="404"/>
      <c r="M13" s="404"/>
      <c r="N13" s="404"/>
      <c r="O13" s="404"/>
      <c r="P13" s="404"/>
      <c r="Q13" s="404"/>
      <c r="R13" s="404"/>
      <c r="S13" s="404"/>
      <c r="T13" s="404"/>
      <c r="U13" s="405"/>
      <c r="V13" s="405"/>
      <c r="W13" s="405"/>
      <c r="X13" s="405"/>
      <c r="Y13" s="405"/>
      <c r="Z13" s="405"/>
      <c r="AA13" s="406"/>
      <c r="AB13" s="406"/>
      <c r="AC13" s="407"/>
      <c r="AD13" s="39"/>
    </row>
    <row r="14" spans="1:35" ht="23.1" customHeight="1">
      <c r="A14" s="37"/>
      <c r="B14" s="43"/>
      <c r="C14" s="400"/>
      <c r="D14" s="401"/>
      <c r="E14" s="401"/>
      <c r="F14" s="44"/>
      <c r="G14" s="44"/>
      <c r="H14" s="44"/>
      <c r="I14" s="44"/>
      <c r="J14" s="44"/>
      <c r="K14" s="44"/>
      <c r="L14" s="44"/>
      <c r="M14" s="44"/>
      <c r="N14" s="44"/>
      <c r="O14" s="44"/>
      <c r="P14" s="44"/>
      <c r="Q14" s="44"/>
      <c r="R14" s="44"/>
      <c r="S14" s="44"/>
      <c r="T14" s="44"/>
      <c r="U14" s="44"/>
      <c r="V14" s="44"/>
      <c r="W14" s="44"/>
      <c r="X14" s="44"/>
      <c r="Y14" s="44"/>
      <c r="Z14" s="44"/>
      <c r="AD14" s="39"/>
    </row>
    <row r="15" spans="1:35" ht="23.1" customHeight="1">
      <c r="A15" s="37"/>
      <c r="B15" s="37"/>
      <c r="C15" s="48"/>
      <c r="D15" s="46"/>
      <c r="E15" s="46"/>
      <c r="F15" s="46"/>
      <c r="G15" s="46"/>
      <c r="H15" s="46"/>
      <c r="I15" s="46"/>
      <c r="J15" s="46"/>
      <c r="K15" s="46"/>
      <c r="L15" s="46"/>
      <c r="M15" s="46"/>
      <c r="N15" s="46"/>
      <c r="O15" s="46"/>
      <c r="P15" s="46"/>
      <c r="Q15" s="46"/>
      <c r="R15" s="46"/>
      <c r="T15" s="46"/>
      <c r="U15" s="46"/>
      <c r="V15" s="46"/>
      <c r="W15" s="46"/>
      <c r="X15" s="46"/>
      <c r="Y15" s="47"/>
      <c r="Z15" s="49"/>
      <c r="AA15" s="48"/>
      <c r="AB15" s="48"/>
      <c r="AD15" s="39"/>
    </row>
    <row r="16" spans="1:35" ht="20.25" customHeight="1">
      <c r="A16" s="50"/>
      <c r="B16" s="50"/>
      <c r="C16" s="51"/>
      <c r="D16" s="51"/>
      <c r="E16" s="52"/>
      <c r="F16" s="52"/>
      <c r="G16" s="52"/>
      <c r="H16" s="52"/>
      <c r="I16" s="52"/>
      <c r="J16" s="52"/>
      <c r="K16" s="52"/>
      <c r="L16" s="52"/>
      <c r="M16" s="52"/>
      <c r="N16" s="52"/>
      <c r="O16" s="52"/>
      <c r="P16" s="52"/>
      <c r="Q16" s="52"/>
      <c r="R16" s="52"/>
      <c r="S16" s="52"/>
      <c r="T16" s="52"/>
      <c r="U16" s="51"/>
      <c r="V16" s="51"/>
      <c r="W16" s="51"/>
      <c r="X16" s="51"/>
      <c r="Y16" s="52"/>
      <c r="Z16" s="52"/>
      <c r="AA16" s="52"/>
      <c r="AB16" s="52"/>
      <c r="AC16" s="52"/>
      <c r="AD16" s="53"/>
    </row>
    <row r="17" spans="4:24">
      <c r="D17" s="45"/>
      <c r="U17" s="45"/>
      <c r="V17" s="45"/>
      <c r="W17" s="45"/>
      <c r="X17" s="45"/>
    </row>
    <row r="18" spans="4:24">
      <c r="R18" s="402"/>
      <c r="S18" s="402"/>
      <c r="T18" s="402"/>
      <c r="U18" s="402"/>
      <c r="V18" s="54"/>
      <c r="W18" s="54"/>
      <c r="X18" s="54"/>
    </row>
    <row r="20" spans="4:24">
      <c r="F20" s="399"/>
      <c r="G20" s="399"/>
      <c r="H20" s="399"/>
      <c r="I20" s="399"/>
      <c r="J20" s="399"/>
      <c r="K20" s="399"/>
      <c r="L20" s="399"/>
      <c r="M20" s="399"/>
      <c r="N20" s="399"/>
      <c r="O20" s="399"/>
      <c r="P20" s="399"/>
      <c r="Q20" s="399"/>
      <c r="R20" s="399"/>
      <c r="S20" s="399"/>
      <c r="T20" s="399"/>
      <c r="U20" s="54"/>
      <c r="V20" s="54"/>
      <c r="W20" s="54"/>
      <c r="X20" s="54"/>
    </row>
  </sheetData>
  <mergeCells count="40">
    <mergeCell ref="Q2:S2"/>
    <mergeCell ref="T2:V2"/>
    <mergeCell ref="B2:D2"/>
    <mergeCell ref="E2:G2"/>
    <mergeCell ref="H2:J2"/>
    <mergeCell ref="K2:M2"/>
    <mergeCell ref="N2:P2"/>
    <mergeCell ref="AA9:AC11"/>
    <mergeCell ref="D9:E9"/>
    <mergeCell ref="F9:T9"/>
    <mergeCell ref="U9:Z9"/>
    <mergeCell ref="W2:Y2"/>
    <mergeCell ref="Z2:AD2"/>
    <mergeCell ref="C5:F5"/>
    <mergeCell ref="G5:X5"/>
    <mergeCell ref="C8:E8"/>
    <mergeCell ref="F8:T8"/>
    <mergeCell ref="U8:Z8"/>
    <mergeCell ref="AA8:AC8"/>
    <mergeCell ref="C6:AC6"/>
    <mergeCell ref="C7:E7"/>
    <mergeCell ref="F7:Z7"/>
    <mergeCell ref="AA7:AC7"/>
    <mergeCell ref="D10:E10"/>
    <mergeCell ref="F10:T10"/>
    <mergeCell ref="U10:Z10"/>
    <mergeCell ref="D11:E11"/>
    <mergeCell ref="F11:T11"/>
    <mergeCell ref="U11:Z11"/>
    <mergeCell ref="C12:E12"/>
    <mergeCell ref="F12:T12"/>
    <mergeCell ref="U12:Z12"/>
    <mergeCell ref="AA12:AC12"/>
    <mergeCell ref="F20:T20"/>
    <mergeCell ref="C14:E14"/>
    <mergeCell ref="R18:U18"/>
    <mergeCell ref="C13:E13"/>
    <mergeCell ref="F13:T13"/>
    <mergeCell ref="U13:Z13"/>
    <mergeCell ref="AA13:AC13"/>
  </mergeCells>
  <phoneticPr fontId="2" type="noConversion"/>
  <printOptions horizontalCentered="1"/>
  <pageMargins left="0.62992125984251968" right="0.62992125984251968" top="0.62992125984251968" bottom="0.62992125984251968" header="0.31496062992125984" footer="0.31496062992125984"/>
  <pageSetup paperSize="9" scale="8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EEF0A-06C5-45D7-90EC-FCC7C944F900}">
  <sheetPr>
    <tabColor theme="9"/>
    <pageSetUpPr fitToPage="1"/>
  </sheetPr>
  <dimension ref="A1:AI23"/>
  <sheetViews>
    <sheetView tabSelected="1" view="pageBreakPreview" zoomScaleSheetLayoutView="100" workbookViewId="0">
      <selection activeCell="P4" sqref="P4"/>
    </sheetView>
  </sheetViews>
  <sheetFormatPr defaultColWidth="10" defaultRowHeight="16.5"/>
  <cols>
    <col min="1" max="1" width="5.375" style="22" customWidth="1"/>
    <col min="2" max="25" width="4.875" style="22" customWidth="1"/>
    <col min="26" max="26" width="3.25" style="22" customWidth="1"/>
    <col min="27" max="27" width="4.875" style="22" customWidth="1"/>
    <col min="28" max="28" width="6.375" style="22" customWidth="1"/>
    <col min="29" max="30" width="4.875" style="22" customWidth="1"/>
    <col min="31" max="31" width="13" style="372" bestFit="1" customWidth="1"/>
    <col min="32" max="32" width="18.875" style="23" customWidth="1"/>
    <col min="33" max="34" width="10" style="23"/>
    <col min="35" max="35" width="16" style="23" bestFit="1" customWidth="1"/>
    <col min="36" max="16384" width="10" style="23"/>
  </cols>
  <sheetData>
    <row r="1" spans="1:35" ht="36.75" customHeight="1"/>
    <row r="2" spans="1:35" ht="60" customHeight="1">
      <c r="A2" s="24"/>
      <c r="B2" s="454" t="s">
        <v>281</v>
      </c>
      <c r="C2" s="454"/>
      <c r="D2" s="454"/>
      <c r="E2" s="454"/>
      <c r="F2" s="454"/>
      <c r="G2" s="454"/>
      <c r="H2" s="454" t="s">
        <v>282</v>
      </c>
      <c r="I2" s="454"/>
      <c r="J2" s="454"/>
      <c r="K2" s="454"/>
      <c r="L2" s="454"/>
      <c r="M2" s="454"/>
      <c r="N2" s="454" t="s">
        <v>660</v>
      </c>
      <c r="O2" s="454"/>
      <c r="P2" s="454"/>
      <c r="Q2" s="455"/>
      <c r="R2" s="455"/>
      <c r="S2" s="455"/>
      <c r="T2" s="454" t="s">
        <v>283</v>
      </c>
      <c r="U2" s="454"/>
      <c r="V2" s="454"/>
      <c r="W2" s="454"/>
      <c r="X2" s="454"/>
      <c r="Y2" s="454"/>
      <c r="Z2" s="422" t="s">
        <v>668</v>
      </c>
      <c r="AA2" s="423"/>
      <c r="AB2" s="456"/>
      <c r="AC2" s="456"/>
      <c r="AD2" s="457"/>
    </row>
    <row r="3" spans="1:35" ht="24.95" customHeight="1">
      <c r="A3" s="24"/>
      <c r="B3" s="25"/>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7"/>
    </row>
    <row r="4" spans="1:35" s="28" customFormat="1" ht="22.5" customHeight="1">
      <c r="B4" s="29" t="s">
        <v>661</v>
      </c>
      <c r="AD4" s="30"/>
      <c r="AE4" s="373"/>
    </row>
    <row r="5" spans="1:35" s="32" customFormat="1" ht="69.95" customHeight="1">
      <c r="B5" s="33"/>
      <c r="C5" s="426" t="s">
        <v>323</v>
      </c>
      <c r="D5" s="426"/>
      <c r="E5" s="426"/>
      <c r="F5" s="426"/>
      <c r="G5" s="458" t="s">
        <v>662</v>
      </c>
      <c r="H5" s="459"/>
      <c r="I5" s="459"/>
      <c r="J5" s="459"/>
      <c r="K5" s="459"/>
      <c r="L5" s="459"/>
      <c r="M5" s="459"/>
      <c r="N5" s="459"/>
      <c r="O5" s="459"/>
      <c r="P5" s="459"/>
      <c r="Q5" s="459"/>
      <c r="R5" s="459"/>
      <c r="S5" s="459"/>
      <c r="T5" s="459"/>
      <c r="U5" s="459"/>
      <c r="V5" s="459"/>
      <c r="W5" s="459"/>
      <c r="X5" s="459"/>
      <c r="Y5" s="459"/>
      <c r="Z5" s="459"/>
      <c r="AA5" s="34"/>
      <c r="AB5" s="34"/>
      <c r="AC5" s="34"/>
      <c r="AD5" s="35"/>
      <c r="AE5" s="374"/>
    </row>
    <row r="6" spans="1:35" ht="39.75" customHeight="1">
      <c r="A6" s="37"/>
      <c r="B6" s="8"/>
      <c r="C6" s="436" t="s">
        <v>34</v>
      </c>
      <c r="D6" s="437"/>
      <c r="E6" s="437"/>
      <c r="F6" s="437"/>
      <c r="G6" s="453"/>
      <c r="H6" s="436" t="s">
        <v>35</v>
      </c>
      <c r="I6" s="437"/>
      <c r="J6" s="437"/>
      <c r="K6" s="437"/>
      <c r="L6" s="437"/>
      <c r="M6" s="437"/>
      <c r="N6" s="437"/>
      <c r="O6" s="437"/>
      <c r="P6" s="437"/>
      <c r="Q6" s="437"/>
      <c r="R6" s="437"/>
      <c r="S6" s="437"/>
      <c r="T6" s="437"/>
      <c r="U6" s="437"/>
      <c r="V6" s="437"/>
      <c r="W6" s="437"/>
      <c r="X6" s="437"/>
      <c r="Y6" s="437"/>
      <c r="Z6" s="453"/>
      <c r="AA6" s="438" t="s">
        <v>36</v>
      </c>
      <c r="AB6" s="438"/>
      <c r="AC6" s="438"/>
      <c r="AD6" s="39"/>
    </row>
    <row r="7" spans="1:35" ht="39.75" customHeight="1">
      <c r="A7" s="37"/>
      <c r="B7" s="8"/>
      <c r="C7" s="447" t="s">
        <v>37</v>
      </c>
      <c r="D7" s="447"/>
      <c r="E7" s="447"/>
      <c r="F7" s="447"/>
      <c r="G7" s="447"/>
      <c r="H7" s="448">
        <f t="shared" ref="H7:H11" si="0">U7</f>
        <v>54516000</v>
      </c>
      <c r="I7" s="449"/>
      <c r="J7" s="449"/>
      <c r="K7" s="449"/>
      <c r="L7" s="449"/>
      <c r="M7" s="449"/>
      <c r="N7" s="449"/>
      <c r="O7" s="449"/>
      <c r="P7" s="449"/>
      <c r="Q7" s="449"/>
      <c r="R7" s="449"/>
      <c r="S7" s="449"/>
      <c r="T7" s="393"/>
      <c r="U7" s="450">
        <f>U11</f>
        <v>54516000</v>
      </c>
      <c r="V7" s="450"/>
      <c r="W7" s="450"/>
      <c r="X7" s="450"/>
      <c r="Y7" s="450"/>
      <c r="Z7" s="450"/>
      <c r="AA7" s="451"/>
      <c r="AB7" s="451"/>
      <c r="AC7" s="451"/>
      <c r="AD7" s="39"/>
      <c r="AF7" s="204"/>
    </row>
    <row r="8" spans="1:35" ht="39.75" customHeight="1">
      <c r="A8" s="37"/>
      <c r="B8" s="40"/>
      <c r="C8" s="376" t="s">
        <v>44</v>
      </c>
      <c r="D8" s="444" t="s">
        <v>663</v>
      </c>
      <c r="E8" s="444"/>
      <c r="F8" s="444"/>
      <c r="G8" s="444"/>
      <c r="H8" s="452">
        <f t="shared" si="0"/>
        <v>54516000</v>
      </c>
      <c r="I8" s="445"/>
      <c r="J8" s="445"/>
      <c r="K8" s="445"/>
      <c r="L8" s="445"/>
      <c r="M8" s="445"/>
      <c r="N8" s="445"/>
      <c r="O8" s="445"/>
      <c r="P8" s="445"/>
      <c r="Q8" s="445"/>
      <c r="R8" s="445"/>
      <c r="S8" s="445"/>
      <c r="T8" s="375"/>
      <c r="U8" s="446">
        <f>U11</f>
        <v>54516000</v>
      </c>
      <c r="V8" s="446"/>
      <c r="W8" s="446"/>
      <c r="X8" s="446"/>
      <c r="Y8" s="446"/>
      <c r="Z8" s="446"/>
      <c r="AA8" s="408"/>
      <c r="AB8" s="442"/>
      <c r="AC8" s="409"/>
      <c r="AD8" s="39"/>
      <c r="AF8" s="42"/>
    </row>
    <row r="9" spans="1:35" ht="39.75" customHeight="1">
      <c r="A9" s="37"/>
      <c r="B9" s="40"/>
      <c r="C9" s="377"/>
      <c r="D9" s="440" t="s">
        <v>38</v>
      </c>
      <c r="E9" s="440"/>
      <c r="F9" s="440"/>
      <c r="G9" s="440"/>
      <c r="H9" s="441">
        <f t="shared" si="0"/>
        <v>49560000</v>
      </c>
      <c r="I9" s="441"/>
      <c r="J9" s="441"/>
      <c r="K9" s="441"/>
      <c r="L9" s="441"/>
      <c r="M9" s="441"/>
      <c r="N9" s="441"/>
      <c r="O9" s="441"/>
      <c r="P9" s="441"/>
      <c r="Q9" s="441"/>
      <c r="R9" s="441"/>
      <c r="S9" s="441"/>
      <c r="T9" s="378"/>
      <c r="U9" s="412">
        <f>원가계산서!E27</f>
        <v>49560000</v>
      </c>
      <c r="V9" s="412"/>
      <c r="W9" s="412"/>
      <c r="X9" s="412"/>
      <c r="Y9" s="412"/>
      <c r="Z9" s="412"/>
      <c r="AA9" s="414"/>
      <c r="AB9" s="394"/>
      <c r="AC9" s="415"/>
      <c r="AD9" s="39"/>
      <c r="AF9" s="379"/>
    </row>
    <row r="10" spans="1:35" ht="39.75" customHeight="1">
      <c r="A10" s="37"/>
      <c r="B10" s="40"/>
      <c r="C10" s="377" t="s">
        <v>664</v>
      </c>
      <c r="D10" s="408" t="s">
        <v>40</v>
      </c>
      <c r="E10" s="442"/>
      <c r="F10" s="442"/>
      <c r="G10" s="409"/>
      <c r="H10" s="441">
        <f t="shared" si="0"/>
        <v>4956000</v>
      </c>
      <c r="I10" s="441"/>
      <c r="J10" s="441"/>
      <c r="K10" s="441"/>
      <c r="L10" s="441"/>
      <c r="M10" s="441"/>
      <c r="N10" s="441"/>
      <c r="O10" s="441"/>
      <c r="P10" s="441"/>
      <c r="Q10" s="441"/>
      <c r="R10" s="441"/>
      <c r="S10" s="441"/>
      <c r="T10" s="378"/>
      <c r="U10" s="412">
        <f>원가계산서!E28</f>
        <v>4956000</v>
      </c>
      <c r="V10" s="412"/>
      <c r="W10" s="412"/>
      <c r="X10" s="412"/>
      <c r="Y10" s="412"/>
      <c r="Z10" s="443"/>
      <c r="AA10" s="416"/>
      <c r="AB10" s="403"/>
      <c r="AC10" s="417"/>
      <c r="AD10" s="39"/>
      <c r="AF10" s="379"/>
      <c r="AI10" s="42"/>
    </row>
    <row r="11" spans="1:35" ht="39.75" customHeight="1">
      <c r="A11" s="37"/>
      <c r="B11" s="40"/>
      <c r="C11" s="377"/>
      <c r="D11" s="444" t="s">
        <v>665</v>
      </c>
      <c r="E11" s="444"/>
      <c r="F11" s="444"/>
      <c r="G11" s="444"/>
      <c r="H11" s="445">
        <f t="shared" si="0"/>
        <v>54516000</v>
      </c>
      <c r="I11" s="445"/>
      <c r="J11" s="445"/>
      <c r="K11" s="445"/>
      <c r="L11" s="445"/>
      <c r="M11" s="445"/>
      <c r="N11" s="445"/>
      <c r="O11" s="445"/>
      <c r="P11" s="445"/>
      <c r="Q11" s="445"/>
      <c r="R11" s="445"/>
      <c r="S11" s="445"/>
      <c r="T11" s="375"/>
      <c r="U11" s="446">
        <f>U10+U9</f>
        <v>54516000</v>
      </c>
      <c r="V11" s="446"/>
      <c r="W11" s="446"/>
      <c r="X11" s="446"/>
      <c r="Y11" s="446"/>
      <c r="Z11" s="446"/>
      <c r="AA11" s="418"/>
      <c r="AB11" s="419"/>
      <c r="AC11" s="420"/>
      <c r="AD11" s="39"/>
      <c r="AF11" s="42"/>
    </row>
    <row r="12" spans="1:35" ht="9.75" customHeight="1">
      <c r="A12" s="37"/>
      <c r="B12" s="91"/>
      <c r="C12" s="380"/>
      <c r="D12" s="380"/>
      <c r="E12" s="380"/>
      <c r="F12" s="381"/>
      <c r="G12" s="381"/>
      <c r="H12" s="381"/>
      <c r="I12" s="381"/>
      <c r="J12" s="381"/>
      <c r="K12" s="381"/>
      <c r="L12" s="381"/>
      <c r="M12" s="381"/>
      <c r="N12" s="381"/>
      <c r="O12" s="381"/>
      <c r="P12" s="381"/>
      <c r="Q12" s="381"/>
      <c r="R12" s="381"/>
      <c r="S12" s="381"/>
      <c r="T12" s="381"/>
      <c r="U12" s="382"/>
      <c r="V12" s="382"/>
      <c r="W12" s="382"/>
      <c r="X12" s="382"/>
      <c r="Y12" s="382"/>
      <c r="Z12" s="382"/>
      <c r="AA12" s="383"/>
      <c r="AB12" s="383"/>
      <c r="AC12" s="384"/>
      <c r="AD12" s="39"/>
    </row>
    <row r="13" spans="1:35" ht="20.100000000000001" customHeight="1">
      <c r="A13" s="37"/>
      <c r="B13" s="91"/>
      <c r="C13" s="385"/>
      <c r="D13" s="385"/>
      <c r="E13" s="385"/>
      <c r="F13" s="386"/>
      <c r="G13" s="386"/>
      <c r="H13" s="386"/>
      <c r="I13" s="386"/>
      <c r="J13" s="386"/>
      <c r="K13" s="386"/>
      <c r="L13" s="386"/>
      <c r="M13" s="386"/>
      <c r="N13" s="386"/>
      <c r="O13" s="386"/>
      <c r="P13" s="386"/>
      <c r="Q13" s="386"/>
      <c r="R13" s="386"/>
      <c r="S13" s="386"/>
      <c r="T13" s="386"/>
      <c r="U13" s="387"/>
      <c r="V13" s="387"/>
      <c r="W13" s="387"/>
      <c r="X13" s="387"/>
      <c r="Y13" s="387"/>
      <c r="Z13" s="387"/>
      <c r="AA13" s="388"/>
      <c r="AB13" s="388"/>
      <c r="AC13" s="389"/>
      <c r="AD13" s="39"/>
    </row>
    <row r="14" spans="1:35" ht="20.100000000000001" customHeight="1">
      <c r="A14" s="37"/>
      <c r="B14" s="91"/>
      <c r="C14" s="385"/>
      <c r="D14" s="385"/>
      <c r="E14" s="385"/>
      <c r="F14" s="386"/>
      <c r="G14" s="386"/>
      <c r="H14" s="386"/>
      <c r="I14" s="386"/>
      <c r="J14" s="386"/>
      <c r="K14" s="386"/>
      <c r="L14" s="386"/>
      <c r="M14" s="386"/>
      <c r="N14" s="386"/>
      <c r="O14" s="386"/>
      <c r="P14" s="386"/>
      <c r="Q14" s="386"/>
      <c r="R14" s="386"/>
      <c r="S14" s="386"/>
      <c r="T14" s="386"/>
      <c r="U14" s="387"/>
      <c r="V14" s="387"/>
      <c r="W14" s="387"/>
      <c r="X14" s="387"/>
      <c r="Y14" s="387"/>
      <c r="Z14" s="387"/>
      <c r="AA14" s="388"/>
      <c r="AB14" s="388"/>
      <c r="AC14" s="389"/>
      <c r="AD14" s="39"/>
    </row>
    <row r="15" spans="1:35" ht="20.100000000000001" customHeight="1">
      <c r="A15" s="37"/>
      <c r="B15" s="91"/>
      <c r="C15" s="385"/>
      <c r="D15" s="385"/>
      <c r="E15" s="385"/>
      <c r="F15" s="386"/>
      <c r="G15" s="386"/>
      <c r="H15" s="386"/>
      <c r="I15" s="386"/>
      <c r="J15" s="386"/>
      <c r="K15" s="386"/>
      <c r="L15" s="386"/>
      <c r="M15" s="386"/>
      <c r="N15" s="386"/>
      <c r="O15" s="386"/>
      <c r="P15" s="386"/>
      <c r="Q15" s="386"/>
      <c r="R15" s="386"/>
      <c r="S15" s="386"/>
      <c r="T15" s="386"/>
      <c r="U15" s="387"/>
      <c r="V15" s="387"/>
      <c r="W15" s="387"/>
      <c r="X15" s="387"/>
      <c r="Y15" s="387"/>
      <c r="Z15" s="387"/>
      <c r="AA15" s="388"/>
      <c r="AB15" s="388"/>
      <c r="AC15" s="389"/>
      <c r="AD15" s="39"/>
    </row>
    <row r="16" spans="1:35" ht="9.75" customHeight="1">
      <c r="A16" s="37"/>
      <c r="B16" s="91"/>
      <c r="C16" s="385"/>
      <c r="D16" s="385"/>
      <c r="E16" s="385"/>
      <c r="F16" s="386"/>
      <c r="G16" s="386"/>
      <c r="H16" s="386"/>
      <c r="I16" s="386"/>
      <c r="J16" s="386"/>
      <c r="K16" s="386"/>
      <c r="L16" s="386"/>
      <c r="M16" s="386"/>
      <c r="N16" s="386"/>
      <c r="O16" s="386"/>
      <c r="P16" s="386"/>
      <c r="Q16" s="386"/>
      <c r="R16" s="386"/>
      <c r="S16" s="386"/>
      <c r="T16" s="386"/>
      <c r="U16" s="387"/>
      <c r="V16" s="387"/>
      <c r="W16" s="387"/>
      <c r="X16" s="387"/>
      <c r="Y16" s="387"/>
      <c r="Z16" s="387"/>
      <c r="AA16" s="388"/>
      <c r="AB16" s="388"/>
      <c r="AC16" s="389"/>
      <c r="AD16" s="39"/>
    </row>
    <row r="17" spans="1:35" ht="9.75" customHeight="1">
      <c r="A17" s="37"/>
      <c r="B17" s="91"/>
      <c r="C17" s="385"/>
      <c r="D17" s="385"/>
      <c r="E17" s="385"/>
      <c r="F17" s="386"/>
      <c r="G17" s="386"/>
      <c r="H17" s="386"/>
      <c r="I17" s="386"/>
      <c r="J17" s="386"/>
      <c r="K17" s="386"/>
      <c r="L17" s="386"/>
      <c r="M17" s="386"/>
      <c r="N17" s="386"/>
      <c r="O17" s="386"/>
      <c r="P17" s="386"/>
      <c r="Q17" s="386"/>
      <c r="R17" s="386"/>
      <c r="S17" s="386"/>
      <c r="T17" s="386"/>
      <c r="U17" s="387"/>
      <c r="V17" s="387"/>
      <c r="W17" s="387"/>
      <c r="X17" s="387"/>
      <c r="Y17" s="387"/>
      <c r="Z17" s="387"/>
      <c r="AA17" s="388"/>
      <c r="AB17" s="388"/>
      <c r="AC17" s="389"/>
      <c r="AD17" s="39"/>
    </row>
    <row r="18" spans="1:35" ht="23.1" customHeight="1">
      <c r="A18" s="37"/>
      <c r="B18" s="50"/>
      <c r="C18" s="51"/>
      <c r="D18" s="390"/>
      <c r="E18" s="390"/>
      <c r="F18" s="390"/>
      <c r="G18" s="390"/>
      <c r="H18" s="390"/>
      <c r="I18" s="390"/>
      <c r="J18" s="390"/>
      <c r="K18" s="390"/>
      <c r="L18" s="390"/>
      <c r="M18" s="390"/>
      <c r="N18" s="390"/>
      <c r="O18" s="390"/>
      <c r="P18" s="390"/>
      <c r="Q18" s="390"/>
      <c r="R18" s="390"/>
      <c r="S18" s="52"/>
      <c r="T18" s="390"/>
      <c r="U18" s="390"/>
      <c r="V18" s="390"/>
      <c r="W18" s="390"/>
      <c r="X18" s="390"/>
      <c r="Y18" s="391"/>
      <c r="Z18" s="390"/>
      <c r="AA18" s="392"/>
      <c r="AB18" s="392"/>
      <c r="AC18" s="52"/>
      <c r="AD18" s="53"/>
    </row>
    <row r="19" spans="1:35" s="372" customFormat="1" ht="20.25" customHeight="1">
      <c r="A19" s="50"/>
      <c r="B19" s="50"/>
      <c r="C19" s="51"/>
      <c r="D19" s="51"/>
      <c r="E19" s="52"/>
      <c r="F19" s="52"/>
      <c r="G19" s="52"/>
      <c r="H19" s="52"/>
      <c r="I19" s="52"/>
      <c r="J19" s="52"/>
      <c r="K19" s="52"/>
      <c r="L19" s="52"/>
      <c r="M19" s="52"/>
      <c r="N19" s="52"/>
      <c r="O19" s="52"/>
      <c r="P19" s="52"/>
      <c r="Q19" s="52"/>
      <c r="R19" s="52"/>
      <c r="S19" s="52"/>
      <c r="T19" s="52"/>
      <c r="U19" s="51"/>
      <c r="V19" s="51"/>
      <c r="W19" s="51"/>
      <c r="X19" s="51"/>
      <c r="Y19" s="52"/>
      <c r="Z19" s="52"/>
      <c r="AA19" s="52"/>
      <c r="AB19" s="52"/>
      <c r="AC19" s="52"/>
      <c r="AD19" s="53"/>
      <c r="AF19" s="23"/>
      <c r="AG19" s="23"/>
      <c r="AH19" s="23"/>
      <c r="AI19" s="23"/>
    </row>
    <row r="20" spans="1:35" s="372" customFormat="1">
      <c r="A20" s="22"/>
      <c r="B20" s="22"/>
      <c r="C20" s="22"/>
      <c r="D20" s="45"/>
      <c r="E20" s="22"/>
      <c r="F20" s="22"/>
      <c r="G20" s="22"/>
      <c r="H20" s="22"/>
      <c r="I20" s="22"/>
      <c r="J20" s="22"/>
      <c r="K20" s="22"/>
      <c r="L20" s="22"/>
      <c r="M20" s="22"/>
      <c r="N20" s="22"/>
      <c r="O20" s="22"/>
      <c r="P20" s="22"/>
      <c r="Q20" s="22"/>
      <c r="R20" s="22"/>
      <c r="S20" s="22"/>
      <c r="T20" s="22"/>
      <c r="U20" s="45"/>
      <c r="V20" s="45"/>
      <c r="W20" s="45"/>
      <c r="X20" s="45"/>
      <c r="Y20" s="22"/>
      <c r="Z20" s="22"/>
      <c r="AA20" s="22"/>
      <c r="AB20" s="22"/>
      <c r="AC20" s="22"/>
      <c r="AD20" s="22"/>
      <c r="AF20" s="23"/>
      <c r="AG20" s="23"/>
      <c r="AH20" s="23"/>
      <c r="AI20" s="23"/>
    </row>
    <row r="21" spans="1:35" s="372" customFormat="1">
      <c r="A21" s="22"/>
      <c r="B21" s="22"/>
      <c r="C21" s="22"/>
      <c r="D21" s="22"/>
      <c r="E21" s="22"/>
      <c r="F21" s="22"/>
      <c r="G21" s="22"/>
      <c r="H21" s="22"/>
      <c r="I21" s="22"/>
      <c r="J21" s="22"/>
      <c r="K21" s="22"/>
      <c r="L21" s="22"/>
      <c r="M21" s="22"/>
      <c r="N21" s="22"/>
      <c r="O21" s="22"/>
      <c r="P21" s="22"/>
      <c r="Q21" s="22"/>
      <c r="R21" s="402"/>
      <c r="S21" s="402"/>
      <c r="T21" s="402"/>
      <c r="U21" s="402"/>
      <c r="V21" s="54"/>
      <c r="W21" s="54"/>
      <c r="X21" s="54"/>
      <c r="Y21" s="22"/>
      <c r="Z21" s="22"/>
      <c r="AA21" s="22"/>
      <c r="AB21" s="22"/>
      <c r="AC21" s="22"/>
      <c r="AD21" s="22"/>
      <c r="AF21" s="23"/>
      <c r="AG21" s="23"/>
      <c r="AH21" s="23"/>
      <c r="AI21" s="23"/>
    </row>
    <row r="23" spans="1:35" s="372" customFormat="1">
      <c r="A23" s="22"/>
      <c r="B23" s="22"/>
      <c r="C23" s="22"/>
      <c r="D23" s="22"/>
      <c r="E23" s="22"/>
      <c r="F23" s="399"/>
      <c r="G23" s="399"/>
      <c r="H23" s="399"/>
      <c r="I23" s="399"/>
      <c r="J23" s="399"/>
      <c r="K23" s="399"/>
      <c r="L23" s="399"/>
      <c r="M23" s="399"/>
      <c r="N23" s="399"/>
      <c r="O23" s="399"/>
      <c r="P23" s="399"/>
      <c r="Q23" s="399"/>
      <c r="R23" s="399"/>
      <c r="S23" s="399"/>
      <c r="T23" s="399"/>
      <c r="U23" s="54"/>
      <c r="V23" s="54"/>
      <c r="W23" s="54"/>
      <c r="X23" s="54"/>
      <c r="Y23" s="22"/>
      <c r="Z23" s="22"/>
      <c r="AA23" s="22"/>
      <c r="AB23" s="22"/>
      <c r="AC23" s="22"/>
      <c r="AD23" s="22"/>
      <c r="AF23" s="23"/>
      <c r="AG23" s="23"/>
      <c r="AH23" s="23"/>
      <c r="AI23" s="23"/>
    </row>
  </sheetData>
  <mergeCells count="34">
    <mergeCell ref="C6:G6"/>
    <mergeCell ref="H6:Z6"/>
    <mergeCell ref="AA6:AC6"/>
    <mergeCell ref="B2:D2"/>
    <mergeCell ref="E2:G2"/>
    <mergeCell ref="H2:J2"/>
    <mergeCell ref="K2:M2"/>
    <mergeCell ref="N2:P2"/>
    <mergeCell ref="Q2:S2"/>
    <mergeCell ref="T2:V2"/>
    <mergeCell ref="W2:Y2"/>
    <mergeCell ref="Z2:AD2"/>
    <mergeCell ref="C5:F5"/>
    <mergeCell ref="G5:Z5"/>
    <mergeCell ref="C7:G7"/>
    <mergeCell ref="H7:S7"/>
    <mergeCell ref="U7:Z7"/>
    <mergeCell ref="AA7:AC7"/>
    <mergeCell ref="D8:G8"/>
    <mergeCell ref="H8:S8"/>
    <mergeCell ref="U8:Z8"/>
    <mergeCell ref="AA8:AC8"/>
    <mergeCell ref="AA9:AC11"/>
    <mergeCell ref="D10:G10"/>
    <mergeCell ref="H10:S10"/>
    <mergeCell ref="U10:Z10"/>
    <mergeCell ref="D11:G11"/>
    <mergeCell ref="H11:S11"/>
    <mergeCell ref="U11:Z11"/>
    <mergeCell ref="R21:U21"/>
    <mergeCell ref="F23:T23"/>
    <mergeCell ref="D9:G9"/>
    <mergeCell ref="H9:S9"/>
    <mergeCell ref="U9:Z9"/>
  </mergeCells>
  <phoneticPr fontId="2" type="noConversion"/>
  <printOptions horizontalCentered="1"/>
  <pageMargins left="0.62992125984251968" right="0.62992125984251968" top="0.62992125984251968" bottom="0.62992125984251968" header="0.31496062992125984" footer="0.31496062992125984"/>
  <pageSetup paperSize="9" scale="8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573D4-5AED-4FAC-800B-9D5555D591D9}">
  <sheetPr>
    <tabColor rgb="FFFFFF00"/>
    <pageSetUpPr fitToPage="1"/>
  </sheetPr>
  <dimension ref="B1:K29"/>
  <sheetViews>
    <sheetView view="pageBreakPreview" topLeftCell="A17" zoomScaleNormal="100" zoomScaleSheetLayoutView="100" workbookViewId="0">
      <selection activeCell="G23" sqref="G23"/>
    </sheetView>
  </sheetViews>
  <sheetFormatPr defaultColWidth="9" defaultRowHeight="16.5"/>
  <cols>
    <col min="1" max="1" width="1.625" style="17" customWidth="1"/>
    <col min="2" max="2" width="10.625" style="17" customWidth="1"/>
    <col min="3" max="4" width="9" style="17"/>
    <col min="5" max="6" width="10" style="17" customWidth="1"/>
    <col min="7" max="7" width="9" style="17"/>
    <col min="8" max="10" width="13.375" style="17" customWidth="1"/>
    <col min="11" max="16384" width="9" style="17"/>
  </cols>
  <sheetData>
    <row r="1" spans="2:11" ht="32.25" customHeight="1">
      <c r="B1" s="55"/>
      <c r="C1" s="55"/>
      <c r="D1" s="55"/>
      <c r="E1" s="55"/>
      <c r="F1" s="55"/>
      <c r="G1" s="55"/>
      <c r="H1" s="55"/>
      <c r="I1" s="55"/>
      <c r="J1" s="55"/>
      <c r="K1" s="55"/>
    </row>
    <row r="2" spans="2:11" ht="26.25" customHeight="1">
      <c r="B2" s="464" t="s">
        <v>300</v>
      </c>
      <c r="C2" s="464"/>
      <c r="D2" s="464"/>
    </row>
    <row r="3" spans="2:11" ht="26.25" customHeight="1" thickBot="1">
      <c r="B3" s="57" t="s">
        <v>656</v>
      </c>
      <c r="C3" s="55"/>
      <c r="D3" s="55"/>
      <c r="J3" s="56" t="s">
        <v>26</v>
      </c>
    </row>
    <row r="4" spans="2:11" ht="27" customHeight="1" thickBot="1">
      <c r="B4" s="465" t="s">
        <v>8</v>
      </c>
      <c r="C4" s="466"/>
      <c r="D4" s="466"/>
      <c r="E4" s="466" t="s">
        <v>9</v>
      </c>
      <c r="F4" s="466"/>
      <c r="G4" s="58" t="s">
        <v>10</v>
      </c>
      <c r="H4" s="470" t="s">
        <v>335</v>
      </c>
      <c r="I4" s="470"/>
      <c r="J4" s="471"/>
    </row>
    <row r="5" spans="2:11" s="369" customFormat="1" ht="27" customHeight="1">
      <c r="B5" s="472" t="s">
        <v>301</v>
      </c>
      <c r="C5" s="473"/>
      <c r="D5" s="473"/>
      <c r="E5" s="474">
        <f>INT(SUM(E6,E7,E10))</f>
        <v>42213927</v>
      </c>
      <c r="F5" s="475"/>
      <c r="G5" s="371"/>
      <c r="H5" s="476"/>
      <c r="I5" s="476"/>
      <c r="J5" s="477"/>
    </row>
    <row r="6" spans="2:11" s="369" customFormat="1" ht="27" customHeight="1">
      <c r="B6" s="467" t="s">
        <v>0</v>
      </c>
      <c r="C6" s="468"/>
      <c r="D6" s="468"/>
      <c r="E6" s="469">
        <f>총괄표!F11</f>
        <v>29164502.640000001</v>
      </c>
      <c r="F6" s="469"/>
      <c r="G6" s="368"/>
      <c r="H6" s="478"/>
      <c r="I6" s="478"/>
      <c r="J6" s="479"/>
    </row>
    <row r="7" spans="2:11" s="369" customFormat="1" ht="27" customHeight="1">
      <c r="B7" s="467" t="s">
        <v>1</v>
      </c>
      <c r="C7" s="468"/>
      <c r="D7" s="468"/>
      <c r="E7" s="469">
        <f>SUM(E8:F9)</f>
        <v>9052323.8794</v>
      </c>
      <c r="F7" s="469"/>
      <c r="G7" s="370"/>
      <c r="H7" s="478"/>
      <c r="I7" s="478"/>
      <c r="J7" s="479"/>
    </row>
    <row r="8" spans="2:11" ht="27" customHeight="1">
      <c r="B8" s="460" t="s">
        <v>2</v>
      </c>
      <c r="C8" s="461"/>
      <c r="D8" s="461"/>
      <c r="E8" s="480">
        <f>총괄표!H11</f>
        <v>7600607.879399999</v>
      </c>
      <c r="F8" s="480"/>
      <c r="G8" s="136"/>
      <c r="H8" s="461"/>
      <c r="I8" s="461"/>
      <c r="J8" s="481"/>
    </row>
    <row r="9" spans="2:11" ht="27" customHeight="1">
      <c r="B9" s="460" t="s">
        <v>3</v>
      </c>
      <c r="C9" s="461"/>
      <c r="D9" s="461"/>
      <c r="E9" s="482">
        <f>INT(E8*G9)</f>
        <v>1451716</v>
      </c>
      <c r="F9" s="482"/>
      <c r="G9" s="135">
        <v>0.191</v>
      </c>
      <c r="H9" s="483" t="s">
        <v>13</v>
      </c>
      <c r="I9" s="483"/>
      <c r="J9" s="484"/>
    </row>
    <row r="10" spans="2:11" s="369" customFormat="1" ht="27" customHeight="1">
      <c r="B10" s="467" t="s">
        <v>4</v>
      </c>
      <c r="C10" s="468"/>
      <c r="D10" s="468"/>
      <c r="E10" s="469">
        <f>SUM(E11:F20)</f>
        <v>3997101</v>
      </c>
      <c r="F10" s="469"/>
      <c r="G10" s="370"/>
      <c r="H10" s="478"/>
      <c r="I10" s="478"/>
      <c r="J10" s="479"/>
    </row>
    <row r="11" spans="2:11" s="141" customFormat="1" ht="27" customHeight="1">
      <c r="B11" s="460" t="s">
        <v>302</v>
      </c>
      <c r="C11" s="461"/>
      <c r="D11" s="461"/>
      <c r="E11" s="462">
        <f>INT(E7*G11)</f>
        <v>322262</v>
      </c>
      <c r="F11" s="463"/>
      <c r="G11" s="137">
        <v>3.56E-2</v>
      </c>
      <c r="H11" s="138" t="s">
        <v>303</v>
      </c>
      <c r="I11" s="139"/>
      <c r="J11" s="140"/>
    </row>
    <row r="12" spans="2:11" s="141" customFormat="1" ht="27" customHeight="1">
      <c r="B12" s="460" t="s">
        <v>304</v>
      </c>
      <c r="C12" s="461"/>
      <c r="D12" s="461"/>
      <c r="E12" s="462">
        <f>INT(E7*G12)</f>
        <v>91428</v>
      </c>
      <c r="F12" s="463"/>
      <c r="G12" s="137">
        <v>1.01E-2</v>
      </c>
      <c r="H12" s="138" t="s">
        <v>303</v>
      </c>
      <c r="I12" s="139"/>
      <c r="J12" s="140"/>
    </row>
    <row r="13" spans="2:11" s="141" customFormat="1" ht="27" customHeight="1">
      <c r="B13" s="460" t="s">
        <v>305</v>
      </c>
      <c r="C13" s="461"/>
      <c r="D13" s="461"/>
      <c r="E13" s="462">
        <f>INT(E8*G13)</f>
        <v>273241</v>
      </c>
      <c r="F13" s="463"/>
      <c r="G13" s="137">
        <v>3.5950000000000003E-2</v>
      </c>
      <c r="H13" s="483" t="s">
        <v>13</v>
      </c>
      <c r="I13" s="483"/>
      <c r="J13" s="484"/>
    </row>
    <row r="14" spans="2:11" s="141" customFormat="1" ht="27" customHeight="1">
      <c r="B14" s="460" t="s">
        <v>306</v>
      </c>
      <c r="C14" s="461"/>
      <c r="D14" s="461"/>
      <c r="E14" s="462">
        <f>INT(E8*G14)</f>
        <v>361028</v>
      </c>
      <c r="F14" s="463"/>
      <c r="G14" s="142">
        <v>4.7500000000000001E-2</v>
      </c>
      <c r="H14" s="483" t="s">
        <v>13</v>
      </c>
      <c r="I14" s="483"/>
      <c r="J14" s="484"/>
    </row>
    <row r="15" spans="2:11" s="141" customFormat="1" ht="27" customHeight="1">
      <c r="B15" s="460" t="s">
        <v>307</v>
      </c>
      <c r="C15" s="461"/>
      <c r="D15" s="461"/>
      <c r="E15" s="462">
        <f>INT(E14*G15)</f>
        <v>47439</v>
      </c>
      <c r="F15" s="463"/>
      <c r="G15" s="137">
        <v>0.13139999999999999</v>
      </c>
      <c r="H15" s="483" t="s">
        <v>308</v>
      </c>
      <c r="I15" s="483"/>
      <c r="J15" s="484"/>
    </row>
    <row r="16" spans="2:11" s="141" customFormat="1" ht="27" customHeight="1">
      <c r="B16" s="460" t="s">
        <v>309</v>
      </c>
      <c r="C16" s="461"/>
      <c r="D16" s="461"/>
      <c r="E16" s="462">
        <f>INT(E8*G16)</f>
        <v>0</v>
      </c>
      <c r="F16" s="463"/>
      <c r="G16" s="143"/>
      <c r="H16" s="144" t="s">
        <v>331</v>
      </c>
      <c r="I16" s="145"/>
      <c r="J16" s="146"/>
      <c r="K16" s="360">
        <v>2.3E-2</v>
      </c>
    </row>
    <row r="17" spans="2:10" s="141" customFormat="1" ht="27" customHeight="1">
      <c r="B17" s="460" t="s">
        <v>310</v>
      </c>
      <c r="C17" s="461"/>
      <c r="D17" s="461"/>
      <c r="E17" s="462">
        <f>INT((E6+E7)*G17)</f>
        <v>791088</v>
      </c>
      <c r="F17" s="463"/>
      <c r="G17" s="173">
        <v>2.07E-2</v>
      </c>
      <c r="H17" s="144" t="s">
        <v>324</v>
      </c>
      <c r="I17" s="145"/>
      <c r="J17" s="146"/>
    </row>
    <row r="18" spans="2:10" customFormat="1" ht="26.1" customHeight="1">
      <c r="B18" s="494" t="s">
        <v>352</v>
      </c>
      <c r="C18" s="495"/>
      <c r="D18" s="495"/>
      <c r="E18" s="496">
        <f>INT(E7*G18)</f>
        <v>543</v>
      </c>
      <c r="F18" s="497"/>
      <c r="G18" s="209">
        <v>6.0000000000000002E-5</v>
      </c>
      <c r="H18" s="210" t="s">
        <v>303</v>
      </c>
      <c r="I18" s="211"/>
      <c r="J18" s="212"/>
    </row>
    <row r="19" spans="2:10" customFormat="1" ht="26.1" customHeight="1">
      <c r="B19" s="494" t="s">
        <v>353</v>
      </c>
      <c r="C19" s="495"/>
      <c r="D19" s="495"/>
      <c r="E19" s="496">
        <f>INT(E7*G19)</f>
        <v>8147</v>
      </c>
      <c r="F19" s="497"/>
      <c r="G19" s="213">
        <v>8.9999999999999998E-4</v>
      </c>
      <c r="H19" s="210" t="s">
        <v>303</v>
      </c>
      <c r="I19" s="211"/>
      <c r="J19" s="212"/>
    </row>
    <row r="20" spans="2:10" s="141" customFormat="1" ht="27" customHeight="1">
      <c r="B20" s="460" t="s">
        <v>354</v>
      </c>
      <c r="C20" s="461"/>
      <c r="D20" s="461"/>
      <c r="E20" s="462">
        <f>INT((E6+E7)*G20)</f>
        <v>2101925</v>
      </c>
      <c r="F20" s="463"/>
      <c r="G20" s="137">
        <v>5.5E-2</v>
      </c>
      <c r="H20" s="491" t="s">
        <v>311</v>
      </c>
      <c r="I20" s="492"/>
      <c r="J20" s="493"/>
    </row>
    <row r="21" spans="2:10" ht="27" customHeight="1">
      <c r="B21" s="485" t="s">
        <v>5</v>
      </c>
      <c r="C21" s="486"/>
      <c r="D21" s="486"/>
      <c r="E21" s="487">
        <f>INT(E5*G21)</f>
        <v>3377114</v>
      </c>
      <c r="F21" s="487"/>
      <c r="G21" s="361">
        <v>0.08</v>
      </c>
      <c r="H21" s="488" t="s">
        <v>12</v>
      </c>
      <c r="I21" s="489"/>
      <c r="J21" s="490"/>
    </row>
    <row r="22" spans="2:10" ht="27" customHeight="1">
      <c r="B22" s="485" t="s">
        <v>6</v>
      </c>
      <c r="C22" s="486"/>
      <c r="D22" s="486"/>
      <c r="E22" s="487">
        <f>INT(((E7+E10)+E21)*G22)-667</f>
        <v>2463313</v>
      </c>
      <c r="F22" s="487"/>
      <c r="G22" s="361">
        <v>0.15</v>
      </c>
      <c r="H22" s="488" t="s">
        <v>14</v>
      </c>
      <c r="I22" s="489"/>
      <c r="J22" s="490"/>
    </row>
    <row r="23" spans="2:10" ht="27" customHeight="1">
      <c r="B23" s="485" t="s">
        <v>7</v>
      </c>
      <c r="C23" s="486"/>
      <c r="D23" s="486"/>
      <c r="E23" s="469">
        <f>SUM(E5,E21,E22)-2085</f>
        <v>48052269</v>
      </c>
      <c r="F23" s="469"/>
      <c r="G23" s="362"/>
      <c r="H23" s="498" t="s">
        <v>11</v>
      </c>
      <c r="I23" s="499"/>
      <c r="J23" s="500"/>
    </row>
    <row r="24" spans="2:10" ht="27" customHeight="1">
      <c r="B24" s="503" t="s">
        <v>651</v>
      </c>
      <c r="C24" s="504"/>
      <c r="D24" s="504"/>
      <c r="E24" s="505">
        <f>'S W FEE'!F20</f>
        <v>909100</v>
      </c>
      <c r="F24" s="506"/>
      <c r="G24" s="362"/>
      <c r="H24" s="363"/>
      <c r="I24" s="364"/>
      <c r="J24" s="365"/>
    </row>
    <row r="25" spans="2:10" ht="27" customHeight="1">
      <c r="B25" s="503" t="s">
        <v>652</v>
      </c>
      <c r="C25" s="504"/>
      <c r="D25" s="504"/>
      <c r="E25" s="505">
        <f>'시운전 및 교육비'!F14</f>
        <v>598631</v>
      </c>
      <c r="F25" s="506"/>
      <c r="G25" s="362"/>
      <c r="H25" s="363"/>
      <c r="I25" s="364"/>
      <c r="J25" s="365"/>
    </row>
    <row r="26" spans="2:10" ht="27" customHeight="1">
      <c r="B26" s="485" t="s">
        <v>653</v>
      </c>
      <c r="C26" s="486"/>
      <c r="D26" s="486"/>
      <c r="E26" s="469"/>
      <c r="F26" s="469"/>
      <c r="G26" s="362"/>
      <c r="H26" s="501"/>
      <c r="I26" s="501"/>
      <c r="J26" s="502"/>
    </row>
    <row r="27" spans="2:10" ht="27" customHeight="1">
      <c r="B27" s="485" t="s">
        <v>654</v>
      </c>
      <c r="C27" s="486"/>
      <c r="D27" s="486"/>
      <c r="E27" s="469">
        <f>SUM(E23:F26)</f>
        <v>49560000</v>
      </c>
      <c r="F27" s="469"/>
      <c r="G27" s="362"/>
      <c r="H27" s="498" t="s">
        <v>312</v>
      </c>
      <c r="I27" s="499"/>
      <c r="J27" s="500"/>
    </row>
    <row r="28" spans="2:10" ht="27" customHeight="1" thickBot="1">
      <c r="B28" s="512" t="s">
        <v>655</v>
      </c>
      <c r="C28" s="513"/>
      <c r="D28" s="513"/>
      <c r="E28" s="514">
        <f>E27*10%</f>
        <v>4956000</v>
      </c>
      <c r="F28" s="514"/>
      <c r="G28" s="366"/>
      <c r="H28" s="515" t="s">
        <v>313</v>
      </c>
      <c r="I28" s="516"/>
      <c r="J28" s="517"/>
    </row>
    <row r="29" spans="2:10" ht="27" customHeight="1" thickBot="1">
      <c r="B29" s="507" t="s">
        <v>42</v>
      </c>
      <c r="C29" s="508"/>
      <c r="D29" s="508"/>
      <c r="E29" s="509">
        <f>SUM(E27:F28)</f>
        <v>54516000</v>
      </c>
      <c r="F29" s="509"/>
      <c r="G29" s="367"/>
      <c r="H29" s="510"/>
      <c r="I29" s="510"/>
      <c r="J29" s="511"/>
    </row>
  </sheetData>
  <mergeCells count="71">
    <mergeCell ref="B29:D29"/>
    <mergeCell ref="E29:F29"/>
    <mergeCell ref="H29:J29"/>
    <mergeCell ref="B27:D27"/>
    <mergeCell ref="E27:F27"/>
    <mergeCell ref="H27:J27"/>
    <mergeCell ref="B28:D28"/>
    <mergeCell ref="E28:F28"/>
    <mergeCell ref="H28:J28"/>
    <mergeCell ref="B23:D23"/>
    <mergeCell ref="E23:F23"/>
    <mergeCell ref="H23:J23"/>
    <mergeCell ref="B26:D26"/>
    <mergeCell ref="E26:F26"/>
    <mergeCell ref="H26:J26"/>
    <mergeCell ref="B24:D24"/>
    <mergeCell ref="B25:D25"/>
    <mergeCell ref="E24:F24"/>
    <mergeCell ref="E25:F25"/>
    <mergeCell ref="H20:J20"/>
    <mergeCell ref="B18:D18"/>
    <mergeCell ref="B22:D22"/>
    <mergeCell ref="E22:F22"/>
    <mergeCell ref="H22:J22"/>
    <mergeCell ref="E18:F18"/>
    <mergeCell ref="B19:D19"/>
    <mergeCell ref="E19:F19"/>
    <mergeCell ref="H13:J13"/>
    <mergeCell ref="B14:D14"/>
    <mergeCell ref="E14:F14"/>
    <mergeCell ref="H14:J14"/>
    <mergeCell ref="B21:D21"/>
    <mergeCell ref="E21:F21"/>
    <mergeCell ref="H21:J21"/>
    <mergeCell ref="B15:D15"/>
    <mergeCell ref="E15:F15"/>
    <mergeCell ref="H15:J15"/>
    <mergeCell ref="B16:D16"/>
    <mergeCell ref="E16:F16"/>
    <mergeCell ref="B17:D17"/>
    <mergeCell ref="E17:F17"/>
    <mergeCell ref="B20:D20"/>
    <mergeCell ref="E20:F20"/>
    <mergeCell ref="H7:J7"/>
    <mergeCell ref="B12:D12"/>
    <mergeCell ref="E12:F12"/>
    <mergeCell ref="B8:D8"/>
    <mergeCell ref="E8:F8"/>
    <mergeCell ref="H8:J8"/>
    <mergeCell ref="B9:D9"/>
    <mergeCell ref="E9:F9"/>
    <mergeCell ref="H9:J9"/>
    <mergeCell ref="B10:D10"/>
    <mergeCell ref="E10:F10"/>
    <mergeCell ref="H10:J10"/>
    <mergeCell ref="B11:D11"/>
    <mergeCell ref="E11:F11"/>
    <mergeCell ref="H4:J4"/>
    <mergeCell ref="B5:D5"/>
    <mergeCell ref="E5:F5"/>
    <mergeCell ref="H5:J5"/>
    <mergeCell ref="B6:D6"/>
    <mergeCell ref="E6:F6"/>
    <mergeCell ref="H6:J6"/>
    <mergeCell ref="B13:D13"/>
    <mergeCell ref="E13:F13"/>
    <mergeCell ref="B2:D2"/>
    <mergeCell ref="B4:D4"/>
    <mergeCell ref="E4:F4"/>
    <mergeCell ref="B7:D7"/>
    <mergeCell ref="E7:F7"/>
  </mergeCells>
  <phoneticPr fontId="2" type="noConversion"/>
  <printOptions horizontalCentered="1"/>
  <pageMargins left="0.23622047244094491" right="0.23622047244094491" top="0.55118110236220474" bottom="0.55118110236220474" header="0.31496062992125984" footer="0.31496062992125984"/>
  <pageSetup paperSize="9" scale="93" fitToHeight="0" orientation="portrait"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C4BCB-928E-4778-97CB-394E94AC6769}">
  <sheetPr>
    <tabColor rgb="FF00B0F0"/>
    <pageSetUpPr fitToPage="1"/>
  </sheetPr>
  <dimension ref="B1:XFB11"/>
  <sheetViews>
    <sheetView view="pageBreakPreview" zoomScaleNormal="100" zoomScaleSheetLayoutView="100" workbookViewId="0">
      <selection activeCell="H7" sqref="H7"/>
    </sheetView>
  </sheetViews>
  <sheetFormatPr defaultRowHeight="16.5"/>
  <cols>
    <col min="1" max="1" width="1.625" style="17" customWidth="1"/>
    <col min="2" max="2" width="43.25" style="17" customWidth="1"/>
    <col min="3" max="4" width="6" style="17" bestFit="1" customWidth="1"/>
    <col min="5" max="9" width="16.125" style="17" customWidth="1"/>
    <col min="10" max="16381" width="9" style="17"/>
    <col min="16382" max="16382" width="10.5" style="17" bestFit="1" customWidth="1"/>
    <col min="16383" max="16384" width="9" style="17"/>
  </cols>
  <sheetData>
    <row r="1" spans="2:12 16382:16382" ht="32.25" customHeight="1">
      <c r="B1" s="59"/>
      <c r="C1" s="59"/>
      <c r="D1" s="59"/>
      <c r="E1" s="147"/>
      <c r="F1" s="147"/>
      <c r="G1" s="147"/>
      <c r="H1" s="147"/>
      <c r="I1" s="147"/>
      <c r="J1" s="147"/>
      <c r="K1" s="147"/>
    </row>
    <row r="2" spans="2:12 16382:16382" ht="26.25" customHeight="1">
      <c r="B2" s="61" t="s">
        <v>314</v>
      </c>
      <c r="C2" s="59"/>
      <c r="D2" s="55"/>
    </row>
    <row r="3" spans="2:12 16382:16382" ht="26.25" customHeight="1" thickBot="1">
      <c r="B3" s="57" t="str">
        <f>원가계산서!B3</f>
        <v>사업명 : 상수도 가압장 안전 보완 시스템구축 사업</v>
      </c>
      <c r="C3" s="55"/>
      <c r="D3" s="55"/>
      <c r="I3" s="56" t="s">
        <v>24</v>
      </c>
    </row>
    <row r="4" spans="2:12 16382:16382" s="1" customFormat="1" ht="30" customHeight="1">
      <c r="B4" s="525" t="s">
        <v>23</v>
      </c>
      <c r="C4" s="527" t="s">
        <v>15</v>
      </c>
      <c r="D4" s="527" t="s">
        <v>25</v>
      </c>
      <c r="E4" s="518" t="s">
        <v>16</v>
      </c>
      <c r="F4" s="519"/>
      <c r="G4" s="518" t="s">
        <v>17</v>
      </c>
      <c r="H4" s="519"/>
      <c r="I4" s="520" t="s">
        <v>18</v>
      </c>
      <c r="L4" s="2"/>
    </row>
    <row r="5" spans="2:12 16382:16382" s="1" customFormat="1" ht="30" customHeight="1" thickBot="1">
      <c r="B5" s="526"/>
      <c r="C5" s="528"/>
      <c r="D5" s="528"/>
      <c r="E5" s="133" t="s">
        <v>19</v>
      </c>
      <c r="F5" s="133" t="s">
        <v>20</v>
      </c>
      <c r="G5" s="133" t="s">
        <v>21</v>
      </c>
      <c r="H5" s="133" t="s">
        <v>22</v>
      </c>
      <c r="I5" s="521"/>
    </row>
    <row r="6" spans="2:12 16382:16382" s="3" customFormat="1" ht="30" customHeight="1">
      <c r="B6" s="199" t="s">
        <v>667</v>
      </c>
      <c r="C6" s="148">
        <v>1</v>
      </c>
      <c r="D6" s="148" t="s">
        <v>322</v>
      </c>
      <c r="E6" s="121"/>
      <c r="F6" s="149">
        <f>내역서!G10</f>
        <v>29164502.640000001</v>
      </c>
      <c r="G6" s="149"/>
      <c r="H6" s="149">
        <f>내역서!I10</f>
        <v>7600607.879399999</v>
      </c>
      <c r="I6" s="150">
        <f>SUM(F6,H6)</f>
        <v>36765110.519400001</v>
      </c>
    </row>
    <row r="7" spans="2:12 16382:16382" s="3" customFormat="1" ht="30" customHeight="1">
      <c r="B7" s="199"/>
      <c r="C7" s="148"/>
      <c r="D7" s="148"/>
      <c r="E7" s="5"/>
      <c r="F7" s="6"/>
      <c r="G7" s="6"/>
      <c r="H7" s="6"/>
      <c r="I7" s="150"/>
    </row>
    <row r="8" spans="2:12 16382:16382" s="3" customFormat="1" ht="30" customHeight="1">
      <c r="B8" s="199"/>
      <c r="C8" s="148"/>
      <c r="D8" s="148"/>
      <c r="E8" s="5"/>
      <c r="F8" s="6"/>
      <c r="G8" s="6"/>
      <c r="H8" s="6"/>
      <c r="I8" s="150"/>
    </row>
    <row r="9" spans="2:12 16382:16382" s="3" customFormat="1" ht="30" customHeight="1">
      <c r="B9" s="151"/>
      <c r="C9" s="148"/>
      <c r="D9" s="148"/>
      <c r="E9" s="5"/>
      <c r="F9" s="6"/>
      <c r="G9" s="6"/>
      <c r="H9" s="6"/>
      <c r="I9" s="7"/>
    </row>
    <row r="10" spans="2:12 16382:16382" s="4" customFormat="1" ht="30" customHeight="1">
      <c r="B10" s="151"/>
      <c r="C10" s="148"/>
      <c r="D10" s="148"/>
      <c r="E10" s="5"/>
      <c r="F10" s="6"/>
      <c r="G10" s="6"/>
      <c r="H10" s="6"/>
      <c r="I10" s="7"/>
    </row>
    <row r="11" spans="2:12 16382:16382" s="3" customFormat="1" ht="30" customHeight="1" thickBot="1">
      <c r="B11" s="522" t="s">
        <v>43</v>
      </c>
      <c r="C11" s="523"/>
      <c r="D11" s="524"/>
      <c r="E11" s="124"/>
      <c r="F11" s="124">
        <f>SUM(F6:F10)</f>
        <v>29164502.640000001</v>
      </c>
      <c r="G11" s="124"/>
      <c r="H11" s="124">
        <f>SUM(H6:H10)</f>
        <v>7600607.879399999</v>
      </c>
      <c r="I11" s="134">
        <f>F11+H11</f>
        <v>36765110.519400001</v>
      </c>
      <c r="XFB11" s="3">
        <f>SUM(F11:XFA11)</f>
        <v>73530221.038800001</v>
      </c>
    </row>
  </sheetData>
  <mergeCells count="7">
    <mergeCell ref="G4:H4"/>
    <mergeCell ref="I4:I5"/>
    <mergeCell ref="B11:D11"/>
    <mergeCell ref="B4:B5"/>
    <mergeCell ref="C4:C5"/>
    <mergeCell ref="D4:D5"/>
    <mergeCell ref="E4:F4"/>
  </mergeCells>
  <phoneticPr fontId="2" type="noConversion"/>
  <printOptions horizontalCentered="1"/>
  <pageMargins left="0.31496062992125984" right="0.31496062992125984" top="0.74803149606299213" bottom="0.74803149606299213" header="0.31496062992125984" footer="0.31496062992125984"/>
  <pageSetup paperSize="9" scale="95" fitToHeight="0" orientation="landscape"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06420-28F9-4E34-B406-A251A881F7FB}">
  <sheetPr>
    <tabColor theme="2" tint="-0.249977111117893"/>
    <pageSetUpPr fitToPage="1"/>
  </sheetPr>
  <dimension ref="B1:M58"/>
  <sheetViews>
    <sheetView view="pageBreakPreview" topLeftCell="A27" zoomScale="80" zoomScaleNormal="100" zoomScaleSheetLayoutView="80" workbookViewId="0">
      <selection activeCell="G6" sqref="G6:G8"/>
    </sheetView>
  </sheetViews>
  <sheetFormatPr defaultColWidth="9" defaultRowHeight="16.5"/>
  <cols>
    <col min="1" max="1" width="1.625" style="17" customWidth="1"/>
    <col min="2" max="3" width="30.625" style="17" customWidth="1"/>
    <col min="4" max="4" width="8.125" style="17" customWidth="1"/>
    <col min="5" max="5" width="6" style="17" bestFit="1" customWidth="1"/>
    <col min="6" max="10" width="16.875" style="17" customWidth="1"/>
    <col min="11" max="11" width="10.875" style="17" bestFit="1" customWidth="1"/>
    <col min="12" max="16384" width="9" style="17"/>
  </cols>
  <sheetData>
    <row r="1" spans="2:13" ht="32.25" customHeight="1">
      <c r="B1" s="55"/>
      <c r="C1" s="55"/>
      <c r="D1" s="55"/>
      <c r="E1" s="55"/>
      <c r="F1" s="55"/>
      <c r="G1" s="55"/>
      <c r="H1" s="55"/>
      <c r="I1" s="55"/>
    </row>
    <row r="2" spans="2:13" ht="26.25" customHeight="1">
      <c r="B2" s="61" t="s">
        <v>315</v>
      </c>
      <c r="C2" s="59"/>
      <c r="D2" s="59"/>
      <c r="E2" s="55"/>
    </row>
    <row r="3" spans="2:13" ht="26.25" customHeight="1" thickBot="1">
      <c r="B3" s="152" t="str">
        <f>총괄표!B3</f>
        <v>사업명 : 상수도 가압장 안전 보완 시스템구축 사업</v>
      </c>
      <c r="C3" s="55"/>
      <c r="D3" s="55"/>
      <c r="E3" s="55"/>
      <c r="J3" s="56" t="s">
        <v>24</v>
      </c>
    </row>
    <row r="4" spans="2:13" s="1" customFormat="1" ht="30" customHeight="1">
      <c r="B4" s="525" t="s">
        <v>31</v>
      </c>
      <c r="C4" s="537" t="s">
        <v>32</v>
      </c>
      <c r="D4" s="527" t="s">
        <v>15</v>
      </c>
      <c r="E4" s="527" t="s">
        <v>25</v>
      </c>
      <c r="F4" s="518" t="s">
        <v>16</v>
      </c>
      <c r="G4" s="519"/>
      <c r="H4" s="518" t="s">
        <v>17</v>
      </c>
      <c r="I4" s="519"/>
      <c r="J4" s="520" t="s">
        <v>18</v>
      </c>
      <c r="M4" s="2"/>
    </row>
    <row r="5" spans="2:13" s="1" customFormat="1" ht="30" customHeight="1" thickBot="1">
      <c r="B5" s="526"/>
      <c r="C5" s="538"/>
      <c r="D5" s="528"/>
      <c r="E5" s="528"/>
      <c r="F5" s="133" t="s">
        <v>19</v>
      </c>
      <c r="G5" s="133" t="s">
        <v>20</v>
      </c>
      <c r="H5" s="133" t="s">
        <v>21</v>
      </c>
      <c r="I5" s="133" t="s">
        <v>22</v>
      </c>
      <c r="J5" s="521"/>
    </row>
    <row r="6" spans="2:13" s="3" customFormat="1" ht="24.95" customHeight="1">
      <c r="B6" s="533" t="str">
        <f>B12</f>
        <v>1. 현장제어반 공종 현황</v>
      </c>
      <c r="C6" s="534"/>
      <c r="D6" s="148">
        <v>3</v>
      </c>
      <c r="E6" s="148" t="s">
        <v>322</v>
      </c>
      <c r="F6" s="5">
        <f>G12</f>
        <v>1149000</v>
      </c>
      <c r="G6" s="6">
        <f>D6*F6</f>
        <v>3447000</v>
      </c>
      <c r="H6" s="6">
        <f>I12</f>
        <v>1269237.1269999999</v>
      </c>
      <c r="I6" s="6">
        <f>D6*H6</f>
        <v>3807711.3809999996</v>
      </c>
      <c r="J6" s="7">
        <f>SUM(I6,G6)</f>
        <v>7254711.3809999991</v>
      </c>
    </row>
    <row r="7" spans="2:13" s="3" customFormat="1" ht="24.95" customHeight="1">
      <c r="B7" s="535" t="str">
        <f>B31</f>
        <v>2. 기존 TM/TC제어반 터치PC 공종 현황</v>
      </c>
      <c r="C7" s="536"/>
      <c r="D7" s="148">
        <v>3</v>
      </c>
      <c r="E7" s="148" t="s">
        <v>322</v>
      </c>
      <c r="F7" s="5">
        <f>G31</f>
        <v>4780000</v>
      </c>
      <c r="G7" s="6">
        <f t="shared" ref="G7:G8" si="0">D7*F7</f>
        <v>14340000</v>
      </c>
      <c r="H7" s="6">
        <f>I31</f>
        <v>358170.07999999996</v>
      </c>
      <c r="I7" s="6">
        <f t="shared" ref="I7:I8" si="1">D7*H7</f>
        <v>1074510.2399999998</v>
      </c>
      <c r="J7" s="7">
        <f t="shared" ref="J7:J8" si="2">SUM(I7,G7)</f>
        <v>15414510.24</v>
      </c>
    </row>
    <row r="8" spans="2:13" s="3" customFormat="1" ht="24.95" customHeight="1">
      <c r="B8" s="535" t="str">
        <f>B39</f>
        <v>3. 카메라 및 금속기동 공종 현황</v>
      </c>
      <c r="C8" s="536"/>
      <c r="D8" s="148">
        <v>3</v>
      </c>
      <c r="E8" s="148" t="s">
        <v>322</v>
      </c>
      <c r="F8" s="5">
        <f>G39</f>
        <v>3792500.8800000004</v>
      </c>
      <c r="G8" s="6">
        <f t="shared" si="0"/>
        <v>11377502.640000001</v>
      </c>
      <c r="H8" s="347">
        <f>I39</f>
        <v>906128.7527999999</v>
      </c>
      <c r="I8" s="6">
        <f t="shared" si="1"/>
        <v>2718386.2583999997</v>
      </c>
      <c r="J8" s="7">
        <f t="shared" si="2"/>
        <v>14095888.898400001</v>
      </c>
    </row>
    <row r="9" spans="2:13" s="3" customFormat="1" ht="24.95" customHeight="1">
      <c r="B9" s="345"/>
      <c r="C9" s="346"/>
      <c r="D9" s="349"/>
      <c r="E9" s="349"/>
      <c r="F9" s="5"/>
      <c r="G9" s="347"/>
      <c r="H9" s="347"/>
      <c r="I9" s="347"/>
      <c r="J9" s="348"/>
    </row>
    <row r="10" spans="2:13" ht="24.95" customHeight="1" thickBot="1">
      <c r="B10" s="531" t="s">
        <v>43</v>
      </c>
      <c r="C10" s="532"/>
      <c r="D10" s="153"/>
      <c r="E10" s="153"/>
      <c r="F10" s="154"/>
      <c r="G10" s="155">
        <f>SUM(G6:G9)</f>
        <v>29164502.640000001</v>
      </c>
      <c r="H10" s="155"/>
      <c r="I10" s="155">
        <f>SUM(I6:I9)</f>
        <v>7600607.879399999</v>
      </c>
      <c r="J10" s="156">
        <f>SUM(I10,G10)</f>
        <v>36765110.519400001</v>
      </c>
    </row>
    <row r="11" spans="2:13" ht="24.95" customHeight="1" thickBot="1">
      <c r="B11" s="157"/>
      <c r="C11" s="157"/>
      <c r="D11" s="158"/>
      <c r="E11" s="158"/>
      <c r="F11" s="159"/>
      <c r="G11" s="160"/>
      <c r="H11" s="160"/>
      <c r="I11" s="160"/>
      <c r="J11" s="160"/>
    </row>
    <row r="12" spans="2:13" ht="24.95" customHeight="1">
      <c r="B12" s="529" t="s">
        <v>621</v>
      </c>
      <c r="C12" s="530"/>
      <c r="D12" s="161"/>
      <c r="E12" s="161"/>
      <c r="F12" s="162"/>
      <c r="G12" s="163">
        <f>SUM(G13:G30)</f>
        <v>1149000</v>
      </c>
      <c r="H12" s="163"/>
      <c r="I12" s="163">
        <f>SUM(I13:I30)</f>
        <v>1269237.1269999999</v>
      </c>
      <c r="J12" s="164">
        <f>SUM(I12,G12)</f>
        <v>2418237.1269999999</v>
      </c>
    </row>
    <row r="13" spans="2:13" ht="24.95" customHeight="1">
      <c r="B13" s="193" t="s">
        <v>625</v>
      </c>
      <c r="C13" s="194" t="s">
        <v>626</v>
      </c>
      <c r="D13" s="62">
        <v>1</v>
      </c>
      <c r="E13" s="62" t="s">
        <v>627</v>
      </c>
      <c r="F13" s="121">
        <f>단가비교표!L5</f>
        <v>800000</v>
      </c>
      <c r="G13" s="149">
        <f>D13*F13</f>
        <v>800000</v>
      </c>
      <c r="H13" s="149"/>
      <c r="I13" s="149"/>
      <c r="J13" s="150">
        <f>G13+I13</f>
        <v>800000</v>
      </c>
    </row>
    <row r="14" spans="2:13" ht="24.95" customHeight="1">
      <c r="B14" s="193" t="s">
        <v>356</v>
      </c>
      <c r="C14" s="194" t="s">
        <v>357</v>
      </c>
      <c r="D14" s="62">
        <v>3</v>
      </c>
      <c r="E14" s="62" t="s">
        <v>47</v>
      </c>
      <c r="F14" s="121">
        <f>단가비교표!L6</f>
        <v>34200</v>
      </c>
      <c r="G14" s="149">
        <f t="shared" ref="G14:G24" si="3">D14*F14</f>
        <v>102600</v>
      </c>
      <c r="H14" s="149"/>
      <c r="I14" s="149"/>
      <c r="J14" s="150">
        <f t="shared" ref="J14:J29" si="4">G14+I14</f>
        <v>102600</v>
      </c>
    </row>
    <row r="15" spans="2:13" ht="24.95" customHeight="1">
      <c r="B15" s="193" t="s">
        <v>358</v>
      </c>
      <c r="C15" s="194" t="s">
        <v>628</v>
      </c>
      <c r="D15" s="62">
        <v>1</v>
      </c>
      <c r="E15" s="62" t="s">
        <v>47</v>
      </c>
      <c r="F15" s="121">
        <f>단가비교표!L7</f>
        <v>13300</v>
      </c>
      <c r="G15" s="149">
        <f t="shared" si="3"/>
        <v>13300</v>
      </c>
      <c r="H15" s="149"/>
      <c r="I15" s="149"/>
      <c r="J15" s="150">
        <f t="shared" si="4"/>
        <v>13300</v>
      </c>
    </row>
    <row r="16" spans="2:13" ht="24.95" customHeight="1">
      <c r="B16" s="193" t="s">
        <v>377</v>
      </c>
      <c r="C16" s="194" t="s">
        <v>378</v>
      </c>
      <c r="D16" s="62">
        <v>1</v>
      </c>
      <c r="E16" s="62" t="s">
        <v>47</v>
      </c>
      <c r="F16" s="121">
        <f>단가비교표!L8</f>
        <v>180000</v>
      </c>
      <c r="G16" s="149">
        <f t="shared" si="3"/>
        <v>180000</v>
      </c>
      <c r="H16" s="149"/>
      <c r="I16" s="149"/>
      <c r="J16" s="150">
        <f t="shared" si="4"/>
        <v>180000</v>
      </c>
    </row>
    <row r="17" spans="2:10" ht="24.95" customHeight="1">
      <c r="B17" s="193" t="s">
        <v>359</v>
      </c>
      <c r="C17" s="194" t="s">
        <v>629</v>
      </c>
      <c r="D17" s="62">
        <v>2</v>
      </c>
      <c r="E17" s="62" t="s">
        <v>47</v>
      </c>
      <c r="F17" s="121">
        <f>단가비교표!L9</f>
        <v>3200</v>
      </c>
      <c r="G17" s="149">
        <f t="shared" si="3"/>
        <v>6400</v>
      </c>
      <c r="H17" s="149"/>
      <c r="I17" s="149"/>
      <c r="J17" s="150">
        <f t="shared" si="4"/>
        <v>6400</v>
      </c>
    </row>
    <row r="18" spans="2:10" ht="24.95" customHeight="1">
      <c r="B18" s="193" t="s">
        <v>379</v>
      </c>
      <c r="C18" s="194" t="s">
        <v>380</v>
      </c>
      <c r="D18" s="62">
        <v>1</v>
      </c>
      <c r="E18" s="62" t="s">
        <v>47</v>
      </c>
      <c r="F18" s="121">
        <f>단가비교표!L10</f>
        <v>4040</v>
      </c>
      <c r="G18" s="149">
        <f t="shared" si="3"/>
        <v>4040</v>
      </c>
      <c r="H18" s="149"/>
      <c r="I18" s="149"/>
      <c r="J18" s="150">
        <f t="shared" si="4"/>
        <v>4040</v>
      </c>
    </row>
    <row r="19" spans="2:10" ht="24.95" customHeight="1">
      <c r="B19" s="193" t="s">
        <v>364</v>
      </c>
      <c r="C19" s="194" t="s">
        <v>365</v>
      </c>
      <c r="D19" s="62">
        <v>10</v>
      </c>
      <c r="E19" s="62" t="s">
        <v>47</v>
      </c>
      <c r="F19" s="121">
        <f>단가비교표!L11</f>
        <v>240</v>
      </c>
      <c r="G19" s="149">
        <f t="shared" si="3"/>
        <v>2400</v>
      </c>
      <c r="H19" s="149"/>
      <c r="I19" s="149"/>
      <c r="J19" s="150">
        <f t="shared" si="4"/>
        <v>2400</v>
      </c>
    </row>
    <row r="20" spans="2:10" ht="24.95" customHeight="1">
      <c r="B20" s="193" t="s">
        <v>362</v>
      </c>
      <c r="C20" s="194" t="s">
        <v>363</v>
      </c>
      <c r="D20" s="62">
        <v>3</v>
      </c>
      <c r="E20" s="62" t="s">
        <v>47</v>
      </c>
      <c r="F20" s="121">
        <f>단가비교표!L12</f>
        <v>1380</v>
      </c>
      <c r="G20" s="149">
        <f t="shared" si="3"/>
        <v>4140</v>
      </c>
      <c r="H20" s="149"/>
      <c r="I20" s="149"/>
      <c r="J20" s="150">
        <f t="shared" si="4"/>
        <v>4140</v>
      </c>
    </row>
    <row r="21" spans="2:10" ht="24.95" customHeight="1">
      <c r="B21" s="193" t="s">
        <v>366</v>
      </c>
      <c r="C21" s="194" t="s">
        <v>630</v>
      </c>
      <c r="D21" s="62">
        <v>1</v>
      </c>
      <c r="E21" s="62" t="s">
        <v>47</v>
      </c>
      <c r="F21" s="121">
        <f>단가비교표!L13</f>
        <v>5000</v>
      </c>
      <c r="G21" s="149">
        <f t="shared" si="3"/>
        <v>5000</v>
      </c>
      <c r="H21" s="149"/>
      <c r="I21" s="149"/>
      <c r="J21" s="150">
        <f t="shared" si="4"/>
        <v>5000</v>
      </c>
    </row>
    <row r="22" spans="2:10" ht="24.95" customHeight="1">
      <c r="B22" s="193" t="s">
        <v>381</v>
      </c>
      <c r="C22" s="194" t="s">
        <v>382</v>
      </c>
      <c r="D22" s="62">
        <v>10</v>
      </c>
      <c r="E22" s="62" t="s">
        <v>270</v>
      </c>
      <c r="F22" s="121">
        <f>단가비교표!L14</f>
        <v>719</v>
      </c>
      <c r="G22" s="149">
        <f t="shared" si="3"/>
        <v>7190</v>
      </c>
      <c r="H22" s="149"/>
      <c r="I22" s="149"/>
      <c r="J22" s="150">
        <f t="shared" si="4"/>
        <v>7190</v>
      </c>
    </row>
    <row r="23" spans="2:10" ht="24.95" customHeight="1">
      <c r="B23" s="193" t="s">
        <v>360</v>
      </c>
      <c r="C23" s="194" t="s">
        <v>361</v>
      </c>
      <c r="D23" s="62">
        <v>20</v>
      </c>
      <c r="E23" s="62" t="s">
        <v>270</v>
      </c>
      <c r="F23" s="121">
        <f>단가비교표!L15</f>
        <v>644</v>
      </c>
      <c r="G23" s="149">
        <f t="shared" si="3"/>
        <v>12880</v>
      </c>
      <c r="H23" s="149"/>
      <c r="I23" s="149"/>
      <c r="J23" s="150">
        <f t="shared" si="4"/>
        <v>12880</v>
      </c>
    </row>
    <row r="24" spans="2:10" ht="24.95" customHeight="1">
      <c r="B24" s="193" t="s">
        <v>360</v>
      </c>
      <c r="C24" s="194" t="s">
        <v>631</v>
      </c>
      <c r="D24" s="62">
        <v>10</v>
      </c>
      <c r="E24" s="62" t="s">
        <v>270</v>
      </c>
      <c r="F24" s="121">
        <f>단가비교표!L16</f>
        <v>1105</v>
      </c>
      <c r="G24" s="149">
        <f t="shared" si="3"/>
        <v>11050</v>
      </c>
      <c r="H24" s="149"/>
      <c r="I24" s="149"/>
      <c r="J24" s="150">
        <f t="shared" si="4"/>
        <v>11050</v>
      </c>
    </row>
    <row r="25" spans="2:10" ht="24.95" customHeight="1">
      <c r="B25" s="193" t="s">
        <v>623</v>
      </c>
      <c r="C25" s="194" t="str">
        <f>'공량산출(제조)'!G2</f>
        <v>전기기계
조립원</v>
      </c>
      <c r="D25" s="358">
        <f>'공량산출(제조)'!G17</f>
        <v>2.38</v>
      </c>
      <c r="E25" s="62" t="s">
        <v>285</v>
      </c>
      <c r="F25" s="121"/>
      <c r="G25" s="149"/>
      <c r="H25" s="149">
        <f>제조노임!I10</f>
        <v>118695</v>
      </c>
      <c r="I25" s="149">
        <f>D25*H25</f>
        <v>282494.09999999998</v>
      </c>
      <c r="J25" s="150">
        <f t="shared" si="4"/>
        <v>282494.09999999998</v>
      </c>
    </row>
    <row r="26" spans="2:10" ht="24.95" customHeight="1">
      <c r="B26" s="193" t="s">
        <v>623</v>
      </c>
      <c r="C26" s="194" t="str">
        <f>'공량산출(제조)'!H2</f>
        <v>통신기계
조립원</v>
      </c>
      <c r="D26" s="358">
        <f>'공량산출(제조)'!H17</f>
        <v>0.98899999999999988</v>
      </c>
      <c r="E26" s="62" t="s">
        <v>285</v>
      </c>
      <c r="F26" s="121"/>
      <c r="G26" s="149"/>
      <c r="H26" s="149">
        <f>제조노임!I14</f>
        <v>101423</v>
      </c>
      <c r="I26" s="149">
        <f t="shared" ref="I26:I27" si="5">D26*H26</f>
        <v>100307.34699999999</v>
      </c>
      <c r="J26" s="150">
        <f t="shared" si="4"/>
        <v>100307.34699999999</v>
      </c>
    </row>
    <row r="27" spans="2:10" ht="24.95" customHeight="1">
      <c r="B27" s="193" t="s">
        <v>623</v>
      </c>
      <c r="C27" s="194" t="str">
        <f>'공량산출(제조)'!J2</f>
        <v>전자제품조립원</v>
      </c>
      <c r="D27" s="358">
        <f>'공량산출(제조)'!J17</f>
        <v>0.19500000000000001</v>
      </c>
      <c r="E27" s="62" t="s">
        <v>285</v>
      </c>
      <c r="F27" s="121"/>
      <c r="G27" s="149"/>
      <c r="H27" s="149">
        <f>제조노임!I9</f>
        <v>95832</v>
      </c>
      <c r="I27" s="149">
        <f t="shared" si="5"/>
        <v>18687.240000000002</v>
      </c>
      <c r="J27" s="150">
        <f t="shared" si="4"/>
        <v>18687.240000000002</v>
      </c>
    </row>
    <row r="28" spans="2:10" ht="24.95" customHeight="1">
      <c r="B28" s="193" t="s">
        <v>623</v>
      </c>
      <c r="C28" s="194" t="str">
        <f>'공량산출(설치)'!H2</f>
        <v>보통인부</v>
      </c>
      <c r="D28" s="62">
        <f>'공량산출(설치)'!H17</f>
        <v>1.33</v>
      </c>
      <c r="E28" s="62" t="s">
        <v>285</v>
      </c>
      <c r="F28" s="121"/>
      <c r="G28" s="149"/>
      <c r="H28" s="149">
        <f>공사노임!C3</f>
        <v>172068</v>
      </c>
      <c r="I28" s="149">
        <f>D28*H28</f>
        <v>228850.44</v>
      </c>
      <c r="J28" s="150">
        <f t="shared" si="4"/>
        <v>228850.44</v>
      </c>
    </row>
    <row r="29" spans="2:10" ht="24.95" customHeight="1">
      <c r="B29" s="193" t="s">
        <v>623</v>
      </c>
      <c r="C29" s="194" t="str">
        <f>'공량산출(설치)'!N2</f>
        <v>계장공</v>
      </c>
      <c r="D29" s="62">
        <f>'공량산출(설치)'!N17</f>
        <v>2</v>
      </c>
      <c r="E29" s="62" t="s">
        <v>285</v>
      </c>
      <c r="F29" s="121"/>
      <c r="G29" s="149"/>
      <c r="H29" s="149">
        <f>공사노임!I5</f>
        <v>319449</v>
      </c>
      <c r="I29" s="149">
        <f>D29*H29</f>
        <v>638898</v>
      </c>
      <c r="J29" s="150">
        <f t="shared" si="4"/>
        <v>638898</v>
      </c>
    </row>
    <row r="30" spans="2:10" ht="24.95" customHeight="1" thickBot="1">
      <c r="B30" s="193"/>
      <c r="C30" s="194"/>
      <c r="D30" s="62"/>
      <c r="E30" s="62"/>
      <c r="F30" s="121"/>
      <c r="G30" s="149"/>
      <c r="H30" s="149"/>
      <c r="I30" s="149"/>
      <c r="J30" s="150"/>
    </row>
    <row r="31" spans="2:10" ht="24.95" customHeight="1">
      <c r="B31" s="529" t="s">
        <v>620</v>
      </c>
      <c r="C31" s="530"/>
      <c r="D31" s="161"/>
      <c r="E31" s="161"/>
      <c r="F31" s="162"/>
      <c r="G31" s="163">
        <f>SUM(G32:G38)</f>
        <v>4780000</v>
      </c>
      <c r="H31" s="163"/>
      <c r="I31" s="163">
        <f>SUM(I32:I38)</f>
        <v>358170.07999999996</v>
      </c>
      <c r="J31" s="164">
        <f>SUM(I31,G31)</f>
        <v>5138170.08</v>
      </c>
    </row>
    <row r="32" spans="2:10" ht="24.95" customHeight="1">
      <c r="B32" s="337" t="s">
        <v>632</v>
      </c>
      <c r="C32" s="194" t="s">
        <v>633</v>
      </c>
      <c r="D32" s="62">
        <v>1</v>
      </c>
      <c r="E32" s="62" t="s">
        <v>337</v>
      </c>
      <c r="F32" s="121">
        <f>단가비교표!L19</f>
        <v>4550000</v>
      </c>
      <c r="G32" s="149">
        <f>D32*F32</f>
        <v>4550000</v>
      </c>
      <c r="H32" s="149"/>
      <c r="I32" s="149"/>
      <c r="J32" s="150">
        <f>G32+I32</f>
        <v>4550000</v>
      </c>
    </row>
    <row r="33" spans="2:10" ht="24.95" customHeight="1">
      <c r="B33" s="337" t="s">
        <v>338</v>
      </c>
      <c r="C33" s="194" t="s">
        <v>634</v>
      </c>
      <c r="D33" s="62">
        <v>1</v>
      </c>
      <c r="E33" s="62" t="s">
        <v>47</v>
      </c>
      <c r="F33" s="121">
        <f>단가비교표!L20</f>
        <v>80000</v>
      </c>
      <c r="G33" s="149">
        <f t="shared" ref="G33:G34" si="6">D33*F33</f>
        <v>80000</v>
      </c>
      <c r="H33" s="149"/>
      <c r="I33" s="149"/>
      <c r="J33" s="150">
        <f t="shared" ref="J33:J37" si="7">G33+I33</f>
        <v>80000</v>
      </c>
    </row>
    <row r="34" spans="2:10" ht="24.95" customHeight="1">
      <c r="B34" s="337" t="s">
        <v>635</v>
      </c>
      <c r="C34" s="194" t="s">
        <v>636</v>
      </c>
      <c r="D34" s="62">
        <v>1</v>
      </c>
      <c r="E34" s="62" t="s">
        <v>47</v>
      </c>
      <c r="F34" s="121">
        <f>단가비교표!L21</f>
        <v>150000</v>
      </c>
      <c r="G34" s="149">
        <f t="shared" si="6"/>
        <v>150000</v>
      </c>
      <c r="H34" s="149"/>
      <c r="I34" s="149"/>
      <c r="J34" s="150">
        <f t="shared" si="7"/>
        <v>150000</v>
      </c>
    </row>
    <row r="35" spans="2:10" ht="24.95" customHeight="1">
      <c r="B35" s="193" t="s">
        <v>623</v>
      </c>
      <c r="C35" s="194" t="str">
        <f>'공량산출(설치)'!M2</f>
        <v>내선전공</v>
      </c>
      <c r="D35" s="62">
        <f>'공량산출(설치)'!M23</f>
        <v>0.02</v>
      </c>
      <c r="E35" s="62" t="s">
        <v>285</v>
      </c>
      <c r="F35" s="121"/>
      <c r="G35" s="149"/>
      <c r="H35" s="149">
        <f>공사노임!F36</f>
        <v>273676</v>
      </c>
      <c r="I35" s="149">
        <f>D35*H35</f>
        <v>5473.52</v>
      </c>
      <c r="J35" s="150">
        <f t="shared" si="7"/>
        <v>5473.52</v>
      </c>
    </row>
    <row r="36" spans="2:10" ht="24.95" customHeight="1">
      <c r="B36" s="193" t="s">
        <v>623</v>
      </c>
      <c r="C36" s="194" t="str">
        <f>'공량산출(설치)'!P2</f>
        <v>S/W시험사</v>
      </c>
      <c r="D36" s="62">
        <f>'공량산출(설치)'!P23</f>
        <v>0.56999999999999995</v>
      </c>
      <c r="E36" s="62" t="s">
        <v>285</v>
      </c>
      <c r="F36" s="121"/>
      <c r="G36" s="149"/>
      <c r="H36" s="149">
        <f>공사노임!I28</f>
        <v>446358</v>
      </c>
      <c r="I36" s="149">
        <f t="shared" ref="I36:I37" si="8">D36*H36</f>
        <v>254424.05999999997</v>
      </c>
      <c r="J36" s="150">
        <f t="shared" si="7"/>
        <v>254424.05999999997</v>
      </c>
    </row>
    <row r="37" spans="2:10" ht="24.95" customHeight="1">
      <c r="B37" s="193" t="s">
        <v>623</v>
      </c>
      <c r="C37" s="194" t="str">
        <f>'공량산출(설치)'!Q2</f>
        <v>H/W시험사</v>
      </c>
      <c r="D37" s="62">
        <f>'공량산출(설치)'!Q23</f>
        <v>0.25</v>
      </c>
      <c r="E37" s="62" t="s">
        <v>285</v>
      </c>
      <c r="F37" s="121"/>
      <c r="G37" s="149"/>
      <c r="H37" s="149">
        <f>공사노임!I27</f>
        <v>393090</v>
      </c>
      <c r="I37" s="149">
        <f t="shared" si="8"/>
        <v>98272.5</v>
      </c>
      <c r="J37" s="150">
        <f t="shared" si="7"/>
        <v>98272.5</v>
      </c>
    </row>
    <row r="38" spans="2:10" ht="24.95" customHeight="1" thickBot="1">
      <c r="B38" s="191"/>
      <c r="C38" s="192"/>
      <c r="D38" s="62"/>
      <c r="E38" s="62"/>
      <c r="F38" s="121"/>
      <c r="G38" s="149"/>
      <c r="H38" s="149"/>
      <c r="I38" s="149"/>
      <c r="J38" s="150"/>
    </row>
    <row r="39" spans="2:10" ht="24.95" customHeight="1">
      <c r="B39" s="529" t="s">
        <v>619</v>
      </c>
      <c r="C39" s="530"/>
      <c r="D39" s="161"/>
      <c r="E39" s="161"/>
      <c r="F39" s="162"/>
      <c r="G39" s="163">
        <f>SUM(G40:G58)</f>
        <v>3792500.8800000004</v>
      </c>
      <c r="H39" s="163"/>
      <c r="I39" s="163">
        <f>SUM(I40:I58)</f>
        <v>906128.7527999999</v>
      </c>
      <c r="J39" s="164">
        <f>SUM(I39,G39)</f>
        <v>4698629.6327999998</v>
      </c>
    </row>
    <row r="40" spans="2:10" ht="24.95" customHeight="1">
      <c r="B40" s="337" t="s">
        <v>637</v>
      </c>
      <c r="C40" s="194" t="s">
        <v>638</v>
      </c>
      <c r="D40" s="62">
        <v>1</v>
      </c>
      <c r="E40" s="62" t="s">
        <v>337</v>
      </c>
      <c r="F40" s="121">
        <f>단가비교표!L24</f>
        <v>450000</v>
      </c>
      <c r="G40" s="149">
        <f>D40*F40</f>
        <v>450000</v>
      </c>
      <c r="H40" s="149"/>
      <c r="I40" s="149"/>
      <c r="J40" s="150"/>
    </row>
    <row r="41" spans="2:10" ht="24.95" customHeight="1">
      <c r="B41" s="337" t="s">
        <v>639</v>
      </c>
      <c r="C41" s="194" t="s">
        <v>640</v>
      </c>
      <c r="D41" s="62">
        <v>1</v>
      </c>
      <c r="E41" s="62" t="s">
        <v>47</v>
      </c>
      <c r="F41" s="121">
        <f>단가비교표!L25</f>
        <v>1662000</v>
      </c>
      <c r="G41" s="149">
        <f t="shared" ref="G41:G52" si="9">D41*F41</f>
        <v>1662000</v>
      </c>
      <c r="H41" s="149"/>
      <c r="I41" s="149"/>
      <c r="J41" s="150"/>
    </row>
    <row r="42" spans="2:10" ht="24.95" customHeight="1">
      <c r="B42" s="337" t="s">
        <v>373</v>
      </c>
      <c r="C42" s="194" t="s">
        <v>374</v>
      </c>
      <c r="D42" s="62">
        <v>1</v>
      </c>
      <c r="E42" s="62" t="s">
        <v>47</v>
      </c>
      <c r="F42" s="121">
        <f>단가비교표!L26</f>
        <v>650000</v>
      </c>
      <c r="G42" s="149">
        <f t="shared" si="9"/>
        <v>650000</v>
      </c>
      <c r="H42" s="149"/>
      <c r="I42" s="149"/>
      <c r="J42" s="150"/>
    </row>
    <row r="43" spans="2:10" ht="24.95" customHeight="1">
      <c r="B43" s="337" t="s">
        <v>641</v>
      </c>
      <c r="C43" s="194" t="s">
        <v>642</v>
      </c>
      <c r="D43" s="62">
        <v>1</v>
      </c>
      <c r="E43" s="62" t="s">
        <v>47</v>
      </c>
      <c r="F43" s="121">
        <f>단가비교표!L27</f>
        <v>70000</v>
      </c>
      <c r="G43" s="149">
        <f t="shared" si="9"/>
        <v>70000</v>
      </c>
      <c r="H43" s="149"/>
      <c r="I43" s="149"/>
      <c r="J43" s="150"/>
    </row>
    <row r="44" spans="2:10" ht="24.95" customHeight="1">
      <c r="B44" s="337" t="s">
        <v>375</v>
      </c>
      <c r="C44" s="194" t="s">
        <v>376</v>
      </c>
      <c r="D44" s="62">
        <v>1</v>
      </c>
      <c r="E44" s="62" t="s">
        <v>47</v>
      </c>
      <c r="F44" s="121">
        <f>단가비교표!L28</f>
        <v>70000</v>
      </c>
      <c r="G44" s="149">
        <f t="shared" si="9"/>
        <v>70000</v>
      </c>
      <c r="H44" s="149"/>
      <c r="I44" s="149"/>
      <c r="J44" s="150"/>
    </row>
    <row r="45" spans="2:10" ht="24.95" customHeight="1">
      <c r="B45" s="337" t="s">
        <v>643</v>
      </c>
      <c r="C45" s="194" t="s">
        <v>644</v>
      </c>
      <c r="D45" s="62">
        <v>1</v>
      </c>
      <c r="E45" s="62" t="s">
        <v>624</v>
      </c>
      <c r="F45" s="121">
        <f>단가비교표!L29</f>
        <v>600000</v>
      </c>
      <c r="G45" s="149">
        <f t="shared" si="9"/>
        <v>600000</v>
      </c>
      <c r="H45" s="149"/>
      <c r="I45" s="149"/>
      <c r="J45" s="150"/>
    </row>
    <row r="46" spans="2:10" ht="24.95" customHeight="1">
      <c r="B46" s="339" t="s">
        <v>645</v>
      </c>
      <c r="C46" s="340" t="s">
        <v>646</v>
      </c>
      <c r="D46" s="341">
        <v>1</v>
      </c>
      <c r="E46" s="341" t="s">
        <v>47</v>
      </c>
      <c r="F46" s="121">
        <f>단가비교표!L30</f>
        <v>80000</v>
      </c>
      <c r="G46" s="149">
        <f t="shared" si="9"/>
        <v>80000</v>
      </c>
      <c r="H46" s="6"/>
      <c r="I46" s="6"/>
      <c r="J46" s="7"/>
    </row>
    <row r="47" spans="2:10" ht="24.95" customHeight="1">
      <c r="B47" s="339" t="s">
        <v>647</v>
      </c>
      <c r="C47" s="340" t="s">
        <v>648</v>
      </c>
      <c r="D47" s="341">
        <v>1</v>
      </c>
      <c r="E47" s="341" t="s">
        <v>47</v>
      </c>
      <c r="F47" s="121">
        <f>단가비교표!L31</f>
        <v>15000</v>
      </c>
      <c r="G47" s="149">
        <f t="shared" si="9"/>
        <v>15000</v>
      </c>
      <c r="H47" s="6"/>
      <c r="I47" s="6"/>
      <c r="J47" s="7"/>
    </row>
    <row r="48" spans="2:10" ht="24.95" customHeight="1">
      <c r="B48" s="339" t="s">
        <v>369</v>
      </c>
      <c r="C48" s="340" t="s">
        <v>370</v>
      </c>
      <c r="D48" s="341">
        <v>4.12</v>
      </c>
      <c r="E48" s="341" t="s">
        <v>270</v>
      </c>
      <c r="F48" s="121">
        <f>단가비교표!L32</f>
        <v>2184</v>
      </c>
      <c r="G48" s="149">
        <f t="shared" si="9"/>
        <v>8998.08</v>
      </c>
      <c r="H48" s="6"/>
      <c r="I48" s="6"/>
      <c r="J48" s="7"/>
    </row>
    <row r="49" spans="2:10" ht="24.95" customHeight="1">
      <c r="B49" s="339" t="s">
        <v>371</v>
      </c>
      <c r="C49" s="340" t="s">
        <v>372</v>
      </c>
      <c r="D49" s="341">
        <v>2</v>
      </c>
      <c r="E49" s="341" t="s">
        <v>47</v>
      </c>
      <c r="F49" s="121">
        <f>단가비교표!L33</f>
        <v>1485</v>
      </c>
      <c r="G49" s="149">
        <f t="shared" si="9"/>
        <v>2970</v>
      </c>
      <c r="H49" s="6"/>
      <c r="I49" s="6"/>
      <c r="J49" s="7"/>
    </row>
    <row r="50" spans="2:10" ht="24.95" customHeight="1">
      <c r="B50" s="339" t="s">
        <v>367</v>
      </c>
      <c r="C50" s="340" t="s">
        <v>368</v>
      </c>
      <c r="D50" s="341">
        <f>'산출수량 집계'!E6</f>
        <v>8.4</v>
      </c>
      <c r="E50" s="341" t="s">
        <v>270</v>
      </c>
      <c r="F50" s="121">
        <f>단가비교표!L34</f>
        <v>2333</v>
      </c>
      <c r="G50" s="149">
        <f t="shared" si="9"/>
        <v>19597.2</v>
      </c>
      <c r="H50" s="6"/>
      <c r="I50" s="6"/>
      <c r="J50" s="7"/>
    </row>
    <row r="51" spans="2:10" ht="24.95" customHeight="1">
      <c r="B51" s="339" t="s">
        <v>339</v>
      </c>
      <c r="C51" s="340" t="s">
        <v>340</v>
      </c>
      <c r="D51" s="341">
        <f>'산출수량 집계'!E7</f>
        <v>8.4</v>
      </c>
      <c r="E51" s="341" t="s">
        <v>270</v>
      </c>
      <c r="F51" s="121">
        <f>단가비교표!L35</f>
        <v>1659</v>
      </c>
      <c r="G51" s="149">
        <f t="shared" si="9"/>
        <v>13935.6</v>
      </c>
      <c r="H51" s="6"/>
      <c r="I51" s="6"/>
      <c r="J51" s="7"/>
    </row>
    <row r="52" spans="2:10" ht="24.95" customHeight="1">
      <c r="B52" s="339" t="s">
        <v>649</v>
      </c>
      <c r="C52" s="340" t="s">
        <v>650</v>
      </c>
      <c r="D52" s="341">
        <v>1</v>
      </c>
      <c r="E52" s="341" t="s">
        <v>624</v>
      </c>
      <c r="F52" s="121">
        <f>단가비교표!L36</f>
        <v>150000</v>
      </c>
      <c r="G52" s="149">
        <f t="shared" si="9"/>
        <v>150000</v>
      </c>
      <c r="H52" s="6"/>
      <c r="I52" s="6"/>
      <c r="J52" s="7"/>
    </row>
    <row r="53" spans="2:10" ht="24.95" customHeight="1">
      <c r="B53" s="193" t="s">
        <v>623</v>
      </c>
      <c r="C53" s="5" t="str">
        <f>'공량산출(설치)'!H2</f>
        <v>보통인부</v>
      </c>
      <c r="D53" s="341">
        <f>'공량산출(설치)'!H39</f>
        <v>0.88</v>
      </c>
      <c r="E53" s="62" t="s">
        <v>285</v>
      </c>
      <c r="F53" s="5"/>
      <c r="G53" s="6"/>
      <c r="H53" s="6">
        <f>공사노임!C3</f>
        <v>172068</v>
      </c>
      <c r="I53" s="6">
        <f>D53*H53</f>
        <v>151419.84</v>
      </c>
      <c r="J53" s="7"/>
    </row>
    <row r="54" spans="2:10" ht="24.95" customHeight="1">
      <c r="B54" s="193" t="s">
        <v>623</v>
      </c>
      <c r="C54" s="5" t="str">
        <f>'공량산출(설치)'!I2</f>
        <v>통신설비공</v>
      </c>
      <c r="D54" s="341">
        <f>'공량산출(설치)'!I39</f>
        <v>0.87999999999999989</v>
      </c>
      <c r="E54" s="62" t="s">
        <v>285</v>
      </c>
      <c r="F54" s="5"/>
      <c r="G54" s="6"/>
      <c r="H54" s="6">
        <f>공사노임!I8</f>
        <v>315528</v>
      </c>
      <c r="I54" s="6">
        <f t="shared" ref="I54:I57" si="10">D54*H54</f>
        <v>277664.63999999996</v>
      </c>
      <c r="J54" s="7"/>
    </row>
    <row r="55" spans="2:10" ht="24.95" customHeight="1">
      <c r="B55" s="193" t="s">
        <v>623</v>
      </c>
      <c r="C55" s="5" t="str">
        <f>'공량산출(설치)'!J2</f>
        <v>통신내선공</v>
      </c>
      <c r="D55" s="342">
        <f>'공량산출(설치)'!J39</f>
        <v>0.71663999999999994</v>
      </c>
      <c r="E55" s="62" t="s">
        <v>285</v>
      </c>
      <c r="F55" s="5"/>
      <c r="G55" s="6"/>
      <c r="H55" s="6">
        <f>공사노임!I7</f>
        <v>284880</v>
      </c>
      <c r="I55" s="6">
        <f t="shared" si="10"/>
        <v>204156.40319999997</v>
      </c>
      <c r="J55" s="7"/>
    </row>
    <row r="56" spans="2:10" ht="24.95" customHeight="1">
      <c r="B56" s="193" t="s">
        <v>623</v>
      </c>
      <c r="C56" s="5" t="str">
        <f>'공량산출(설치)'!K2</f>
        <v>통신외선공</v>
      </c>
      <c r="D56" s="342">
        <f>'공량산출(설치)'!K39</f>
        <v>0.28999999999999998</v>
      </c>
      <c r="E56" s="341" t="s">
        <v>285</v>
      </c>
      <c r="F56" s="5"/>
      <c r="G56" s="6"/>
      <c r="H56" s="6">
        <f>공사노임!I9</f>
        <v>408942</v>
      </c>
      <c r="I56" s="6">
        <f t="shared" si="10"/>
        <v>118593.18</v>
      </c>
      <c r="J56" s="7"/>
    </row>
    <row r="57" spans="2:10" ht="24.95" customHeight="1">
      <c r="B57" s="193" t="s">
        <v>623</v>
      </c>
      <c r="C57" s="5" t="str">
        <f>'공량산출(설치)'!L2</f>
        <v>통신케이블공</v>
      </c>
      <c r="D57" s="342">
        <f>'공량산출(설치)'!L39</f>
        <v>0.26040000000000002</v>
      </c>
      <c r="E57" s="62" t="s">
        <v>285</v>
      </c>
      <c r="F57" s="5"/>
      <c r="G57" s="6"/>
      <c r="H57" s="6">
        <f>공사노임!I10</f>
        <v>436224</v>
      </c>
      <c r="I57" s="6">
        <f t="shared" si="10"/>
        <v>113592.72960000001</v>
      </c>
      <c r="J57" s="7"/>
    </row>
    <row r="58" spans="2:10" ht="24.95" customHeight="1" thickBot="1">
      <c r="B58" s="193" t="s">
        <v>623</v>
      </c>
      <c r="C58" s="63" t="str">
        <f>'공량산출(설치)'!O2</f>
        <v>특별인부</v>
      </c>
      <c r="D58" s="64">
        <f>'공량산출(설치)'!O39</f>
        <v>0.18</v>
      </c>
      <c r="E58" s="344" t="s">
        <v>285</v>
      </c>
      <c r="F58" s="63"/>
      <c r="G58" s="65"/>
      <c r="H58" s="65">
        <f>공사노임!C4</f>
        <v>226122</v>
      </c>
      <c r="I58" s="65">
        <f>D58*H58</f>
        <v>40701.96</v>
      </c>
      <c r="J58" s="343"/>
    </row>
  </sheetData>
  <mergeCells count="14">
    <mergeCell ref="B39:C39"/>
    <mergeCell ref="B31:C31"/>
    <mergeCell ref="B10:C10"/>
    <mergeCell ref="B12:C12"/>
    <mergeCell ref="J4:J5"/>
    <mergeCell ref="B6:C6"/>
    <mergeCell ref="B7:C7"/>
    <mergeCell ref="B4:B5"/>
    <mergeCell ref="C4:C5"/>
    <mergeCell ref="D4:D5"/>
    <mergeCell ref="E4:E5"/>
    <mergeCell ref="F4:G4"/>
    <mergeCell ref="H4:I4"/>
    <mergeCell ref="B8:C8"/>
  </mergeCells>
  <phoneticPr fontId="2" type="noConversion"/>
  <printOptions horizontalCentered="1"/>
  <pageMargins left="0.31496062992125984" right="0.31496062992125984" top="0.74803149606299213" bottom="0.74803149606299213" header="0.31496062992125984" footer="0.31496062992125984"/>
  <pageSetup paperSize="9" scale="81" fitToHeight="0" orientation="landscape"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C76B6-3133-4CC7-916F-7BD7E622DFDA}">
  <dimension ref="A1:S38"/>
  <sheetViews>
    <sheetView view="pageBreakPreview" zoomScaleSheetLayoutView="100" workbookViewId="0">
      <pane ySplit="3" topLeftCell="A23" activePane="bottomLeft" state="frozen"/>
      <selection activeCell="I10" sqref="I10"/>
      <selection pane="bottomLeft" activeCell="H35" sqref="H35"/>
    </sheetView>
  </sheetViews>
  <sheetFormatPr defaultColWidth="10" defaultRowHeight="13.5"/>
  <cols>
    <col min="1" max="1" width="5.125" style="12" customWidth="1"/>
    <col min="2" max="2" width="23.25" style="13" customWidth="1"/>
    <col min="3" max="3" width="27.125" style="13" customWidth="1"/>
    <col min="4" max="4" width="6.125" style="9" customWidth="1"/>
    <col min="5" max="5" width="4.625" style="9" customWidth="1"/>
    <col min="6" max="6" width="7" style="335" customWidth="1"/>
    <col min="7" max="14" width="10.625" style="14" customWidth="1"/>
    <col min="15" max="15" width="8.625" style="14" customWidth="1"/>
    <col min="16" max="16" width="19.25" style="9" customWidth="1"/>
    <col min="17" max="17" width="18.25" style="9" customWidth="1"/>
    <col min="18" max="64" width="10" style="9"/>
    <col min="65" max="65" width="5.625" style="9" customWidth="1"/>
    <col min="66" max="66" width="19.625" style="9" customWidth="1"/>
    <col min="67" max="67" width="38.625" style="9" customWidth="1"/>
    <col min="68" max="68" width="7.125" style="9" customWidth="1"/>
    <col min="69" max="90" width="4.625" style="9" customWidth="1"/>
    <col min="91" max="91" width="7.125" style="9" customWidth="1"/>
    <col min="92" max="255" width="10" style="9"/>
    <col min="256" max="256" width="5.125" style="9" customWidth="1"/>
    <col min="257" max="257" width="21.125" style="9" customWidth="1"/>
    <col min="258" max="258" width="29.125" style="9" customWidth="1"/>
    <col min="259" max="259" width="6.125" style="9" customWidth="1"/>
    <col min="260" max="260" width="4.625" style="9" customWidth="1"/>
    <col min="261" max="263" width="8.5" style="9" customWidth="1"/>
    <col min="264" max="264" width="10.125" style="9" customWidth="1"/>
    <col min="265" max="268" width="8.5" style="9" customWidth="1"/>
    <col min="269" max="269" width="10.125" style="9" customWidth="1"/>
    <col min="270" max="270" width="10" style="9"/>
    <col min="271" max="271" width="39.625" style="9" customWidth="1"/>
    <col min="272" max="320" width="10" style="9"/>
    <col min="321" max="321" width="5.625" style="9" customWidth="1"/>
    <col min="322" max="322" width="19.625" style="9" customWidth="1"/>
    <col min="323" max="323" width="38.625" style="9" customWidth="1"/>
    <col min="324" max="324" width="7.125" style="9" customWidth="1"/>
    <col min="325" max="346" width="4.625" style="9" customWidth="1"/>
    <col min="347" max="347" width="7.125" style="9" customWidth="1"/>
    <col min="348" max="511" width="10" style="9"/>
    <col min="512" max="512" width="5.125" style="9" customWidth="1"/>
    <col min="513" max="513" width="21.125" style="9" customWidth="1"/>
    <col min="514" max="514" width="29.125" style="9" customWidth="1"/>
    <col min="515" max="515" width="6.125" style="9" customWidth="1"/>
    <col min="516" max="516" width="4.625" style="9" customWidth="1"/>
    <col min="517" max="519" width="8.5" style="9" customWidth="1"/>
    <col min="520" max="520" width="10.125" style="9" customWidth="1"/>
    <col min="521" max="524" width="8.5" style="9" customWidth="1"/>
    <col min="525" max="525" width="10.125" style="9" customWidth="1"/>
    <col min="526" max="526" width="10" style="9"/>
    <col min="527" max="527" width="39.625" style="9" customWidth="1"/>
    <col min="528" max="576" width="10" style="9"/>
    <col min="577" max="577" width="5.625" style="9" customWidth="1"/>
    <col min="578" max="578" width="19.625" style="9" customWidth="1"/>
    <col min="579" max="579" width="38.625" style="9" customWidth="1"/>
    <col min="580" max="580" width="7.125" style="9" customWidth="1"/>
    <col min="581" max="602" width="4.625" style="9" customWidth="1"/>
    <col min="603" max="603" width="7.125" style="9" customWidth="1"/>
    <col min="604" max="767" width="10" style="9"/>
    <col min="768" max="768" width="5.125" style="9" customWidth="1"/>
    <col min="769" max="769" width="21.125" style="9" customWidth="1"/>
    <col min="770" max="770" width="29.125" style="9" customWidth="1"/>
    <col min="771" max="771" width="6.125" style="9" customWidth="1"/>
    <col min="772" max="772" width="4.625" style="9" customWidth="1"/>
    <col min="773" max="775" width="8.5" style="9" customWidth="1"/>
    <col min="776" max="776" width="10.125" style="9" customWidth="1"/>
    <col min="777" max="780" width="8.5" style="9" customWidth="1"/>
    <col min="781" max="781" width="10.125" style="9" customWidth="1"/>
    <col min="782" max="782" width="10" style="9"/>
    <col min="783" max="783" width="39.625" style="9" customWidth="1"/>
    <col min="784" max="832" width="10" style="9"/>
    <col min="833" max="833" width="5.625" style="9" customWidth="1"/>
    <col min="834" max="834" width="19.625" style="9" customWidth="1"/>
    <col min="835" max="835" width="38.625" style="9" customWidth="1"/>
    <col min="836" max="836" width="7.125" style="9" customWidth="1"/>
    <col min="837" max="858" width="4.625" style="9" customWidth="1"/>
    <col min="859" max="859" width="7.125" style="9" customWidth="1"/>
    <col min="860" max="1023" width="10" style="9"/>
    <col min="1024" max="1024" width="5.125" style="9" customWidth="1"/>
    <col min="1025" max="1025" width="21.125" style="9" customWidth="1"/>
    <col min="1026" max="1026" width="29.125" style="9" customWidth="1"/>
    <col min="1027" max="1027" width="6.125" style="9" customWidth="1"/>
    <col min="1028" max="1028" width="4.625" style="9" customWidth="1"/>
    <col min="1029" max="1031" width="8.5" style="9" customWidth="1"/>
    <col min="1032" max="1032" width="10.125" style="9" customWidth="1"/>
    <col min="1033" max="1036" width="8.5" style="9" customWidth="1"/>
    <col min="1037" max="1037" width="10.125" style="9" customWidth="1"/>
    <col min="1038" max="1038" width="10" style="9"/>
    <col min="1039" max="1039" width="39.625" style="9" customWidth="1"/>
    <col min="1040" max="1088" width="10" style="9"/>
    <col min="1089" max="1089" width="5.625" style="9" customWidth="1"/>
    <col min="1090" max="1090" width="19.625" style="9" customWidth="1"/>
    <col min="1091" max="1091" width="38.625" style="9" customWidth="1"/>
    <col min="1092" max="1092" width="7.125" style="9" customWidth="1"/>
    <col min="1093" max="1114" width="4.625" style="9" customWidth="1"/>
    <col min="1115" max="1115" width="7.125" style="9" customWidth="1"/>
    <col min="1116" max="1279" width="10" style="9"/>
    <col min="1280" max="1280" width="5.125" style="9" customWidth="1"/>
    <col min="1281" max="1281" width="21.125" style="9" customWidth="1"/>
    <col min="1282" max="1282" width="29.125" style="9" customWidth="1"/>
    <col min="1283" max="1283" width="6.125" style="9" customWidth="1"/>
    <col min="1284" max="1284" width="4.625" style="9" customWidth="1"/>
    <col min="1285" max="1287" width="8.5" style="9" customWidth="1"/>
    <col min="1288" max="1288" width="10.125" style="9" customWidth="1"/>
    <col min="1289" max="1292" width="8.5" style="9" customWidth="1"/>
    <col min="1293" max="1293" width="10.125" style="9" customWidth="1"/>
    <col min="1294" max="1294" width="10" style="9"/>
    <col min="1295" max="1295" width="39.625" style="9" customWidth="1"/>
    <col min="1296" max="1344" width="10" style="9"/>
    <col min="1345" max="1345" width="5.625" style="9" customWidth="1"/>
    <col min="1346" max="1346" width="19.625" style="9" customWidth="1"/>
    <col min="1347" max="1347" width="38.625" style="9" customWidth="1"/>
    <col min="1348" max="1348" width="7.125" style="9" customWidth="1"/>
    <col min="1349" max="1370" width="4.625" style="9" customWidth="1"/>
    <col min="1371" max="1371" width="7.125" style="9" customWidth="1"/>
    <col min="1372" max="1535" width="10" style="9"/>
    <col min="1536" max="1536" width="5.125" style="9" customWidth="1"/>
    <col min="1537" max="1537" width="21.125" style="9" customWidth="1"/>
    <col min="1538" max="1538" width="29.125" style="9" customWidth="1"/>
    <col min="1539" max="1539" width="6.125" style="9" customWidth="1"/>
    <col min="1540" max="1540" width="4.625" style="9" customWidth="1"/>
    <col min="1541" max="1543" width="8.5" style="9" customWidth="1"/>
    <col min="1544" max="1544" width="10.125" style="9" customWidth="1"/>
    <col min="1545" max="1548" width="8.5" style="9" customWidth="1"/>
    <col min="1549" max="1549" width="10.125" style="9" customWidth="1"/>
    <col min="1550" max="1550" width="10" style="9"/>
    <col min="1551" max="1551" width="39.625" style="9" customWidth="1"/>
    <col min="1552" max="1600" width="10" style="9"/>
    <col min="1601" max="1601" width="5.625" style="9" customWidth="1"/>
    <col min="1602" max="1602" width="19.625" style="9" customWidth="1"/>
    <col min="1603" max="1603" width="38.625" style="9" customWidth="1"/>
    <col min="1604" max="1604" width="7.125" style="9" customWidth="1"/>
    <col min="1605" max="1626" width="4.625" style="9" customWidth="1"/>
    <col min="1627" max="1627" width="7.125" style="9" customWidth="1"/>
    <col min="1628" max="1791" width="10" style="9"/>
    <col min="1792" max="1792" width="5.125" style="9" customWidth="1"/>
    <col min="1793" max="1793" width="21.125" style="9" customWidth="1"/>
    <col min="1794" max="1794" width="29.125" style="9" customWidth="1"/>
    <col min="1795" max="1795" width="6.125" style="9" customWidth="1"/>
    <col min="1796" max="1796" width="4.625" style="9" customWidth="1"/>
    <col min="1797" max="1799" width="8.5" style="9" customWidth="1"/>
    <col min="1800" max="1800" width="10.125" style="9" customWidth="1"/>
    <col min="1801" max="1804" width="8.5" style="9" customWidth="1"/>
    <col min="1805" max="1805" width="10.125" style="9" customWidth="1"/>
    <col min="1806" max="1806" width="10" style="9"/>
    <col min="1807" max="1807" width="39.625" style="9" customWidth="1"/>
    <col min="1808" max="1856" width="10" style="9"/>
    <col min="1857" max="1857" width="5.625" style="9" customWidth="1"/>
    <col min="1858" max="1858" width="19.625" style="9" customWidth="1"/>
    <col min="1859" max="1859" width="38.625" style="9" customWidth="1"/>
    <col min="1860" max="1860" width="7.125" style="9" customWidth="1"/>
    <col min="1861" max="1882" width="4.625" style="9" customWidth="1"/>
    <col min="1883" max="1883" width="7.125" style="9" customWidth="1"/>
    <col min="1884" max="2047" width="10" style="9"/>
    <col min="2048" max="2048" width="5.125" style="9" customWidth="1"/>
    <col min="2049" max="2049" width="21.125" style="9" customWidth="1"/>
    <col min="2050" max="2050" width="29.125" style="9" customWidth="1"/>
    <col min="2051" max="2051" width="6.125" style="9" customWidth="1"/>
    <col min="2052" max="2052" width="4.625" style="9" customWidth="1"/>
    <col min="2053" max="2055" width="8.5" style="9" customWidth="1"/>
    <col min="2056" max="2056" width="10.125" style="9" customWidth="1"/>
    <col min="2057" max="2060" width="8.5" style="9" customWidth="1"/>
    <col min="2061" max="2061" width="10.125" style="9" customWidth="1"/>
    <col min="2062" max="2062" width="10" style="9"/>
    <col min="2063" max="2063" width="39.625" style="9" customWidth="1"/>
    <col min="2064" max="2112" width="10" style="9"/>
    <col min="2113" max="2113" width="5.625" style="9" customWidth="1"/>
    <col min="2114" max="2114" width="19.625" style="9" customWidth="1"/>
    <col min="2115" max="2115" width="38.625" style="9" customWidth="1"/>
    <col min="2116" max="2116" width="7.125" style="9" customWidth="1"/>
    <col min="2117" max="2138" width="4.625" style="9" customWidth="1"/>
    <col min="2139" max="2139" width="7.125" style="9" customWidth="1"/>
    <col min="2140" max="2303" width="10" style="9"/>
    <col min="2304" max="2304" width="5.125" style="9" customWidth="1"/>
    <col min="2305" max="2305" width="21.125" style="9" customWidth="1"/>
    <col min="2306" max="2306" width="29.125" style="9" customWidth="1"/>
    <col min="2307" max="2307" width="6.125" style="9" customWidth="1"/>
    <col min="2308" max="2308" width="4.625" style="9" customWidth="1"/>
    <col min="2309" max="2311" width="8.5" style="9" customWidth="1"/>
    <col min="2312" max="2312" width="10.125" style="9" customWidth="1"/>
    <col min="2313" max="2316" width="8.5" style="9" customWidth="1"/>
    <col min="2317" max="2317" width="10.125" style="9" customWidth="1"/>
    <col min="2318" max="2318" width="10" style="9"/>
    <col min="2319" max="2319" width="39.625" style="9" customWidth="1"/>
    <col min="2320" max="2368" width="10" style="9"/>
    <col min="2369" max="2369" width="5.625" style="9" customWidth="1"/>
    <col min="2370" max="2370" width="19.625" style="9" customWidth="1"/>
    <col min="2371" max="2371" width="38.625" style="9" customWidth="1"/>
    <col min="2372" max="2372" width="7.125" style="9" customWidth="1"/>
    <col min="2373" max="2394" width="4.625" style="9" customWidth="1"/>
    <col min="2395" max="2395" width="7.125" style="9" customWidth="1"/>
    <col min="2396" max="2559" width="10" style="9"/>
    <col min="2560" max="2560" width="5.125" style="9" customWidth="1"/>
    <col min="2561" max="2561" width="21.125" style="9" customWidth="1"/>
    <col min="2562" max="2562" width="29.125" style="9" customWidth="1"/>
    <col min="2563" max="2563" width="6.125" style="9" customWidth="1"/>
    <col min="2564" max="2564" width="4.625" style="9" customWidth="1"/>
    <col min="2565" max="2567" width="8.5" style="9" customWidth="1"/>
    <col min="2568" max="2568" width="10.125" style="9" customWidth="1"/>
    <col min="2569" max="2572" width="8.5" style="9" customWidth="1"/>
    <col min="2573" max="2573" width="10.125" style="9" customWidth="1"/>
    <col min="2574" max="2574" width="10" style="9"/>
    <col min="2575" max="2575" width="39.625" style="9" customWidth="1"/>
    <col min="2576" max="2624" width="10" style="9"/>
    <col min="2625" max="2625" width="5.625" style="9" customWidth="1"/>
    <col min="2626" max="2626" width="19.625" style="9" customWidth="1"/>
    <col min="2627" max="2627" width="38.625" style="9" customWidth="1"/>
    <col min="2628" max="2628" width="7.125" style="9" customWidth="1"/>
    <col min="2629" max="2650" width="4.625" style="9" customWidth="1"/>
    <col min="2651" max="2651" width="7.125" style="9" customWidth="1"/>
    <col min="2652" max="2815" width="10" style="9"/>
    <col min="2816" max="2816" width="5.125" style="9" customWidth="1"/>
    <col min="2817" max="2817" width="21.125" style="9" customWidth="1"/>
    <col min="2818" max="2818" width="29.125" style="9" customWidth="1"/>
    <col min="2819" max="2819" width="6.125" style="9" customWidth="1"/>
    <col min="2820" max="2820" width="4.625" style="9" customWidth="1"/>
    <col min="2821" max="2823" width="8.5" style="9" customWidth="1"/>
    <col min="2824" max="2824" width="10.125" style="9" customWidth="1"/>
    <col min="2825" max="2828" width="8.5" style="9" customWidth="1"/>
    <col min="2829" max="2829" width="10.125" style="9" customWidth="1"/>
    <col min="2830" max="2830" width="10" style="9"/>
    <col min="2831" max="2831" width="39.625" style="9" customWidth="1"/>
    <col min="2832" max="2880" width="10" style="9"/>
    <col min="2881" max="2881" width="5.625" style="9" customWidth="1"/>
    <col min="2882" max="2882" width="19.625" style="9" customWidth="1"/>
    <col min="2883" max="2883" width="38.625" style="9" customWidth="1"/>
    <col min="2884" max="2884" width="7.125" style="9" customWidth="1"/>
    <col min="2885" max="2906" width="4.625" style="9" customWidth="1"/>
    <col min="2907" max="2907" width="7.125" style="9" customWidth="1"/>
    <col min="2908" max="3071" width="10" style="9"/>
    <col min="3072" max="3072" width="5.125" style="9" customWidth="1"/>
    <col min="3073" max="3073" width="21.125" style="9" customWidth="1"/>
    <col min="3074" max="3074" width="29.125" style="9" customWidth="1"/>
    <col min="3075" max="3075" width="6.125" style="9" customWidth="1"/>
    <col min="3076" max="3076" width="4.625" style="9" customWidth="1"/>
    <col min="3077" max="3079" width="8.5" style="9" customWidth="1"/>
    <col min="3080" max="3080" width="10.125" style="9" customWidth="1"/>
    <col min="3081" max="3084" width="8.5" style="9" customWidth="1"/>
    <col min="3085" max="3085" width="10.125" style="9" customWidth="1"/>
    <col min="3086" max="3086" width="10" style="9"/>
    <col min="3087" max="3087" width="39.625" style="9" customWidth="1"/>
    <col min="3088" max="3136" width="10" style="9"/>
    <col min="3137" max="3137" width="5.625" style="9" customWidth="1"/>
    <col min="3138" max="3138" width="19.625" style="9" customWidth="1"/>
    <col min="3139" max="3139" width="38.625" style="9" customWidth="1"/>
    <col min="3140" max="3140" width="7.125" style="9" customWidth="1"/>
    <col min="3141" max="3162" width="4.625" style="9" customWidth="1"/>
    <col min="3163" max="3163" width="7.125" style="9" customWidth="1"/>
    <col min="3164" max="3327" width="10" style="9"/>
    <col min="3328" max="3328" width="5.125" style="9" customWidth="1"/>
    <col min="3329" max="3329" width="21.125" style="9" customWidth="1"/>
    <col min="3330" max="3330" width="29.125" style="9" customWidth="1"/>
    <col min="3331" max="3331" width="6.125" style="9" customWidth="1"/>
    <col min="3332" max="3332" width="4.625" style="9" customWidth="1"/>
    <col min="3333" max="3335" width="8.5" style="9" customWidth="1"/>
    <col min="3336" max="3336" width="10.125" style="9" customWidth="1"/>
    <col min="3337" max="3340" width="8.5" style="9" customWidth="1"/>
    <col min="3341" max="3341" width="10.125" style="9" customWidth="1"/>
    <col min="3342" max="3342" width="10" style="9"/>
    <col min="3343" max="3343" width="39.625" style="9" customWidth="1"/>
    <col min="3344" max="3392" width="10" style="9"/>
    <col min="3393" max="3393" width="5.625" style="9" customWidth="1"/>
    <col min="3394" max="3394" width="19.625" style="9" customWidth="1"/>
    <col min="3395" max="3395" width="38.625" style="9" customWidth="1"/>
    <col min="3396" max="3396" width="7.125" style="9" customWidth="1"/>
    <col min="3397" max="3418" width="4.625" style="9" customWidth="1"/>
    <col min="3419" max="3419" width="7.125" style="9" customWidth="1"/>
    <col min="3420" max="3583" width="10" style="9"/>
    <col min="3584" max="3584" width="5.125" style="9" customWidth="1"/>
    <col min="3585" max="3585" width="21.125" style="9" customWidth="1"/>
    <col min="3586" max="3586" width="29.125" style="9" customWidth="1"/>
    <col min="3587" max="3587" width="6.125" style="9" customWidth="1"/>
    <col min="3588" max="3588" width="4.625" style="9" customWidth="1"/>
    <col min="3589" max="3591" width="8.5" style="9" customWidth="1"/>
    <col min="3592" max="3592" width="10.125" style="9" customWidth="1"/>
    <col min="3593" max="3596" width="8.5" style="9" customWidth="1"/>
    <col min="3597" max="3597" width="10.125" style="9" customWidth="1"/>
    <col min="3598" max="3598" width="10" style="9"/>
    <col min="3599" max="3599" width="39.625" style="9" customWidth="1"/>
    <col min="3600" max="3648" width="10" style="9"/>
    <col min="3649" max="3649" width="5.625" style="9" customWidth="1"/>
    <col min="3650" max="3650" width="19.625" style="9" customWidth="1"/>
    <col min="3651" max="3651" width="38.625" style="9" customWidth="1"/>
    <col min="3652" max="3652" width="7.125" style="9" customWidth="1"/>
    <col min="3653" max="3674" width="4.625" style="9" customWidth="1"/>
    <col min="3675" max="3675" width="7.125" style="9" customWidth="1"/>
    <col min="3676" max="3839" width="10" style="9"/>
    <col min="3840" max="3840" width="5.125" style="9" customWidth="1"/>
    <col min="3841" max="3841" width="21.125" style="9" customWidth="1"/>
    <col min="3842" max="3842" width="29.125" style="9" customWidth="1"/>
    <col min="3843" max="3843" width="6.125" style="9" customWidth="1"/>
    <col min="3844" max="3844" width="4.625" style="9" customWidth="1"/>
    <col min="3845" max="3847" width="8.5" style="9" customWidth="1"/>
    <col min="3848" max="3848" width="10.125" style="9" customWidth="1"/>
    <col min="3849" max="3852" width="8.5" style="9" customWidth="1"/>
    <col min="3853" max="3853" width="10.125" style="9" customWidth="1"/>
    <col min="3854" max="3854" width="10" style="9"/>
    <col min="3855" max="3855" width="39.625" style="9" customWidth="1"/>
    <col min="3856" max="3904" width="10" style="9"/>
    <col min="3905" max="3905" width="5.625" style="9" customWidth="1"/>
    <col min="3906" max="3906" width="19.625" style="9" customWidth="1"/>
    <col min="3907" max="3907" width="38.625" style="9" customWidth="1"/>
    <col min="3908" max="3908" width="7.125" style="9" customWidth="1"/>
    <col min="3909" max="3930" width="4.625" style="9" customWidth="1"/>
    <col min="3931" max="3931" width="7.125" style="9" customWidth="1"/>
    <col min="3932" max="4095" width="10" style="9"/>
    <col min="4096" max="4096" width="5.125" style="9" customWidth="1"/>
    <col min="4097" max="4097" width="21.125" style="9" customWidth="1"/>
    <col min="4098" max="4098" width="29.125" style="9" customWidth="1"/>
    <col min="4099" max="4099" width="6.125" style="9" customWidth="1"/>
    <col min="4100" max="4100" width="4.625" style="9" customWidth="1"/>
    <col min="4101" max="4103" width="8.5" style="9" customWidth="1"/>
    <col min="4104" max="4104" width="10.125" style="9" customWidth="1"/>
    <col min="4105" max="4108" width="8.5" style="9" customWidth="1"/>
    <col min="4109" max="4109" width="10.125" style="9" customWidth="1"/>
    <col min="4110" max="4110" width="10" style="9"/>
    <col min="4111" max="4111" width="39.625" style="9" customWidth="1"/>
    <col min="4112" max="4160" width="10" style="9"/>
    <col min="4161" max="4161" width="5.625" style="9" customWidth="1"/>
    <col min="4162" max="4162" width="19.625" style="9" customWidth="1"/>
    <col min="4163" max="4163" width="38.625" style="9" customWidth="1"/>
    <col min="4164" max="4164" width="7.125" style="9" customWidth="1"/>
    <col min="4165" max="4186" width="4.625" style="9" customWidth="1"/>
    <col min="4187" max="4187" width="7.125" style="9" customWidth="1"/>
    <col min="4188" max="4351" width="10" style="9"/>
    <col min="4352" max="4352" width="5.125" style="9" customWidth="1"/>
    <col min="4353" max="4353" width="21.125" style="9" customWidth="1"/>
    <col min="4354" max="4354" width="29.125" style="9" customWidth="1"/>
    <col min="4355" max="4355" width="6.125" style="9" customWidth="1"/>
    <col min="4356" max="4356" width="4.625" style="9" customWidth="1"/>
    <col min="4357" max="4359" width="8.5" style="9" customWidth="1"/>
    <col min="4360" max="4360" width="10.125" style="9" customWidth="1"/>
    <col min="4361" max="4364" width="8.5" style="9" customWidth="1"/>
    <col min="4365" max="4365" width="10.125" style="9" customWidth="1"/>
    <col min="4366" max="4366" width="10" style="9"/>
    <col min="4367" max="4367" width="39.625" style="9" customWidth="1"/>
    <col min="4368" max="4416" width="10" style="9"/>
    <col min="4417" max="4417" width="5.625" style="9" customWidth="1"/>
    <col min="4418" max="4418" width="19.625" style="9" customWidth="1"/>
    <col min="4419" max="4419" width="38.625" style="9" customWidth="1"/>
    <col min="4420" max="4420" width="7.125" style="9" customWidth="1"/>
    <col min="4421" max="4442" width="4.625" style="9" customWidth="1"/>
    <col min="4443" max="4443" width="7.125" style="9" customWidth="1"/>
    <col min="4444" max="4607" width="10" style="9"/>
    <col min="4608" max="4608" width="5.125" style="9" customWidth="1"/>
    <col min="4609" max="4609" width="21.125" style="9" customWidth="1"/>
    <col min="4610" max="4610" width="29.125" style="9" customWidth="1"/>
    <col min="4611" max="4611" width="6.125" style="9" customWidth="1"/>
    <col min="4612" max="4612" width="4.625" style="9" customWidth="1"/>
    <col min="4613" max="4615" width="8.5" style="9" customWidth="1"/>
    <col min="4616" max="4616" width="10.125" style="9" customWidth="1"/>
    <col min="4617" max="4620" width="8.5" style="9" customWidth="1"/>
    <col min="4621" max="4621" width="10.125" style="9" customWidth="1"/>
    <col min="4622" max="4622" width="10" style="9"/>
    <col min="4623" max="4623" width="39.625" style="9" customWidth="1"/>
    <col min="4624" max="4672" width="10" style="9"/>
    <col min="4673" max="4673" width="5.625" style="9" customWidth="1"/>
    <col min="4674" max="4674" width="19.625" style="9" customWidth="1"/>
    <col min="4675" max="4675" width="38.625" style="9" customWidth="1"/>
    <col min="4676" max="4676" width="7.125" style="9" customWidth="1"/>
    <col min="4677" max="4698" width="4.625" style="9" customWidth="1"/>
    <col min="4699" max="4699" width="7.125" style="9" customWidth="1"/>
    <col min="4700" max="4863" width="10" style="9"/>
    <col min="4864" max="4864" width="5.125" style="9" customWidth="1"/>
    <col min="4865" max="4865" width="21.125" style="9" customWidth="1"/>
    <col min="4866" max="4866" width="29.125" style="9" customWidth="1"/>
    <col min="4867" max="4867" width="6.125" style="9" customWidth="1"/>
    <col min="4868" max="4868" width="4.625" style="9" customWidth="1"/>
    <col min="4869" max="4871" width="8.5" style="9" customWidth="1"/>
    <col min="4872" max="4872" width="10.125" style="9" customWidth="1"/>
    <col min="4873" max="4876" width="8.5" style="9" customWidth="1"/>
    <col min="4877" max="4877" width="10.125" style="9" customWidth="1"/>
    <col min="4878" max="4878" width="10" style="9"/>
    <col min="4879" max="4879" width="39.625" style="9" customWidth="1"/>
    <col min="4880" max="4928" width="10" style="9"/>
    <col min="4929" max="4929" width="5.625" style="9" customWidth="1"/>
    <col min="4930" max="4930" width="19.625" style="9" customWidth="1"/>
    <col min="4931" max="4931" width="38.625" style="9" customWidth="1"/>
    <col min="4932" max="4932" width="7.125" style="9" customWidth="1"/>
    <col min="4933" max="4954" width="4.625" style="9" customWidth="1"/>
    <col min="4955" max="4955" width="7.125" style="9" customWidth="1"/>
    <col min="4956" max="5119" width="10" style="9"/>
    <col min="5120" max="5120" width="5.125" style="9" customWidth="1"/>
    <col min="5121" max="5121" width="21.125" style="9" customWidth="1"/>
    <col min="5122" max="5122" width="29.125" style="9" customWidth="1"/>
    <col min="5123" max="5123" width="6.125" style="9" customWidth="1"/>
    <col min="5124" max="5124" width="4.625" style="9" customWidth="1"/>
    <col min="5125" max="5127" width="8.5" style="9" customWidth="1"/>
    <col min="5128" max="5128" width="10.125" style="9" customWidth="1"/>
    <col min="5129" max="5132" width="8.5" style="9" customWidth="1"/>
    <col min="5133" max="5133" width="10.125" style="9" customWidth="1"/>
    <col min="5134" max="5134" width="10" style="9"/>
    <col min="5135" max="5135" width="39.625" style="9" customWidth="1"/>
    <col min="5136" max="5184" width="10" style="9"/>
    <col min="5185" max="5185" width="5.625" style="9" customWidth="1"/>
    <col min="5186" max="5186" width="19.625" style="9" customWidth="1"/>
    <col min="5187" max="5187" width="38.625" style="9" customWidth="1"/>
    <col min="5188" max="5188" width="7.125" style="9" customWidth="1"/>
    <col min="5189" max="5210" width="4.625" style="9" customWidth="1"/>
    <col min="5211" max="5211" width="7.125" style="9" customWidth="1"/>
    <col min="5212" max="5375" width="10" style="9"/>
    <col min="5376" max="5376" width="5.125" style="9" customWidth="1"/>
    <col min="5377" max="5377" width="21.125" style="9" customWidth="1"/>
    <col min="5378" max="5378" width="29.125" style="9" customWidth="1"/>
    <col min="5379" max="5379" width="6.125" style="9" customWidth="1"/>
    <col min="5380" max="5380" width="4.625" style="9" customWidth="1"/>
    <col min="5381" max="5383" width="8.5" style="9" customWidth="1"/>
    <col min="5384" max="5384" width="10.125" style="9" customWidth="1"/>
    <col min="5385" max="5388" width="8.5" style="9" customWidth="1"/>
    <col min="5389" max="5389" width="10.125" style="9" customWidth="1"/>
    <col min="5390" max="5390" width="10" style="9"/>
    <col min="5391" max="5391" width="39.625" style="9" customWidth="1"/>
    <col min="5392" max="5440" width="10" style="9"/>
    <col min="5441" max="5441" width="5.625" style="9" customWidth="1"/>
    <col min="5442" max="5442" width="19.625" style="9" customWidth="1"/>
    <col min="5443" max="5443" width="38.625" style="9" customWidth="1"/>
    <col min="5444" max="5444" width="7.125" style="9" customWidth="1"/>
    <col min="5445" max="5466" width="4.625" style="9" customWidth="1"/>
    <col min="5467" max="5467" width="7.125" style="9" customWidth="1"/>
    <col min="5468" max="5631" width="10" style="9"/>
    <col min="5632" max="5632" width="5.125" style="9" customWidth="1"/>
    <col min="5633" max="5633" width="21.125" style="9" customWidth="1"/>
    <col min="5634" max="5634" width="29.125" style="9" customWidth="1"/>
    <col min="5635" max="5635" width="6.125" style="9" customWidth="1"/>
    <col min="5636" max="5636" width="4.625" style="9" customWidth="1"/>
    <col min="5637" max="5639" width="8.5" style="9" customWidth="1"/>
    <col min="5640" max="5640" width="10.125" style="9" customWidth="1"/>
    <col min="5641" max="5644" width="8.5" style="9" customWidth="1"/>
    <col min="5645" max="5645" width="10.125" style="9" customWidth="1"/>
    <col min="5646" max="5646" width="10" style="9"/>
    <col min="5647" max="5647" width="39.625" style="9" customWidth="1"/>
    <col min="5648" max="5696" width="10" style="9"/>
    <col min="5697" max="5697" width="5.625" style="9" customWidth="1"/>
    <col min="5698" max="5698" width="19.625" style="9" customWidth="1"/>
    <col min="5699" max="5699" width="38.625" style="9" customWidth="1"/>
    <col min="5700" max="5700" width="7.125" style="9" customWidth="1"/>
    <col min="5701" max="5722" width="4.625" style="9" customWidth="1"/>
    <col min="5723" max="5723" width="7.125" style="9" customWidth="1"/>
    <col min="5724" max="5887" width="10" style="9"/>
    <col min="5888" max="5888" width="5.125" style="9" customWidth="1"/>
    <col min="5889" max="5889" width="21.125" style="9" customWidth="1"/>
    <col min="5890" max="5890" width="29.125" style="9" customWidth="1"/>
    <col min="5891" max="5891" width="6.125" style="9" customWidth="1"/>
    <col min="5892" max="5892" width="4.625" style="9" customWidth="1"/>
    <col min="5893" max="5895" width="8.5" style="9" customWidth="1"/>
    <col min="5896" max="5896" width="10.125" style="9" customWidth="1"/>
    <col min="5897" max="5900" width="8.5" style="9" customWidth="1"/>
    <col min="5901" max="5901" width="10.125" style="9" customWidth="1"/>
    <col min="5902" max="5902" width="10" style="9"/>
    <col min="5903" max="5903" width="39.625" style="9" customWidth="1"/>
    <col min="5904" max="5952" width="10" style="9"/>
    <col min="5953" max="5953" width="5.625" style="9" customWidth="1"/>
    <col min="5954" max="5954" width="19.625" style="9" customWidth="1"/>
    <col min="5955" max="5955" width="38.625" style="9" customWidth="1"/>
    <col min="5956" max="5956" width="7.125" style="9" customWidth="1"/>
    <col min="5957" max="5978" width="4.625" style="9" customWidth="1"/>
    <col min="5979" max="5979" width="7.125" style="9" customWidth="1"/>
    <col min="5980" max="6143" width="10" style="9"/>
    <col min="6144" max="6144" width="5.125" style="9" customWidth="1"/>
    <col min="6145" max="6145" width="21.125" style="9" customWidth="1"/>
    <col min="6146" max="6146" width="29.125" style="9" customWidth="1"/>
    <col min="6147" max="6147" width="6.125" style="9" customWidth="1"/>
    <col min="6148" max="6148" width="4.625" style="9" customWidth="1"/>
    <col min="6149" max="6151" width="8.5" style="9" customWidth="1"/>
    <col min="6152" max="6152" width="10.125" style="9" customWidth="1"/>
    <col min="6153" max="6156" width="8.5" style="9" customWidth="1"/>
    <col min="6157" max="6157" width="10.125" style="9" customWidth="1"/>
    <col min="6158" max="6158" width="10" style="9"/>
    <col min="6159" max="6159" width="39.625" style="9" customWidth="1"/>
    <col min="6160" max="6208" width="10" style="9"/>
    <col min="6209" max="6209" width="5.625" style="9" customWidth="1"/>
    <col min="6210" max="6210" width="19.625" style="9" customWidth="1"/>
    <col min="6211" max="6211" width="38.625" style="9" customWidth="1"/>
    <col min="6212" max="6212" width="7.125" style="9" customWidth="1"/>
    <col min="6213" max="6234" width="4.625" style="9" customWidth="1"/>
    <col min="6235" max="6235" width="7.125" style="9" customWidth="1"/>
    <col min="6236" max="6399" width="10" style="9"/>
    <col min="6400" max="6400" width="5.125" style="9" customWidth="1"/>
    <col min="6401" max="6401" width="21.125" style="9" customWidth="1"/>
    <col min="6402" max="6402" width="29.125" style="9" customWidth="1"/>
    <col min="6403" max="6403" width="6.125" style="9" customWidth="1"/>
    <col min="6404" max="6404" width="4.625" style="9" customWidth="1"/>
    <col min="6405" max="6407" width="8.5" style="9" customWidth="1"/>
    <col min="6408" max="6408" width="10.125" style="9" customWidth="1"/>
    <col min="6409" max="6412" width="8.5" style="9" customWidth="1"/>
    <col min="6413" max="6413" width="10.125" style="9" customWidth="1"/>
    <col min="6414" max="6414" width="10" style="9"/>
    <col min="6415" max="6415" width="39.625" style="9" customWidth="1"/>
    <col min="6416" max="6464" width="10" style="9"/>
    <col min="6465" max="6465" width="5.625" style="9" customWidth="1"/>
    <col min="6466" max="6466" width="19.625" style="9" customWidth="1"/>
    <col min="6467" max="6467" width="38.625" style="9" customWidth="1"/>
    <col min="6468" max="6468" width="7.125" style="9" customWidth="1"/>
    <col min="6469" max="6490" width="4.625" style="9" customWidth="1"/>
    <col min="6491" max="6491" width="7.125" style="9" customWidth="1"/>
    <col min="6492" max="6655" width="10" style="9"/>
    <col min="6656" max="6656" width="5.125" style="9" customWidth="1"/>
    <col min="6657" max="6657" width="21.125" style="9" customWidth="1"/>
    <col min="6658" max="6658" width="29.125" style="9" customWidth="1"/>
    <col min="6659" max="6659" width="6.125" style="9" customWidth="1"/>
    <col min="6660" max="6660" width="4.625" style="9" customWidth="1"/>
    <col min="6661" max="6663" width="8.5" style="9" customWidth="1"/>
    <col min="6664" max="6664" width="10.125" style="9" customWidth="1"/>
    <col min="6665" max="6668" width="8.5" style="9" customWidth="1"/>
    <col min="6669" max="6669" width="10.125" style="9" customWidth="1"/>
    <col min="6670" max="6670" width="10" style="9"/>
    <col min="6671" max="6671" width="39.625" style="9" customWidth="1"/>
    <col min="6672" max="6720" width="10" style="9"/>
    <col min="6721" max="6721" width="5.625" style="9" customWidth="1"/>
    <col min="6722" max="6722" width="19.625" style="9" customWidth="1"/>
    <col min="6723" max="6723" width="38.625" style="9" customWidth="1"/>
    <col min="6724" max="6724" width="7.125" style="9" customWidth="1"/>
    <col min="6725" max="6746" width="4.625" style="9" customWidth="1"/>
    <col min="6747" max="6747" width="7.125" style="9" customWidth="1"/>
    <col min="6748" max="6911" width="10" style="9"/>
    <col min="6912" max="6912" width="5.125" style="9" customWidth="1"/>
    <col min="6913" max="6913" width="21.125" style="9" customWidth="1"/>
    <col min="6914" max="6914" width="29.125" style="9" customWidth="1"/>
    <col min="6915" max="6915" width="6.125" style="9" customWidth="1"/>
    <col min="6916" max="6916" width="4.625" style="9" customWidth="1"/>
    <col min="6917" max="6919" width="8.5" style="9" customWidth="1"/>
    <col min="6920" max="6920" width="10.125" style="9" customWidth="1"/>
    <col min="6921" max="6924" width="8.5" style="9" customWidth="1"/>
    <col min="6925" max="6925" width="10.125" style="9" customWidth="1"/>
    <col min="6926" max="6926" width="10" style="9"/>
    <col min="6927" max="6927" width="39.625" style="9" customWidth="1"/>
    <col min="6928" max="6976" width="10" style="9"/>
    <col min="6977" max="6977" width="5.625" style="9" customWidth="1"/>
    <col min="6978" max="6978" width="19.625" style="9" customWidth="1"/>
    <col min="6979" max="6979" width="38.625" style="9" customWidth="1"/>
    <col min="6980" max="6980" width="7.125" style="9" customWidth="1"/>
    <col min="6981" max="7002" width="4.625" style="9" customWidth="1"/>
    <col min="7003" max="7003" width="7.125" style="9" customWidth="1"/>
    <col min="7004" max="7167" width="10" style="9"/>
    <col min="7168" max="7168" width="5.125" style="9" customWidth="1"/>
    <col min="7169" max="7169" width="21.125" style="9" customWidth="1"/>
    <col min="7170" max="7170" width="29.125" style="9" customWidth="1"/>
    <col min="7171" max="7171" width="6.125" style="9" customWidth="1"/>
    <col min="7172" max="7172" width="4.625" style="9" customWidth="1"/>
    <col min="7173" max="7175" width="8.5" style="9" customWidth="1"/>
    <col min="7176" max="7176" width="10.125" style="9" customWidth="1"/>
    <col min="7177" max="7180" width="8.5" style="9" customWidth="1"/>
    <col min="7181" max="7181" width="10.125" style="9" customWidth="1"/>
    <col min="7182" max="7182" width="10" style="9"/>
    <col min="7183" max="7183" width="39.625" style="9" customWidth="1"/>
    <col min="7184" max="7232" width="10" style="9"/>
    <col min="7233" max="7233" width="5.625" style="9" customWidth="1"/>
    <col min="7234" max="7234" width="19.625" style="9" customWidth="1"/>
    <col min="7235" max="7235" width="38.625" style="9" customWidth="1"/>
    <col min="7236" max="7236" width="7.125" style="9" customWidth="1"/>
    <col min="7237" max="7258" width="4.625" style="9" customWidth="1"/>
    <col min="7259" max="7259" width="7.125" style="9" customWidth="1"/>
    <col min="7260" max="7423" width="10" style="9"/>
    <col min="7424" max="7424" width="5.125" style="9" customWidth="1"/>
    <col min="7425" max="7425" width="21.125" style="9" customWidth="1"/>
    <col min="7426" max="7426" width="29.125" style="9" customWidth="1"/>
    <col min="7427" max="7427" width="6.125" style="9" customWidth="1"/>
    <col min="7428" max="7428" width="4.625" style="9" customWidth="1"/>
    <col min="7429" max="7431" width="8.5" style="9" customWidth="1"/>
    <col min="7432" max="7432" width="10.125" style="9" customWidth="1"/>
    <col min="7433" max="7436" width="8.5" style="9" customWidth="1"/>
    <col min="7437" max="7437" width="10.125" style="9" customWidth="1"/>
    <col min="7438" max="7438" width="10" style="9"/>
    <col min="7439" max="7439" width="39.625" style="9" customWidth="1"/>
    <col min="7440" max="7488" width="10" style="9"/>
    <col min="7489" max="7489" width="5.625" style="9" customWidth="1"/>
    <col min="7490" max="7490" width="19.625" style="9" customWidth="1"/>
    <col min="7491" max="7491" width="38.625" style="9" customWidth="1"/>
    <col min="7492" max="7492" width="7.125" style="9" customWidth="1"/>
    <col min="7493" max="7514" width="4.625" style="9" customWidth="1"/>
    <col min="7515" max="7515" width="7.125" style="9" customWidth="1"/>
    <col min="7516" max="7679" width="10" style="9"/>
    <col min="7680" max="7680" width="5.125" style="9" customWidth="1"/>
    <col min="7681" max="7681" width="21.125" style="9" customWidth="1"/>
    <col min="7682" max="7682" width="29.125" style="9" customWidth="1"/>
    <col min="7683" max="7683" width="6.125" style="9" customWidth="1"/>
    <col min="7684" max="7684" width="4.625" style="9" customWidth="1"/>
    <col min="7685" max="7687" width="8.5" style="9" customWidth="1"/>
    <col min="7688" max="7688" width="10.125" style="9" customWidth="1"/>
    <col min="7689" max="7692" width="8.5" style="9" customWidth="1"/>
    <col min="7693" max="7693" width="10.125" style="9" customWidth="1"/>
    <col min="7694" max="7694" width="10" style="9"/>
    <col min="7695" max="7695" width="39.625" style="9" customWidth="1"/>
    <col min="7696" max="7744" width="10" style="9"/>
    <col min="7745" max="7745" width="5.625" style="9" customWidth="1"/>
    <col min="7746" max="7746" width="19.625" style="9" customWidth="1"/>
    <col min="7747" max="7747" width="38.625" style="9" customWidth="1"/>
    <col min="7748" max="7748" width="7.125" style="9" customWidth="1"/>
    <col min="7749" max="7770" width="4.625" style="9" customWidth="1"/>
    <col min="7771" max="7771" width="7.125" style="9" customWidth="1"/>
    <col min="7772" max="7935" width="10" style="9"/>
    <col min="7936" max="7936" width="5.125" style="9" customWidth="1"/>
    <col min="7937" max="7937" width="21.125" style="9" customWidth="1"/>
    <col min="7938" max="7938" width="29.125" style="9" customWidth="1"/>
    <col min="7939" max="7939" width="6.125" style="9" customWidth="1"/>
    <col min="7940" max="7940" width="4.625" style="9" customWidth="1"/>
    <col min="7941" max="7943" width="8.5" style="9" customWidth="1"/>
    <col min="7944" max="7944" width="10.125" style="9" customWidth="1"/>
    <col min="7945" max="7948" width="8.5" style="9" customWidth="1"/>
    <col min="7949" max="7949" width="10.125" style="9" customWidth="1"/>
    <col min="7950" max="7950" width="10" style="9"/>
    <col min="7951" max="7951" width="39.625" style="9" customWidth="1"/>
    <col min="7952" max="8000" width="10" style="9"/>
    <col min="8001" max="8001" width="5.625" style="9" customWidth="1"/>
    <col min="8002" max="8002" width="19.625" style="9" customWidth="1"/>
    <col min="8003" max="8003" width="38.625" style="9" customWidth="1"/>
    <col min="8004" max="8004" width="7.125" style="9" customWidth="1"/>
    <col min="8005" max="8026" width="4.625" style="9" customWidth="1"/>
    <col min="8027" max="8027" width="7.125" style="9" customWidth="1"/>
    <col min="8028" max="8191" width="10" style="9"/>
    <col min="8192" max="8192" width="5.125" style="9" customWidth="1"/>
    <col min="8193" max="8193" width="21.125" style="9" customWidth="1"/>
    <col min="8194" max="8194" width="29.125" style="9" customWidth="1"/>
    <col min="8195" max="8195" width="6.125" style="9" customWidth="1"/>
    <col min="8196" max="8196" width="4.625" style="9" customWidth="1"/>
    <col min="8197" max="8199" width="8.5" style="9" customWidth="1"/>
    <col min="8200" max="8200" width="10.125" style="9" customWidth="1"/>
    <col min="8201" max="8204" width="8.5" style="9" customWidth="1"/>
    <col min="8205" max="8205" width="10.125" style="9" customWidth="1"/>
    <col min="8206" max="8206" width="10" style="9"/>
    <col min="8207" max="8207" width="39.625" style="9" customWidth="1"/>
    <col min="8208" max="8256" width="10" style="9"/>
    <col min="8257" max="8257" width="5.625" style="9" customWidth="1"/>
    <col min="8258" max="8258" width="19.625" style="9" customWidth="1"/>
    <col min="8259" max="8259" width="38.625" style="9" customWidth="1"/>
    <col min="8260" max="8260" width="7.125" style="9" customWidth="1"/>
    <col min="8261" max="8282" width="4.625" style="9" customWidth="1"/>
    <col min="8283" max="8283" width="7.125" style="9" customWidth="1"/>
    <col min="8284" max="8447" width="10" style="9"/>
    <col min="8448" max="8448" width="5.125" style="9" customWidth="1"/>
    <col min="8449" max="8449" width="21.125" style="9" customWidth="1"/>
    <col min="8450" max="8450" width="29.125" style="9" customWidth="1"/>
    <col min="8451" max="8451" width="6.125" style="9" customWidth="1"/>
    <col min="8452" max="8452" width="4.625" style="9" customWidth="1"/>
    <col min="8453" max="8455" width="8.5" style="9" customWidth="1"/>
    <col min="8456" max="8456" width="10.125" style="9" customWidth="1"/>
    <col min="8457" max="8460" width="8.5" style="9" customWidth="1"/>
    <col min="8461" max="8461" width="10.125" style="9" customWidth="1"/>
    <col min="8462" max="8462" width="10" style="9"/>
    <col min="8463" max="8463" width="39.625" style="9" customWidth="1"/>
    <col min="8464" max="8512" width="10" style="9"/>
    <col min="8513" max="8513" width="5.625" style="9" customWidth="1"/>
    <col min="8514" max="8514" width="19.625" style="9" customWidth="1"/>
    <col min="8515" max="8515" width="38.625" style="9" customWidth="1"/>
    <col min="8516" max="8516" width="7.125" style="9" customWidth="1"/>
    <col min="8517" max="8538" width="4.625" style="9" customWidth="1"/>
    <col min="8539" max="8539" width="7.125" style="9" customWidth="1"/>
    <col min="8540" max="8703" width="10" style="9"/>
    <col min="8704" max="8704" width="5.125" style="9" customWidth="1"/>
    <col min="8705" max="8705" width="21.125" style="9" customWidth="1"/>
    <col min="8706" max="8706" width="29.125" style="9" customWidth="1"/>
    <col min="8707" max="8707" width="6.125" style="9" customWidth="1"/>
    <col min="8708" max="8708" width="4.625" style="9" customWidth="1"/>
    <col min="8709" max="8711" width="8.5" style="9" customWidth="1"/>
    <col min="8712" max="8712" width="10.125" style="9" customWidth="1"/>
    <col min="8713" max="8716" width="8.5" style="9" customWidth="1"/>
    <col min="8717" max="8717" width="10.125" style="9" customWidth="1"/>
    <col min="8718" max="8718" width="10" style="9"/>
    <col min="8719" max="8719" width="39.625" style="9" customWidth="1"/>
    <col min="8720" max="8768" width="10" style="9"/>
    <col min="8769" max="8769" width="5.625" style="9" customWidth="1"/>
    <col min="8770" max="8770" width="19.625" style="9" customWidth="1"/>
    <col min="8771" max="8771" width="38.625" style="9" customWidth="1"/>
    <col min="8772" max="8772" width="7.125" style="9" customWidth="1"/>
    <col min="8773" max="8794" width="4.625" style="9" customWidth="1"/>
    <col min="8795" max="8795" width="7.125" style="9" customWidth="1"/>
    <col min="8796" max="8959" width="10" style="9"/>
    <col min="8960" max="8960" width="5.125" style="9" customWidth="1"/>
    <col min="8961" max="8961" width="21.125" style="9" customWidth="1"/>
    <col min="8962" max="8962" width="29.125" style="9" customWidth="1"/>
    <col min="8963" max="8963" width="6.125" style="9" customWidth="1"/>
    <col min="8964" max="8964" width="4.625" style="9" customWidth="1"/>
    <col min="8965" max="8967" width="8.5" style="9" customWidth="1"/>
    <col min="8968" max="8968" width="10.125" style="9" customWidth="1"/>
    <col min="8969" max="8972" width="8.5" style="9" customWidth="1"/>
    <col min="8973" max="8973" width="10.125" style="9" customWidth="1"/>
    <col min="8974" max="8974" width="10" style="9"/>
    <col min="8975" max="8975" width="39.625" style="9" customWidth="1"/>
    <col min="8976" max="9024" width="10" style="9"/>
    <col min="9025" max="9025" width="5.625" style="9" customWidth="1"/>
    <col min="9026" max="9026" width="19.625" style="9" customWidth="1"/>
    <col min="9027" max="9027" width="38.625" style="9" customWidth="1"/>
    <col min="9028" max="9028" width="7.125" style="9" customWidth="1"/>
    <col min="9029" max="9050" width="4.625" style="9" customWidth="1"/>
    <col min="9051" max="9051" width="7.125" style="9" customWidth="1"/>
    <col min="9052" max="9215" width="10" style="9"/>
    <col min="9216" max="9216" width="5.125" style="9" customWidth="1"/>
    <col min="9217" max="9217" width="21.125" style="9" customWidth="1"/>
    <col min="9218" max="9218" width="29.125" style="9" customWidth="1"/>
    <col min="9219" max="9219" width="6.125" style="9" customWidth="1"/>
    <col min="9220" max="9220" width="4.625" style="9" customWidth="1"/>
    <col min="9221" max="9223" width="8.5" style="9" customWidth="1"/>
    <col min="9224" max="9224" width="10.125" style="9" customWidth="1"/>
    <col min="9225" max="9228" width="8.5" style="9" customWidth="1"/>
    <col min="9229" max="9229" width="10.125" style="9" customWidth="1"/>
    <col min="9230" max="9230" width="10" style="9"/>
    <col min="9231" max="9231" width="39.625" style="9" customWidth="1"/>
    <col min="9232" max="9280" width="10" style="9"/>
    <col min="9281" max="9281" width="5.625" style="9" customWidth="1"/>
    <col min="9282" max="9282" width="19.625" style="9" customWidth="1"/>
    <col min="9283" max="9283" width="38.625" style="9" customWidth="1"/>
    <col min="9284" max="9284" width="7.125" style="9" customWidth="1"/>
    <col min="9285" max="9306" width="4.625" style="9" customWidth="1"/>
    <col min="9307" max="9307" width="7.125" style="9" customWidth="1"/>
    <col min="9308" max="9471" width="10" style="9"/>
    <col min="9472" max="9472" width="5.125" style="9" customWidth="1"/>
    <col min="9473" max="9473" width="21.125" style="9" customWidth="1"/>
    <col min="9474" max="9474" width="29.125" style="9" customWidth="1"/>
    <col min="9475" max="9475" width="6.125" style="9" customWidth="1"/>
    <col min="9476" max="9476" width="4.625" style="9" customWidth="1"/>
    <col min="9477" max="9479" width="8.5" style="9" customWidth="1"/>
    <col min="9480" max="9480" width="10.125" style="9" customWidth="1"/>
    <col min="9481" max="9484" width="8.5" style="9" customWidth="1"/>
    <col min="9485" max="9485" width="10.125" style="9" customWidth="1"/>
    <col min="9486" max="9486" width="10" style="9"/>
    <col min="9487" max="9487" width="39.625" style="9" customWidth="1"/>
    <col min="9488" max="9536" width="10" style="9"/>
    <col min="9537" max="9537" width="5.625" style="9" customWidth="1"/>
    <col min="9538" max="9538" width="19.625" style="9" customWidth="1"/>
    <col min="9539" max="9539" width="38.625" style="9" customWidth="1"/>
    <col min="9540" max="9540" width="7.125" style="9" customWidth="1"/>
    <col min="9541" max="9562" width="4.625" style="9" customWidth="1"/>
    <col min="9563" max="9563" width="7.125" style="9" customWidth="1"/>
    <col min="9564" max="9727" width="10" style="9"/>
    <col min="9728" max="9728" width="5.125" style="9" customWidth="1"/>
    <col min="9729" max="9729" width="21.125" style="9" customWidth="1"/>
    <col min="9730" max="9730" width="29.125" style="9" customWidth="1"/>
    <col min="9731" max="9731" width="6.125" style="9" customWidth="1"/>
    <col min="9732" max="9732" width="4.625" style="9" customWidth="1"/>
    <col min="9733" max="9735" width="8.5" style="9" customWidth="1"/>
    <col min="9736" max="9736" width="10.125" style="9" customWidth="1"/>
    <col min="9737" max="9740" width="8.5" style="9" customWidth="1"/>
    <col min="9741" max="9741" width="10.125" style="9" customWidth="1"/>
    <col min="9742" max="9742" width="10" style="9"/>
    <col min="9743" max="9743" width="39.625" style="9" customWidth="1"/>
    <col min="9744" max="9792" width="10" style="9"/>
    <col min="9793" max="9793" width="5.625" style="9" customWidth="1"/>
    <col min="9794" max="9794" width="19.625" style="9" customWidth="1"/>
    <col min="9795" max="9795" width="38.625" style="9" customWidth="1"/>
    <col min="9796" max="9796" width="7.125" style="9" customWidth="1"/>
    <col min="9797" max="9818" width="4.625" style="9" customWidth="1"/>
    <col min="9819" max="9819" width="7.125" style="9" customWidth="1"/>
    <col min="9820" max="9983" width="10" style="9"/>
    <col min="9984" max="9984" width="5.125" style="9" customWidth="1"/>
    <col min="9985" max="9985" width="21.125" style="9" customWidth="1"/>
    <col min="9986" max="9986" width="29.125" style="9" customWidth="1"/>
    <col min="9987" max="9987" width="6.125" style="9" customWidth="1"/>
    <col min="9988" max="9988" width="4.625" style="9" customWidth="1"/>
    <col min="9989" max="9991" width="8.5" style="9" customWidth="1"/>
    <col min="9992" max="9992" width="10.125" style="9" customWidth="1"/>
    <col min="9993" max="9996" width="8.5" style="9" customWidth="1"/>
    <col min="9997" max="9997" width="10.125" style="9" customWidth="1"/>
    <col min="9998" max="9998" width="10" style="9"/>
    <col min="9999" max="9999" width="39.625" style="9" customWidth="1"/>
    <col min="10000" max="10048" width="10" style="9"/>
    <col min="10049" max="10049" width="5.625" style="9" customWidth="1"/>
    <col min="10050" max="10050" width="19.625" style="9" customWidth="1"/>
    <col min="10051" max="10051" width="38.625" style="9" customWidth="1"/>
    <col min="10052" max="10052" width="7.125" style="9" customWidth="1"/>
    <col min="10053" max="10074" width="4.625" style="9" customWidth="1"/>
    <col min="10075" max="10075" width="7.125" style="9" customWidth="1"/>
    <col min="10076" max="10239" width="10" style="9"/>
    <col min="10240" max="10240" width="5.125" style="9" customWidth="1"/>
    <col min="10241" max="10241" width="21.125" style="9" customWidth="1"/>
    <col min="10242" max="10242" width="29.125" style="9" customWidth="1"/>
    <col min="10243" max="10243" width="6.125" style="9" customWidth="1"/>
    <col min="10244" max="10244" width="4.625" style="9" customWidth="1"/>
    <col min="10245" max="10247" width="8.5" style="9" customWidth="1"/>
    <col min="10248" max="10248" width="10.125" style="9" customWidth="1"/>
    <col min="10249" max="10252" width="8.5" style="9" customWidth="1"/>
    <col min="10253" max="10253" width="10.125" style="9" customWidth="1"/>
    <col min="10254" max="10254" width="10" style="9"/>
    <col min="10255" max="10255" width="39.625" style="9" customWidth="1"/>
    <col min="10256" max="10304" width="10" style="9"/>
    <col min="10305" max="10305" width="5.625" style="9" customWidth="1"/>
    <col min="10306" max="10306" width="19.625" style="9" customWidth="1"/>
    <col min="10307" max="10307" width="38.625" style="9" customWidth="1"/>
    <col min="10308" max="10308" width="7.125" style="9" customWidth="1"/>
    <col min="10309" max="10330" width="4.625" style="9" customWidth="1"/>
    <col min="10331" max="10331" width="7.125" style="9" customWidth="1"/>
    <col min="10332" max="10495" width="10" style="9"/>
    <col min="10496" max="10496" width="5.125" style="9" customWidth="1"/>
    <col min="10497" max="10497" width="21.125" style="9" customWidth="1"/>
    <col min="10498" max="10498" width="29.125" style="9" customWidth="1"/>
    <col min="10499" max="10499" width="6.125" style="9" customWidth="1"/>
    <col min="10500" max="10500" width="4.625" style="9" customWidth="1"/>
    <col min="10501" max="10503" width="8.5" style="9" customWidth="1"/>
    <col min="10504" max="10504" width="10.125" style="9" customWidth="1"/>
    <col min="10505" max="10508" width="8.5" style="9" customWidth="1"/>
    <col min="10509" max="10509" width="10.125" style="9" customWidth="1"/>
    <col min="10510" max="10510" width="10" style="9"/>
    <col min="10511" max="10511" width="39.625" style="9" customWidth="1"/>
    <col min="10512" max="10560" width="10" style="9"/>
    <col min="10561" max="10561" width="5.625" style="9" customWidth="1"/>
    <col min="10562" max="10562" width="19.625" style="9" customWidth="1"/>
    <col min="10563" max="10563" width="38.625" style="9" customWidth="1"/>
    <col min="10564" max="10564" width="7.125" style="9" customWidth="1"/>
    <col min="10565" max="10586" width="4.625" style="9" customWidth="1"/>
    <col min="10587" max="10587" width="7.125" style="9" customWidth="1"/>
    <col min="10588" max="10751" width="10" style="9"/>
    <col min="10752" max="10752" width="5.125" style="9" customWidth="1"/>
    <col min="10753" max="10753" width="21.125" style="9" customWidth="1"/>
    <col min="10754" max="10754" width="29.125" style="9" customWidth="1"/>
    <col min="10755" max="10755" width="6.125" style="9" customWidth="1"/>
    <col min="10756" max="10756" width="4.625" style="9" customWidth="1"/>
    <col min="10757" max="10759" width="8.5" style="9" customWidth="1"/>
    <col min="10760" max="10760" width="10.125" style="9" customWidth="1"/>
    <col min="10761" max="10764" width="8.5" style="9" customWidth="1"/>
    <col min="10765" max="10765" width="10.125" style="9" customWidth="1"/>
    <col min="10766" max="10766" width="10" style="9"/>
    <col min="10767" max="10767" width="39.625" style="9" customWidth="1"/>
    <col min="10768" max="10816" width="10" style="9"/>
    <col min="10817" max="10817" width="5.625" style="9" customWidth="1"/>
    <col min="10818" max="10818" width="19.625" style="9" customWidth="1"/>
    <col min="10819" max="10819" width="38.625" style="9" customWidth="1"/>
    <col min="10820" max="10820" width="7.125" style="9" customWidth="1"/>
    <col min="10821" max="10842" width="4.625" style="9" customWidth="1"/>
    <col min="10843" max="10843" width="7.125" style="9" customWidth="1"/>
    <col min="10844" max="11007" width="10" style="9"/>
    <col min="11008" max="11008" width="5.125" style="9" customWidth="1"/>
    <col min="11009" max="11009" width="21.125" style="9" customWidth="1"/>
    <col min="11010" max="11010" width="29.125" style="9" customWidth="1"/>
    <col min="11011" max="11011" width="6.125" style="9" customWidth="1"/>
    <col min="11012" max="11012" width="4.625" style="9" customWidth="1"/>
    <col min="11013" max="11015" width="8.5" style="9" customWidth="1"/>
    <col min="11016" max="11016" width="10.125" style="9" customWidth="1"/>
    <col min="11017" max="11020" width="8.5" style="9" customWidth="1"/>
    <col min="11021" max="11021" width="10.125" style="9" customWidth="1"/>
    <col min="11022" max="11022" width="10" style="9"/>
    <col min="11023" max="11023" width="39.625" style="9" customWidth="1"/>
    <col min="11024" max="11072" width="10" style="9"/>
    <col min="11073" max="11073" width="5.625" style="9" customWidth="1"/>
    <col min="11074" max="11074" width="19.625" style="9" customWidth="1"/>
    <col min="11075" max="11075" width="38.625" style="9" customWidth="1"/>
    <col min="11076" max="11076" width="7.125" style="9" customWidth="1"/>
    <col min="11077" max="11098" width="4.625" style="9" customWidth="1"/>
    <col min="11099" max="11099" width="7.125" style="9" customWidth="1"/>
    <col min="11100" max="11263" width="10" style="9"/>
    <col min="11264" max="11264" width="5.125" style="9" customWidth="1"/>
    <col min="11265" max="11265" width="21.125" style="9" customWidth="1"/>
    <col min="11266" max="11266" width="29.125" style="9" customWidth="1"/>
    <col min="11267" max="11267" width="6.125" style="9" customWidth="1"/>
    <col min="11268" max="11268" width="4.625" style="9" customWidth="1"/>
    <col min="11269" max="11271" width="8.5" style="9" customWidth="1"/>
    <col min="11272" max="11272" width="10.125" style="9" customWidth="1"/>
    <col min="11273" max="11276" width="8.5" style="9" customWidth="1"/>
    <col min="11277" max="11277" width="10.125" style="9" customWidth="1"/>
    <col min="11278" max="11278" width="10" style="9"/>
    <col min="11279" max="11279" width="39.625" style="9" customWidth="1"/>
    <col min="11280" max="11328" width="10" style="9"/>
    <col min="11329" max="11329" width="5.625" style="9" customWidth="1"/>
    <col min="11330" max="11330" width="19.625" style="9" customWidth="1"/>
    <col min="11331" max="11331" width="38.625" style="9" customWidth="1"/>
    <col min="11332" max="11332" width="7.125" style="9" customWidth="1"/>
    <col min="11333" max="11354" width="4.625" style="9" customWidth="1"/>
    <col min="11355" max="11355" width="7.125" style="9" customWidth="1"/>
    <col min="11356" max="11519" width="10" style="9"/>
    <col min="11520" max="11520" width="5.125" style="9" customWidth="1"/>
    <col min="11521" max="11521" width="21.125" style="9" customWidth="1"/>
    <col min="11522" max="11522" width="29.125" style="9" customWidth="1"/>
    <col min="11523" max="11523" width="6.125" style="9" customWidth="1"/>
    <col min="11524" max="11524" width="4.625" style="9" customWidth="1"/>
    <col min="11525" max="11527" width="8.5" style="9" customWidth="1"/>
    <col min="11528" max="11528" width="10.125" style="9" customWidth="1"/>
    <col min="11529" max="11532" width="8.5" style="9" customWidth="1"/>
    <col min="11533" max="11533" width="10.125" style="9" customWidth="1"/>
    <col min="11534" max="11534" width="10" style="9"/>
    <col min="11535" max="11535" width="39.625" style="9" customWidth="1"/>
    <col min="11536" max="11584" width="10" style="9"/>
    <col min="11585" max="11585" width="5.625" style="9" customWidth="1"/>
    <col min="11586" max="11586" width="19.625" style="9" customWidth="1"/>
    <col min="11587" max="11587" width="38.625" style="9" customWidth="1"/>
    <col min="11588" max="11588" width="7.125" style="9" customWidth="1"/>
    <col min="11589" max="11610" width="4.625" style="9" customWidth="1"/>
    <col min="11611" max="11611" width="7.125" style="9" customWidth="1"/>
    <col min="11612" max="11775" width="10" style="9"/>
    <col min="11776" max="11776" width="5.125" style="9" customWidth="1"/>
    <col min="11777" max="11777" width="21.125" style="9" customWidth="1"/>
    <col min="11778" max="11778" width="29.125" style="9" customWidth="1"/>
    <col min="11779" max="11779" width="6.125" style="9" customWidth="1"/>
    <col min="11780" max="11780" width="4.625" style="9" customWidth="1"/>
    <col min="11781" max="11783" width="8.5" style="9" customWidth="1"/>
    <col min="11784" max="11784" width="10.125" style="9" customWidth="1"/>
    <col min="11785" max="11788" width="8.5" style="9" customWidth="1"/>
    <col min="11789" max="11789" width="10.125" style="9" customWidth="1"/>
    <col min="11790" max="11790" width="10" style="9"/>
    <col min="11791" max="11791" width="39.625" style="9" customWidth="1"/>
    <col min="11792" max="11840" width="10" style="9"/>
    <col min="11841" max="11841" width="5.625" style="9" customWidth="1"/>
    <col min="11842" max="11842" width="19.625" style="9" customWidth="1"/>
    <col min="11843" max="11843" width="38.625" style="9" customWidth="1"/>
    <col min="11844" max="11844" width="7.125" style="9" customWidth="1"/>
    <col min="11845" max="11866" width="4.625" style="9" customWidth="1"/>
    <col min="11867" max="11867" width="7.125" style="9" customWidth="1"/>
    <col min="11868" max="12031" width="10" style="9"/>
    <col min="12032" max="12032" width="5.125" style="9" customWidth="1"/>
    <col min="12033" max="12033" width="21.125" style="9" customWidth="1"/>
    <col min="12034" max="12034" width="29.125" style="9" customWidth="1"/>
    <col min="12035" max="12035" width="6.125" style="9" customWidth="1"/>
    <col min="12036" max="12036" width="4.625" style="9" customWidth="1"/>
    <col min="12037" max="12039" width="8.5" style="9" customWidth="1"/>
    <col min="12040" max="12040" width="10.125" style="9" customWidth="1"/>
    <col min="12041" max="12044" width="8.5" style="9" customWidth="1"/>
    <col min="12045" max="12045" width="10.125" style="9" customWidth="1"/>
    <col min="12046" max="12046" width="10" style="9"/>
    <col min="12047" max="12047" width="39.625" style="9" customWidth="1"/>
    <col min="12048" max="12096" width="10" style="9"/>
    <col min="12097" max="12097" width="5.625" style="9" customWidth="1"/>
    <col min="12098" max="12098" width="19.625" style="9" customWidth="1"/>
    <col min="12099" max="12099" width="38.625" style="9" customWidth="1"/>
    <col min="12100" max="12100" width="7.125" style="9" customWidth="1"/>
    <col min="12101" max="12122" width="4.625" style="9" customWidth="1"/>
    <col min="12123" max="12123" width="7.125" style="9" customWidth="1"/>
    <col min="12124" max="12287" width="10" style="9"/>
    <col min="12288" max="12288" width="5.125" style="9" customWidth="1"/>
    <col min="12289" max="12289" width="21.125" style="9" customWidth="1"/>
    <col min="12290" max="12290" width="29.125" style="9" customWidth="1"/>
    <col min="12291" max="12291" width="6.125" style="9" customWidth="1"/>
    <col min="12292" max="12292" width="4.625" style="9" customWidth="1"/>
    <col min="12293" max="12295" width="8.5" style="9" customWidth="1"/>
    <col min="12296" max="12296" width="10.125" style="9" customWidth="1"/>
    <col min="12297" max="12300" width="8.5" style="9" customWidth="1"/>
    <col min="12301" max="12301" width="10.125" style="9" customWidth="1"/>
    <col min="12302" max="12302" width="10" style="9"/>
    <col min="12303" max="12303" width="39.625" style="9" customWidth="1"/>
    <col min="12304" max="12352" width="10" style="9"/>
    <col min="12353" max="12353" width="5.625" style="9" customWidth="1"/>
    <col min="12354" max="12354" width="19.625" style="9" customWidth="1"/>
    <col min="12355" max="12355" width="38.625" style="9" customWidth="1"/>
    <col min="12356" max="12356" width="7.125" style="9" customWidth="1"/>
    <col min="12357" max="12378" width="4.625" style="9" customWidth="1"/>
    <col min="12379" max="12379" width="7.125" style="9" customWidth="1"/>
    <col min="12380" max="12543" width="10" style="9"/>
    <col min="12544" max="12544" width="5.125" style="9" customWidth="1"/>
    <col min="12545" max="12545" width="21.125" style="9" customWidth="1"/>
    <col min="12546" max="12546" width="29.125" style="9" customWidth="1"/>
    <col min="12547" max="12547" width="6.125" style="9" customWidth="1"/>
    <col min="12548" max="12548" width="4.625" style="9" customWidth="1"/>
    <col min="12549" max="12551" width="8.5" style="9" customWidth="1"/>
    <col min="12552" max="12552" width="10.125" style="9" customWidth="1"/>
    <col min="12553" max="12556" width="8.5" style="9" customWidth="1"/>
    <col min="12557" max="12557" width="10.125" style="9" customWidth="1"/>
    <col min="12558" max="12558" width="10" style="9"/>
    <col min="12559" max="12559" width="39.625" style="9" customWidth="1"/>
    <col min="12560" max="12608" width="10" style="9"/>
    <col min="12609" max="12609" width="5.625" style="9" customWidth="1"/>
    <col min="12610" max="12610" width="19.625" style="9" customWidth="1"/>
    <col min="12611" max="12611" width="38.625" style="9" customWidth="1"/>
    <col min="12612" max="12612" width="7.125" style="9" customWidth="1"/>
    <col min="12613" max="12634" width="4.625" style="9" customWidth="1"/>
    <col min="12635" max="12635" width="7.125" style="9" customWidth="1"/>
    <col min="12636" max="12799" width="10" style="9"/>
    <col min="12800" max="12800" width="5.125" style="9" customWidth="1"/>
    <col min="12801" max="12801" width="21.125" style="9" customWidth="1"/>
    <col min="12802" max="12802" width="29.125" style="9" customWidth="1"/>
    <col min="12803" max="12803" width="6.125" style="9" customWidth="1"/>
    <col min="12804" max="12804" width="4.625" style="9" customWidth="1"/>
    <col min="12805" max="12807" width="8.5" style="9" customWidth="1"/>
    <col min="12808" max="12808" width="10.125" style="9" customWidth="1"/>
    <col min="12809" max="12812" width="8.5" style="9" customWidth="1"/>
    <col min="12813" max="12813" width="10.125" style="9" customWidth="1"/>
    <col min="12814" max="12814" width="10" style="9"/>
    <col min="12815" max="12815" width="39.625" style="9" customWidth="1"/>
    <col min="12816" max="12864" width="10" style="9"/>
    <col min="12865" max="12865" width="5.625" style="9" customWidth="1"/>
    <col min="12866" max="12866" width="19.625" style="9" customWidth="1"/>
    <col min="12867" max="12867" width="38.625" style="9" customWidth="1"/>
    <col min="12868" max="12868" width="7.125" style="9" customWidth="1"/>
    <col min="12869" max="12890" width="4.625" style="9" customWidth="1"/>
    <col min="12891" max="12891" width="7.125" style="9" customWidth="1"/>
    <col min="12892" max="13055" width="10" style="9"/>
    <col min="13056" max="13056" width="5.125" style="9" customWidth="1"/>
    <col min="13057" max="13057" width="21.125" style="9" customWidth="1"/>
    <col min="13058" max="13058" width="29.125" style="9" customWidth="1"/>
    <col min="13059" max="13059" width="6.125" style="9" customWidth="1"/>
    <col min="13060" max="13060" width="4.625" style="9" customWidth="1"/>
    <col min="13061" max="13063" width="8.5" style="9" customWidth="1"/>
    <col min="13064" max="13064" width="10.125" style="9" customWidth="1"/>
    <col min="13065" max="13068" width="8.5" style="9" customWidth="1"/>
    <col min="13069" max="13069" width="10.125" style="9" customWidth="1"/>
    <col min="13070" max="13070" width="10" style="9"/>
    <col min="13071" max="13071" width="39.625" style="9" customWidth="1"/>
    <col min="13072" max="13120" width="10" style="9"/>
    <col min="13121" max="13121" width="5.625" style="9" customWidth="1"/>
    <col min="13122" max="13122" width="19.625" style="9" customWidth="1"/>
    <col min="13123" max="13123" width="38.625" style="9" customWidth="1"/>
    <col min="13124" max="13124" width="7.125" style="9" customWidth="1"/>
    <col min="13125" max="13146" width="4.625" style="9" customWidth="1"/>
    <col min="13147" max="13147" width="7.125" style="9" customWidth="1"/>
    <col min="13148" max="13311" width="10" style="9"/>
    <col min="13312" max="13312" width="5.125" style="9" customWidth="1"/>
    <col min="13313" max="13313" width="21.125" style="9" customWidth="1"/>
    <col min="13314" max="13314" width="29.125" style="9" customWidth="1"/>
    <col min="13315" max="13315" width="6.125" style="9" customWidth="1"/>
    <col min="13316" max="13316" width="4.625" style="9" customWidth="1"/>
    <col min="13317" max="13319" width="8.5" style="9" customWidth="1"/>
    <col min="13320" max="13320" width="10.125" style="9" customWidth="1"/>
    <col min="13321" max="13324" width="8.5" style="9" customWidth="1"/>
    <col min="13325" max="13325" width="10.125" style="9" customWidth="1"/>
    <col min="13326" max="13326" width="10" style="9"/>
    <col min="13327" max="13327" width="39.625" style="9" customWidth="1"/>
    <col min="13328" max="13376" width="10" style="9"/>
    <col min="13377" max="13377" width="5.625" style="9" customWidth="1"/>
    <col min="13378" max="13378" width="19.625" style="9" customWidth="1"/>
    <col min="13379" max="13379" width="38.625" style="9" customWidth="1"/>
    <col min="13380" max="13380" width="7.125" style="9" customWidth="1"/>
    <col min="13381" max="13402" width="4.625" style="9" customWidth="1"/>
    <col min="13403" max="13403" width="7.125" style="9" customWidth="1"/>
    <col min="13404" max="13567" width="10" style="9"/>
    <col min="13568" max="13568" width="5.125" style="9" customWidth="1"/>
    <col min="13569" max="13569" width="21.125" style="9" customWidth="1"/>
    <col min="13570" max="13570" width="29.125" style="9" customWidth="1"/>
    <col min="13571" max="13571" width="6.125" style="9" customWidth="1"/>
    <col min="13572" max="13572" width="4.625" style="9" customWidth="1"/>
    <col min="13573" max="13575" width="8.5" style="9" customWidth="1"/>
    <col min="13576" max="13576" width="10.125" style="9" customWidth="1"/>
    <col min="13577" max="13580" width="8.5" style="9" customWidth="1"/>
    <col min="13581" max="13581" width="10.125" style="9" customWidth="1"/>
    <col min="13582" max="13582" width="10" style="9"/>
    <col min="13583" max="13583" width="39.625" style="9" customWidth="1"/>
    <col min="13584" max="13632" width="10" style="9"/>
    <col min="13633" max="13633" width="5.625" style="9" customWidth="1"/>
    <col min="13634" max="13634" width="19.625" style="9" customWidth="1"/>
    <col min="13635" max="13635" width="38.625" style="9" customWidth="1"/>
    <col min="13636" max="13636" width="7.125" style="9" customWidth="1"/>
    <col min="13637" max="13658" width="4.625" style="9" customWidth="1"/>
    <col min="13659" max="13659" width="7.125" style="9" customWidth="1"/>
    <col min="13660" max="13823" width="10" style="9"/>
    <col min="13824" max="13824" width="5.125" style="9" customWidth="1"/>
    <col min="13825" max="13825" width="21.125" style="9" customWidth="1"/>
    <col min="13826" max="13826" width="29.125" style="9" customWidth="1"/>
    <col min="13827" max="13827" width="6.125" style="9" customWidth="1"/>
    <col min="13828" max="13828" width="4.625" style="9" customWidth="1"/>
    <col min="13829" max="13831" width="8.5" style="9" customWidth="1"/>
    <col min="13832" max="13832" width="10.125" style="9" customWidth="1"/>
    <col min="13833" max="13836" width="8.5" style="9" customWidth="1"/>
    <col min="13837" max="13837" width="10.125" style="9" customWidth="1"/>
    <col min="13838" max="13838" width="10" style="9"/>
    <col min="13839" max="13839" width="39.625" style="9" customWidth="1"/>
    <col min="13840" max="13888" width="10" style="9"/>
    <col min="13889" max="13889" width="5.625" style="9" customWidth="1"/>
    <col min="13890" max="13890" width="19.625" style="9" customWidth="1"/>
    <col min="13891" max="13891" width="38.625" style="9" customWidth="1"/>
    <col min="13892" max="13892" width="7.125" style="9" customWidth="1"/>
    <col min="13893" max="13914" width="4.625" style="9" customWidth="1"/>
    <col min="13915" max="13915" width="7.125" style="9" customWidth="1"/>
    <col min="13916" max="14079" width="10" style="9"/>
    <col min="14080" max="14080" width="5.125" style="9" customWidth="1"/>
    <col min="14081" max="14081" width="21.125" style="9" customWidth="1"/>
    <col min="14082" max="14082" width="29.125" style="9" customWidth="1"/>
    <col min="14083" max="14083" width="6.125" style="9" customWidth="1"/>
    <col min="14084" max="14084" width="4.625" style="9" customWidth="1"/>
    <col min="14085" max="14087" width="8.5" style="9" customWidth="1"/>
    <col min="14088" max="14088" width="10.125" style="9" customWidth="1"/>
    <col min="14089" max="14092" width="8.5" style="9" customWidth="1"/>
    <col min="14093" max="14093" width="10.125" style="9" customWidth="1"/>
    <col min="14094" max="14094" width="10" style="9"/>
    <col min="14095" max="14095" width="39.625" style="9" customWidth="1"/>
    <col min="14096" max="14144" width="10" style="9"/>
    <col min="14145" max="14145" width="5.625" style="9" customWidth="1"/>
    <col min="14146" max="14146" width="19.625" style="9" customWidth="1"/>
    <col min="14147" max="14147" width="38.625" style="9" customWidth="1"/>
    <col min="14148" max="14148" width="7.125" style="9" customWidth="1"/>
    <col min="14149" max="14170" width="4.625" style="9" customWidth="1"/>
    <col min="14171" max="14171" width="7.125" style="9" customWidth="1"/>
    <col min="14172" max="14335" width="10" style="9"/>
    <col min="14336" max="14336" width="5.125" style="9" customWidth="1"/>
    <col min="14337" max="14337" width="21.125" style="9" customWidth="1"/>
    <col min="14338" max="14338" width="29.125" style="9" customWidth="1"/>
    <col min="14339" max="14339" width="6.125" style="9" customWidth="1"/>
    <col min="14340" max="14340" width="4.625" style="9" customWidth="1"/>
    <col min="14341" max="14343" width="8.5" style="9" customWidth="1"/>
    <col min="14344" max="14344" width="10.125" style="9" customWidth="1"/>
    <col min="14345" max="14348" width="8.5" style="9" customWidth="1"/>
    <col min="14349" max="14349" width="10.125" style="9" customWidth="1"/>
    <col min="14350" max="14350" width="10" style="9"/>
    <col min="14351" max="14351" width="39.625" style="9" customWidth="1"/>
    <col min="14352" max="14400" width="10" style="9"/>
    <col min="14401" max="14401" width="5.625" style="9" customWidth="1"/>
    <col min="14402" max="14402" width="19.625" style="9" customWidth="1"/>
    <col min="14403" max="14403" width="38.625" style="9" customWidth="1"/>
    <col min="14404" max="14404" width="7.125" style="9" customWidth="1"/>
    <col min="14405" max="14426" width="4.625" style="9" customWidth="1"/>
    <col min="14427" max="14427" width="7.125" style="9" customWidth="1"/>
    <col min="14428" max="14591" width="10" style="9"/>
    <col min="14592" max="14592" width="5.125" style="9" customWidth="1"/>
    <col min="14593" max="14593" width="21.125" style="9" customWidth="1"/>
    <col min="14594" max="14594" width="29.125" style="9" customWidth="1"/>
    <col min="14595" max="14595" width="6.125" style="9" customWidth="1"/>
    <col min="14596" max="14596" width="4.625" style="9" customWidth="1"/>
    <col min="14597" max="14599" width="8.5" style="9" customWidth="1"/>
    <col min="14600" max="14600" width="10.125" style="9" customWidth="1"/>
    <col min="14601" max="14604" width="8.5" style="9" customWidth="1"/>
    <col min="14605" max="14605" width="10.125" style="9" customWidth="1"/>
    <col min="14606" max="14606" width="10" style="9"/>
    <col min="14607" max="14607" width="39.625" style="9" customWidth="1"/>
    <col min="14608" max="14656" width="10" style="9"/>
    <col min="14657" max="14657" width="5.625" style="9" customWidth="1"/>
    <col min="14658" max="14658" width="19.625" style="9" customWidth="1"/>
    <col min="14659" max="14659" width="38.625" style="9" customWidth="1"/>
    <col min="14660" max="14660" width="7.125" style="9" customWidth="1"/>
    <col min="14661" max="14682" width="4.625" style="9" customWidth="1"/>
    <col min="14683" max="14683" width="7.125" style="9" customWidth="1"/>
    <col min="14684" max="14847" width="10" style="9"/>
    <col min="14848" max="14848" width="5.125" style="9" customWidth="1"/>
    <col min="14849" max="14849" width="21.125" style="9" customWidth="1"/>
    <col min="14850" max="14850" width="29.125" style="9" customWidth="1"/>
    <col min="14851" max="14851" width="6.125" style="9" customWidth="1"/>
    <col min="14852" max="14852" width="4.625" style="9" customWidth="1"/>
    <col min="14853" max="14855" width="8.5" style="9" customWidth="1"/>
    <col min="14856" max="14856" width="10.125" style="9" customWidth="1"/>
    <col min="14857" max="14860" width="8.5" style="9" customWidth="1"/>
    <col min="14861" max="14861" width="10.125" style="9" customWidth="1"/>
    <col min="14862" max="14862" width="10" style="9"/>
    <col min="14863" max="14863" width="39.625" style="9" customWidth="1"/>
    <col min="14864" max="14912" width="10" style="9"/>
    <col min="14913" max="14913" width="5.625" style="9" customWidth="1"/>
    <col min="14914" max="14914" width="19.625" style="9" customWidth="1"/>
    <col min="14915" max="14915" width="38.625" style="9" customWidth="1"/>
    <col min="14916" max="14916" width="7.125" style="9" customWidth="1"/>
    <col min="14917" max="14938" width="4.625" style="9" customWidth="1"/>
    <col min="14939" max="14939" width="7.125" style="9" customWidth="1"/>
    <col min="14940" max="15103" width="10" style="9"/>
    <col min="15104" max="15104" width="5.125" style="9" customWidth="1"/>
    <col min="15105" max="15105" width="21.125" style="9" customWidth="1"/>
    <col min="15106" max="15106" width="29.125" style="9" customWidth="1"/>
    <col min="15107" max="15107" width="6.125" style="9" customWidth="1"/>
    <col min="15108" max="15108" width="4.625" style="9" customWidth="1"/>
    <col min="15109" max="15111" width="8.5" style="9" customWidth="1"/>
    <col min="15112" max="15112" width="10.125" style="9" customWidth="1"/>
    <col min="15113" max="15116" width="8.5" style="9" customWidth="1"/>
    <col min="15117" max="15117" width="10.125" style="9" customWidth="1"/>
    <col min="15118" max="15118" width="10" style="9"/>
    <col min="15119" max="15119" width="39.625" style="9" customWidth="1"/>
    <col min="15120" max="15168" width="10" style="9"/>
    <col min="15169" max="15169" width="5.625" style="9" customWidth="1"/>
    <col min="15170" max="15170" width="19.625" style="9" customWidth="1"/>
    <col min="15171" max="15171" width="38.625" style="9" customWidth="1"/>
    <col min="15172" max="15172" width="7.125" style="9" customWidth="1"/>
    <col min="15173" max="15194" width="4.625" style="9" customWidth="1"/>
    <col min="15195" max="15195" width="7.125" style="9" customWidth="1"/>
    <col min="15196" max="15359" width="10" style="9"/>
    <col min="15360" max="15360" width="5.125" style="9" customWidth="1"/>
    <col min="15361" max="15361" width="21.125" style="9" customWidth="1"/>
    <col min="15362" max="15362" width="29.125" style="9" customWidth="1"/>
    <col min="15363" max="15363" width="6.125" style="9" customWidth="1"/>
    <col min="15364" max="15364" width="4.625" style="9" customWidth="1"/>
    <col min="15365" max="15367" width="8.5" style="9" customWidth="1"/>
    <col min="15368" max="15368" width="10.125" style="9" customWidth="1"/>
    <col min="15369" max="15372" width="8.5" style="9" customWidth="1"/>
    <col min="15373" max="15373" width="10.125" style="9" customWidth="1"/>
    <col min="15374" max="15374" width="10" style="9"/>
    <col min="15375" max="15375" width="39.625" style="9" customWidth="1"/>
    <col min="15376" max="15424" width="10" style="9"/>
    <col min="15425" max="15425" width="5.625" style="9" customWidth="1"/>
    <col min="15426" max="15426" width="19.625" style="9" customWidth="1"/>
    <col min="15427" max="15427" width="38.625" style="9" customWidth="1"/>
    <col min="15428" max="15428" width="7.125" style="9" customWidth="1"/>
    <col min="15429" max="15450" width="4.625" style="9" customWidth="1"/>
    <col min="15451" max="15451" width="7.125" style="9" customWidth="1"/>
    <col min="15452" max="15615" width="10" style="9"/>
    <col min="15616" max="15616" width="5.125" style="9" customWidth="1"/>
    <col min="15617" max="15617" width="21.125" style="9" customWidth="1"/>
    <col min="15618" max="15618" width="29.125" style="9" customWidth="1"/>
    <col min="15619" max="15619" width="6.125" style="9" customWidth="1"/>
    <col min="15620" max="15620" width="4.625" style="9" customWidth="1"/>
    <col min="15621" max="15623" width="8.5" style="9" customWidth="1"/>
    <col min="15624" max="15624" width="10.125" style="9" customWidth="1"/>
    <col min="15625" max="15628" width="8.5" style="9" customWidth="1"/>
    <col min="15629" max="15629" width="10.125" style="9" customWidth="1"/>
    <col min="15630" max="15630" width="10" style="9"/>
    <col min="15631" max="15631" width="39.625" style="9" customWidth="1"/>
    <col min="15632" max="15680" width="10" style="9"/>
    <col min="15681" max="15681" width="5.625" style="9" customWidth="1"/>
    <col min="15682" max="15682" width="19.625" style="9" customWidth="1"/>
    <col min="15683" max="15683" width="38.625" style="9" customWidth="1"/>
    <col min="15684" max="15684" width="7.125" style="9" customWidth="1"/>
    <col min="15685" max="15706" width="4.625" style="9" customWidth="1"/>
    <col min="15707" max="15707" width="7.125" style="9" customWidth="1"/>
    <col min="15708" max="15871" width="10" style="9"/>
    <col min="15872" max="15872" width="5.125" style="9" customWidth="1"/>
    <col min="15873" max="15873" width="21.125" style="9" customWidth="1"/>
    <col min="15874" max="15874" width="29.125" style="9" customWidth="1"/>
    <col min="15875" max="15875" width="6.125" style="9" customWidth="1"/>
    <col min="15876" max="15876" width="4.625" style="9" customWidth="1"/>
    <col min="15877" max="15879" width="8.5" style="9" customWidth="1"/>
    <col min="15880" max="15880" width="10.125" style="9" customWidth="1"/>
    <col min="15881" max="15884" width="8.5" style="9" customWidth="1"/>
    <col min="15885" max="15885" width="10.125" style="9" customWidth="1"/>
    <col min="15886" max="15886" width="10" style="9"/>
    <col min="15887" max="15887" width="39.625" style="9" customWidth="1"/>
    <col min="15888" max="15936" width="10" style="9"/>
    <col min="15937" max="15937" width="5.625" style="9" customWidth="1"/>
    <col min="15938" max="15938" width="19.625" style="9" customWidth="1"/>
    <col min="15939" max="15939" width="38.625" style="9" customWidth="1"/>
    <col min="15940" max="15940" width="7.125" style="9" customWidth="1"/>
    <col min="15941" max="15962" width="4.625" style="9" customWidth="1"/>
    <col min="15963" max="15963" width="7.125" style="9" customWidth="1"/>
    <col min="15964" max="16127" width="10" style="9"/>
    <col min="16128" max="16128" width="5.125" style="9" customWidth="1"/>
    <col min="16129" max="16129" width="21.125" style="9" customWidth="1"/>
    <col min="16130" max="16130" width="29.125" style="9" customWidth="1"/>
    <col min="16131" max="16131" width="6.125" style="9" customWidth="1"/>
    <col min="16132" max="16132" width="4.625" style="9" customWidth="1"/>
    <col min="16133" max="16135" width="8.5" style="9" customWidth="1"/>
    <col min="16136" max="16136" width="10.125" style="9" customWidth="1"/>
    <col min="16137" max="16140" width="8.5" style="9" customWidth="1"/>
    <col min="16141" max="16141" width="10.125" style="9" customWidth="1"/>
    <col min="16142" max="16142" width="10" style="9"/>
    <col min="16143" max="16143" width="39.625" style="9" customWidth="1"/>
    <col min="16144" max="16192" width="10" style="9"/>
    <col min="16193" max="16193" width="5.625" style="9" customWidth="1"/>
    <col min="16194" max="16194" width="19.625" style="9" customWidth="1"/>
    <col min="16195" max="16195" width="38.625" style="9" customWidth="1"/>
    <col min="16196" max="16196" width="7.125" style="9" customWidth="1"/>
    <col min="16197" max="16218" width="4.625" style="9" customWidth="1"/>
    <col min="16219" max="16219" width="7.125" style="9" customWidth="1"/>
    <col min="16220" max="16384" width="10" style="9"/>
  </cols>
  <sheetData>
    <row r="1" spans="1:16" ht="34.5" customHeight="1">
      <c r="A1" s="539" t="s">
        <v>418</v>
      </c>
      <c r="B1" s="540"/>
      <c r="C1" s="540"/>
      <c r="D1" s="540"/>
      <c r="E1" s="540"/>
      <c r="F1" s="540"/>
      <c r="G1" s="540"/>
      <c r="H1" s="540"/>
      <c r="I1" s="540"/>
      <c r="J1" s="540"/>
      <c r="K1" s="540"/>
      <c r="L1" s="540"/>
      <c r="M1" s="540"/>
      <c r="N1" s="540"/>
      <c r="O1" s="540"/>
    </row>
    <row r="2" spans="1:16" ht="34.5" customHeight="1">
      <c r="A2" s="272" t="s">
        <v>273</v>
      </c>
      <c r="B2" s="273" t="s">
        <v>274</v>
      </c>
      <c r="C2" s="273" t="s">
        <v>275</v>
      </c>
      <c r="D2" s="274" t="s">
        <v>15</v>
      </c>
      <c r="E2" s="274" t="s">
        <v>265</v>
      </c>
      <c r="F2" s="332" t="s">
        <v>278</v>
      </c>
      <c r="G2" s="275" t="s">
        <v>419</v>
      </c>
      <c r="H2" s="275" t="s">
        <v>420</v>
      </c>
      <c r="I2" s="275" t="s">
        <v>421</v>
      </c>
      <c r="J2" s="359" t="s">
        <v>622</v>
      </c>
      <c r="K2" s="275" t="s">
        <v>422</v>
      </c>
      <c r="L2" s="275" t="s">
        <v>592</v>
      </c>
      <c r="M2" s="276" t="s">
        <v>318</v>
      </c>
      <c r="N2" s="276" t="s">
        <v>319</v>
      </c>
      <c r="O2" s="277" t="s">
        <v>276</v>
      </c>
    </row>
    <row r="3" spans="1:16" s="76" customFormat="1" ht="27" customHeight="1">
      <c r="A3" s="278" t="s">
        <v>423</v>
      </c>
      <c r="B3" s="75"/>
      <c r="C3" s="75"/>
      <c r="D3" s="75"/>
      <c r="E3" s="75"/>
      <c r="F3" s="299"/>
      <c r="G3" s="279"/>
      <c r="H3" s="279"/>
      <c r="I3" s="279"/>
      <c r="J3" s="279"/>
      <c r="K3" s="279"/>
      <c r="L3" s="279"/>
      <c r="M3" s="280"/>
      <c r="N3" s="280"/>
      <c r="O3" s="281"/>
    </row>
    <row r="4" spans="1:16" s="77" customFormat="1" ht="21" customHeight="1">
      <c r="A4" s="282">
        <v>1.1000000000000001</v>
      </c>
      <c r="B4" s="283" t="str">
        <f>내역서!B12</f>
        <v>1. 현장제어반 공종 현황</v>
      </c>
      <c r="C4" s="75"/>
      <c r="D4" s="10"/>
      <c r="E4" s="75"/>
      <c r="F4" s="299"/>
      <c r="G4" s="284"/>
      <c r="H4" s="284"/>
      <c r="I4" s="284"/>
      <c r="J4" s="284"/>
      <c r="K4" s="284"/>
      <c r="L4" s="284"/>
      <c r="M4" s="285"/>
      <c r="N4" s="285"/>
      <c r="O4" s="286"/>
    </row>
    <row r="5" spans="1:16" ht="21" customHeight="1">
      <c r="A5" s="287"/>
      <c r="B5" s="288" t="str">
        <f>내역서!B13</f>
        <v>현장제어반(2중도어)</v>
      </c>
      <c r="C5" s="288" t="str">
        <f>내역서!C13</f>
        <v>W350XH500XD250,SUS304</v>
      </c>
      <c r="D5" s="289">
        <f>내역서!D13</f>
        <v>1</v>
      </c>
      <c r="E5" s="289" t="str">
        <f>내역서!E13</f>
        <v>면</v>
      </c>
      <c r="F5" s="299"/>
      <c r="G5" s="291"/>
      <c r="H5" s="291"/>
      <c r="I5" s="291"/>
      <c r="J5" s="291"/>
      <c r="K5" s="291"/>
      <c r="L5" s="291"/>
      <c r="M5" s="292"/>
      <c r="N5" s="292"/>
      <c r="O5" s="293"/>
    </row>
    <row r="6" spans="1:16" ht="21" customHeight="1">
      <c r="A6" s="287"/>
      <c r="B6" s="288" t="str">
        <f>내역서!B14</f>
        <v>누전차단기</v>
      </c>
      <c r="C6" s="288" t="str">
        <f>내역서!C14</f>
        <v>2P 460V 30AF</v>
      </c>
      <c r="D6" s="289">
        <f>내역서!D14</f>
        <v>3</v>
      </c>
      <c r="E6" s="289" t="str">
        <f>내역서!E14</f>
        <v>EA</v>
      </c>
      <c r="F6" s="299">
        <v>0.7</v>
      </c>
      <c r="G6" s="290"/>
      <c r="H6" s="290">
        <f>D6*F6*0.19</f>
        <v>0.39899999999999991</v>
      </c>
      <c r="I6" s="290"/>
      <c r="J6" s="290"/>
      <c r="K6" s="290"/>
      <c r="L6" s="290"/>
      <c r="M6" s="294"/>
      <c r="N6" s="294"/>
      <c r="O6" s="295" t="s">
        <v>593</v>
      </c>
      <c r="P6" s="9" t="s">
        <v>594</v>
      </c>
    </row>
    <row r="7" spans="1:16" ht="21" customHeight="1">
      <c r="A7" s="287"/>
      <c r="B7" s="288" t="str">
        <f>내역서!B15</f>
        <v>전자접촉기</v>
      </c>
      <c r="C7" s="288" t="str">
        <f>내역서!C15</f>
        <v>AC440V/3KW</v>
      </c>
      <c r="D7" s="289">
        <f>내역서!D15</f>
        <v>1</v>
      </c>
      <c r="E7" s="289" t="str">
        <f>내역서!E15</f>
        <v>EA</v>
      </c>
      <c r="F7" s="299">
        <v>0.7</v>
      </c>
      <c r="G7" s="290"/>
      <c r="H7" s="290">
        <f>D7*F7*0.3</f>
        <v>0.21</v>
      </c>
      <c r="I7" s="290"/>
      <c r="J7" s="290"/>
      <c r="K7" s="290"/>
      <c r="L7" s="290"/>
      <c r="M7" s="294"/>
      <c r="N7" s="294"/>
      <c r="O7" s="295" t="s">
        <v>593</v>
      </c>
      <c r="P7" s="9" t="s">
        <v>594</v>
      </c>
    </row>
    <row r="8" spans="1:16" ht="21" customHeight="1">
      <c r="A8" s="287"/>
      <c r="B8" s="288" t="str">
        <f>내역서!B16</f>
        <v>RECTIFIER</v>
      </c>
      <c r="C8" s="288" t="str">
        <f>내역서!C16</f>
        <v>AC 220V/ DC 24V, 3.5A</v>
      </c>
      <c r="D8" s="289">
        <f>내역서!D16</f>
        <v>1</v>
      </c>
      <c r="E8" s="289" t="str">
        <f>내역서!E16</f>
        <v>EA</v>
      </c>
      <c r="F8" s="299"/>
      <c r="G8" s="290">
        <f>D8*0.18</f>
        <v>0.18</v>
      </c>
      <c r="H8" s="290">
        <f>D8*0.38</f>
        <v>0.38</v>
      </c>
      <c r="I8" s="290"/>
      <c r="J8" s="290"/>
      <c r="K8" s="290"/>
      <c r="L8" s="290"/>
      <c r="M8" s="294"/>
      <c r="N8" s="294"/>
      <c r="O8" s="295" t="s">
        <v>595</v>
      </c>
    </row>
    <row r="9" spans="1:16" ht="21" customHeight="1">
      <c r="A9" s="287"/>
      <c r="B9" s="288" t="str">
        <f>내역서!B17</f>
        <v>PBL(푸쉬버튼스위치)</v>
      </c>
      <c r="C9" s="288" t="str">
        <f>내역서!C17</f>
        <v>220V 1A1B</v>
      </c>
      <c r="D9" s="289">
        <f>내역서!D17</f>
        <v>2</v>
      </c>
      <c r="E9" s="289" t="str">
        <f>내역서!E17</f>
        <v>EA</v>
      </c>
      <c r="F9" s="299"/>
      <c r="G9" s="290"/>
      <c r="H9" s="290"/>
      <c r="I9" s="290"/>
      <c r="J9" s="290">
        <f>D9*0.065</f>
        <v>0.13</v>
      </c>
      <c r="K9" s="290"/>
      <c r="L9" s="290"/>
      <c r="M9" s="294"/>
      <c r="N9" s="294"/>
      <c r="O9" s="295" t="s">
        <v>596</v>
      </c>
    </row>
    <row r="10" spans="1:16" ht="21" customHeight="1">
      <c r="A10" s="287"/>
      <c r="B10" s="288" t="str">
        <f>내역서!B18</f>
        <v>CONSENT(콘센트)</v>
      </c>
      <c r="C10" s="288" t="str">
        <f>내역서!C18</f>
        <v>접지형</v>
      </c>
      <c r="D10" s="289">
        <f>내역서!D18</f>
        <v>1</v>
      </c>
      <c r="E10" s="289" t="str">
        <f>내역서!E18</f>
        <v>EA</v>
      </c>
      <c r="F10" s="299"/>
      <c r="G10" s="290"/>
      <c r="H10" s="290"/>
      <c r="I10" s="290"/>
      <c r="J10" s="290">
        <f>D10*0.065</f>
        <v>6.5000000000000002E-2</v>
      </c>
      <c r="K10" s="290"/>
      <c r="L10" s="290"/>
      <c r="M10" s="294"/>
      <c r="N10" s="294"/>
      <c r="O10" s="295" t="s">
        <v>597</v>
      </c>
    </row>
    <row r="11" spans="1:16" ht="21" customHeight="1">
      <c r="A11" s="287"/>
      <c r="B11" s="288" t="str">
        <f>내역서!B19</f>
        <v>조립식 TB</v>
      </c>
      <c r="C11" s="288" t="str">
        <f>내역서!C19</f>
        <v>15A 조립식</v>
      </c>
      <c r="D11" s="289">
        <f>내역서!D19</f>
        <v>10</v>
      </c>
      <c r="E11" s="289" t="str">
        <f>내역서!E19</f>
        <v>EA</v>
      </c>
      <c r="F11" s="299"/>
      <c r="G11" s="290"/>
      <c r="H11" s="290"/>
      <c r="I11" s="290"/>
      <c r="J11" s="290"/>
      <c r="K11" s="290"/>
      <c r="L11" s="290"/>
      <c r="M11" s="294"/>
      <c r="N11" s="294"/>
      <c r="O11" s="295"/>
    </row>
    <row r="12" spans="1:16" ht="21" customHeight="1">
      <c r="A12" s="287"/>
      <c r="B12" s="288" t="str">
        <f>내역서!B20</f>
        <v>고정식단자대</v>
      </c>
      <c r="C12" s="288" t="str">
        <f>내역서!C20</f>
        <v>3P 30A</v>
      </c>
      <c r="D12" s="289">
        <f>내역서!D20</f>
        <v>3</v>
      </c>
      <c r="E12" s="289" t="str">
        <f>내역서!E20</f>
        <v>EA</v>
      </c>
      <c r="F12" s="299"/>
      <c r="G12" s="290"/>
      <c r="H12" s="290"/>
      <c r="I12" s="290"/>
      <c r="J12" s="290"/>
      <c r="K12" s="290"/>
      <c r="L12" s="290"/>
      <c r="M12" s="294"/>
      <c r="N12" s="294"/>
      <c r="O12" s="295"/>
    </row>
    <row r="13" spans="1:16" ht="21" customHeight="1">
      <c r="A13" s="287"/>
      <c r="B13" s="288" t="str">
        <f>내역서!B21</f>
        <v>DUCT(전선덕트)</v>
      </c>
      <c r="C13" s="288" t="str">
        <f>내역서!C21</f>
        <v>40 x 30</v>
      </c>
      <c r="D13" s="289">
        <f>내역서!D21</f>
        <v>1</v>
      </c>
      <c r="E13" s="289" t="str">
        <f>내역서!E21</f>
        <v>EA</v>
      </c>
      <c r="F13" s="299"/>
      <c r="G13" s="290"/>
      <c r="H13" s="290"/>
      <c r="I13" s="290"/>
      <c r="J13" s="290"/>
      <c r="K13" s="290"/>
      <c r="L13" s="290"/>
      <c r="M13" s="294"/>
      <c r="N13" s="294"/>
      <c r="O13" s="295"/>
    </row>
    <row r="14" spans="1:16" ht="21" customHeight="1">
      <c r="A14" s="287"/>
      <c r="B14" s="288" t="str">
        <f>내역서!B22</f>
        <v>쉴드 WIRE(쉴드 이면배선)</v>
      </c>
      <c r="C14" s="288" t="str">
        <f>내역서!C22</f>
        <v>20# 0.5㎟ 2C</v>
      </c>
      <c r="D14" s="289">
        <f>내역서!D22</f>
        <v>10</v>
      </c>
      <c r="E14" s="289" t="str">
        <f>내역서!E22</f>
        <v>M</v>
      </c>
      <c r="F14" s="299"/>
      <c r="G14" s="290">
        <f>D14*0.055</f>
        <v>0.55000000000000004</v>
      </c>
      <c r="H14" s="290"/>
      <c r="I14" s="290"/>
      <c r="J14" s="290"/>
      <c r="K14" s="290"/>
      <c r="L14" s="290"/>
      <c r="M14" s="294"/>
      <c r="N14" s="294"/>
      <c r="O14" s="295" t="s">
        <v>595</v>
      </c>
    </row>
    <row r="15" spans="1:16" ht="21" customHeight="1">
      <c r="A15" s="287"/>
      <c r="B15" s="288" t="str">
        <f>내역서!B23</f>
        <v>WIRE(이면배선)</v>
      </c>
      <c r="C15" s="288" t="str">
        <f>내역서!C23</f>
        <v>KIV 2.5㎟</v>
      </c>
      <c r="D15" s="289">
        <f>내역서!D23</f>
        <v>20</v>
      </c>
      <c r="E15" s="289" t="str">
        <f>내역서!E23</f>
        <v>M</v>
      </c>
      <c r="F15" s="299"/>
      <c r="G15" s="290">
        <f>D15*0.055</f>
        <v>1.1000000000000001</v>
      </c>
      <c r="H15" s="290"/>
      <c r="I15" s="290"/>
      <c r="J15" s="290"/>
      <c r="K15" s="290"/>
      <c r="L15" s="290"/>
      <c r="M15" s="290"/>
      <c r="N15" s="294"/>
      <c r="O15" s="295" t="s">
        <v>595</v>
      </c>
    </row>
    <row r="16" spans="1:16" ht="21" customHeight="1">
      <c r="A16" s="287"/>
      <c r="B16" s="288" t="str">
        <f>내역서!B24</f>
        <v>WIRE(이면배선)</v>
      </c>
      <c r="C16" s="288" t="str">
        <f>내역서!C24</f>
        <v>GV 2.5㎟</v>
      </c>
      <c r="D16" s="289">
        <f>내역서!D24</f>
        <v>10</v>
      </c>
      <c r="E16" s="289" t="str">
        <f>내역서!E24</f>
        <v>M</v>
      </c>
      <c r="F16" s="299"/>
      <c r="G16" s="290">
        <f>D16*0.055</f>
        <v>0.55000000000000004</v>
      </c>
      <c r="H16" s="290"/>
      <c r="I16" s="296"/>
      <c r="J16" s="290"/>
      <c r="K16" s="290"/>
      <c r="L16" s="290"/>
      <c r="M16" s="290"/>
      <c r="N16" s="294"/>
      <c r="O16" s="295" t="s">
        <v>595</v>
      </c>
    </row>
    <row r="17" spans="1:19" s="328" customFormat="1" ht="21" customHeight="1">
      <c r="A17" s="282"/>
      <c r="B17" s="541" t="s">
        <v>277</v>
      </c>
      <c r="C17" s="542"/>
      <c r="D17" s="302"/>
      <c r="E17" s="325"/>
      <c r="F17" s="333"/>
      <c r="G17" s="336">
        <f>SUM(G5:G16)</f>
        <v>2.38</v>
      </c>
      <c r="H17" s="336">
        <f>SUM(H5:H16)</f>
        <v>0.98899999999999988</v>
      </c>
      <c r="I17" s="336"/>
      <c r="J17" s="336">
        <f>SUM(J5:J16)</f>
        <v>0.19500000000000001</v>
      </c>
      <c r="K17" s="336"/>
      <c r="L17" s="336"/>
      <c r="M17" s="336"/>
      <c r="N17" s="336"/>
      <c r="O17" s="331"/>
    </row>
    <row r="18" spans="1:19" ht="21" customHeight="1">
      <c r="A18" s="287"/>
      <c r="B18" s="288"/>
      <c r="C18" s="288"/>
      <c r="D18" s="289"/>
      <c r="E18" s="289"/>
      <c r="F18" s="299"/>
      <c r="G18" s="290"/>
      <c r="H18" s="290"/>
      <c r="I18" s="290"/>
      <c r="J18" s="290"/>
      <c r="K18" s="290"/>
      <c r="L18" s="290"/>
      <c r="M18" s="294"/>
      <c r="N18" s="294"/>
      <c r="O18" s="295"/>
    </row>
    <row r="19" spans="1:19" s="328" customFormat="1" ht="21" customHeight="1">
      <c r="A19" s="282"/>
      <c r="B19" s="543" t="str">
        <f>내역서!B31</f>
        <v>2. 기존 TM/TC제어반 터치PC 공종 현황</v>
      </c>
      <c r="C19" s="544"/>
      <c r="D19" s="325"/>
      <c r="E19" s="325"/>
      <c r="F19" s="333"/>
      <c r="G19" s="303"/>
      <c r="H19" s="303"/>
      <c r="I19" s="303"/>
      <c r="J19" s="303"/>
      <c r="K19" s="303"/>
      <c r="L19" s="303"/>
      <c r="M19" s="326"/>
      <c r="N19" s="326"/>
      <c r="O19" s="327"/>
    </row>
    <row r="20" spans="1:19" ht="21" customHeight="1">
      <c r="A20" s="287"/>
      <c r="B20" s="288" t="str">
        <f>내역서!B32</f>
        <v>터치PC</v>
      </c>
      <c r="C20" s="288" t="str">
        <f>내역서!C32</f>
        <v>12인치, i3, Touch Pane</v>
      </c>
      <c r="D20" s="289">
        <f>내역서!D32</f>
        <v>1</v>
      </c>
      <c r="E20" s="289" t="str">
        <f>내역서!E32</f>
        <v>SET</v>
      </c>
      <c r="F20" s="299"/>
      <c r="G20" s="290"/>
      <c r="H20" s="290"/>
      <c r="I20" s="290"/>
      <c r="J20" s="290"/>
      <c r="K20" s="290"/>
      <c r="L20" s="290"/>
      <c r="M20" s="294"/>
      <c r="N20" s="294"/>
      <c r="O20" s="295"/>
    </row>
    <row r="21" spans="1:19" ht="21" customHeight="1">
      <c r="A21" s="287"/>
      <c r="B21" s="288" t="str">
        <f>내역서!B33</f>
        <v>스위칭허브</v>
      </c>
      <c r="C21" s="288" t="str">
        <f>내역서!C33</f>
        <v>UTP4PORT(10/100/1000Mbps),POE</v>
      </c>
      <c r="D21" s="289">
        <f>내역서!D33</f>
        <v>1</v>
      </c>
      <c r="E21" s="289" t="str">
        <f>내역서!E33</f>
        <v>EA</v>
      </c>
      <c r="F21" s="299"/>
      <c r="G21" s="290"/>
      <c r="H21" s="290"/>
      <c r="I21" s="290"/>
      <c r="J21" s="290"/>
      <c r="K21" s="290"/>
      <c r="L21" s="290"/>
      <c r="M21" s="294"/>
      <c r="N21" s="294"/>
      <c r="O21" s="295"/>
    </row>
    <row r="22" spans="1:19" ht="21" customHeight="1">
      <c r="A22" s="287"/>
      <c r="B22" s="288" t="str">
        <f>내역서!B34</f>
        <v>터치스크린 고정브라켓트</v>
      </c>
      <c r="C22" s="288" t="str">
        <f>내역서!C34</f>
        <v>W300XH300XD50MM이내,SUS304</v>
      </c>
      <c r="D22" s="289">
        <f>내역서!D34</f>
        <v>1</v>
      </c>
      <c r="E22" s="289" t="str">
        <f>내역서!E34</f>
        <v>EA</v>
      </c>
      <c r="F22" s="299"/>
      <c r="G22" s="297"/>
      <c r="H22" s="290"/>
      <c r="I22" s="290"/>
      <c r="J22" s="290"/>
      <c r="K22" s="290"/>
      <c r="L22" s="290"/>
      <c r="M22" s="294"/>
      <c r="N22" s="294"/>
      <c r="O22" s="295"/>
    </row>
    <row r="23" spans="1:19" ht="21" customHeight="1">
      <c r="A23" s="287"/>
      <c r="B23" s="288"/>
      <c r="C23" s="288"/>
      <c r="D23" s="289"/>
      <c r="E23" s="289"/>
      <c r="F23" s="299"/>
      <c r="G23" s="297"/>
      <c r="H23" s="290"/>
      <c r="I23" s="290"/>
      <c r="J23" s="290"/>
      <c r="K23" s="290"/>
      <c r="L23" s="290"/>
      <c r="M23" s="294"/>
      <c r="N23" s="294"/>
      <c r="O23" s="295"/>
    </row>
    <row r="24" spans="1:19" s="328" customFormat="1" ht="21" customHeight="1">
      <c r="A24" s="282"/>
      <c r="B24" s="543" t="str">
        <f>내역서!B39</f>
        <v>3. 카메라 및 금속기동 공종 현황</v>
      </c>
      <c r="C24" s="544"/>
      <c r="D24" s="325"/>
      <c r="E24" s="325"/>
      <c r="F24" s="333"/>
      <c r="G24" s="303"/>
      <c r="H24" s="303"/>
      <c r="I24" s="303"/>
      <c r="J24" s="303"/>
      <c r="K24" s="303"/>
      <c r="L24" s="303"/>
      <c r="M24" s="329"/>
      <c r="N24" s="329"/>
      <c r="O24" s="327"/>
      <c r="S24" s="330"/>
    </row>
    <row r="25" spans="1:19" ht="21" customHeight="1">
      <c r="A25" s="287"/>
      <c r="B25" s="288" t="str">
        <f>내역서!B40</f>
        <v xml:space="preserve">금속기둥 </v>
      </c>
      <c r="C25" s="288" t="str">
        <f>내역서!C40</f>
        <v>3M,몸체:알류미늄합금,LED50W</v>
      </c>
      <c r="D25" s="289">
        <f>내역서!D40</f>
        <v>1</v>
      </c>
      <c r="E25" s="289" t="str">
        <f>내역서!E40</f>
        <v>SET</v>
      </c>
      <c r="F25" s="299"/>
      <c r="G25" s="290"/>
      <c r="H25" s="290"/>
      <c r="I25" s="290"/>
      <c r="J25" s="290"/>
      <c r="K25" s="290"/>
      <c r="L25" s="290"/>
      <c r="M25" s="294"/>
      <c r="N25" s="294"/>
      <c r="O25" s="295"/>
    </row>
    <row r="26" spans="1:19" ht="21" customHeight="1">
      <c r="A26" s="287"/>
      <c r="B26" s="288" t="str">
        <f>내역서!B41</f>
        <v>적외선 IP카메라</v>
      </c>
      <c r="C26" s="288" t="str">
        <f>내역서!C41</f>
        <v>200만화소,촬용소자 1/2.8"</v>
      </c>
      <c r="D26" s="289">
        <f>내역서!D41</f>
        <v>1</v>
      </c>
      <c r="E26" s="289" t="str">
        <f>내역서!E41</f>
        <v>EA</v>
      </c>
      <c r="F26" s="299"/>
      <c r="G26" s="290"/>
      <c r="H26" s="290"/>
      <c r="I26" s="290"/>
      <c r="J26" s="290"/>
      <c r="K26" s="290"/>
      <c r="L26" s="290"/>
      <c r="M26" s="294"/>
      <c r="N26" s="294"/>
      <c r="O26" s="295"/>
    </row>
    <row r="27" spans="1:19" ht="21" customHeight="1">
      <c r="A27" s="287"/>
      <c r="B27" s="288" t="str">
        <f>내역서!B42</f>
        <v>시그널 혼</v>
      </c>
      <c r="C27" s="288" t="str">
        <f>내역서!C42</f>
        <v>DC24V, 알람63음,MP3음성지원,음압110dB,SD카드</v>
      </c>
      <c r="D27" s="289">
        <f>내역서!D42</f>
        <v>1</v>
      </c>
      <c r="E27" s="289" t="str">
        <f>내역서!E42</f>
        <v>EA</v>
      </c>
      <c r="F27" s="299"/>
      <c r="G27" s="290"/>
      <c r="H27" s="290"/>
      <c r="I27" s="290"/>
      <c r="J27" s="290"/>
      <c r="K27" s="290"/>
      <c r="L27" s="290"/>
      <c r="M27" s="294"/>
      <c r="N27" s="294"/>
      <c r="O27" s="295"/>
    </row>
    <row r="28" spans="1:19" ht="21" customHeight="1">
      <c r="A28" s="287"/>
      <c r="B28" s="288" t="str">
        <f>내역서!B43</f>
        <v>카메라 폴 마운트 브라켓트</v>
      </c>
      <c r="C28" s="288" t="str">
        <f>내역서!C43</f>
        <v>각도 조정 가능</v>
      </c>
      <c r="D28" s="289">
        <f>내역서!D43</f>
        <v>1</v>
      </c>
      <c r="E28" s="289" t="str">
        <f>내역서!E43</f>
        <v>EA</v>
      </c>
      <c r="F28" s="299"/>
      <c r="G28" s="290"/>
      <c r="H28" s="290"/>
      <c r="I28" s="290"/>
      <c r="J28" s="290"/>
      <c r="K28" s="290"/>
      <c r="L28" s="290"/>
      <c r="M28" s="294"/>
      <c r="N28" s="294"/>
      <c r="O28" s="295"/>
    </row>
    <row r="29" spans="1:19" ht="21" customHeight="1">
      <c r="A29" s="287"/>
      <c r="B29" s="288" t="str">
        <f>내역서!B44</f>
        <v>시그널 혼 브라켓트</v>
      </c>
      <c r="C29" s="288" t="str">
        <f>내역서!C44</f>
        <v>L자형 브라켓트</v>
      </c>
      <c r="D29" s="289">
        <f>내역서!D44</f>
        <v>1</v>
      </c>
      <c r="E29" s="289" t="str">
        <f>내역서!E44</f>
        <v>EA</v>
      </c>
      <c r="F29" s="299"/>
      <c r="G29" s="290"/>
      <c r="H29" s="290"/>
      <c r="I29" s="290"/>
      <c r="J29" s="290"/>
      <c r="K29" s="290"/>
      <c r="L29" s="290"/>
      <c r="M29" s="294"/>
      <c r="N29" s="294"/>
      <c r="O29" s="295"/>
    </row>
    <row r="30" spans="1:19" ht="21" customHeight="1">
      <c r="A30" s="287"/>
      <c r="B30" s="288" t="str">
        <f>내역서!B45</f>
        <v>슬라이딩 도어 변경</v>
      </c>
      <c r="C30" s="288" t="str">
        <f>내역서!C45</f>
        <v>행거레일 및 완충고무범퍼등 포함</v>
      </c>
      <c r="D30" s="289">
        <f>내역서!D45</f>
        <v>1</v>
      </c>
      <c r="E30" s="289" t="str">
        <f>내역서!E45</f>
        <v>식</v>
      </c>
      <c r="F30" s="299"/>
      <c r="G30" s="290"/>
      <c r="H30" s="290"/>
      <c r="I30" s="290"/>
      <c r="J30" s="290"/>
      <c r="K30" s="290"/>
      <c r="L30" s="290"/>
      <c r="M30" s="294"/>
      <c r="N30" s="294"/>
      <c r="O30" s="295"/>
    </row>
    <row r="31" spans="1:19" ht="21" customHeight="1">
      <c r="A31" s="287"/>
      <c r="B31" s="288" t="str">
        <f>내역서!B46</f>
        <v>전기도어 마그네틱 자석스위치</v>
      </c>
      <c r="C31" s="288" t="str">
        <f>내역서!C46</f>
        <v>접점신호 출력</v>
      </c>
      <c r="D31" s="289">
        <f>내역서!D46</f>
        <v>1</v>
      </c>
      <c r="E31" s="289" t="str">
        <f>내역서!E46</f>
        <v>EA</v>
      </c>
      <c r="F31" s="299"/>
      <c r="G31" s="290"/>
      <c r="H31" s="290"/>
      <c r="I31" s="290"/>
      <c r="J31" s="290"/>
      <c r="K31" s="290"/>
      <c r="L31" s="290"/>
      <c r="M31" s="294"/>
      <c r="N31" s="294"/>
      <c r="O31" s="295"/>
    </row>
    <row r="32" spans="1:19" ht="21" customHeight="1">
      <c r="A32" s="287"/>
      <c r="B32" s="288" t="str">
        <f>내역서!B47</f>
        <v>안전표지판</v>
      </c>
      <c r="C32" s="288" t="str">
        <f>내역서!C47</f>
        <v>카메라 설치 안내</v>
      </c>
      <c r="D32" s="289">
        <f>내역서!D47</f>
        <v>1</v>
      </c>
      <c r="E32" s="289" t="str">
        <f>내역서!E47</f>
        <v>EA</v>
      </c>
      <c r="F32" s="299"/>
      <c r="G32" s="290"/>
      <c r="H32" s="290"/>
      <c r="I32" s="290"/>
      <c r="J32" s="290"/>
      <c r="K32" s="290"/>
      <c r="L32" s="290"/>
      <c r="M32" s="294"/>
      <c r="N32" s="294"/>
      <c r="O32" s="295"/>
    </row>
    <row r="33" spans="1:15" ht="21" customHeight="1">
      <c r="A33" s="287"/>
      <c r="B33" s="288" t="str">
        <f>내역서!B48</f>
        <v>전선관</v>
      </c>
      <c r="C33" s="288" t="str">
        <f>내역서!C48</f>
        <v>FLEX 28C</v>
      </c>
      <c r="D33" s="289">
        <f>내역서!D48</f>
        <v>4.12</v>
      </c>
      <c r="E33" s="289" t="str">
        <f>내역서!E48</f>
        <v>M</v>
      </c>
      <c r="F33" s="299"/>
      <c r="G33" s="290"/>
      <c r="H33" s="290"/>
      <c r="I33" s="290"/>
      <c r="J33" s="290"/>
      <c r="K33" s="290"/>
      <c r="L33" s="290"/>
      <c r="M33" s="294"/>
      <c r="N33" s="294"/>
      <c r="O33" s="295"/>
    </row>
    <row r="34" spans="1:15" ht="21" customHeight="1">
      <c r="A34" s="287"/>
      <c r="B34" s="288" t="str">
        <f>내역서!B49</f>
        <v>전선관 콘넥타</v>
      </c>
      <c r="C34" s="288" t="str">
        <f>내역서!C49</f>
        <v>28C</v>
      </c>
      <c r="D34" s="289">
        <f>내역서!D49</f>
        <v>2</v>
      </c>
      <c r="E34" s="289" t="str">
        <f>내역서!E49</f>
        <v>EA</v>
      </c>
      <c r="F34" s="299"/>
      <c r="G34" s="290"/>
      <c r="H34" s="290"/>
      <c r="I34" s="290"/>
      <c r="J34" s="290"/>
      <c r="K34" s="290"/>
      <c r="L34" s="290"/>
      <c r="M34" s="294"/>
      <c r="N34" s="294"/>
      <c r="O34" s="295"/>
    </row>
    <row r="35" spans="1:15" ht="21" customHeight="1">
      <c r="A35" s="287"/>
      <c r="B35" s="288" t="str">
        <f>내역서!B50</f>
        <v>케이블</v>
      </c>
      <c r="C35" s="288" t="str">
        <f>내역서!C50</f>
        <v>F-CV 4sq-2C</v>
      </c>
      <c r="D35" s="289">
        <f>내역서!D50</f>
        <v>8.4</v>
      </c>
      <c r="E35" s="289" t="str">
        <f>내역서!E50</f>
        <v>M</v>
      </c>
      <c r="F35" s="299"/>
      <c r="G35" s="290"/>
      <c r="H35" s="297"/>
      <c r="I35" s="290"/>
      <c r="J35" s="297"/>
      <c r="K35" s="297"/>
      <c r="L35" s="297"/>
      <c r="M35" s="298"/>
      <c r="N35" s="298"/>
      <c r="O35" s="295"/>
    </row>
    <row r="36" spans="1:15" ht="21" customHeight="1">
      <c r="A36" s="287"/>
      <c r="B36" s="288" t="str">
        <f>내역서!B51</f>
        <v>UTP케이블(UTPCAT.6E)</v>
      </c>
      <c r="C36" s="288" t="str">
        <f>내역서!C51</f>
        <v>24AWAGX4Pr</v>
      </c>
      <c r="D36" s="289">
        <f>내역서!D51</f>
        <v>8.4</v>
      </c>
      <c r="E36" s="289" t="str">
        <f>내역서!E51</f>
        <v>M</v>
      </c>
      <c r="F36" s="299"/>
      <c r="G36" s="290"/>
      <c r="H36" s="290"/>
      <c r="I36" s="290"/>
      <c r="J36" s="290"/>
      <c r="K36" s="290"/>
      <c r="L36" s="290"/>
      <c r="M36" s="294"/>
      <c r="N36" s="294"/>
      <c r="O36" s="295"/>
    </row>
    <row r="37" spans="1:15" ht="21" customHeight="1">
      <c r="A37" s="287"/>
      <c r="B37" s="288" t="str">
        <f>내역서!B52</f>
        <v>폴 콘크리트 기초</v>
      </c>
      <c r="C37" s="288" t="str">
        <f>내역서!C52</f>
        <v>400(UP)X636(DOWN)X600(H)정방향</v>
      </c>
      <c r="D37" s="289">
        <f>내역서!D52</f>
        <v>1</v>
      </c>
      <c r="E37" s="289" t="str">
        <f>내역서!E52</f>
        <v>식</v>
      </c>
      <c r="F37" s="299"/>
      <c r="G37" s="290"/>
      <c r="H37" s="290"/>
      <c r="I37" s="290"/>
      <c r="J37" s="290"/>
      <c r="K37" s="290"/>
      <c r="L37" s="290"/>
      <c r="M37" s="294"/>
      <c r="N37" s="294"/>
      <c r="O37" s="295"/>
    </row>
    <row r="38" spans="1:15" ht="21" customHeight="1">
      <c r="A38" s="319"/>
      <c r="B38" s="320"/>
      <c r="C38" s="320"/>
      <c r="D38" s="321"/>
      <c r="E38" s="321"/>
      <c r="F38" s="334"/>
      <c r="G38" s="322"/>
      <c r="H38" s="322"/>
      <c r="I38" s="322"/>
      <c r="J38" s="322"/>
      <c r="K38" s="322"/>
      <c r="L38" s="322"/>
      <c r="M38" s="323"/>
      <c r="N38" s="323"/>
      <c r="O38" s="324"/>
    </row>
  </sheetData>
  <mergeCells count="4">
    <mergeCell ref="A1:O1"/>
    <mergeCell ref="B17:C17"/>
    <mergeCell ref="B19:C19"/>
    <mergeCell ref="B24:C24"/>
  </mergeCells>
  <phoneticPr fontId="2" type="noConversion"/>
  <pageMargins left="0.70866141732283472" right="0.53" top="0.67" bottom="0.56000000000000005" header="0.31496062992125984" footer="0.31496062992125984"/>
  <pageSetup paperSize="9" scale="74"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C75B6F-0144-4CB9-91A4-8673BEB20CDB}">
  <dimension ref="A1:R40"/>
  <sheetViews>
    <sheetView view="pageBreakPreview" zoomScale="85" zoomScaleNormal="100" zoomScaleSheetLayoutView="85" workbookViewId="0">
      <pane ySplit="2" topLeftCell="A20" activePane="bottomLeft" state="frozen"/>
      <selection pane="bottomLeft" activeCell="J36" sqref="J36"/>
    </sheetView>
  </sheetViews>
  <sheetFormatPr defaultColWidth="10" defaultRowHeight="13.5"/>
  <cols>
    <col min="1" max="1" width="5.375" style="12" customWidth="1"/>
    <col min="2" max="2" width="21.125" style="13" customWidth="1"/>
    <col min="3" max="3" width="29.125" style="13" customWidth="1"/>
    <col min="4" max="4" width="6.125" style="9" customWidth="1"/>
    <col min="5" max="5" width="4.625" style="9" customWidth="1"/>
    <col min="6" max="6" width="7" style="9" customWidth="1"/>
    <col min="7" max="12" width="8.5" style="203" customWidth="1"/>
    <col min="13" max="13" width="10.125" style="203" customWidth="1"/>
    <col min="14" max="17" width="8.5" style="203" customWidth="1"/>
    <col min="18" max="18" width="12.75" style="14" customWidth="1"/>
    <col min="19" max="19" width="10" style="9"/>
    <col min="20" max="20" width="13.125" style="9" customWidth="1"/>
    <col min="21" max="69" width="10" style="9"/>
    <col min="70" max="70" width="5.625" style="9" customWidth="1"/>
    <col min="71" max="71" width="19.625" style="9" customWidth="1"/>
    <col min="72" max="72" width="38.625" style="9" customWidth="1"/>
    <col min="73" max="73" width="7.125" style="9" customWidth="1"/>
    <col min="74" max="95" width="4.625" style="9" customWidth="1"/>
    <col min="96" max="96" width="7.125" style="9" customWidth="1"/>
    <col min="97" max="260" width="10" style="9"/>
    <col min="261" max="261" width="5.375" style="9" customWidth="1"/>
    <col min="262" max="262" width="21.125" style="9" customWidth="1"/>
    <col min="263" max="263" width="29.125" style="9" customWidth="1"/>
    <col min="264" max="264" width="6.125" style="9" customWidth="1"/>
    <col min="265" max="265" width="4.625" style="9" customWidth="1"/>
    <col min="266" max="268" width="8.5" style="9" customWidth="1"/>
    <col min="269" max="269" width="10.125" style="9" customWidth="1"/>
    <col min="270" max="273" width="8.5" style="9" customWidth="1"/>
    <col min="274" max="274" width="10.125" style="9" customWidth="1"/>
    <col min="275" max="275" width="10" style="9"/>
    <col min="276" max="276" width="39.625" style="9" customWidth="1"/>
    <col min="277" max="325" width="10" style="9"/>
    <col min="326" max="326" width="5.625" style="9" customWidth="1"/>
    <col min="327" max="327" width="19.625" style="9" customWidth="1"/>
    <col min="328" max="328" width="38.625" style="9" customWidth="1"/>
    <col min="329" max="329" width="7.125" style="9" customWidth="1"/>
    <col min="330" max="351" width="4.625" style="9" customWidth="1"/>
    <col min="352" max="352" width="7.125" style="9" customWidth="1"/>
    <col min="353" max="516" width="10" style="9"/>
    <col min="517" max="517" width="5.375" style="9" customWidth="1"/>
    <col min="518" max="518" width="21.125" style="9" customWidth="1"/>
    <col min="519" max="519" width="29.125" style="9" customWidth="1"/>
    <col min="520" max="520" width="6.125" style="9" customWidth="1"/>
    <col min="521" max="521" width="4.625" style="9" customWidth="1"/>
    <col min="522" max="524" width="8.5" style="9" customWidth="1"/>
    <col min="525" max="525" width="10.125" style="9" customWidth="1"/>
    <col min="526" max="529" width="8.5" style="9" customWidth="1"/>
    <col min="530" max="530" width="10.125" style="9" customWidth="1"/>
    <col min="531" max="531" width="10" style="9"/>
    <col min="532" max="532" width="39.625" style="9" customWidth="1"/>
    <col min="533" max="581" width="10" style="9"/>
    <col min="582" max="582" width="5.625" style="9" customWidth="1"/>
    <col min="583" max="583" width="19.625" style="9" customWidth="1"/>
    <col min="584" max="584" width="38.625" style="9" customWidth="1"/>
    <col min="585" max="585" width="7.125" style="9" customWidth="1"/>
    <col min="586" max="607" width="4.625" style="9" customWidth="1"/>
    <col min="608" max="608" width="7.125" style="9" customWidth="1"/>
    <col min="609" max="772" width="10" style="9"/>
    <col min="773" max="773" width="5.375" style="9" customWidth="1"/>
    <col min="774" max="774" width="21.125" style="9" customWidth="1"/>
    <col min="775" max="775" width="29.125" style="9" customWidth="1"/>
    <col min="776" max="776" width="6.125" style="9" customWidth="1"/>
    <col min="777" max="777" width="4.625" style="9" customWidth="1"/>
    <col min="778" max="780" width="8.5" style="9" customWidth="1"/>
    <col min="781" max="781" width="10.125" style="9" customWidth="1"/>
    <col min="782" max="785" width="8.5" style="9" customWidth="1"/>
    <col min="786" max="786" width="10.125" style="9" customWidth="1"/>
    <col min="787" max="787" width="10" style="9"/>
    <col min="788" max="788" width="39.625" style="9" customWidth="1"/>
    <col min="789" max="837" width="10" style="9"/>
    <col min="838" max="838" width="5.625" style="9" customWidth="1"/>
    <col min="839" max="839" width="19.625" style="9" customWidth="1"/>
    <col min="840" max="840" width="38.625" style="9" customWidth="1"/>
    <col min="841" max="841" width="7.125" style="9" customWidth="1"/>
    <col min="842" max="863" width="4.625" style="9" customWidth="1"/>
    <col min="864" max="864" width="7.125" style="9" customWidth="1"/>
    <col min="865" max="1028" width="10" style="9"/>
    <col min="1029" max="1029" width="5.375" style="9" customWidth="1"/>
    <col min="1030" max="1030" width="21.125" style="9" customWidth="1"/>
    <col min="1031" max="1031" width="29.125" style="9" customWidth="1"/>
    <col min="1032" max="1032" width="6.125" style="9" customWidth="1"/>
    <col min="1033" max="1033" width="4.625" style="9" customWidth="1"/>
    <col min="1034" max="1036" width="8.5" style="9" customWidth="1"/>
    <col min="1037" max="1037" width="10.125" style="9" customWidth="1"/>
    <col min="1038" max="1041" width="8.5" style="9" customWidth="1"/>
    <col min="1042" max="1042" width="10.125" style="9" customWidth="1"/>
    <col min="1043" max="1043" width="10" style="9"/>
    <col min="1044" max="1044" width="39.625" style="9" customWidth="1"/>
    <col min="1045" max="1093" width="10" style="9"/>
    <col min="1094" max="1094" width="5.625" style="9" customWidth="1"/>
    <col min="1095" max="1095" width="19.625" style="9" customWidth="1"/>
    <col min="1096" max="1096" width="38.625" style="9" customWidth="1"/>
    <col min="1097" max="1097" width="7.125" style="9" customWidth="1"/>
    <col min="1098" max="1119" width="4.625" style="9" customWidth="1"/>
    <col min="1120" max="1120" width="7.125" style="9" customWidth="1"/>
    <col min="1121" max="1284" width="10" style="9"/>
    <col min="1285" max="1285" width="5.375" style="9" customWidth="1"/>
    <col min="1286" max="1286" width="21.125" style="9" customWidth="1"/>
    <col min="1287" max="1287" width="29.125" style="9" customWidth="1"/>
    <col min="1288" max="1288" width="6.125" style="9" customWidth="1"/>
    <col min="1289" max="1289" width="4.625" style="9" customWidth="1"/>
    <col min="1290" max="1292" width="8.5" style="9" customWidth="1"/>
    <col min="1293" max="1293" width="10.125" style="9" customWidth="1"/>
    <col min="1294" max="1297" width="8.5" style="9" customWidth="1"/>
    <col min="1298" max="1298" width="10.125" style="9" customWidth="1"/>
    <col min="1299" max="1299" width="10" style="9"/>
    <col min="1300" max="1300" width="39.625" style="9" customWidth="1"/>
    <col min="1301" max="1349" width="10" style="9"/>
    <col min="1350" max="1350" width="5.625" style="9" customWidth="1"/>
    <col min="1351" max="1351" width="19.625" style="9" customWidth="1"/>
    <col min="1352" max="1352" width="38.625" style="9" customWidth="1"/>
    <col min="1353" max="1353" width="7.125" style="9" customWidth="1"/>
    <col min="1354" max="1375" width="4.625" style="9" customWidth="1"/>
    <col min="1376" max="1376" width="7.125" style="9" customWidth="1"/>
    <col min="1377" max="1540" width="10" style="9"/>
    <col min="1541" max="1541" width="5.375" style="9" customWidth="1"/>
    <col min="1542" max="1542" width="21.125" style="9" customWidth="1"/>
    <col min="1543" max="1543" width="29.125" style="9" customWidth="1"/>
    <col min="1544" max="1544" width="6.125" style="9" customWidth="1"/>
    <col min="1545" max="1545" width="4.625" style="9" customWidth="1"/>
    <col min="1546" max="1548" width="8.5" style="9" customWidth="1"/>
    <col min="1549" max="1549" width="10.125" style="9" customWidth="1"/>
    <col min="1550" max="1553" width="8.5" style="9" customWidth="1"/>
    <col min="1554" max="1554" width="10.125" style="9" customWidth="1"/>
    <col min="1555" max="1555" width="10" style="9"/>
    <col min="1556" max="1556" width="39.625" style="9" customWidth="1"/>
    <col min="1557" max="1605" width="10" style="9"/>
    <col min="1606" max="1606" width="5.625" style="9" customWidth="1"/>
    <col min="1607" max="1607" width="19.625" style="9" customWidth="1"/>
    <col min="1608" max="1608" width="38.625" style="9" customWidth="1"/>
    <col min="1609" max="1609" width="7.125" style="9" customWidth="1"/>
    <col min="1610" max="1631" width="4.625" style="9" customWidth="1"/>
    <col min="1632" max="1632" width="7.125" style="9" customWidth="1"/>
    <col min="1633" max="1796" width="10" style="9"/>
    <col min="1797" max="1797" width="5.375" style="9" customWidth="1"/>
    <col min="1798" max="1798" width="21.125" style="9" customWidth="1"/>
    <col min="1799" max="1799" width="29.125" style="9" customWidth="1"/>
    <col min="1800" max="1800" width="6.125" style="9" customWidth="1"/>
    <col min="1801" max="1801" width="4.625" style="9" customWidth="1"/>
    <col min="1802" max="1804" width="8.5" style="9" customWidth="1"/>
    <col min="1805" max="1805" width="10.125" style="9" customWidth="1"/>
    <col min="1806" max="1809" width="8.5" style="9" customWidth="1"/>
    <col min="1810" max="1810" width="10.125" style="9" customWidth="1"/>
    <col min="1811" max="1811" width="10" style="9"/>
    <col min="1812" max="1812" width="39.625" style="9" customWidth="1"/>
    <col min="1813" max="1861" width="10" style="9"/>
    <col min="1862" max="1862" width="5.625" style="9" customWidth="1"/>
    <col min="1863" max="1863" width="19.625" style="9" customWidth="1"/>
    <col min="1864" max="1864" width="38.625" style="9" customWidth="1"/>
    <col min="1865" max="1865" width="7.125" style="9" customWidth="1"/>
    <col min="1866" max="1887" width="4.625" style="9" customWidth="1"/>
    <col min="1888" max="1888" width="7.125" style="9" customWidth="1"/>
    <col min="1889" max="2052" width="10" style="9"/>
    <col min="2053" max="2053" width="5.375" style="9" customWidth="1"/>
    <col min="2054" max="2054" width="21.125" style="9" customWidth="1"/>
    <col min="2055" max="2055" width="29.125" style="9" customWidth="1"/>
    <col min="2056" max="2056" width="6.125" style="9" customWidth="1"/>
    <col min="2057" max="2057" width="4.625" style="9" customWidth="1"/>
    <col min="2058" max="2060" width="8.5" style="9" customWidth="1"/>
    <col min="2061" max="2061" width="10.125" style="9" customWidth="1"/>
    <col min="2062" max="2065" width="8.5" style="9" customWidth="1"/>
    <col min="2066" max="2066" width="10.125" style="9" customWidth="1"/>
    <col min="2067" max="2067" width="10" style="9"/>
    <col min="2068" max="2068" width="39.625" style="9" customWidth="1"/>
    <col min="2069" max="2117" width="10" style="9"/>
    <col min="2118" max="2118" width="5.625" style="9" customWidth="1"/>
    <col min="2119" max="2119" width="19.625" style="9" customWidth="1"/>
    <col min="2120" max="2120" width="38.625" style="9" customWidth="1"/>
    <col min="2121" max="2121" width="7.125" style="9" customWidth="1"/>
    <col min="2122" max="2143" width="4.625" style="9" customWidth="1"/>
    <col min="2144" max="2144" width="7.125" style="9" customWidth="1"/>
    <col min="2145" max="2308" width="10" style="9"/>
    <col min="2309" max="2309" width="5.375" style="9" customWidth="1"/>
    <col min="2310" max="2310" width="21.125" style="9" customWidth="1"/>
    <col min="2311" max="2311" width="29.125" style="9" customWidth="1"/>
    <col min="2312" max="2312" width="6.125" style="9" customWidth="1"/>
    <col min="2313" max="2313" width="4.625" style="9" customWidth="1"/>
    <col min="2314" max="2316" width="8.5" style="9" customWidth="1"/>
    <col min="2317" max="2317" width="10.125" style="9" customWidth="1"/>
    <col min="2318" max="2321" width="8.5" style="9" customWidth="1"/>
    <col min="2322" max="2322" width="10.125" style="9" customWidth="1"/>
    <col min="2323" max="2323" width="10" style="9"/>
    <col min="2324" max="2324" width="39.625" style="9" customWidth="1"/>
    <col min="2325" max="2373" width="10" style="9"/>
    <col min="2374" max="2374" width="5.625" style="9" customWidth="1"/>
    <col min="2375" max="2375" width="19.625" style="9" customWidth="1"/>
    <col min="2376" max="2376" width="38.625" style="9" customWidth="1"/>
    <col min="2377" max="2377" width="7.125" style="9" customWidth="1"/>
    <col min="2378" max="2399" width="4.625" style="9" customWidth="1"/>
    <col min="2400" max="2400" width="7.125" style="9" customWidth="1"/>
    <col min="2401" max="2564" width="10" style="9"/>
    <col min="2565" max="2565" width="5.375" style="9" customWidth="1"/>
    <col min="2566" max="2566" width="21.125" style="9" customWidth="1"/>
    <col min="2567" max="2567" width="29.125" style="9" customWidth="1"/>
    <col min="2568" max="2568" width="6.125" style="9" customWidth="1"/>
    <col min="2569" max="2569" width="4.625" style="9" customWidth="1"/>
    <col min="2570" max="2572" width="8.5" style="9" customWidth="1"/>
    <col min="2573" max="2573" width="10.125" style="9" customWidth="1"/>
    <col min="2574" max="2577" width="8.5" style="9" customWidth="1"/>
    <col min="2578" max="2578" width="10.125" style="9" customWidth="1"/>
    <col min="2579" max="2579" width="10" style="9"/>
    <col min="2580" max="2580" width="39.625" style="9" customWidth="1"/>
    <col min="2581" max="2629" width="10" style="9"/>
    <col min="2630" max="2630" width="5.625" style="9" customWidth="1"/>
    <col min="2631" max="2631" width="19.625" style="9" customWidth="1"/>
    <col min="2632" max="2632" width="38.625" style="9" customWidth="1"/>
    <col min="2633" max="2633" width="7.125" style="9" customWidth="1"/>
    <col min="2634" max="2655" width="4.625" style="9" customWidth="1"/>
    <col min="2656" max="2656" width="7.125" style="9" customWidth="1"/>
    <col min="2657" max="2820" width="10" style="9"/>
    <col min="2821" max="2821" width="5.375" style="9" customWidth="1"/>
    <col min="2822" max="2822" width="21.125" style="9" customWidth="1"/>
    <col min="2823" max="2823" width="29.125" style="9" customWidth="1"/>
    <col min="2824" max="2824" width="6.125" style="9" customWidth="1"/>
    <col min="2825" max="2825" width="4.625" style="9" customWidth="1"/>
    <col min="2826" max="2828" width="8.5" style="9" customWidth="1"/>
    <col min="2829" max="2829" width="10.125" style="9" customWidth="1"/>
    <col min="2830" max="2833" width="8.5" style="9" customWidth="1"/>
    <col min="2834" max="2834" width="10.125" style="9" customWidth="1"/>
    <col min="2835" max="2835" width="10" style="9"/>
    <col min="2836" max="2836" width="39.625" style="9" customWidth="1"/>
    <col min="2837" max="2885" width="10" style="9"/>
    <col min="2886" max="2886" width="5.625" style="9" customWidth="1"/>
    <col min="2887" max="2887" width="19.625" style="9" customWidth="1"/>
    <col min="2888" max="2888" width="38.625" style="9" customWidth="1"/>
    <col min="2889" max="2889" width="7.125" style="9" customWidth="1"/>
    <col min="2890" max="2911" width="4.625" style="9" customWidth="1"/>
    <col min="2912" max="2912" width="7.125" style="9" customWidth="1"/>
    <col min="2913" max="3076" width="10" style="9"/>
    <col min="3077" max="3077" width="5.375" style="9" customWidth="1"/>
    <col min="3078" max="3078" width="21.125" style="9" customWidth="1"/>
    <col min="3079" max="3079" width="29.125" style="9" customWidth="1"/>
    <col min="3080" max="3080" width="6.125" style="9" customWidth="1"/>
    <col min="3081" max="3081" width="4.625" style="9" customWidth="1"/>
    <col min="3082" max="3084" width="8.5" style="9" customWidth="1"/>
    <col min="3085" max="3085" width="10.125" style="9" customWidth="1"/>
    <col min="3086" max="3089" width="8.5" style="9" customWidth="1"/>
    <col min="3090" max="3090" width="10.125" style="9" customWidth="1"/>
    <col min="3091" max="3091" width="10" style="9"/>
    <col min="3092" max="3092" width="39.625" style="9" customWidth="1"/>
    <col min="3093" max="3141" width="10" style="9"/>
    <col min="3142" max="3142" width="5.625" style="9" customWidth="1"/>
    <col min="3143" max="3143" width="19.625" style="9" customWidth="1"/>
    <col min="3144" max="3144" width="38.625" style="9" customWidth="1"/>
    <col min="3145" max="3145" width="7.125" style="9" customWidth="1"/>
    <col min="3146" max="3167" width="4.625" style="9" customWidth="1"/>
    <col min="3168" max="3168" width="7.125" style="9" customWidth="1"/>
    <col min="3169" max="3332" width="10" style="9"/>
    <col min="3333" max="3333" width="5.375" style="9" customWidth="1"/>
    <col min="3334" max="3334" width="21.125" style="9" customWidth="1"/>
    <col min="3335" max="3335" width="29.125" style="9" customWidth="1"/>
    <col min="3336" max="3336" width="6.125" style="9" customWidth="1"/>
    <col min="3337" max="3337" width="4.625" style="9" customWidth="1"/>
    <col min="3338" max="3340" width="8.5" style="9" customWidth="1"/>
    <col min="3341" max="3341" width="10.125" style="9" customWidth="1"/>
    <col min="3342" max="3345" width="8.5" style="9" customWidth="1"/>
    <col min="3346" max="3346" width="10.125" style="9" customWidth="1"/>
    <col min="3347" max="3347" width="10" style="9"/>
    <col min="3348" max="3348" width="39.625" style="9" customWidth="1"/>
    <col min="3349" max="3397" width="10" style="9"/>
    <col min="3398" max="3398" width="5.625" style="9" customWidth="1"/>
    <col min="3399" max="3399" width="19.625" style="9" customWidth="1"/>
    <col min="3400" max="3400" width="38.625" style="9" customWidth="1"/>
    <col min="3401" max="3401" width="7.125" style="9" customWidth="1"/>
    <col min="3402" max="3423" width="4.625" style="9" customWidth="1"/>
    <col min="3424" max="3424" width="7.125" style="9" customWidth="1"/>
    <col min="3425" max="3588" width="10" style="9"/>
    <col min="3589" max="3589" width="5.375" style="9" customWidth="1"/>
    <col min="3590" max="3590" width="21.125" style="9" customWidth="1"/>
    <col min="3591" max="3591" width="29.125" style="9" customWidth="1"/>
    <col min="3592" max="3592" width="6.125" style="9" customWidth="1"/>
    <col min="3593" max="3593" width="4.625" style="9" customWidth="1"/>
    <col min="3594" max="3596" width="8.5" style="9" customWidth="1"/>
    <col min="3597" max="3597" width="10.125" style="9" customWidth="1"/>
    <col min="3598" max="3601" width="8.5" style="9" customWidth="1"/>
    <col min="3602" max="3602" width="10.125" style="9" customWidth="1"/>
    <col min="3603" max="3603" width="10" style="9"/>
    <col min="3604" max="3604" width="39.625" style="9" customWidth="1"/>
    <col min="3605" max="3653" width="10" style="9"/>
    <col min="3654" max="3654" width="5.625" style="9" customWidth="1"/>
    <col min="3655" max="3655" width="19.625" style="9" customWidth="1"/>
    <col min="3656" max="3656" width="38.625" style="9" customWidth="1"/>
    <col min="3657" max="3657" width="7.125" style="9" customWidth="1"/>
    <col min="3658" max="3679" width="4.625" style="9" customWidth="1"/>
    <col min="3680" max="3680" width="7.125" style="9" customWidth="1"/>
    <col min="3681" max="3844" width="10" style="9"/>
    <col min="3845" max="3845" width="5.375" style="9" customWidth="1"/>
    <col min="3846" max="3846" width="21.125" style="9" customWidth="1"/>
    <col min="3847" max="3847" width="29.125" style="9" customWidth="1"/>
    <col min="3848" max="3848" width="6.125" style="9" customWidth="1"/>
    <col min="3849" max="3849" width="4.625" style="9" customWidth="1"/>
    <col min="3850" max="3852" width="8.5" style="9" customWidth="1"/>
    <col min="3853" max="3853" width="10.125" style="9" customWidth="1"/>
    <col min="3854" max="3857" width="8.5" style="9" customWidth="1"/>
    <col min="3858" max="3858" width="10.125" style="9" customWidth="1"/>
    <col min="3859" max="3859" width="10" style="9"/>
    <col min="3860" max="3860" width="39.625" style="9" customWidth="1"/>
    <col min="3861" max="3909" width="10" style="9"/>
    <col min="3910" max="3910" width="5.625" style="9" customWidth="1"/>
    <col min="3911" max="3911" width="19.625" style="9" customWidth="1"/>
    <col min="3912" max="3912" width="38.625" style="9" customWidth="1"/>
    <col min="3913" max="3913" width="7.125" style="9" customWidth="1"/>
    <col min="3914" max="3935" width="4.625" style="9" customWidth="1"/>
    <col min="3936" max="3936" width="7.125" style="9" customWidth="1"/>
    <col min="3937" max="4100" width="10" style="9"/>
    <col min="4101" max="4101" width="5.375" style="9" customWidth="1"/>
    <col min="4102" max="4102" width="21.125" style="9" customWidth="1"/>
    <col min="4103" max="4103" width="29.125" style="9" customWidth="1"/>
    <col min="4104" max="4104" width="6.125" style="9" customWidth="1"/>
    <col min="4105" max="4105" width="4.625" style="9" customWidth="1"/>
    <col min="4106" max="4108" width="8.5" style="9" customWidth="1"/>
    <col min="4109" max="4109" width="10.125" style="9" customWidth="1"/>
    <col min="4110" max="4113" width="8.5" style="9" customWidth="1"/>
    <col min="4114" max="4114" width="10.125" style="9" customWidth="1"/>
    <col min="4115" max="4115" width="10" style="9"/>
    <col min="4116" max="4116" width="39.625" style="9" customWidth="1"/>
    <col min="4117" max="4165" width="10" style="9"/>
    <col min="4166" max="4166" width="5.625" style="9" customWidth="1"/>
    <col min="4167" max="4167" width="19.625" style="9" customWidth="1"/>
    <col min="4168" max="4168" width="38.625" style="9" customWidth="1"/>
    <col min="4169" max="4169" width="7.125" style="9" customWidth="1"/>
    <col min="4170" max="4191" width="4.625" style="9" customWidth="1"/>
    <col min="4192" max="4192" width="7.125" style="9" customWidth="1"/>
    <col min="4193" max="4356" width="10" style="9"/>
    <col min="4357" max="4357" width="5.375" style="9" customWidth="1"/>
    <col min="4358" max="4358" width="21.125" style="9" customWidth="1"/>
    <col min="4359" max="4359" width="29.125" style="9" customWidth="1"/>
    <col min="4360" max="4360" width="6.125" style="9" customWidth="1"/>
    <col min="4361" max="4361" width="4.625" style="9" customWidth="1"/>
    <col min="4362" max="4364" width="8.5" style="9" customWidth="1"/>
    <col min="4365" max="4365" width="10.125" style="9" customWidth="1"/>
    <col min="4366" max="4369" width="8.5" style="9" customWidth="1"/>
    <col min="4370" max="4370" width="10.125" style="9" customWidth="1"/>
    <col min="4371" max="4371" width="10" style="9"/>
    <col min="4372" max="4372" width="39.625" style="9" customWidth="1"/>
    <col min="4373" max="4421" width="10" style="9"/>
    <col min="4422" max="4422" width="5.625" style="9" customWidth="1"/>
    <col min="4423" max="4423" width="19.625" style="9" customWidth="1"/>
    <col min="4424" max="4424" width="38.625" style="9" customWidth="1"/>
    <col min="4425" max="4425" width="7.125" style="9" customWidth="1"/>
    <col min="4426" max="4447" width="4.625" style="9" customWidth="1"/>
    <col min="4448" max="4448" width="7.125" style="9" customWidth="1"/>
    <col min="4449" max="4612" width="10" style="9"/>
    <col min="4613" max="4613" width="5.375" style="9" customWidth="1"/>
    <col min="4614" max="4614" width="21.125" style="9" customWidth="1"/>
    <col min="4615" max="4615" width="29.125" style="9" customWidth="1"/>
    <col min="4616" max="4616" width="6.125" style="9" customWidth="1"/>
    <col min="4617" max="4617" width="4.625" style="9" customWidth="1"/>
    <col min="4618" max="4620" width="8.5" style="9" customWidth="1"/>
    <col min="4621" max="4621" width="10.125" style="9" customWidth="1"/>
    <col min="4622" max="4625" width="8.5" style="9" customWidth="1"/>
    <col min="4626" max="4626" width="10.125" style="9" customWidth="1"/>
    <col min="4627" max="4627" width="10" style="9"/>
    <col min="4628" max="4628" width="39.625" style="9" customWidth="1"/>
    <col min="4629" max="4677" width="10" style="9"/>
    <col min="4678" max="4678" width="5.625" style="9" customWidth="1"/>
    <col min="4679" max="4679" width="19.625" style="9" customWidth="1"/>
    <col min="4680" max="4680" width="38.625" style="9" customWidth="1"/>
    <col min="4681" max="4681" width="7.125" style="9" customWidth="1"/>
    <col min="4682" max="4703" width="4.625" style="9" customWidth="1"/>
    <col min="4704" max="4704" width="7.125" style="9" customWidth="1"/>
    <col min="4705" max="4868" width="10" style="9"/>
    <col min="4869" max="4869" width="5.375" style="9" customWidth="1"/>
    <col min="4870" max="4870" width="21.125" style="9" customWidth="1"/>
    <col min="4871" max="4871" width="29.125" style="9" customWidth="1"/>
    <col min="4872" max="4872" width="6.125" style="9" customWidth="1"/>
    <col min="4873" max="4873" width="4.625" style="9" customWidth="1"/>
    <col min="4874" max="4876" width="8.5" style="9" customWidth="1"/>
    <col min="4877" max="4877" width="10.125" style="9" customWidth="1"/>
    <col min="4878" max="4881" width="8.5" style="9" customWidth="1"/>
    <col min="4882" max="4882" width="10.125" style="9" customWidth="1"/>
    <col min="4883" max="4883" width="10" style="9"/>
    <col min="4884" max="4884" width="39.625" style="9" customWidth="1"/>
    <col min="4885" max="4933" width="10" style="9"/>
    <col min="4934" max="4934" width="5.625" style="9" customWidth="1"/>
    <col min="4935" max="4935" width="19.625" style="9" customWidth="1"/>
    <col min="4936" max="4936" width="38.625" style="9" customWidth="1"/>
    <col min="4937" max="4937" width="7.125" style="9" customWidth="1"/>
    <col min="4938" max="4959" width="4.625" style="9" customWidth="1"/>
    <col min="4960" max="4960" width="7.125" style="9" customWidth="1"/>
    <col min="4961" max="5124" width="10" style="9"/>
    <col min="5125" max="5125" width="5.375" style="9" customWidth="1"/>
    <col min="5126" max="5126" width="21.125" style="9" customWidth="1"/>
    <col min="5127" max="5127" width="29.125" style="9" customWidth="1"/>
    <col min="5128" max="5128" width="6.125" style="9" customWidth="1"/>
    <col min="5129" max="5129" width="4.625" style="9" customWidth="1"/>
    <col min="5130" max="5132" width="8.5" style="9" customWidth="1"/>
    <col min="5133" max="5133" width="10.125" style="9" customWidth="1"/>
    <col min="5134" max="5137" width="8.5" style="9" customWidth="1"/>
    <col min="5138" max="5138" width="10.125" style="9" customWidth="1"/>
    <col min="5139" max="5139" width="10" style="9"/>
    <col min="5140" max="5140" width="39.625" style="9" customWidth="1"/>
    <col min="5141" max="5189" width="10" style="9"/>
    <col min="5190" max="5190" width="5.625" style="9" customWidth="1"/>
    <col min="5191" max="5191" width="19.625" style="9" customWidth="1"/>
    <col min="5192" max="5192" width="38.625" style="9" customWidth="1"/>
    <col min="5193" max="5193" width="7.125" style="9" customWidth="1"/>
    <col min="5194" max="5215" width="4.625" style="9" customWidth="1"/>
    <col min="5216" max="5216" width="7.125" style="9" customWidth="1"/>
    <col min="5217" max="5380" width="10" style="9"/>
    <col min="5381" max="5381" width="5.375" style="9" customWidth="1"/>
    <col min="5382" max="5382" width="21.125" style="9" customWidth="1"/>
    <col min="5383" max="5383" width="29.125" style="9" customWidth="1"/>
    <col min="5384" max="5384" width="6.125" style="9" customWidth="1"/>
    <col min="5385" max="5385" width="4.625" style="9" customWidth="1"/>
    <col min="5386" max="5388" width="8.5" style="9" customWidth="1"/>
    <col min="5389" max="5389" width="10.125" style="9" customWidth="1"/>
    <col min="5390" max="5393" width="8.5" style="9" customWidth="1"/>
    <col min="5394" max="5394" width="10.125" style="9" customWidth="1"/>
    <col min="5395" max="5395" width="10" style="9"/>
    <col min="5396" max="5396" width="39.625" style="9" customWidth="1"/>
    <col min="5397" max="5445" width="10" style="9"/>
    <col min="5446" max="5446" width="5.625" style="9" customWidth="1"/>
    <col min="5447" max="5447" width="19.625" style="9" customWidth="1"/>
    <col min="5448" max="5448" width="38.625" style="9" customWidth="1"/>
    <col min="5449" max="5449" width="7.125" style="9" customWidth="1"/>
    <col min="5450" max="5471" width="4.625" style="9" customWidth="1"/>
    <col min="5472" max="5472" width="7.125" style="9" customWidth="1"/>
    <col min="5473" max="5636" width="10" style="9"/>
    <col min="5637" max="5637" width="5.375" style="9" customWidth="1"/>
    <col min="5638" max="5638" width="21.125" style="9" customWidth="1"/>
    <col min="5639" max="5639" width="29.125" style="9" customWidth="1"/>
    <col min="5640" max="5640" width="6.125" style="9" customWidth="1"/>
    <col min="5641" max="5641" width="4.625" style="9" customWidth="1"/>
    <col min="5642" max="5644" width="8.5" style="9" customWidth="1"/>
    <col min="5645" max="5645" width="10.125" style="9" customWidth="1"/>
    <col min="5646" max="5649" width="8.5" style="9" customWidth="1"/>
    <col min="5650" max="5650" width="10.125" style="9" customWidth="1"/>
    <col min="5651" max="5651" width="10" style="9"/>
    <col min="5652" max="5652" width="39.625" style="9" customWidth="1"/>
    <col min="5653" max="5701" width="10" style="9"/>
    <col min="5702" max="5702" width="5.625" style="9" customWidth="1"/>
    <col min="5703" max="5703" width="19.625" style="9" customWidth="1"/>
    <col min="5704" max="5704" width="38.625" style="9" customWidth="1"/>
    <col min="5705" max="5705" width="7.125" style="9" customWidth="1"/>
    <col min="5706" max="5727" width="4.625" style="9" customWidth="1"/>
    <col min="5728" max="5728" width="7.125" style="9" customWidth="1"/>
    <col min="5729" max="5892" width="10" style="9"/>
    <col min="5893" max="5893" width="5.375" style="9" customWidth="1"/>
    <col min="5894" max="5894" width="21.125" style="9" customWidth="1"/>
    <col min="5895" max="5895" width="29.125" style="9" customWidth="1"/>
    <col min="5896" max="5896" width="6.125" style="9" customWidth="1"/>
    <col min="5897" max="5897" width="4.625" style="9" customWidth="1"/>
    <col min="5898" max="5900" width="8.5" style="9" customWidth="1"/>
    <col min="5901" max="5901" width="10.125" style="9" customWidth="1"/>
    <col min="5902" max="5905" width="8.5" style="9" customWidth="1"/>
    <col min="5906" max="5906" width="10.125" style="9" customWidth="1"/>
    <col min="5907" max="5907" width="10" style="9"/>
    <col min="5908" max="5908" width="39.625" style="9" customWidth="1"/>
    <col min="5909" max="5957" width="10" style="9"/>
    <col min="5958" max="5958" width="5.625" style="9" customWidth="1"/>
    <col min="5959" max="5959" width="19.625" style="9" customWidth="1"/>
    <col min="5960" max="5960" width="38.625" style="9" customWidth="1"/>
    <col min="5961" max="5961" width="7.125" style="9" customWidth="1"/>
    <col min="5962" max="5983" width="4.625" style="9" customWidth="1"/>
    <col min="5984" max="5984" width="7.125" style="9" customWidth="1"/>
    <col min="5985" max="6148" width="10" style="9"/>
    <col min="6149" max="6149" width="5.375" style="9" customWidth="1"/>
    <col min="6150" max="6150" width="21.125" style="9" customWidth="1"/>
    <col min="6151" max="6151" width="29.125" style="9" customWidth="1"/>
    <col min="6152" max="6152" width="6.125" style="9" customWidth="1"/>
    <col min="6153" max="6153" width="4.625" style="9" customWidth="1"/>
    <col min="6154" max="6156" width="8.5" style="9" customWidth="1"/>
    <col min="6157" max="6157" width="10.125" style="9" customWidth="1"/>
    <col min="6158" max="6161" width="8.5" style="9" customWidth="1"/>
    <col min="6162" max="6162" width="10.125" style="9" customWidth="1"/>
    <col min="6163" max="6163" width="10" style="9"/>
    <col min="6164" max="6164" width="39.625" style="9" customWidth="1"/>
    <col min="6165" max="6213" width="10" style="9"/>
    <col min="6214" max="6214" width="5.625" style="9" customWidth="1"/>
    <col min="6215" max="6215" width="19.625" style="9" customWidth="1"/>
    <col min="6216" max="6216" width="38.625" style="9" customWidth="1"/>
    <col min="6217" max="6217" width="7.125" style="9" customWidth="1"/>
    <col min="6218" max="6239" width="4.625" style="9" customWidth="1"/>
    <col min="6240" max="6240" width="7.125" style="9" customWidth="1"/>
    <col min="6241" max="6404" width="10" style="9"/>
    <col min="6405" max="6405" width="5.375" style="9" customWidth="1"/>
    <col min="6406" max="6406" width="21.125" style="9" customWidth="1"/>
    <col min="6407" max="6407" width="29.125" style="9" customWidth="1"/>
    <col min="6408" max="6408" width="6.125" style="9" customWidth="1"/>
    <col min="6409" max="6409" width="4.625" style="9" customWidth="1"/>
    <col min="6410" max="6412" width="8.5" style="9" customWidth="1"/>
    <col min="6413" max="6413" width="10.125" style="9" customWidth="1"/>
    <col min="6414" max="6417" width="8.5" style="9" customWidth="1"/>
    <col min="6418" max="6418" width="10.125" style="9" customWidth="1"/>
    <col min="6419" max="6419" width="10" style="9"/>
    <col min="6420" max="6420" width="39.625" style="9" customWidth="1"/>
    <col min="6421" max="6469" width="10" style="9"/>
    <col min="6470" max="6470" width="5.625" style="9" customWidth="1"/>
    <col min="6471" max="6471" width="19.625" style="9" customWidth="1"/>
    <col min="6472" max="6472" width="38.625" style="9" customWidth="1"/>
    <col min="6473" max="6473" width="7.125" style="9" customWidth="1"/>
    <col min="6474" max="6495" width="4.625" style="9" customWidth="1"/>
    <col min="6496" max="6496" width="7.125" style="9" customWidth="1"/>
    <col min="6497" max="6660" width="10" style="9"/>
    <col min="6661" max="6661" width="5.375" style="9" customWidth="1"/>
    <col min="6662" max="6662" width="21.125" style="9" customWidth="1"/>
    <col min="6663" max="6663" width="29.125" style="9" customWidth="1"/>
    <col min="6664" max="6664" width="6.125" style="9" customWidth="1"/>
    <col min="6665" max="6665" width="4.625" style="9" customWidth="1"/>
    <col min="6666" max="6668" width="8.5" style="9" customWidth="1"/>
    <col min="6669" max="6669" width="10.125" style="9" customWidth="1"/>
    <col min="6670" max="6673" width="8.5" style="9" customWidth="1"/>
    <col min="6674" max="6674" width="10.125" style="9" customWidth="1"/>
    <col min="6675" max="6675" width="10" style="9"/>
    <col min="6676" max="6676" width="39.625" style="9" customWidth="1"/>
    <col min="6677" max="6725" width="10" style="9"/>
    <col min="6726" max="6726" width="5.625" style="9" customWidth="1"/>
    <col min="6727" max="6727" width="19.625" style="9" customWidth="1"/>
    <col min="6728" max="6728" width="38.625" style="9" customWidth="1"/>
    <col min="6729" max="6729" width="7.125" style="9" customWidth="1"/>
    <col min="6730" max="6751" width="4.625" style="9" customWidth="1"/>
    <col min="6752" max="6752" width="7.125" style="9" customWidth="1"/>
    <col min="6753" max="6916" width="10" style="9"/>
    <col min="6917" max="6917" width="5.375" style="9" customWidth="1"/>
    <col min="6918" max="6918" width="21.125" style="9" customWidth="1"/>
    <col min="6919" max="6919" width="29.125" style="9" customWidth="1"/>
    <col min="6920" max="6920" width="6.125" style="9" customWidth="1"/>
    <col min="6921" max="6921" width="4.625" style="9" customWidth="1"/>
    <col min="6922" max="6924" width="8.5" style="9" customWidth="1"/>
    <col min="6925" max="6925" width="10.125" style="9" customWidth="1"/>
    <col min="6926" max="6929" width="8.5" style="9" customWidth="1"/>
    <col min="6930" max="6930" width="10.125" style="9" customWidth="1"/>
    <col min="6931" max="6931" width="10" style="9"/>
    <col min="6932" max="6932" width="39.625" style="9" customWidth="1"/>
    <col min="6933" max="6981" width="10" style="9"/>
    <col min="6982" max="6982" width="5.625" style="9" customWidth="1"/>
    <col min="6983" max="6983" width="19.625" style="9" customWidth="1"/>
    <col min="6984" max="6984" width="38.625" style="9" customWidth="1"/>
    <col min="6985" max="6985" width="7.125" style="9" customWidth="1"/>
    <col min="6986" max="7007" width="4.625" style="9" customWidth="1"/>
    <col min="7008" max="7008" width="7.125" style="9" customWidth="1"/>
    <col min="7009" max="7172" width="10" style="9"/>
    <col min="7173" max="7173" width="5.375" style="9" customWidth="1"/>
    <col min="7174" max="7174" width="21.125" style="9" customWidth="1"/>
    <col min="7175" max="7175" width="29.125" style="9" customWidth="1"/>
    <col min="7176" max="7176" width="6.125" style="9" customWidth="1"/>
    <col min="7177" max="7177" width="4.625" style="9" customWidth="1"/>
    <col min="7178" max="7180" width="8.5" style="9" customWidth="1"/>
    <col min="7181" max="7181" width="10.125" style="9" customWidth="1"/>
    <col min="7182" max="7185" width="8.5" style="9" customWidth="1"/>
    <col min="7186" max="7186" width="10.125" style="9" customWidth="1"/>
    <col min="7187" max="7187" width="10" style="9"/>
    <col min="7188" max="7188" width="39.625" style="9" customWidth="1"/>
    <col min="7189" max="7237" width="10" style="9"/>
    <col min="7238" max="7238" width="5.625" style="9" customWidth="1"/>
    <col min="7239" max="7239" width="19.625" style="9" customWidth="1"/>
    <col min="7240" max="7240" width="38.625" style="9" customWidth="1"/>
    <col min="7241" max="7241" width="7.125" style="9" customWidth="1"/>
    <col min="7242" max="7263" width="4.625" style="9" customWidth="1"/>
    <col min="7264" max="7264" width="7.125" style="9" customWidth="1"/>
    <col min="7265" max="7428" width="10" style="9"/>
    <col min="7429" max="7429" width="5.375" style="9" customWidth="1"/>
    <col min="7430" max="7430" width="21.125" style="9" customWidth="1"/>
    <col min="7431" max="7431" width="29.125" style="9" customWidth="1"/>
    <col min="7432" max="7432" width="6.125" style="9" customWidth="1"/>
    <col min="7433" max="7433" width="4.625" style="9" customWidth="1"/>
    <col min="7434" max="7436" width="8.5" style="9" customWidth="1"/>
    <col min="7437" max="7437" width="10.125" style="9" customWidth="1"/>
    <col min="7438" max="7441" width="8.5" style="9" customWidth="1"/>
    <col min="7442" max="7442" width="10.125" style="9" customWidth="1"/>
    <col min="7443" max="7443" width="10" style="9"/>
    <col min="7444" max="7444" width="39.625" style="9" customWidth="1"/>
    <col min="7445" max="7493" width="10" style="9"/>
    <col min="7494" max="7494" width="5.625" style="9" customWidth="1"/>
    <col min="7495" max="7495" width="19.625" style="9" customWidth="1"/>
    <col min="7496" max="7496" width="38.625" style="9" customWidth="1"/>
    <col min="7497" max="7497" width="7.125" style="9" customWidth="1"/>
    <col min="7498" max="7519" width="4.625" style="9" customWidth="1"/>
    <col min="7520" max="7520" width="7.125" style="9" customWidth="1"/>
    <col min="7521" max="7684" width="10" style="9"/>
    <col min="7685" max="7685" width="5.375" style="9" customWidth="1"/>
    <col min="7686" max="7686" width="21.125" style="9" customWidth="1"/>
    <col min="7687" max="7687" width="29.125" style="9" customWidth="1"/>
    <col min="7688" max="7688" width="6.125" style="9" customWidth="1"/>
    <col min="7689" max="7689" width="4.625" style="9" customWidth="1"/>
    <col min="7690" max="7692" width="8.5" style="9" customWidth="1"/>
    <col min="7693" max="7693" width="10.125" style="9" customWidth="1"/>
    <col min="7694" max="7697" width="8.5" style="9" customWidth="1"/>
    <col min="7698" max="7698" width="10.125" style="9" customWidth="1"/>
    <col min="7699" max="7699" width="10" style="9"/>
    <col min="7700" max="7700" width="39.625" style="9" customWidth="1"/>
    <col min="7701" max="7749" width="10" style="9"/>
    <col min="7750" max="7750" width="5.625" style="9" customWidth="1"/>
    <col min="7751" max="7751" width="19.625" style="9" customWidth="1"/>
    <col min="7752" max="7752" width="38.625" style="9" customWidth="1"/>
    <col min="7753" max="7753" width="7.125" style="9" customWidth="1"/>
    <col min="7754" max="7775" width="4.625" style="9" customWidth="1"/>
    <col min="7776" max="7776" width="7.125" style="9" customWidth="1"/>
    <col min="7777" max="7940" width="10" style="9"/>
    <col min="7941" max="7941" width="5.375" style="9" customWidth="1"/>
    <col min="7942" max="7942" width="21.125" style="9" customWidth="1"/>
    <col min="7943" max="7943" width="29.125" style="9" customWidth="1"/>
    <col min="7944" max="7944" width="6.125" style="9" customWidth="1"/>
    <col min="7945" max="7945" width="4.625" style="9" customWidth="1"/>
    <col min="7946" max="7948" width="8.5" style="9" customWidth="1"/>
    <col min="7949" max="7949" width="10.125" style="9" customWidth="1"/>
    <col min="7950" max="7953" width="8.5" style="9" customWidth="1"/>
    <col min="7954" max="7954" width="10.125" style="9" customWidth="1"/>
    <col min="7955" max="7955" width="10" style="9"/>
    <col min="7956" max="7956" width="39.625" style="9" customWidth="1"/>
    <col min="7957" max="8005" width="10" style="9"/>
    <col min="8006" max="8006" width="5.625" style="9" customWidth="1"/>
    <col min="8007" max="8007" width="19.625" style="9" customWidth="1"/>
    <col min="8008" max="8008" width="38.625" style="9" customWidth="1"/>
    <col min="8009" max="8009" width="7.125" style="9" customWidth="1"/>
    <col min="8010" max="8031" width="4.625" style="9" customWidth="1"/>
    <col min="8032" max="8032" width="7.125" style="9" customWidth="1"/>
    <col min="8033" max="8196" width="10" style="9"/>
    <col min="8197" max="8197" width="5.375" style="9" customWidth="1"/>
    <col min="8198" max="8198" width="21.125" style="9" customWidth="1"/>
    <col min="8199" max="8199" width="29.125" style="9" customWidth="1"/>
    <col min="8200" max="8200" width="6.125" style="9" customWidth="1"/>
    <col min="8201" max="8201" width="4.625" style="9" customWidth="1"/>
    <col min="8202" max="8204" width="8.5" style="9" customWidth="1"/>
    <col min="8205" max="8205" width="10.125" style="9" customWidth="1"/>
    <col min="8206" max="8209" width="8.5" style="9" customWidth="1"/>
    <col min="8210" max="8210" width="10.125" style="9" customWidth="1"/>
    <col min="8211" max="8211" width="10" style="9"/>
    <col min="8212" max="8212" width="39.625" style="9" customWidth="1"/>
    <col min="8213" max="8261" width="10" style="9"/>
    <col min="8262" max="8262" width="5.625" style="9" customWidth="1"/>
    <col min="8263" max="8263" width="19.625" style="9" customWidth="1"/>
    <col min="8264" max="8264" width="38.625" style="9" customWidth="1"/>
    <col min="8265" max="8265" width="7.125" style="9" customWidth="1"/>
    <col min="8266" max="8287" width="4.625" style="9" customWidth="1"/>
    <col min="8288" max="8288" width="7.125" style="9" customWidth="1"/>
    <col min="8289" max="8452" width="10" style="9"/>
    <col min="8453" max="8453" width="5.375" style="9" customWidth="1"/>
    <col min="8454" max="8454" width="21.125" style="9" customWidth="1"/>
    <col min="8455" max="8455" width="29.125" style="9" customWidth="1"/>
    <col min="8456" max="8456" width="6.125" style="9" customWidth="1"/>
    <col min="8457" max="8457" width="4.625" style="9" customWidth="1"/>
    <col min="8458" max="8460" width="8.5" style="9" customWidth="1"/>
    <col min="8461" max="8461" width="10.125" style="9" customWidth="1"/>
    <col min="8462" max="8465" width="8.5" style="9" customWidth="1"/>
    <col min="8466" max="8466" width="10.125" style="9" customWidth="1"/>
    <col min="8467" max="8467" width="10" style="9"/>
    <col min="8468" max="8468" width="39.625" style="9" customWidth="1"/>
    <col min="8469" max="8517" width="10" style="9"/>
    <col min="8518" max="8518" width="5.625" style="9" customWidth="1"/>
    <col min="8519" max="8519" width="19.625" style="9" customWidth="1"/>
    <col min="8520" max="8520" width="38.625" style="9" customWidth="1"/>
    <col min="8521" max="8521" width="7.125" style="9" customWidth="1"/>
    <col min="8522" max="8543" width="4.625" style="9" customWidth="1"/>
    <col min="8544" max="8544" width="7.125" style="9" customWidth="1"/>
    <col min="8545" max="8708" width="10" style="9"/>
    <col min="8709" max="8709" width="5.375" style="9" customWidth="1"/>
    <col min="8710" max="8710" width="21.125" style="9" customWidth="1"/>
    <col min="8711" max="8711" width="29.125" style="9" customWidth="1"/>
    <col min="8712" max="8712" width="6.125" style="9" customWidth="1"/>
    <col min="8713" max="8713" width="4.625" style="9" customWidth="1"/>
    <col min="8714" max="8716" width="8.5" style="9" customWidth="1"/>
    <col min="8717" max="8717" width="10.125" style="9" customWidth="1"/>
    <col min="8718" max="8721" width="8.5" style="9" customWidth="1"/>
    <col min="8722" max="8722" width="10.125" style="9" customWidth="1"/>
    <col min="8723" max="8723" width="10" style="9"/>
    <col min="8724" max="8724" width="39.625" style="9" customWidth="1"/>
    <col min="8725" max="8773" width="10" style="9"/>
    <col min="8774" max="8774" width="5.625" style="9" customWidth="1"/>
    <col min="8775" max="8775" width="19.625" style="9" customWidth="1"/>
    <col min="8776" max="8776" width="38.625" style="9" customWidth="1"/>
    <col min="8777" max="8777" width="7.125" style="9" customWidth="1"/>
    <col min="8778" max="8799" width="4.625" style="9" customWidth="1"/>
    <col min="8800" max="8800" width="7.125" style="9" customWidth="1"/>
    <col min="8801" max="8964" width="10" style="9"/>
    <col min="8965" max="8965" width="5.375" style="9" customWidth="1"/>
    <col min="8966" max="8966" width="21.125" style="9" customWidth="1"/>
    <col min="8967" max="8967" width="29.125" style="9" customWidth="1"/>
    <col min="8968" max="8968" width="6.125" style="9" customWidth="1"/>
    <col min="8969" max="8969" width="4.625" style="9" customWidth="1"/>
    <col min="8970" max="8972" width="8.5" style="9" customWidth="1"/>
    <col min="8973" max="8973" width="10.125" style="9" customWidth="1"/>
    <col min="8974" max="8977" width="8.5" style="9" customWidth="1"/>
    <col min="8978" max="8978" width="10.125" style="9" customWidth="1"/>
    <col min="8979" max="8979" width="10" style="9"/>
    <col min="8980" max="8980" width="39.625" style="9" customWidth="1"/>
    <col min="8981" max="9029" width="10" style="9"/>
    <col min="9030" max="9030" width="5.625" style="9" customWidth="1"/>
    <col min="9031" max="9031" width="19.625" style="9" customWidth="1"/>
    <col min="9032" max="9032" width="38.625" style="9" customWidth="1"/>
    <col min="9033" max="9033" width="7.125" style="9" customWidth="1"/>
    <col min="9034" max="9055" width="4.625" style="9" customWidth="1"/>
    <col min="9056" max="9056" width="7.125" style="9" customWidth="1"/>
    <col min="9057" max="9220" width="10" style="9"/>
    <col min="9221" max="9221" width="5.375" style="9" customWidth="1"/>
    <col min="9222" max="9222" width="21.125" style="9" customWidth="1"/>
    <col min="9223" max="9223" width="29.125" style="9" customWidth="1"/>
    <col min="9224" max="9224" width="6.125" style="9" customWidth="1"/>
    <col min="9225" max="9225" width="4.625" style="9" customWidth="1"/>
    <col min="9226" max="9228" width="8.5" style="9" customWidth="1"/>
    <col min="9229" max="9229" width="10.125" style="9" customWidth="1"/>
    <col min="9230" max="9233" width="8.5" style="9" customWidth="1"/>
    <col min="9234" max="9234" width="10.125" style="9" customWidth="1"/>
    <col min="9235" max="9235" width="10" style="9"/>
    <col min="9236" max="9236" width="39.625" style="9" customWidth="1"/>
    <col min="9237" max="9285" width="10" style="9"/>
    <col min="9286" max="9286" width="5.625" style="9" customWidth="1"/>
    <col min="9287" max="9287" width="19.625" style="9" customWidth="1"/>
    <col min="9288" max="9288" width="38.625" style="9" customWidth="1"/>
    <col min="9289" max="9289" width="7.125" style="9" customWidth="1"/>
    <col min="9290" max="9311" width="4.625" style="9" customWidth="1"/>
    <col min="9312" max="9312" width="7.125" style="9" customWidth="1"/>
    <col min="9313" max="9476" width="10" style="9"/>
    <col min="9477" max="9477" width="5.375" style="9" customWidth="1"/>
    <col min="9478" max="9478" width="21.125" style="9" customWidth="1"/>
    <col min="9479" max="9479" width="29.125" style="9" customWidth="1"/>
    <col min="9480" max="9480" width="6.125" style="9" customWidth="1"/>
    <col min="9481" max="9481" width="4.625" style="9" customWidth="1"/>
    <col min="9482" max="9484" width="8.5" style="9" customWidth="1"/>
    <col min="9485" max="9485" width="10.125" style="9" customWidth="1"/>
    <col min="9486" max="9489" width="8.5" style="9" customWidth="1"/>
    <col min="9490" max="9490" width="10.125" style="9" customWidth="1"/>
    <col min="9491" max="9491" width="10" style="9"/>
    <col min="9492" max="9492" width="39.625" style="9" customWidth="1"/>
    <col min="9493" max="9541" width="10" style="9"/>
    <col min="9542" max="9542" width="5.625" style="9" customWidth="1"/>
    <col min="9543" max="9543" width="19.625" style="9" customWidth="1"/>
    <col min="9544" max="9544" width="38.625" style="9" customWidth="1"/>
    <col min="9545" max="9545" width="7.125" style="9" customWidth="1"/>
    <col min="9546" max="9567" width="4.625" style="9" customWidth="1"/>
    <col min="9568" max="9568" width="7.125" style="9" customWidth="1"/>
    <col min="9569" max="9732" width="10" style="9"/>
    <col min="9733" max="9733" width="5.375" style="9" customWidth="1"/>
    <col min="9734" max="9734" width="21.125" style="9" customWidth="1"/>
    <col min="9735" max="9735" width="29.125" style="9" customWidth="1"/>
    <col min="9736" max="9736" width="6.125" style="9" customWidth="1"/>
    <col min="9737" max="9737" width="4.625" style="9" customWidth="1"/>
    <col min="9738" max="9740" width="8.5" style="9" customWidth="1"/>
    <col min="9741" max="9741" width="10.125" style="9" customWidth="1"/>
    <col min="9742" max="9745" width="8.5" style="9" customWidth="1"/>
    <col min="9746" max="9746" width="10.125" style="9" customWidth="1"/>
    <col min="9747" max="9747" width="10" style="9"/>
    <col min="9748" max="9748" width="39.625" style="9" customWidth="1"/>
    <col min="9749" max="9797" width="10" style="9"/>
    <col min="9798" max="9798" width="5.625" style="9" customWidth="1"/>
    <col min="9799" max="9799" width="19.625" style="9" customWidth="1"/>
    <col min="9800" max="9800" width="38.625" style="9" customWidth="1"/>
    <col min="9801" max="9801" width="7.125" style="9" customWidth="1"/>
    <col min="9802" max="9823" width="4.625" style="9" customWidth="1"/>
    <col min="9824" max="9824" width="7.125" style="9" customWidth="1"/>
    <col min="9825" max="9988" width="10" style="9"/>
    <col min="9989" max="9989" width="5.375" style="9" customWidth="1"/>
    <col min="9990" max="9990" width="21.125" style="9" customWidth="1"/>
    <col min="9991" max="9991" width="29.125" style="9" customWidth="1"/>
    <col min="9992" max="9992" width="6.125" style="9" customWidth="1"/>
    <col min="9993" max="9993" width="4.625" style="9" customWidth="1"/>
    <col min="9994" max="9996" width="8.5" style="9" customWidth="1"/>
    <col min="9997" max="9997" width="10.125" style="9" customWidth="1"/>
    <col min="9998" max="10001" width="8.5" style="9" customWidth="1"/>
    <col min="10002" max="10002" width="10.125" style="9" customWidth="1"/>
    <col min="10003" max="10003" width="10" style="9"/>
    <col min="10004" max="10004" width="39.625" style="9" customWidth="1"/>
    <col min="10005" max="10053" width="10" style="9"/>
    <col min="10054" max="10054" width="5.625" style="9" customWidth="1"/>
    <col min="10055" max="10055" width="19.625" style="9" customWidth="1"/>
    <col min="10056" max="10056" width="38.625" style="9" customWidth="1"/>
    <col min="10057" max="10057" width="7.125" style="9" customWidth="1"/>
    <col min="10058" max="10079" width="4.625" style="9" customWidth="1"/>
    <col min="10080" max="10080" width="7.125" style="9" customWidth="1"/>
    <col min="10081" max="10244" width="10" style="9"/>
    <col min="10245" max="10245" width="5.375" style="9" customWidth="1"/>
    <col min="10246" max="10246" width="21.125" style="9" customWidth="1"/>
    <col min="10247" max="10247" width="29.125" style="9" customWidth="1"/>
    <col min="10248" max="10248" width="6.125" style="9" customWidth="1"/>
    <col min="10249" max="10249" width="4.625" style="9" customWidth="1"/>
    <col min="10250" max="10252" width="8.5" style="9" customWidth="1"/>
    <col min="10253" max="10253" width="10.125" style="9" customWidth="1"/>
    <col min="10254" max="10257" width="8.5" style="9" customWidth="1"/>
    <col min="10258" max="10258" width="10.125" style="9" customWidth="1"/>
    <col min="10259" max="10259" width="10" style="9"/>
    <col min="10260" max="10260" width="39.625" style="9" customWidth="1"/>
    <col min="10261" max="10309" width="10" style="9"/>
    <col min="10310" max="10310" width="5.625" style="9" customWidth="1"/>
    <col min="10311" max="10311" width="19.625" style="9" customWidth="1"/>
    <col min="10312" max="10312" width="38.625" style="9" customWidth="1"/>
    <col min="10313" max="10313" width="7.125" style="9" customWidth="1"/>
    <col min="10314" max="10335" width="4.625" style="9" customWidth="1"/>
    <col min="10336" max="10336" width="7.125" style="9" customWidth="1"/>
    <col min="10337" max="10500" width="10" style="9"/>
    <col min="10501" max="10501" width="5.375" style="9" customWidth="1"/>
    <col min="10502" max="10502" width="21.125" style="9" customWidth="1"/>
    <col min="10503" max="10503" width="29.125" style="9" customWidth="1"/>
    <col min="10504" max="10504" width="6.125" style="9" customWidth="1"/>
    <col min="10505" max="10505" width="4.625" style="9" customWidth="1"/>
    <col min="10506" max="10508" width="8.5" style="9" customWidth="1"/>
    <col min="10509" max="10509" width="10.125" style="9" customWidth="1"/>
    <col min="10510" max="10513" width="8.5" style="9" customWidth="1"/>
    <col min="10514" max="10514" width="10.125" style="9" customWidth="1"/>
    <col min="10515" max="10515" width="10" style="9"/>
    <col min="10516" max="10516" width="39.625" style="9" customWidth="1"/>
    <col min="10517" max="10565" width="10" style="9"/>
    <col min="10566" max="10566" width="5.625" style="9" customWidth="1"/>
    <col min="10567" max="10567" width="19.625" style="9" customWidth="1"/>
    <col min="10568" max="10568" width="38.625" style="9" customWidth="1"/>
    <col min="10569" max="10569" width="7.125" style="9" customWidth="1"/>
    <col min="10570" max="10591" width="4.625" style="9" customWidth="1"/>
    <col min="10592" max="10592" width="7.125" style="9" customWidth="1"/>
    <col min="10593" max="10756" width="10" style="9"/>
    <col min="10757" max="10757" width="5.375" style="9" customWidth="1"/>
    <col min="10758" max="10758" width="21.125" style="9" customWidth="1"/>
    <col min="10759" max="10759" width="29.125" style="9" customWidth="1"/>
    <col min="10760" max="10760" width="6.125" style="9" customWidth="1"/>
    <col min="10761" max="10761" width="4.625" style="9" customWidth="1"/>
    <col min="10762" max="10764" width="8.5" style="9" customWidth="1"/>
    <col min="10765" max="10765" width="10.125" style="9" customWidth="1"/>
    <col min="10766" max="10769" width="8.5" style="9" customWidth="1"/>
    <col min="10770" max="10770" width="10.125" style="9" customWidth="1"/>
    <col min="10771" max="10771" width="10" style="9"/>
    <col min="10772" max="10772" width="39.625" style="9" customWidth="1"/>
    <col min="10773" max="10821" width="10" style="9"/>
    <col min="10822" max="10822" width="5.625" style="9" customWidth="1"/>
    <col min="10823" max="10823" width="19.625" style="9" customWidth="1"/>
    <col min="10824" max="10824" width="38.625" style="9" customWidth="1"/>
    <col min="10825" max="10825" width="7.125" style="9" customWidth="1"/>
    <col min="10826" max="10847" width="4.625" style="9" customWidth="1"/>
    <col min="10848" max="10848" width="7.125" style="9" customWidth="1"/>
    <col min="10849" max="11012" width="10" style="9"/>
    <col min="11013" max="11013" width="5.375" style="9" customWidth="1"/>
    <col min="11014" max="11014" width="21.125" style="9" customWidth="1"/>
    <col min="11015" max="11015" width="29.125" style="9" customWidth="1"/>
    <col min="11016" max="11016" width="6.125" style="9" customWidth="1"/>
    <col min="11017" max="11017" width="4.625" style="9" customWidth="1"/>
    <col min="11018" max="11020" width="8.5" style="9" customWidth="1"/>
    <col min="11021" max="11021" width="10.125" style="9" customWidth="1"/>
    <col min="11022" max="11025" width="8.5" style="9" customWidth="1"/>
    <col min="11026" max="11026" width="10.125" style="9" customWidth="1"/>
    <col min="11027" max="11027" width="10" style="9"/>
    <col min="11028" max="11028" width="39.625" style="9" customWidth="1"/>
    <col min="11029" max="11077" width="10" style="9"/>
    <col min="11078" max="11078" width="5.625" style="9" customWidth="1"/>
    <col min="11079" max="11079" width="19.625" style="9" customWidth="1"/>
    <col min="11080" max="11080" width="38.625" style="9" customWidth="1"/>
    <col min="11081" max="11081" width="7.125" style="9" customWidth="1"/>
    <col min="11082" max="11103" width="4.625" style="9" customWidth="1"/>
    <col min="11104" max="11104" width="7.125" style="9" customWidth="1"/>
    <col min="11105" max="11268" width="10" style="9"/>
    <col min="11269" max="11269" width="5.375" style="9" customWidth="1"/>
    <col min="11270" max="11270" width="21.125" style="9" customWidth="1"/>
    <col min="11271" max="11271" width="29.125" style="9" customWidth="1"/>
    <col min="11272" max="11272" width="6.125" style="9" customWidth="1"/>
    <col min="11273" max="11273" width="4.625" style="9" customWidth="1"/>
    <col min="11274" max="11276" width="8.5" style="9" customWidth="1"/>
    <col min="11277" max="11277" width="10.125" style="9" customWidth="1"/>
    <col min="11278" max="11281" width="8.5" style="9" customWidth="1"/>
    <col min="11282" max="11282" width="10.125" style="9" customWidth="1"/>
    <col min="11283" max="11283" width="10" style="9"/>
    <col min="11284" max="11284" width="39.625" style="9" customWidth="1"/>
    <col min="11285" max="11333" width="10" style="9"/>
    <col min="11334" max="11334" width="5.625" style="9" customWidth="1"/>
    <col min="11335" max="11335" width="19.625" style="9" customWidth="1"/>
    <col min="11336" max="11336" width="38.625" style="9" customWidth="1"/>
    <col min="11337" max="11337" width="7.125" style="9" customWidth="1"/>
    <col min="11338" max="11359" width="4.625" style="9" customWidth="1"/>
    <col min="11360" max="11360" width="7.125" style="9" customWidth="1"/>
    <col min="11361" max="11524" width="10" style="9"/>
    <col min="11525" max="11525" width="5.375" style="9" customWidth="1"/>
    <col min="11526" max="11526" width="21.125" style="9" customWidth="1"/>
    <col min="11527" max="11527" width="29.125" style="9" customWidth="1"/>
    <col min="11528" max="11528" width="6.125" style="9" customWidth="1"/>
    <col min="11529" max="11529" width="4.625" style="9" customWidth="1"/>
    <col min="11530" max="11532" width="8.5" style="9" customWidth="1"/>
    <col min="11533" max="11533" width="10.125" style="9" customWidth="1"/>
    <col min="11534" max="11537" width="8.5" style="9" customWidth="1"/>
    <col min="11538" max="11538" width="10.125" style="9" customWidth="1"/>
    <col min="11539" max="11539" width="10" style="9"/>
    <col min="11540" max="11540" width="39.625" style="9" customWidth="1"/>
    <col min="11541" max="11589" width="10" style="9"/>
    <col min="11590" max="11590" width="5.625" style="9" customWidth="1"/>
    <col min="11591" max="11591" width="19.625" style="9" customWidth="1"/>
    <col min="11592" max="11592" width="38.625" style="9" customWidth="1"/>
    <col min="11593" max="11593" width="7.125" style="9" customWidth="1"/>
    <col min="11594" max="11615" width="4.625" style="9" customWidth="1"/>
    <col min="11616" max="11616" width="7.125" style="9" customWidth="1"/>
    <col min="11617" max="11780" width="10" style="9"/>
    <col min="11781" max="11781" width="5.375" style="9" customWidth="1"/>
    <col min="11782" max="11782" width="21.125" style="9" customWidth="1"/>
    <col min="11783" max="11783" width="29.125" style="9" customWidth="1"/>
    <col min="11784" max="11784" width="6.125" style="9" customWidth="1"/>
    <col min="11785" max="11785" width="4.625" style="9" customWidth="1"/>
    <col min="11786" max="11788" width="8.5" style="9" customWidth="1"/>
    <col min="11789" max="11789" width="10.125" style="9" customWidth="1"/>
    <col min="11790" max="11793" width="8.5" style="9" customWidth="1"/>
    <col min="11794" max="11794" width="10.125" style="9" customWidth="1"/>
    <col min="11795" max="11795" width="10" style="9"/>
    <col min="11796" max="11796" width="39.625" style="9" customWidth="1"/>
    <col min="11797" max="11845" width="10" style="9"/>
    <col min="11846" max="11846" width="5.625" style="9" customWidth="1"/>
    <col min="11847" max="11847" width="19.625" style="9" customWidth="1"/>
    <col min="11848" max="11848" width="38.625" style="9" customWidth="1"/>
    <col min="11849" max="11849" width="7.125" style="9" customWidth="1"/>
    <col min="11850" max="11871" width="4.625" style="9" customWidth="1"/>
    <col min="11872" max="11872" width="7.125" style="9" customWidth="1"/>
    <col min="11873" max="12036" width="10" style="9"/>
    <col min="12037" max="12037" width="5.375" style="9" customWidth="1"/>
    <col min="12038" max="12038" width="21.125" style="9" customWidth="1"/>
    <col min="12039" max="12039" width="29.125" style="9" customWidth="1"/>
    <col min="12040" max="12040" width="6.125" style="9" customWidth="1"/>
    <col min="12041" max="12041" width="4.625" style="9" customWidth="1"/>
    <col min="12042" max="12044" width="8.5" style="9" customWidth="1"/>
    <col min="12045" max="12045" width="10.125" style="9" customWidth="1"/>
    <col min="12046" max="12049" width="8.5" style="9" customWidth="1"/>
    <col min="12050" max="12050" width="10.125" style="9" customWidth="1"/>
    <col min="12051" max="12051" width="10" style="9"/>
    <col min="12052" max="12052" width="39.625" style="9" customWidth="1"/>
    <col min="12053" max="12101" width="10" style="9"/>
    <col min="12102" max="12102" width="5.625" style="9" customWidth="1"/>
    <col min="12103" max="12103" width="19.625" style="9" customWidth="1"/>
    <col min="12104" max="12104" width="38.625" style="9" customWidth="1"/>
    <col min="12105" max="12105" width="7.125" style="9" customWidth="1"/>
    <col min="12106" max="12127" width="4.625" style="9" customWidth="1"/>
    <col min="12128" max="12128" width="7.125" style="9" customWidth="1"/>
    <col min="12129" max="12292" width="10" style="9"/>
    <col min="12293" max="12293" width="5.375" style="9" customWidth="1"/>
    <col min="12294" max="12294" width="21.125" style="9" customWidth="1"/>
    <col min="12295" max="12295" width="29.125" style="9" customWidth="1"/>
    <col min="12296" max="12296" width="6.125" style="9" customWidth="1"/>
    <col min="12297" max="12297" width="4.625" style="9" customWidth="1"/>
    <col min="12298" max="12300" width="8.5" style="9" customWidth="1"/>
    <col min="12301" max="12301" width="10.125" style="9" customWidth="1"/>
    <col min="12302" max="12305" width="8.5" style="9" customWidth="1"/>
    <col min="12306" max="12306" width="10.125" style="9" customWidth="1"/>
    <col min="12307" max="12307" width="10" style="9"/>
    <col min="12308" max="12308" width="39.625" style="9" customWidth="1"/>
    <col min="12309" max="12357" width="10" style="9"/>
    <col min="12358" max="12358" width="5.625" style="9" customWidth="1"/>
    <col min="12359" max="12359" width="19.625" style="9" customWidth="1"/>
    <col min="12360" max="12360" width="38.625" style="9" customWidth="1"/>
    <col min="12361" max="12361" width="7.125" style="9" customWidth="1"/>
    <col min="12362" max="12383" width="4.625" style="9" customWidth="1"/>
    <col min="12384" max="12384" width="7.125" style="9" customWidth="1"/>
    <col min="12385" max="12548" width="10" style="9"/>
    <col min="12549" max="12549" width="5.375" style="9" customWidth="1"/>
    <col min="12550" max="12550" width="21.125" style="9" customWidth="1"/>
    <col min="12551" max="12551" width="29.125" style="9" customWidth="1"/>
    <col min="12552" max="12552" width="6.125" style="9" customWidth="1"/>
    <col min="12553" max="12553" width="4.625" style="9" customWidth="1"/>
    <col min="12554" max="12556" width="8.5" style="9" customWidth="1"/>
    <col min="12557" max="12557" width="10.125" style="9" customWidth="1"/>
    <col min="12558" max="12561" width="8.5" style="9" customWidth="1"/>
    <col min="12562" max="12562" width="10.125" style="9" customWidth="1"/>
    <col min="12563" max="12563" width="10" style="9"/>
    <col min="12564" max="12564" width="39.625" style="9" customWidth="1"/>
    <col min="12565" max="12613" width="10" style="9"/>
    <col min="12614" max="12614" width="5.625" style="9" customWidth="1"/>
    <col min="12615" max="12615" width="19.625" style="9" customWidth="1"/>
    <col min="12616" max="12616" width="38.625" style="9" customWidth="1"/>
    <col min="12617" max="12617" width="7.125" style="9" customWidth="1"/>
    <col min="12618" max="12639" width="4.625" style="9" customWidth="1"/>
    <col min="12640" max="12640" width="7.125" style="9" customWidth="1"/>
    <col min="12641" max="12804" width="10" style="9"/>
    <col min="12805" max="12805" width="5.375" style="9" customWidth="1"/>
    <col min="12806" max="12806" width="21.125" style="9" customWidth="1"/>
    <col min="12807" max="12807" width="29.125" style="9" customWidth="1"/>
    <col min="12808" max="12808" width="6.125" style="9" customWidth="1"/>
    <col min="12809" max="12809" width="4.625" style="9" customWidth="1"/>
    <col min="12810" max="12812" width="8.5" style="9" customWidth="1"/>
    <col min="12813" max="12813" width="10.125" style="9" customWidth="1"/>
    <col min="12814" max="12817" width="8.5" style="9" customWidth="1"/>
    <col min="12818" max="12818" width="10.125" style="9" customWidth="1"/>
    <col min="12819" max="12819" width="10" style="9"/>
    <col min="12820" max="12820" width="39.625" style="9" customWidth="1"/>
    <col min="12821" max="12869" width="10" style="9"/>
    <col min="12870" max="12870" width="5.625" style="9" customWidth="1"/>
    <col min="12871" max="12871" width="19.625" style="9" customWidth="1"/>
    <col min="12872" max="12872" width="38.625" style="9" customWidth="1"/>
    <col min="12873" max="12873" width="7.125" style="9" customWidth="1"/>
    <col min="12874" max="12895" width="4.625" style="9" customWidth="1"/>
    <col min="12896" max="12896" width="7.125" style="9" customWidth="1"/>
    <col min="12897" max="13060" width="10" style="9"/>
    <col min="13061" max="13061" width="5.375" style="9" customWidth="1"/>
    <col min="13062" max="13062" width="21.125" style="9" customWidth="1"/>
    <col min="13063" max="13063" width="29.125" style="9" customWidth="1"/>
    <col min="13064" max="13064" width="6.125" style="9" customWidth="1"/>
    <col min="13065" max="13065" width="4.625" style="9" customWidth="1"/>
    <col min="13066" max="13068" width="8.5" style="9" customWidth="1"/>
    <col min="13069" max="13069" width="10.125" style="9" customWidth="1"/>
    <col min="13070" max="13073" width="8.5" style="9" customWidth="1"/>
    <col min="13074" max="13074" width="10.125" style="9" customWidth="1"/>
    <col min="13075" max="13075" width="10" style="9"/>
    <col min="13076" max="13076" width="39.625" style="9" customWidth="1"/>
    <col min="13077" max="13125" width="10" style="9"/>
    <col min="13126" max="13126" width="5.625" style="9" customWidth="1"/>
    <col min="13127" max="13127" width="19.625" style="9" customWidth="1"/>
    <col min="13128" max="13128" width="38.625" style="9" customWidth="1"/>
    <col min="13129" max="13129" width="7.125" style="9" customWidth="1"/>
    <col min="13130" max="13151" width="4.625" style="9" customWidth="1"/>
    <col min="13152" max="13152" width="7.125" style="9" customWidth="1"/>
    <col min="13153" max="13316" width="10" style="9"/>
    <col min="13317" max="13317" width="5.375" style="9" customWidth="1"/>
    <col min="13318" max="13318" width="21.125" style="9" customWidth="1"/>
    <col min="13319" max="13319" width="29.125" style="9" customWidth="1"/>
    <col min="13320" max="13320" width="6.125" style="9" customWidth="1"/>
    <col min="13321" max="13321" width="4.625" style="9" customWidth="1"/>
    <col min="13322" max="13324" width="8.5" style="9" customWidth="1"/>
    <col min="13325" max="13325" width="10.125" style="9" customWidth="1"/>
    <col min="13326" max="13329" width="8.5" style="9" customWidth="1"/>
    <col min="13330" max="13330" width="10.125" style="9" customWidth="1"/>
    <col min="13331" max="13331" width="10" style="9"/>
    <col min="13332" max="13332" width="39.625" style="9" customWidth="1"/>
    <col min="13333" max="13381" width="10" style="9"/>
    <col min="13382" max="13382" width="5.625" style="9" customWidth="1"/>
    <col min="13383" max="13383" width="19.625" style="9" customWidth="1"/>
    <col min="13384" max="13384" width="38.625" style="9" customWidth="1"/>
    <col min="13385" max="13385" width="7.125" style="9" customWidth="1"/>
    <col min="13386" max="13407" width="4.625" style="9" customWidth="1"/>
    <col min="13408" max="13408" width="7.125" style="9" customWidth="1"/>
    <col min="13409" max="13572" width="10" style="9"/>
    <col min="13573" max="13573" width="5.375" style="9" customWidth="1"/>
    <col min="13574" max="13574" width="21.125" style="9" customWidth="1"/>
    <col min="13575" max="13575" width="29.125" style="9" customWidth="1"/>
    <col min="13576" max="13576" width="6.125" style="9" customWidth="1"/>
    <col min="13577" max="13577" width="4.625" style="9" customWidth="1"/>
    <col min="13578" max="13580" width="8.5" style="9" customWidth="1"/>
    <col min="13581" max="13581" width="10.125" style="9" customWidth="1"/>
    <col min="13582" max="13585" width="8.5" style="9" customWidth="1"/>
    <col min="13586" max="13586" width="10.125" style="9" customWidth="1"/>
    <col min="13587" max="13587" width="10" style="9"/>
    <col min="13588" max="13588" width="39.625" style="9" customWidth="1"/>
    <col min="13589" max="13637" width="10" style="9"/>
    <col min="13638" max="13638" width="5.625" style="9" customWidth="1"/>
    <col min="13639" max="13639" width="19.625" style="9" customWidth="1"/>
    <col min="13640" max="13640" width="38.625" style="9" customWidth="1"/>
    <col min="13641" max="13641" width="7.125" style="9" customWidth="1"/>
    <col min="13642" max="13663" width="4.625" style="9" customWidth="1"/>
    <col min="13664" max="13664" width="7.125" style="9" customWidth="1"/>
    <col min="13665" max="13828" width="10" style="9"/>
    <col min="13829" max="13829" width="5.375" style="9" customWidth="1"/>
    <col min="13830" max="13830" width="21.125" style="9" customWidth="1"/>
    <col min="13831" max="13831" width="29.125" style="9" customWidth="1"/>
    <col min="13832" max="13832" width="6.125" style="9" customWidth="1"/>
    <col min="13833" max="13833" width="4.625" style="9" customWidth="1"/>
    <col min="13834" max="13836" width="8.5" style="9" customWidth="1"/>
    <col min="13837" max="13837" width="10.125" style="9" customWidth="1"/>
    <col min="13838" max="13841" width="8.5" style="9" customWidth="1"/>
    <col min="13842" max="13842" width="10.125" style="9" customWidth="1"/>
    <col min="13843" max="13843" width="10" style="9"/>
    <col min="13844" max="13844" width="39.625" style="9" customWidth="1"/>
    <col min="13845" max="13893" width="10" style="9"/>
    <col min="13894" max="13894" width="5.625" style="9" customWidth="1"/>
    <col min="13895" max="13895" width="19.625" style="9" customWidth="1"/>
    <col min="13896" max="13896" width="38.625" style="9" customWidth="1"/>
    <col min="13897" max="13897" width="7.125" style="9" customWidth="1"/>
    <col min="13898" max="13919" width="4.625" style="9" customWidth="1"/>
    <col min="13920" max="13920" width="7.125" style="9" customWidth="1"/>
    <col min="13921" max="14084" width="10" style="9"/>
    <col min="14085" max="14085" width="5.375" style="9" customWidth="1"/>
    <col min="14086" max="14086" width="21.125" style="9" customWidth="1"/>
    <col min="14087" max="14087" width="29.125" style="9" customWidth="1"/>
    <col min="14088" max="14088" width="6.125" style="9" customWidth="1"/>
    <col min="14089" max="14089" width="4.625" style="9" customWidth="1"/>
    <col min="14090" max="14092" width="8.5" style="9" customWidth="1"/>
    <col min="14093" max="14093" width="10.125" style="9" customWidth="1"/>
    <col min="14094" max="14097" width="8.5" style="9" customWidth="1"/>
    <col min="14098" max="14098" width="10.125" style="9" customWidth="1"/>
    <col min="14099" max="14099" width="10" style="9"/>
    <col min="14100" max="14100" width="39.625" style="9" customWidth="1"/>
    <col min="14101" max="14149" width="10" style="9"/>
    <col min="14150" max="14150" width="5.625" style="9" customWidth="1"/>
    <col min="14151" max="14151" width="19.625" style="9" customWidth="1"/>
    <col min="14152" max="14152" width="38.625" style="9" customWidth="1"/>
    <col min="14153" max="14153" width="7.125" style="9" customWidth="1"/>
    <col min="14154" max="14175" width="4.625" style="9" customWidth="1"/>
    <col min="14176" max="14176" width="7.125" style="9" customWidth="1"/>
    <col min="14177" max="14340" width="10" style="9"/>
    <col min="14341" max="14341" width="5.375" style="9" customWidth="1"/>
    <col min="14342" max="14342" width="21.125" style="9" customWidth="1"/>
    <col min="14343" max="14343" width="29.125" style="9" customWidth="1"/>
    <col min="14344" max="14344" width="6.125" style="9" customWidth="1"/>
    <col min="14345" max="14345" width="4.625" style="9" customWidth="1"/>
    <col min="14346" max="14348" width="8.5" style="9" customWidth="1"/>
    <col min="14349" max="14349" width="10.125" style="9" customWidth="1"/>
    <col min="14350" max="14353" width="8.5" style="9" customWidth="1"/>
    <col min="14354" max="14354" width="10.125" style="9" customWidth="1"/>
    <col min="14355" max="14355" width="10" style="9"/>
    <col min="14356" max="14356" width="39.625" style="9" customWidth="1"/>
    <col min="14357" max="14405" width="10" style="9"/>
    <col min="14406" max="14406" width="5.625" style="9" customWidth="1"/>
    <col min="14407" max="14407" width="19.625" style="9" customWidth="1"/>
    <col min="14408" max="14408" width="38.625" style="9" customWidth="1"/>
    <col min="14409" max="14409" width="7.125" style="9" customWidth="1"/>
    <col min="14410" max="14431" width="4.625" style="9" customWidth="1"/>
    <col min="14432" max="14432" width="7.125" style="9" customWidth="1"/>
    <col min="14433" max="14596" width="10" style="9"/>
    <col min="14597" max="14597" width="5.375" style="9" customWidth="1"/>
    <col min="14598" max="14598" width="21.125" style="9" customWidth="1"/>
    <col min="14599" max="14599" width="29.125" style="9" customWidth="1"/>
    <col min="14600" max="14600" width="6.125" style="9" customWidth="1"/>
    <col min="14601" max="14601" width="4.625" style="9" customWidth="1"/>
    <col min="14602" max="14604" width="8.5" style="9" customWidth="1"/>
    <col min="14605" max="14605" width="10.125" style="9" customWidth="1"/>
    <col min="14606" max="14609" width="8.5" style="9" customWidth="1"/>
    <col min="14610" max="14610" width="10.125" style="9" customWidth="1"/>
    <col min="14611" max="14611" width="10" style="9"/>
    <col min="14612" max="14612" width="39.625" style="9" customWidth="1"/>
    <col min="14613" max="14661" width="10" style="9"/>
    <col min="14662" max="14662" width="5.625" style="9" customWidth="1"/>
    <col min="14663" max="14663" width="19.625" style="9" customWidth="1"/>
    <col min="14664" max="14664" width="38.625" style="9" customWidth="1"/>
    <col min="14665" max="14665" width="7.125" style="9" customWidth="1"/>
    <col min="14666" max="14687" width="4.625" style="9" customWidth="1"/>
    <col min="14688" max="14688" width="7.125" style="9" customWidth="1"/>
    <col min="14689" max="14852" width="10" style="9"/>
    <col min="14853" max="14853" width="5.375" style="9" customWidth="1"/>
    <col min="14854" max="14854" width="21.125" style="9" customWidth="1"/>
    <col min="14855" max="14855" width="29.125" style="9" customWidth="1"/>
    <col min="14856" max="14856" width="6.125" style="9" customWidth="1"/>
    <col min="14857" max="14857" width="4.625" style="9" customWidth="1"/>
    <col min="14858" max="14860" width="8.5" style="9" customWidth="1"/>
    <col min="14861" max="14861" width="10.125" style="9" customWidth="1"/>
    <col min="14862" max="14865" width="8.5" style="9" customWidth="1"/>
    <col min="14866" max="14866" width="10.125" style="9" customWidth="1"/>
    <col min="14867" max="14867" width="10" style="9"/>
    <col min="14868" max="14868" width="39.625" style="9" customWidth="1"/>
    <col min="14869" max="14917" width="10" style="9"/>
    <col min="14918" max="14918" width="5.625" style="9" customWidth="1"/>
    <col min="14919" max="14919" width="19.625" style="9" customWidth="1"/>
    <col min="14920" max="14920" width="38.625" style="9" customWidth="1"/>
    <col min="14921" max="14921" width="7.125" style="9" customWidth="1"/>
    <col min="14922" max="14943" width="4.625" style="9" customWidth="1"/>
    <col min="14944" max="14944" width="7.125" style="9" customWidth="1"/>
    <col min="14945" max="15108" width="10" style="9"/>
    <col min="15109" max="15109" width="5.375" style="9" customWidth="1"/>
    <col min="15110" max="15110" width="21.125" style="9" customWidth="1"/>
    <col min="15111" max="15111" width="29.125" style="9" customWidth="1"/>
    <col min="15112" max="15112" width="6.125" style="9" customWidth="1"/>
    <col min="15113" max="15113" width="4.625" style="9" customWidth="1"/>
    <col min="15114" max="15116" width="8.5" style="9" customWidth="1"/>
    <col min="15117" max="15117" width="10.125" style="9" customWidth="1"/>
    <col min="15118" max="15121" width="8.5" style="9" customWidth="1"/>
    <col min="15122" max="15122" width="10.125" style="9" customWidth="1"/>
    <col min="15123" max="15123" width="10" style="9"/>
    <col min="15124" max="15124" width="39.625" style="9" customWidth="1"/>
    <col min="15125" max="15173" width="10" style="9"/>
    <col min="15174" max="15174" width="5.625" style="9" customWidth="1"/>
    <col min="15175" max="15175" width="19.625" style="9" customWidth="1"/>
    <col min="15176" max="15176" width="38.625" style="9" customWidth="1"/>
    <col min="15177" max="15177" width="7.125" style="9" customWidth="1"/>
    <col min="15178" max="15199" width="4.625" style="9" customWidth="1"/>
    <col min="15200" max="15200" width="7.125" style="9" customWidth="1"/>
    <col min="15201" max="15364" width="10" style="9"/>
    <col min="15365" max="15365" width="5.375" style="9" customWidth="1"/>
    <col min="15366" max="15366" width="21.125" style="9" customWidth="1"/>
    <col min="15367" max="15367" width="29.125" style="9" customWidth="1"/>
    <col min="15368" max="15368" width="6.125" style="9" customWidth="1"/>
    <col min="15369" max="15369" width="4.625" style="9" customWidth="1"/>
    <col min="15370" max="15372" width="8.5" style="9" customWidth="1"/>
    <col min="15373" max="15373" width="10.125" style="9" customWidth="1"/>
    <col min="15374" max="15377" width="8.5" style="9" customWidth="1"/>
    <col min="15378" max="15378" width="10.125" style="9" customWidth="1"/>
    <col min="15379" max="15379" width="10" style="9"/>
    <col min="15380" max="15380" width="39.625" style="9" customWidth="1"/>
    <col min="15381" max="15429" width="10" style="9"/>
    <col min="15430" max="15430" width="5.625" style="9" customWidth="1"/>
    <col min="15431" max="15431" width="19.625" style="9" customWidth="1"/>
    <col min="15432" max="15432" width="38.625" style="9" customWidth="1"/>
    <col min="15433" max="15433" width="7.125" style="9" customWidth="1"/>
    <col min="15434" max="15455" width="4.625" style="9" customWidth="1"/>
    <col min="15456" max="15456" width="7.125" style="9" customWidth="1"/>
    <col min="15457" max="15620" width="10" style="9"/>
    <col min="15621" max="15621" width="5.375" style="9" customWidth="1"/>
    <col min="15622" max="15622" width="21.125" style="9" customWidth="1"/>
    <col min="15623" max="15623" width="29.125" style="9" customWidth="1"/>
    <col min="15624" max="15624" width="6.125" style="9" customWidth="1"/>
    <col min="15625" max="15625" width="4.625" style="9" customWidth="1"/>
    <col min="15626" max="15628" width="8.5" style="9" customWidth="1"/>
    <col min="15629" max="15629" width="10.125" style="9" customWidth="1"/>
    <col min="15630" max="15633" width="8.5" style="9" customWidth="1"/>
    <col min="15634" max="15634" width="10.125" style="9" customWidth="1"/>
    <col min="15635" max="15635" width="10" style="9"/>
    <col min="15636" max="15636" width="39.625" style="9" customWidth="1"/>
    <col min="15637" max="15685" width="10" style="9"/>
    <col min="15686" max="15686" width="5.625" style="9" customWidth="1"/>
    <col min="15687" max="15687" width="19.625" style="9" customWidth="1"/>
    <col min="15688" max="15688" width="38.625" style="9" customWidth="1"/>
    <col min="15689" max="15689" width="7.125" style="9" customWidth="1"/>
    <col min="15690" max="15711" width="4.625" style="9" customWidth="1"/>
    <col min="15712" max="15712" width="7.125" style="9" customWidth="1"/>
    <col min="15713" max="15876" width="10" style="9"/>
    <col min="15877" max="15877" width="5.375" style="9" customWidth="1"/>
    <col min="15878" max="15878" width="21.125" style="9" customWidth="1"/>
    <col min="15879" max="15879" width="29.125" style="9" customWidth="1"/>
    <col min="15880" max="15880" width="6.125" style="9" customWidth="1"/>
    <col min="15881" max="15881" width="4.625" style="9" customWidth="1"/>
    <col min="15882" max="15884" width="8.5" style="9" customWidth="1"/>
    <col min="15885" max="15885" width="10.125" style="9" customWidth="1"/>
    <col min="15886" max="15889" width="8.5" style="9" customWidth="1"/>
    <col min="15890" max="15890" width="10.125" style="9" customWidth="1"/>
    <col min="15891" max="15891" width="10" style="9"/>
    <col min="15892" max="15892" width="39.625" style="9" customWidth="1"/>
    <col min="15893" max="15941" width="10" style="9"/>
    <col min="15942" max="15942" width="5.625" style="9" customWidth="1"/>
    <col min="15943" max="15943" width="19.625" style="9" customWidth="1"/>
    <col min="15944" max="15944" width="38.625" style="9" customWidth="1"/>
    <col min="15945" max="15945" width="7.125" style="9" customWidth="1"/>
    <col min="15946" max="15967" width="4.625" style="9" customWidth="1"/>
    <col min="15968" max="15968" width="7.125" style="9" customWidth="1"/>
    <col min="15969" max="16132" width="10" style="9"/>
    <col min="16133" max="16133" width="5.375" style="9" customWidth="1"/>
    <col min="16134" max="16134" width="21.125" style="9" customWidth="1"/>
    <col min="16135" max="16135" width="29.125" style="9" customWidth="1"/>
    <col min="16136" max="16136" width="6.125" style="9" customWidth="1"/>
    <col min="16137" max="16137" width="4.625" style="9" customWidth="1"/>
    <col min="16138" max="16140" width="8.5" style="9" customWidth="1"/>
    <col min="16141" max="16141" width="10.125" style="9" customWidth="1"/>
    <col min="16142" max="16145" width="8.5" style="9" customWidth="1"/>
    <col min="16146" max="16146" width="10.125" style="9" customWidth="1"/>
    <col min="16147" max="16147" width="10" style="9"/>
    <col min="16148" max="16148" width="39.625" style="9" customWidth="1"/>
    <col min="16149" max="16197" width="10" style="9"/>
    <col min="16198" max="16198" width="5.625" style="9" customWidth="1"/>
    <col min="16199" max="16199" width="19.625" style="9" customWidth="1"/>
    <col min="16200" max="16200" width="38.625" style="9" customWidth="1"/>
    <col min="16201" max="16201" width="7.125" style="9" customWidth="1"/>
    <col min="16202" max="16223" width="4.625" style="9" customWidth="1"/>
    <col min="16224" max="16224" width="7.125" style="9" customWidth="1"/>
    <col min="16225" max="16384" width="10" style="9"/>
  </cols>
  <sheetData>
    <row r="1" spans="1:18" ht="34.5" customHeight="1">
      <c r="A1" s="539" t="s">
        <v>316</v>
      </c>
      <c r="B1" s="540"/>
      <c r="C1" s="540"/>
      <c r="D1" s="540"/>
      <c r="E1" s="540"/>
      <c r="F1" s="540"/>
      <c r="G1" s="540"/>
      <c r="H1" s="540"/>
      <c r="I1" s="540"/>
      <c r="J1" s="540"/>
      <c r="K1" s="540"/>
      <c r="L1" s="540"/>
      <c r="M1" s="540"/>
      <c r="N1" s="540"/>
      <c r="O1" s="540"/>
      <c r="P1" s="540"/>
      <c r="Q1" s="540"/>
      <c r="R1" s="540"/>
    </row>
    <row r="2" spans="1:18" ht="34.5" customHeight="1">
      <c r="A2" s="129" t="s">
        <v>273</v>
      </c>
      <c r="B2" s="130" t="s">
        <v>274</v>
      </c>
      <c r="C2" s="130" t="s">
        <v>275</v>
      </c>
      <c r="D2" s="131" t="s">
        <v>15</v>
      </c>
      <c r="E2" s="131" t="s">
        <v>265</v>
      </c>
      <c r="F2" s="130" t="s">
        <v>278</v>
      </c>
      <c r="G2" s="214" t="s">
        <v>317</v>
      </c>
      <c r="H2" s="214" t="s">
        <v>599</v>
      </c>
      <c r="I2" s="214" t="s">
        <v>344</v>
      </c>
      <c r="J2" s="214" t="s">
        <v>607</v>
      </c>
      <c r="K2" s="214" t="s">
        <v>604</v>
      </c>
      <c r="L2" s="214" t="s">
        <v>611</v>
      </c>
      <c r="M2" s="214" t="s">
        <v>602</v>
      </c>
      <c r="N2" s="214" t="s">
        <v>326</v>
      </c>
      <c r="O2" s="214" t="s">
        <v>606</v>
      </c>
      <c r="P2" s="214" t="s">
        <v>318</v>
      </c>
      <c r="Q2" s="214" t="s">
        <v>319</v>
      </c>
      <c r="R2" s="132" t="s">
        <v>276</v>
      </c>
    </row>
    <row r="3" spans="1:18" s="76" customFormat="1" ht="24.95" customHeight="1">
      <c r="A3" s="165" t="s">
        <v>320</v>
      </c>
      <c r="B3" s="166"/>
      <c r="C3" s="166"/>
      <c r="D3" s="75"/>
      <c r="E3" s="167"/>
      <c r="F3" s="167"/>
      <c r="G3" s="200"/>
      <c r="H3" s="200"/>
      <c r="I3" s="200"/>
      <c r="J3" s="200"/>
      <c r="K3" s="200"/>
      <c r="L3" s="200"/>
      <c r="M3" s="200"/>
      <c r="N3" s="200"/>
      <c r="O3" s="200"/>
      <c r="P3" s="200"/>
      <c r="Q3" s="200"/>
      <c r="R3" s="198"/>
    </row>
    <row r="4" spans="1:18" s="76" customFormat="1" ht="24.95" customHeight="1">
      <c r="A4" s="168"/>
      <c r="B4" s="169" t="str">
        <f>내역서!B12</f>
        <v>1. 현장제어반 공종 현황</v>
      </c>
      <c r="C4" s="170"/>
      <c r="D4" s="75"/>
      <c r="E4" s="167"/>
      <c r="F4" s="167"/>
      <c r="G4" s="200"/>
      <c r="H4" s="200"/>
      <c r="I4" s="200"/>
      <c r="J4" s="200"/>
      <c r="K4" s="200"/>
      <c r="L4" s="200"/>
      <c r="M4" s="200"/>
      <c r="N4" s="200"/>
      <c r="O4" s="200"/>
      <c r="P4" s="200"/>
      <c r="Q4" s="200"/>
      <c r="R4" s="198"/>
    </row>
    <row r="5" spans="1:18" s="76" customFormat="1" ht="24.95" customHeight="1">
      <c r="A5" s="195"/>
      <c r="B5" s="196" t="str">
        <f>내역서!B13</f>
        <v>현장제어반(2중도어)</v>
      </c>
      <c r="C5" s="196" t="str">
        <f>내역서!C13</f>
        <v>W350XH500XD250,SUS304</v>
      </c>
      <c r="D5" s="75">
        <f>내역서!D13</f>
        <v>1</v>
      </c>
      <c r="E5" s="167" t="str">
        <f>내역서!E13</f>
        <v>면</v>
      </c>
      <c r="F5" s="11"/>
      <c r="G5" s="201"/>
      <c r="H5" s="201">
        <f>D5*1.33</f>
        <v>1.33</v>
      </c>
      <c r="I5" s="201"/>
      <c r="J5" s="201"/>
      <c r="K5" s="201"/>
      <c r="L5" s="201"/>
      <c r="M5" s="201"/>
      <c r="N5" s="201">
        <f>D5*2</f>
        <v>2</v>
      </c>
      <c r="O5" s="201"/>
      <c r="P5" s="201"/>
      <c r="Q5" s="201"/>
      <c r="R5" s="198" t="s">
        <v>598</v>
      </c>
    </row>
    <row r="6" spans="1:18" s="76" customFormat="1" ht="24.95" customHeight="1">
      <c r="A6" s="195"/>
      <c r="B6" s="196" t="str">
        <f>내역서!B14</f>
        <v>누전차단기</v>
      </c>
      <c r="C6" s="196" t="str">
        <f>내역서!C14</f>
        <v>2P 460V 30AF</v>
      </c>
      <c r="D6" s="75">
        <f>내역서!D14</f>
        <v>3</v>
      </c>
      <c r="E6" s="167" t="str">
        <f>내역서!E14</f>
        <v>EA</v>
      </c>
      <c r="F6" s="11"/>
      <c r="G6" s="201"/>
      <c r="H6" s="201"/>
      <c r="I6" s="201"/>
      <c r="J6" s="201"/>
      <c r="K6" s="201"/>
      <c r="L6" s="201"/>
      <c r="M6" s="201"/>
      <c r="N6" s="201"/>
      <c r="O6" s="201"/>
      <c r="P6" s="201"/>
      <c r="Q6" s="201"/>
      <c r="R6" s="198"/>
    </row>
    <row r="7" spans="1:18" s="76" customFormat="1" ht="24.95" customHeight="1">
      <c r="A7" s="195"/>
      <c r="B7" s="196" t="str">
        <f>내역서!B15</f>
        <v>전자접촉기</v>
      </c>
      <c r="C7" s="196" t="str">
        <f>내역서!C15</f>
        <v>AC440V/3KW</v>
      </c>
      <c r="D7" s="75">
        <f>내역서!D15</f>
        <v>1</v>
      </c>
      <c r="E7" s="167" t="str">
        <f>내역서!E15</f>
        <v>EA</v>
      </c>
      <c r="F7" s="11"/>
      <c r="G7" s="201"/>
      <c r="H7" s="201"/>
      <c r="I7" s="201"/>
      <c r="J7" s="201"/>
      <c r="K7" s="201"/>
      <c r="L7" s="201"/>
      <c r="M7" s="201"/>
      <c r="N7" s="201"/>
      <c r="O7" s="201"/>
      <c r="P7" s="201"/>
      <c r="Q7" s="201"/>
      <c r="R7" s="198"/>
    </row>
    <row r="8" spans="1:18" s="76" customFormat="1" ht="24.95" customHeight="1">
      <c r="A8" s="195"/>
      <c r="B8" s="196" t="str">
        <f>내역서!B16</f>
        <v>RECTIFIER</v>
      </c>
      <c r="C8" s="196" t="str">
        <f>내역서!C16</f>
        <v>AC 220V/ DC 24V, 3.5A</v>
      </c>
      <c r="D8" s="75">
        <f>내역서!D16</f>
        <v>1</v>
      </c>
      <c r="E8" s="167" t="str">
        <f>내역서!E16</f>
        <v>EA</v>
      </c>
      <c r="F8" s="11"/>
      <c r="G8" s="201"/>
      <c r="H8" s="201"/>
      <c r="I8" s="201"/>
      <c r="J8" s="201"/>
      <c r="K8" s="201"/>
      <c r="L8" s="201"/>
      <c r="M8" s="201"/>
      <c r="N8" s="201"/>
      <c r="O8" s="201"/>
      <c r="P8" s="201"/>
      <c r="Q8" s="201"/>
      <c r="R8" s="198"/>
    </row>
    <row r="9" spans="1:18" s="76" customFormat="1" ht="24.95" customHeight="1">
      <c r="A9" s="195"/>
      <c r="B9" s="196" t="str">
        <f>내역서!B17</f>
        <v>PBL(푸쉬버튼스위치)</v>
      </c>
      <c r="C9" s="196" t="str">
        <f>내역서!C17</f>
        <v>220V 1A1B</v>
      </c>
      <c r="D9" s="75">
        <f>내역서!D17</f>
        <v>2</v>
      </c>
      <c r="E9" s="167" t="str">
        <f>내역서!E17</f>
        <v>EA</v>
      </c>
      <c r="F9" s="11"/>
      <c r="G9" s="201"/>
      <c r="H9" s="201"/>
      <c r="I9" s="201"/>
      <c r="J9" s="201"/>
      <c r="K9" s="201"/>
      <c r="L9" s="201"/>
      <c r="M9" s="201"/>
      <c r="N9" s="201"/>
      <c r="O9" s="201"/>
      <c r="P9" s="201"/>
      <c r="Q9" s="201"/>
      <c r="R9" s="198"/>
    </row>
    <row r="10" spans="1:18" s="76" customFormat="1" ht="24.95" customHeight="1">
      <c r="A10" s="195"/>
      <c r="B10" s="196" t="str">
        <f>내역서!B18</f>
        <v>CONSENT(콘센트)</v>
      </c>
      <c r="C10" s="196" t="str">
        <f>내역서!C18</f>
        <v>접지형</v>
      </c>
      <c r="D10" s="75">
        <f>내역서!D18</f>
        <v>1</v>
      </c>
      <c r="E10" s="167" t="str">
        <f>내역서!E18</f>
        <v>EA</v>
      </c>
      <c r="F10" s="11"/>
      <c r="G10" s="201"/>
      <c r="H10" s="201"/>
      <c r="I10" s="201"/>
      <c r="J10" s="201"/>
      <c r="K10" s="201"/>
      <c r="L10" s="201"/>
      <c r="M10" s="201"/>
      <c r="N10" s="201"/>
      <c r="O10" s="201"/>
      <c r="P10" s="201"/>
      <c r="Q10" s="201"/>
      <c r="R10" s="198"/>
    </row>
    <row r="11" spans="1:18" s="76" customFormat="1" ht="24.95" customHeight="1">
      <c r="A11" s="195"/>
      <c r="B11" s="196" t="str">
        <f>내역서!B19</f>
        <v>조립식 TB</v>
      </c>
      <c r="C11" s="196" t="str">
        <f>내역서!C19</f>
        <v>15A 조립식</v>
      </c>
      <c r="D11" s="75">
        <f>내역서!D19</f>
        <v>10</v>
      </c>
      <c r="E11" s="167" t="str">
        <f>내역서!E19</f>
        <v>EA</v>
      </c>
      <c r="F11" s="11"/>
      <c r="G11" s="201"/>
      <c r="H11" s="201"/>
      <c r="I11" s="201"/>
      <c r="J11" s="201"/>
      <c r="K11" s="201"/>
      <c r="L11" s="201"/>
      <c r="M11" s="201"/>
      <c r="N11" s="201"/>
      <c r="O11" s="201"/>
      <c r="P11" s="201"/>
      <c r="Q11" s="201"/>
      <c r="R11" s="198"/>
    </row>
    <row r="12" spans="1:18" s="76" customFormat="1" ht="24.95" customHeight="1">
      <c r="A12" s="195"/>
      <c r="B12" s="196" t="str">
        <f>내역서!B20</f>
        <v>고정식단자대</v>
      </c>
      <c r="C12" s="196" t="str">
        <f>내역서!C20</f>
        <v>3P 30A</v>
      </c>
      <c r="D12" s="75">
        <f>내역서!D20</f>
        <v>3</v>
      </c>
      <c r="E12" s="167" t="str">
        <f>내역서!E20</f>
        <v>EA</v>
      </c>
      <c r="F12" s="11"/>
      <c r="G12" s="201"/>
      <c r="H12" s="201"/>
      <c r="I12" s="201"/>
      <c r="J12" s="201"/>
      <c r="K12" s="201"/>
      <c r="L12" s="201"/>
      <c r="M12" s="201"/>
      <c r="N12" s="201"/>
      <c r="O12" s="201"/>
      <c r="P12" s="201"/>
      <c r="Q12" s="201"/>
      <c r="R12" s="198"/>
    </row>
    <row r="13" spans="1:18" s="76" customFormat="1" ht="24.95" customHeight="1">
      <c r="A13" s="195"/>
      <c r="B13" s="196" t="str">
        <f>내역서!B21</f>
        <v>DUCT(전선덕트)</v>
      </c>
      <c r="C13" s="196" t="str">
        <f>내역서!C21</f>
        <v>40 x 30</v>
      </c>
      <c r="D13" s="75">
        <f>내역서!D21</f>
        <v>1</v>
      </c>
      <c r="E13" s="167" t="str">
        <f>내역서!E21</f>
        <v>EA</v>
      </c>
      <c r="F13" s="11"/>
      <c r="G13" s="201"/>
      <c r="H13" s="201"/>
      <c r="I13" s="201"/>
      <c r="J13" s="201"/>
      <c r="K13" s="201"/>
      <c r="L13" s="201"/>
      <c r="M13" s="201"/>
      <c r="N13" s="201"/>
      <c r="O13" s="201"/>
      <c r="P13" s="201"/>
      <c r="Q13" s="201"/>
      <c r="R13" s="198"/>
    </row>
    <row r="14" spans="1:18" s="76" customFormat="1" ht="24.95" customHeight="1">
      <c r="A14" s="195"/>
      <c r="B14" s="196" t="str">
        <f>내역서!B22</f>
        <v>쉴드 WIRE(쉴드 이면배선)</v>
      </c>
      <c r="C14" s="196" t="str">
        <f>내역서!C22</f>
        <v>20# 0.5㎟ 2C</v>
      </c>
      <c r="D14" s="75">
        <f>내역서!D22</f>
        <v>10</v>
      </c>
      <c r="E14" s="167" t="str">
        <f>내역서!E22</f>
        <v>M</v>
      </c>
      <c r="F14" s="11"/>
      <c r="G14" s="201"/>
      <c r="H14" s="201"/>
      <c r="I14" s="201"/>
      <c r="J14" s="201"/>
      <c r="K14" s="201"/>
      <c r="L14" s="201"/>
      <c r="M14" s="201"/>
      <c r="N14" s="201"/>
      <c r="O14" s="201"/>
      <c r="P14" s="201"/>
      <c r="Q14" s="201"/>
      <c r="R14" s="198"/>
    </row>
    <row r="15" spans="1:18" s="76" customFormat="1" ht="24.95" customHeight="1">
      <c r="A15" s="195"/>
      <c r="B15" s="196" t="str">
        <f>내역서!B23</f>
        <v>WIRE(이면배선)</v>
      </c>
      <c r="C15" s="196" t="str">
        <f>내역서!C23</f>
        <v>KIV 2.5㎟</v>
      </c>
      <c r="D15" s="75">
        <f>내역서!D23</f>
        <v>20</v>
      </c>
      <c r="E15" s="167" t="str">
        <f>내역서!E23</f>
        <v>M</v>
      </c>
      <c r="F15" s="11"/>
      <c r="G15" s="201"/>
      <c r="H15" s="201"/>
      <c r="I15" s="201"/>
      <c r="J15" s="201"/>
      <c r="K15" s="201"/>
      <c r="L15" s="201"/>
      <c r="M15" s="201"/>
      <c r="N15" s="201"/>
      <c r="O15" s="201"/>
      <c r="P15" s="201"/>
      <c r="Q15" s="201"/>
      <c r="R15" s="198"/>
    </row>
    <row r="16" spans="1:18" s="76" customFormat="1" ht="24.95" customHeight="1">
      <c r="A16" s="195"/>
      <c r="B16" s="196" t="str">
        <f>내역서!B24</f>
        <v>WIRE(이면배선)</v>
      </c>
      <c r="C16" s="196" t="str">
        <f>내역서!C24</f>
        <v>GV 2.5㎟</v>
      </c>
      <c r="D16" s="75">
        <f>내역서!D24</f>
        <v>10</v>
      </c>
      <c r="E16" s="167" t="str">
        <f>내역서!E24</f>
        <v>M</v>
      </c>
      <c r="F16" s="11"/>
      <c r="G16" s="201"/>
      <c r="H16" s="201"/>
      <c r="I16" s="201"/>
      <c r="J16" s="201"/>
      <c r="K16" s="201"/>
      <c r="L16" s="201"/>
      <c r="M16" s="201"/>
      <c r="N16" s="201"/>
      <c r="O16" s="201"/>
      <c r="P16" s="201"/>
      <c r="Q16" s="201"/>
      <c r="R16" s="198"/>
    </row>
    <row r="17" spans="1:18" ht="24.95" customHeight="1">
      <c r="A17" s="188"/>
      <c r="B17" s="547" t="s">
        <v>277</v>
      </c>
      <c r="C17" s="548"/>
      <c r="D17" s="189"/>
      <c r="E17" s="190"/>
      <c r="F17" s="190"/>
      <c r="G17" s="202">
        <f t="shared" ref="G17:Q17" si="0">SUM(G5:G16)</f>
        <v>0</v>
      </c>
      <c r="H17" s="202">
        <f t="shared" si="0"/>
        <v>1.33</v>
      </c>
      <c r="I17" s="202">
        <f t="shared" si="0"/>
        <v>0</v>
      </c>
      <c r="J17" s="202">
        <f t="shared" si="0"/>
        <v>0</v>
      </c>
      <c r="K17" s="202">
        <f t="shared" si="0"/>
        <v>0</v>
      </c>
      <c r="L17" s="202">
        <f t="shared" si="0"/>
        <v>0</v>
      </c>
      <c r="M17" s="202">
        <f t="shared" si="0"/>
        <v>0</v>
      </c>
      <c r="N17" s="202">
        <f t="shared" si="0"/>
        <v>2</v>
      </c>
      <c r="O17" s="202">
        <f t="shared" si="0"/>
        <v>0</v>
      </c>
      <c r="P17" s="202">
        <f t="shared" si="0"/>
        <v>0</v>
      </c>
      <c r="Q17" s="202">
        <f t="shared" si="0"/>
        <v>0</v>
      </c>
      <c r="R17" s="350"/>
    </row>
    <row r="18" spans="1:18" s="76" customFormat="1" ht="24.95" customHeight="1">
      <c r="A18" s="195"/>
      <c r="B18" s="196"/>
      <c r="C18" s="196"/>
      <c r="D18" s="75"/>
      <c r="E18" s="167"/>
      <c r="F18" s="11"/>
      <c r="G18" s="201"/>
      <c r="H18" s="201"/>
      <c r="I18" s="201"/>
      <c r="J18" s="201"/>
      <c r="K18" s="201"/>
      <c r="L18" s="201"/>
      <c r="M18" s="201"/>
      <c r="N18" s="201"/>
      <c r="O18" s="201"/>
      <c r="P18" s="201"/>
      <c r="Q18" s="201"/>
      <c r="R18" s="198"/>
    </row>
    <row r="19" spans="1:18" s="76" customFormat="1" ht="24.95" customHeight="1">
      <c r="A19" s="168"/>
      <c r="B19" s="169" t="str">
        <f>내역서!B31</f>
        <v>2. 기존 TM/TC제어반 터치PC 공종 현황</v>
      </c>
      <c r="C19" s="170"/>
      <c r="D19" s="75"/>
      <c r="E19" s="167"/>
      <c r="F19" s="11"/>
      <c r="G19" s="201"/>
      <c r="H19" s="201"/>
      <c r="I19" s="201"/>
      <c r="J19" s="201"/>
      <c r="K19" s="201"/>
      <c r="L19" s="201"/>
      <c r="M19" s="201"/>
      <c r="N19" s="201"/>
      <c r="O19" s="201"/>
      <c r="P19" s="201"/>
      <c r="Q19" s="201"/>
      <c r="R19" s="198"/>
    </row>
    <row r="20" spans="1:18" s="76" customFormat="1" ht="24.95" customHeight="1">
      <c r="A20" s="195"/>
      <c r="B20" s="196" t="str">
        <f>내역서!B32</f>
        <v>터치PC</v>
      </c>
      <c r="C20" s="196" t="str">
        <f>내역서!C32</f>
        <v>12인치, i3, Touch Pane</v>
      </c>
      <c r="D20" s="75">
        <f>내역서!D32</f>
        <v>1</v>
      </c>
      <c r="E20" s="167" t="str">
        <f>내역서!E32</f>
        <v>SET</v>
      </c>
      <c r="F20" s="11"/>
      <c r="G20" s="201"/>
      <c r="H20" s="201"/>
      <c r="I20" s="201"/>
      <c r="J20" s="201"/>
      <c r="K20" s="201"/>
      <c r="L20" s="201"/>
      <c r="M20" s="201"/>
      <c r="N20" s="201"/>
      <c r="O20" s="201"/>
      <c r="P20" s="201">
        <f>D20*0.21</f>
        <v>0.21</v>
      </c>
      <c r="Q20" s="201">
        <f>D20*0.03</f>
        <v>0.03</v>
      </c>
      <c r="R20" s="198" t="s">
        <v>600</v>
      </c>
    </row>
    <row r="21" spans="1:18" s="76" customFormat="1" ht="24.95" customHeight="1">
      <c r="A21" s="195"/>
      <c r="B21" s="196" t="str">
        <f>내역서!B33</f>
        <v>스위칭허브</v>
      </c>
      <c r="C21" s="196" t="str">
        <f>내역서!C33</f>
        <v>UTP4PORT(10/100/1000Mbps),POE</v>
      </c>
      <c r="D21" s="75">
        <f>내역서!D33</f>
        <v>1</v>
      </c>
      <c r="E21" s="167" t="str">
        <f>내역서!E33</f>
        <v>EA</v>
      </c>
      <c r="F21" s="11"/>
      <c r="G21" s="201"/>
      <c r="H21" s="201"/>
      <c r="I21" s="201"/>
      <c r="J21" s="201"/>
      <c r="K21" s="201"/>
      <c r="L21" s="201"/>
      <c r="M21" s="201"/>
      <c r="N21" s="201"/>
      <c r="O21" s="201"/>
      <c r="P21" s="201">
        <f>D21*0.36</f>
        <v>0.36</v>
      </c>
      <c r="Q21" s="201">
        <f>D21*0.22</f>
        <v>0.22</v>
      </c>
      <c r="R21" s="198" t="s">
        <v>600</v>
      </c>
    </row>
    <row r="22" spans="1:18" s="76" customFormat="1" ht="24.95" customHeight="1">
      <c r="A22" s="195"/>
      <c r="B22" s="196" t="str">
        <f>내역서!B34</f>
        <v>터치스크린 고정브라켓트</v>
      </c>
      <c r="C22" s="196" t="str">
        <f>내역서!C34</f>
        <v>W300XH300XD50MM이내,SUS304</v>
      </c>
      <c r="D22" s="75">
        <f>내역서!D34</f>
        <v>1</v>
      </c>
      <c r="E22" s="167" t="str">
        <f>내역서!E34</f>
        <v>EA</v>
      </c>
      <c r="F22" s="11"/>
      <c r="G22" s="201"/>
      <c r="H22" s="201"/>
      <c r="I22" s="201"/>
      <c r="J22" s="201"/>
      <c r="K22" s="201"/>
      <c r="L22" s="201"/>
      <c r="M22" s="201">
        <f>D22*0.02</f>
        <v>0.02</v>
      </c>
      <c r="N22" s="201"/>
      <c r="O22" s="201"/>
      <c r="P22" s="201"/>
      <c r="Q22" s="201"/>
      <c r="R22" s="198" t="s">
        <v>601</v>
      </c>
    </row>
    <row r="23" spans="1:18" ht="24.95" customHeight="1">
      <c r="A23" s="188"/>
      <c r="B23" s="547" t="s">
        <v>277</v>
      </c>
      <c r="C23" s="548"/>
      <c r="D23" s="189"/>
      <c r="E23" s="190"/>
      <c r="F23" s="190"/>
      <c r="G23" s="202">
        <f>SUM(G19:G22)</f>
        <v>0</v>
      </c>
      <c r="H23" s="202">
        <f t="shared" ref="H23:Q23" si="1">SUM(H19:H22)</f>
        <v>0</v>
      </c>
      <c r="I23" s="202">
        <f t="shared" si="1"/>
        <v>0</v>
      </c>
      <c r="J23" s="202">
        <f t="shared" si="1"/>
        <v>0</v>
      </c>
      <c r="K23" s="202">
        <f t="shared" si="1"/>
        <v>0</v>
      </c>
      <c r="L23" s="202">
        <f t="shared" si="1"/>
        <v>0</v>
      </c>
      <c r="M23" s="202">
        <f t="shared" si="1"/>
        <v>0.02</v>
      </c>
      <c r="N23" s="202">
        <f t="shared" si="1"/>
        <v>0</v>
      </c>
      <c r="O23" s="202">
        <f t="shared" si="1"/>
        <v>0</v>
      </c>
      <c r="P23" s="202">
        <f t="shared" si="1"/>
        <v>0.56999999999999995</v>
      </c>
      <c r="Q23" s="202">
        <f t="shared" si="1"/>
        <v>0.25</v>
      </c>
      <c r="R23" s="350"/>
    </row>
    <row r="24" spans="1:18" ht="24.95" customHeight="1">
      <c r="A24" s="287"/>
      <c r="B24" s="300"/>
      <c r="C24" s="301"/>
      <c r="D24" s="302"/>
      <c r="E24" s="289"/>
      <c r="F24" s="289"/>
      <c r="G24" s="338"/>
      <c r="H24" s="338"/>
      <c r="I24" s="338"/>
      <c r="J24" s="338"/>
      <c r="K24" s="338"/>
      <c r="L24" s="338"/>
      <c r="M24" s="338"/>
      <c r="N24" s="338"/>
      <c r="O24" s="338"/>
      <c r="P24" s="338"/>
      <c r="Q24" s="338"/>
      <c r="R24" s="293"/>
    </row>
    <row r="25" spans="1:18" s="76" customFormat="1" ht="24.95" customHeight="1">
      <c r="A25" s="168"/>
      <c r="B25" s="169" t="str">
        <f>내역서!B39</f>
        <v>3. 카메라 및 금속기동 공종 현황</v>
      </c>
      <c r="C25" s="170"/>
      <c r="D25" s="75"/>
      <c r="E25" s="167"/>
      <c r="F25" s="11"/>
      <c r="G25" s="201"/>
      <c r="H25" s="201"/>
      <c r="I25" s="201"/>
      <c r="J25" s="201"/>
      <c r="K25" s="201"/>
      <c r="L25" s="201"/>
      <c r="M25" s="201"/>
      <c r="N25" s="201"/>
      <c r="O25" s="201"/>
      <c r="P25" s="201"/>
      <c r="Q25" s="201"/>
      <c r="R25" s="198"/>
    </row>
    <row r="26" spans="1:18" s="76" customFormat="1" ht="24.95" customHeight="1">
      <c r="A26" s="195"/>
      <c r="B26" s="196" t="str">
        <f>내역서!B40</f>
        <v xml:space="preserve">금속기둥 </v>
      </c>
      <c r="C26" s="197" t="str">
        <f>내역서!C40</f>
        <v>3M,몸체:알류미늄합금,LED50W</v>
      </c>
      <c r="D26" s="75">
        <f>내역서!D40</f>
        <v>1</v>
      </c>
      <c r="E26" s="167" t="str">
        <f>내역서!E40</f>
        <v>SET</v>
      </c>
      <c r="F26" s="11"/>
      <c r="G26" s="201"/>
      <c r="H26" s="201">
        <f>D26*0.56</f>
        <v>0.56000000000000005</v>
      </c>
      <c r="I26" s="201"/>
      <c r="J26" s="201"/>
      <c r="K26" s="201">
        <f>D26*0.29</f>
        <v>0.28999999999999998</v>
      </c>
      <c r="L26" s="201"/>
      <c r="M26" s="201"/>
      <c r="N26" s="201"/>
      <c r="O26" s="201"/>
      <c r="P26" s="201"/>
      <c r="Q26" s="201"/>
      <c r="R26" s="198" t="s">
        <v>603</v>
      </c>
    </row>
    <row r="27" spans="1:18" s="76" customFormat="1" ht="24.95" customHeight="1">
      <c r="A27" s="195"/>
      <c r="B27" s="196" t="str">
        <f>내역서!B41</f>
        <v>적외선 IP카메라</v>
      </c>
      <c r="C27" s="197" t="str">
        <f>내역서!C41</f>
        <v>200만화소,촬용소자 1/2.8"</v>
      </c>
      <c r="D27" s="75">
        <f>내역서!D41</f>
        <v>1</v>
      </c>
      <c r="E27" s="167" t="str">
        <f>내역서!E41</f>
        <v>EA</v>
      </c>
      <c r="F27" s="11"/>
      <c r="G27" s="201"/>
      <c r="H27" s="201"/>
      <c r="I27" s="201">
        <f>D27*0.18</f>
        <v>0.18</v>
      </c>
      <c r="J27" s="201"/>
      <c r="K27" s="201"/>
      <c r="L27" s="201"/>
      <c r="M27" s="201"/>
      <c r="N27" s="201"/>
      <c r="O27" s="201">
        <f>D27*0.18</f>
        <v>0.18</v>
      </c>
      <c r="P27" s="201"/>
      <c r="Q27" s="201"/>
      <c r="R27" s="198" t="s">
        <v>605</v>
      </c>
    </row>
    <row r="28" spans="1:18" s="76" customFormat="1" ht="24.95" customHeight="1">
      <c r="A28" s="195"/>
      <c r="B28" s="196" t="str">
        <f>내역서!B42</f>
        <v>시그널 혼</v>
      </c>
      <c r="C28" s="197" t="str">
        <f>내역서!C42</f>
        <v>DC24V, 알람63음,MP3음성지원,음압110dB,SD카드</v>
      </c>
      <c r="D28" s="75">
        <f>내역서!D42</f>
        <v>1</v>
      </c>
      <c r="E28" s="167" t="str">
        <f>내역서!E42</f>
        <v>EA</v>
      </c>
      <c r="F28" s="11"/>
      <c r="G28" s="201"/>
      <c r="H28" s="201"/>
      <c r="I28" s="201">
        <f>D28*0.17</f>
        <v>0.17</v>
      </c>
      <c r="J28" s="201">
        <f>D28*0.18</f>
        <v>0.18</v>
      </c>
      <c r="K28" s="201"/>
      <c r="L28" s="201"/>
      <c r="M28" s="201"/>
      <c r="N28" s="201"/>
      <c r="O28" s="201"/>
      <c r="P28" s="201"/>
      <c r="Q28" s="201"/>
      <c r="R28" s="198" t="s">
        <v>608</v>
      </c>
    </row>
    <row r="29" spans="1:18" s="76" customFormat="1" ht="24.95" customHeight="1">
      <c r="A29" s="195"/>
      <c r="B29" s="196" t="str">
        <f>내역서!B43</f>
        <v>카메라 폴 마운트 브라켓트</v>
      </c>
      <c r="C29" s="197" t="str">
        <f>내역서!C43</f>
        <v>각도 조정 가능</v>
      </c>
      <c r="D29" s="75">
        <f>내역서!D43</f>
        <v>1</v>
      </c>
      <c r="E29" s="167" t="str">
        <f>내역서!E43</f>
        <v>EA</v>
      </c>
      <c r="F29" s="11"/>
      <c r="G29" s="201"/>
      <c r="H29" s="201">
        <f>D29*0.23</f>
        <v>0.23</v>
      </c>
      <c r="I29" s="201">
        <f>D29*0.23</f>
        <v>0.23</v>
      </c>
      <c r="J29" s="201"/>
      <c r="K29" s="201"/>
      <c r="L29" s="201"/>
      <c r="M29" s="201"/>
      <c r="N29" s="201"/>
      <c r="O29" s="201"/>
      <c r="P29" s="201"/>
      <c r="Q29" s="201"/>
      <c r="R29" s="198" t="s">
        <v>605</v>
      </c>
    </row>
    <row r="30" spans="1:18" s="76" customFormat="1" ht="24.95" customHeight="1">
      <c r="A30" s="195"/>
      <c r="B30" s="196" t="str">
        <f>내역서!B44</f>
        <v>시그널 혼 브라켓트</v>
      </c>
      <c r="C30" s="197" t="str">
        <f>내역서!C44</f>
        <v>L자형 브라켓트</v>
      </c>
      <c r="D30" s="75">
        <f>내역서!D44</f>
        <v>1</v>
      </c>
      <c r="E30" s="167" t="str">
        <f>내역서!E44</f>
        <v>EA</v>
      </c>
      <c r="F30" s="11"/>
      <c r="G30" s="201"/>
      <c r="H30" s="201"/>
      <c r="I30" s="201">
        <f>D30*0.11</f>
        <v>0.11</v>
      </c>
      <c r="J30" s="201"/>
      <c r="K30" s="201"/>
      <c r="L30" s="201"/>
      <c r="M30" s="201"/>
      <c r="N30" s="201"/>
      <c r="O30" s="201"/>
      <c r="P30" s="201"/>
      <c r="Q30" s="201"/>
      <c r="R30" s="198" t="s">
        <v>609</v>
      </c>
    </row>
    <row r="31" spans="1:18" s="76" customFormat="1" ht="24.95" customHeight="1">
      <c r="A31" s="195"/>
      <c r="B31" s="196" t="str">
        <f>내역서!B45</f>
        <v>슬라이딩 도어 변경</v>
      </c>
      <c r="C31" s="197" t="str">
        <f>내역서!C45</f>
        <v>행거레일 및 완충고무범퍼등 포함</v>
      </c>
      <c r="D31" s="75">
        <f>내역서!D45</f>
        <v>1</v>
      </c>
      <c r="E31" s="167" t="str">
        <f>내역서!E45</f>
        <v>식</v>
      </c>
      <c r="F31" s="11"/>
      <c r="G31" s="201"/>
      <c r="H31" s="201"/>
      <c r="I31" s="201"/>
      <c r="J31" s="201"/>
      <c r="K31" s="201"/>
      <c r="L31" s="201"/>
      <c r="M31" s="201"/>
      <c r="N31" s="201"/>
      <c r="O31" s="201"/>
      <c r="P31" s="201"/>
      <c r="Q31" s="201"/>
      <c r="R31" s="198"/>
    </row>
    <row r="32" spans="1:18" s="76" customFormat="1" ht="24.95" customHeight="1">
      <c r="A32" s="195"/>
      <c r="B32" s="196" t="str">
        <f>내역서!B46</f>
        <v>전기도어 마그네틱 자석스위치</v>
      </c>
      <c r="C32" s="197" t="str">
        <f>내역서!C46</f>
        <v>접점신호 출력</v>
      </c>
      <c r="D32" s="75">
        <f>내역서!D46</f>
        <v>1</v>
      </c>
      <c r="E32" s="167" t="str">
        <f>내역서!E46</f>
        <v>EA</v>
      </c>
      <c r="F32" s="11"/>
      <c r="G32" s="201"/>
      <c r="H32" s="201"/>
      <c r="I32" s="201">
        <f>D32*0.1</f>
        <v>0.1</v>
      </c>
      <c r="J32" s="201">
        <f>D32*0.24</f>
        <v>0.24</v>
      </c>
      <c r="K32" s="201"/>
      <c r="L32" s="201"/>
      <c r="M32" s="201"/>
      <c r="N32" s="201"/>
      <c r="O32" s="201"/>
      <c r="P32" s="201"/>
      <c r="Q32" s="201"/>
      <c r="R32" s="198" t="s">
        <v>608</v>
      </c>
    </row>
    <row r="33" spans="1:18" s="76" customFormat="1" ht="24.95" customHeight="1">
      <c r="A33" s="195"/>
      <c r="B33" s="196" t="str">
        <f>내역서!B47</f>
        <v>안전표지판</v>
      </c>
      <c r="C33" s="197" t="str">
        <f>내역서!C47</f>
        <v>카메라 설치 안내</v>
      </c>
      <c r="D33" s="75">
        <f>내역서!D47</f>
        <v>1</v>
      </c>
      <c r="E33" s="167" t="str">
        <f>내역서!E47</f>
        <v>EA</v>
      </c>
      <c r="F33" s="11"/>
      <c r="G33" s="201"/>
      <c r="H33" s="201">
        <f>D33*0.09</f>
        <v>0.09</v>
      </c>
      <c r="I33" s="201">
        <f>D33*0.09</f>
        <v>0.09</v>
      </c>
      <c r="J33" s="201"/>
      <c r="K33" s="201"/>
      <c r="L33" s="201"/>
      <c r="M33" s="201"/>
      <c r="N33" s="201"/>
      <c r="O33" s="201"/>
      <c r="P33" s="201"/>
      <c r="Q33" s="201"/>
      <c r="R33" s="198" t="s">
        <v>605</v>
      </c>
    </row>
    <row r="34" spans="1:18" s="76" customFormat="1" ht="24.95" customHeight="1">
      <c r="A34" s="195"/>
      <c r="B34" s="196" t="str">
        <f>내역서!B48</f>
        <v>전선관</v>
      </c>
      <c r="C34" s="197" t="str">
        <f>내역서!C48</f>
        <v>FLEX 28C</v>
      </c>
      <c r="D34" s="75">
        <f>내역서!D48</f>
        <v>4.12</v>
      </c>
      <c r="E34" s="167" t="str">
        <f>내역서!E48</f>
        <v>M</v>
      </c>
      <c r="F34" s="11"/>
      <c r="G34" s="201"/>
      <c r="H34" s="201"/>
      <c r="I34" s="201"/>
      <c r="J34" s="201">
        <f>(D34*0.72)/10</f>
        <v>0.29664000000000001</v>
      </c>
      <c r="K34" s="201"/>
      <c r="L34" s="201"/>
      <c r="M34" s="201"/>
      <c r="N34" s="201"/>
      <c r="O34" s="201"/>
      <c r="P34" s="201"/>
      <c r="Q34" s="201"/>
      <c r="R34" s="198" t="s">
        <v>612</v>
      </c>
    </row>
    <row r="35" spans="1:18" s="76" customFormat="1" ht="24.95" customHeight="1">
      <c r="A35" s="195"/>
      <c r="B35" s="196" t="str">
        <f>내역서!B49</f>
        <v>전선관 콘넥타</v>
      </c>
      <c r="C35" s="197" t="str">
        <f>내역서!C49</f>
        <v>28C</v>
      </c>
      <c r="D35" s="75">
        <f>내역서!D49</f>
        <v>2</v>
      </c>
      <c r="E35" s="167" t="str">
        <f>내역서!E49</f>
        <v>EA</v>
      </c>
      <c r="F35" s="11"/>
      <c r="G35" s="201"/>
      <c r="H35" s="201"/>
      <c r="I35" s="201"/>
      <c r="J35" s="201"/>
      <c r="K35" s="201"/>
      <c r="L35" s="201"/>
      <c r="M35" s="201"/>
      <c r="N35" s="201"/>
      <c r="O35" s="201"/>
      <c r="P35" s="201"/>
      <c r="Q35" s="201"/>
      <c r="R35" s="198"/>
    </row>
    <row r="36" spans="1:18" s="76" customFormat="1" ht="24.95" customHeight="1">
      <c r="A36" s="195"/>
      <c r="B36" s="196" t="str">
        <f>내역서!B50</f>
        <v>케이블</v>
      </c>
      <c r="C36" s="197" t="str">
        <f>내역서!C50</f>
        <v>F-CV 4sq-2C</v>
      </c>
      <c r="D36" s="75">
        <f>내역서!D50</f>
        <v>8.4</v>
      </c>
      <c r="E36" s="167" t="str">
        <f>내역서!E50</f>
        <v>M</v>
      </c>
      <c r="F36" s="11"/>
      <c r="G36" s="201"/>
      <c r="H36" s="201"/>
      <c r="I36" s="201"/>
      <c r="J36" s="201"/>
      <c r="K36" s="201"/>
      <c r="L36" s="201">
        <f>(D36*0.16)/10</f>
        <v>0.13440000000000002</v>
      </c>
      <c r="M36" s="201"/>
      <c r="N36" s="201"/>
      <c r="O36" s="201"/>
      <c r="P36" s="201"/>
      <c r="Q36" s="201"/>
      <c r="R36" s="198" t="s">
        <v>613</v>
      </c>
    </row>
    <row r="37" spans="1:18" s="76" customFormat="1" ht="24.95" customHeight="1">
      <c r="A37" s="195"/>
      <c r="B37" s="196" t="str">
        <f>내역서!B51</f>
        <v>UTP케이블(UTPCAT.6E)</v>
      </c>
      <c r="C37" s="197" t="str">
        <f>내역서!C51</f>
        <v>24AWAGX4Pr</v>
      </c>
      <c r="D37" s="75">
        <f>내역서!D51</f>
        <v>8.4</v>
      </c>
      <c r="E37" s="167" t="str">
        <f>내역서!E51</f>
        <v>M</v>
      </c>
      <c r="F37" s="11"/>
      <c r="G37" s="201"/>
      <c r="H37" s="201"/>
      <c r="I37" s="201"/>
      <c r="J37" s="201"/>
      <c r="K37" s="201"/>
      <c r="L37" s="201">
        <f>(D37*0.15)/10</f>
        <v>0.126</v>
      </c>
      <c r="M37" s="201"/>
      <c r="N37" s="201"/>
      <c r="O37" s="201"/>
      <c r="P37" s="201"/>
      <c r="Q37" s="201"/>
      <c r="R37" s="198" t="s">
        <v>610</v>
      </c>
    </row>
    <row r="38" spans="1:18" s="76" customFormat="1" ht="24.95" customHeight="1">
      <c r="A38" s="195"/>
      <c r="B38" s="196" t="str">
        <f>내역서!B52</f>
        <v>폴 콘크리트 기초</v>
      </c>
      <c r="C38" s="197" t="str">
        <f>내역서!C52</f>
        <v>400(UP)X636(DOWN)X600(H)정방향</v>
      </c>
      <c r="D38" s="75">
        <f>내역서!D52</f>
        <v>1</v>
      </c>
      <c r="E38" s="167" t="str">
        <f>내역서!E52</f>
        <v>식</v>
      </c>
      <c r="F38" s="11"/>
      <c r="G38" s="201"/>
      <c r="H38" s="201"/>
      <c r="I38" s="201"/>
      <c r="J38" s="201"/>
      <c r="K38" s="201"/>
      <c r="L38" s="201"/>
      <c r="M38" s="201"/>
      <c r="N38" s="201"/>
      <c r="O38" s="201"/>
      <c r="P38" s="201"/>
      <c r="Q38" s="201"/>
      <c r="R38" s="198"/>
    </row>
    <row r="39" spans="1:18" ht="24.95" customHeight="1">
      <c r="A39" s="351"/>
      <c r="B39" s="545" t="s">
        <v>277</v>
      </c>
      <c r="C39" s="546"/>
      <c r="D39" s="352"/>
      <c r="E39" s="353"/>
      <c r="F39" s="353"/>
      <c r="G39" s="354">
        <f t="shared" ref="G39:Q39" si="2">SUM(G26:G38)</f>
        <v>0</v>
      </c>
      <c r="H39" s="354">
        <f t="shared" si="2"/>
        <v>0.88</v>
      </c>
      <c r="I39" s="354">
        <f t="shared" si="2"/>
        <v>0.87999999999999989</v>
      </c>
      <c r="J39" s="354">
        <f t="shared" si="2"/>
        <v>0.71663999999999994</v>
      </c>
      <c r="K39" s="354">
        <f t="shared" si="2"/>
        <v>0.28999999999999998</v>
      </c>
      <c r="L39" s="354">
        <f t="shared" si="2"/>
        <v>0.26040000000000002</v>
      </c>
      <c r="M39" s="354">
        <f t="shared" si="2"/>
        <v>0</v>
      </c>
      <c r="N39" s="354">
        <f t="shared" si="2"/>
        <v>0</v>
      </c>
      <c r="O39" s="354">
        <f t="shared" si="2"/>
        <v>0.18</v>
      </c>
      <c r="P39" s="354">
        <f t="shared" si="2"/>
        <v>0</v>
      </c>
      <c r="Q39" s="354">
        <f t="shared" si="2"/>
        <v>0</v>
      </c>
      <c r="R39" s="355"/>
    </row>
    <row r="40" spans="1:18" ht="21.95" customHeight="1">
      <c r="C40" s="9"/>
    </row>
  </sheetData>
  <mergeCells count="4">
    <mergeCell ref="A1:R1"/>
    <mergeCell ref="B39:C39"/>
    <mergeCell ref="B23:C23"/>
    <mergeCell ref="B17:C17"/>
  </mergeCells>
  <phoneticPr fontId="2" type="noConversion"/>
  <pageMargins left="0.70866141732283472" right="0.70866141732283472" top="0.74803149606299213" bottom="0.74803149606299213" header="0.31496062992125984" footer="0.31496062992125984"/>
  <pageSetup paperSize="9" scale="65"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C1917-036F-479A-847C-2DD5C6F8633E}">
  <dimension ref="B1:K23"/>
  <sheetViews>
    <sheetView view="pageBreakPreview" topLeftCell="A3" zoomScale="80" zoomScaleNormal="100" zoomScaleSheetLayoutView="80" workbookViewId="0">
      <selection activeCell="E13" sqref="E13"/>
    </sheetView>
  </sheetViews>
  <sheetFormatPr defaultColWidth="9" defaultRowHeight="16.5"/>
  <cols>
    <col min="1" max="1" width="1.625" style="90" customWidth="1"/>
    <col min="2" max="2" width="63.125" style="90" customWidth="1"/>
    <col min="3" max="4" width="9.375" style="90" customWidth="1"/>
    <col min="5" max="6" width="20.625" style="90" customWidth="1"/>
    <col min="7" max="8" width="9" style="90"/>
    <col min="9" max="10" width="35.625" style="90" customWidth="1"/>
    <col min="11" max="16384" width="9" style="90"/>
  </cols>
  <sheetData>
    <row r="1" spans="2:11" s="17" customFormat="1" ht="32.25" customHeight="1">
      <c r="B1" s="59"/>
      <c r="C1" s="59"/>
      <c r="D1" s="59"/>
      <c r="E1" s="60"/>
      <c r="F1" s="60"/>
      <c r="G1" s="60"/>
      <c r="H1" s="60"/>
      <c r="I1" s="60"/>
      <c r="J1" s="60"/>
      <c r="K1" s="60"/>
    </row>
    <row r="2" spans="2:11" s="17" customFormat="1" ht="26.25" customHeight="1">
      <c r="B2" s="61" t="s">
        <v>297</v>
      </c>
      <c r="C2" s="59"/>
      <c r="D2" s="55"/>
    </row>
    <row r="3" spans="2:11" s="17" customFormat="1" ht="26.25" customHeight="1" thickBot="1">
      <c r="B3" s="57" t="str">
        <f>내역서!B3</f>
        <v>사업명 : 상수도 가압장 안전 보완 시스템구축 사업</v>
      </c>
      <c r="C3" s="55"/>
      <c r="D3" s="55"/>
      <c r="F3" s="56" t="s">
        <v>24</v>
      </c>
    </row>
    <row r="4" spans="2:11" s="1" customFormat="1" ht="30" customHeight="1" thickBot="1">
      <c r="B4" s="116" t="s">
        <v>27</v>
      </c>
      <c r="C4" s="117" t="s">
        <v>28</v>
      </c>
      <c r="D4" s="117" t="s">
        <v>29</v>
      </c>
      <c r="E4" s="118" t="s">
        <v>19</v>
      </c>
      <c r="F4" s="119" t="s">
        <v>20</v>
      </c>
    </row>
    <row r="5" spans="2:11" s="3" customFormat="1" ht="30" customHeight="1">
      <c r="B5" s="120" t="s">
        <v>657</v>
      </c>
      <c r="C5" s="62"/>
      <c r="D5" s="62"/>
      <c r="E5" s="121"/>
      <c r="F5" s="122"/>
    </row>
    <row r="6" spans="2:11" s="3" customFormat="1" ht="30" customHeight="1">
      <c r="B6" s="120" t="s">
        <v>658</v>
      </c>
      <c r="C6" s="62"/>
      <c r="D6" s="62"/>
      <c r="E6" s="121"/>
      <c r="F6" s="122"/>
    </row>
    <row r="7" spans="2:11" s="4" customFormat="1" ht="30" customHeight="1">
      <c r="B7" s="123" t="s">
        <v>341</v>
      </c>
      <c r="C7" s="62">
        <v>0.1</v>
      </c>
      <c r="D7" s="62" t="s">
        <v>298</v>
      </c>
      <c r="E7" s="5">
        <f>단가비교표!L40</f>
        <v>1138000</v>
      </c>
      <c r="F7" s="122">
        <f>INT(C7*E7)</f>
        <v>113800</v>
      </c>
    </row>
    <row r="8" spans="2:11" s="4" customFormat="1" ht="30" customHeight="1">
      <c r="B8" s="123" t="s">
        <v>342</v>
      </c>
      <c r="C8" s="62">
        <v>0.1</v>
      </c>
      <c r="D8" s="62" t="s">
        <v>298</v>
      </c>
      <c r="E8" s="5">
        <f>단가비교표!L41</f>
        <v>1391000</v>
      </c>
      <c r="F8" s="122">
        <f>INT(C8*E8)</f>
        <v>139100</v>
      </c>
    </row>
    <row r="9" spans="2:11" s="4" customFormat="1" ht="30" customHeight="1">
      <c r="B9" s="123" t="s">
        <v>343</v>
      </c>
      <c r="C9" s="62">
        <v>0.1</v>
      </c>
      <c r="D9" s="62" t="s">
        <v>298</v>
      </c>
      <c r="E9" s="5">
        <f>단가비교표!L42</f>
        <v>1391000</v>
      </c>
      <c r="F9" s="122">
        <f>INT(C9*E9)</f>
        <v>139100</v>
      </c>
    </row>
    <row r="10" spans="2:11" s="4" customFormat="1" ht="30" customHeight="1">
      <c r="B10" s="123" t="s">
        <v>336</v>
      </c>
      <c r="C10" s="62">
        <v>0.1</v>
      </c>
      <c r="D10" s="62" t="s">
        <v>298</v>
      </c>
      <c r="E10" s="5">
        <f>단가비교표!L43</f>
        <v>1391000</v>
      </c>
      <c r="F10" s="122">
        <f>INT(C10*E10)</f>
        <v>139100</v>
      </c>
    </row>
    <row r="11" spans="2:11" s="4" customFormat="1" ht="30" customHeight="1">
      <c r="B11" s="120" t="s">
        <v>347</v>
      </c>
      <c r="C11" s="62"/>
      <c r="D11" s="62"/>
      <c r="E11" s="5"/>
      <c r="F11" s="122"/>
    </row>
    <row r="12" spans="2:11" s="4" customFormat="1" ht="30" customHeight="1">
      <c r="B12" s="123" t="s">
        <v>385</v>
      </c>
      <c r="C12" s="62">
        <v>3</v>
      </c>
      <c r="D12" s="62" t="s">
        <v>299</v>
      </c>
      <c r="E12" s="5">
        <f>단가비교표!L45</f>
        <v>63000</v>
      </c>
      <c r="F12" s="122">
        <f>INT(C12*E12)</f>
        <v>189000</v>
      </c>
    </row>
    <row r="13" spans="2:11" s="4" customFormat="1" ht="30" customHeight="1">
      <c r="B13" s="120" t="s">
        <v>348</v>
      </c>
      <c r="C13" s="62"/>
      <c r="D13" s="62"/>
      <c r="E13" s="5"/>
      <c r="F13" s="122"/>
    </row>
    <row r="14" spans="2:11" s="4" customFormat="1" ht="30" customHeight="1">
      <c r="B14" s="123" t="s">
        <v>386</v>
      </c>
      <c r="C14" s="62">
        <v>3</v>
      </c>
      <c r="D14" s="62" t="s">
        <v>299</v>
      </c>
      <c r="E14" s="5">
        <f>단가비교표!L47</f>
        <v>63000</v>
      </c>
      <c r="F14" s="122">
        <f>INT(C14*E14)</f>
        <v>189000</v>
      </c>
    </row>
    <row r="15" spans="2:11" s="4" customFormat="1" ht="30" customHeight="1">
      <c r="B15" s="215"/>
      <c r="C15" s="62"/>
      <c r="D15" s="62"/>
      <c r="E15" s="5"/>
      <c r="F15" s="122"/>
    </row>
    <row r="16" spans="2:11" s="4" customFormat="1" ht="30" customHeight="1">
      <c r="B16" s="123"/>
      <c r="C16" s="62"/>
      <c r="D16" s="62"/>
      <c r="E16" s="5"/>
      <c r="F16" s="122"/>
    </row>
    <row r="17" spans="2:6" s="4" customFormat="1" ht="30" customHeight="1">
      <c r="B17" s="123"/>
      <c r="C17" s="62"/>
      <c r="D17" s="62"/>
      <c r="E17" s="5"/>
      <c r="F17" s="122"/>
    </row>
    <row r="18" spans="2:6" s="4" customFormat="1" ht="30" customHeight="1">
      <c r="B18" s="123"/>
      <c r="C18" s="62"/>
      <c r="D18" s="62"/>
      <c r="E18" s="5"/>
      <c r="F18" s="122"/>
    </row>
    <row r="19" spans="2:6" s="3" customFormat="1" ht="30" customHeight="1">
      <c r="B19" s="120"/>
      <c r="C19" s="62"/>
      <c r="D19" s="62"/>
      <c r="E19" s="5"/>
      <c r="F19" s="122"/>
    </row>
    <row r="20" spans="2:6" s="3" customFormat="1" ht="30" customHeight="1" thickBot="1">
      <c r="B20" s="523" t="s">
        <v>30</v>
      </c>
      <c r="C20" s="523"/>
      <c r="D20" s="524"/>
      <c r="E20" s="124"/>
      <c r="F20" s="125">
        <f>SUM(F5:F19)</f>
        <v>909100</v>
      </c>
    </row>
    <row r="21" spans="2:6" s="17" customFormat="1"/>
    <row r="22" spans="2:6" s="17" customFormat="1" ht="31.5" customHeight="1">
      <c r="B22" s="549"/>
      <c r="C22" s="549"/>
      <c r="D22" s="549"/>
      <c r="E22" s="549"/>
      <c r="F22" s="549"/>
    </row>
    <row r="23" spans="2:6" ht="23.25" customHeight="1"/>
  </sheetData>
  <mergeCells count="2">
    <mergeCell ref="B20:D20"/>
    <mergeCell ref="B22:F22"/>
  </mergeCells>
  <phoneticPr fontId="2" type="noConversion"/>
  <printOptions horizontalCentered="1"/>
  <pageMargins left="0.31496062992125984" right="0.31496062992125984" top="0.74803149606299213" bottom="0.74803149606299213" header="0.31496062992125984" footer="0.31496062992125984"/>
  <pageSetup paperSize="9" scale="70" fitToHeight="0" orientation="portrait" verticalDpi="4294967294"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K18"/>
  <sheetViews>
    <sheetView view="pageBreakPreview" zoomScale="80" zoomScaleSheetLayoutView="80" workbookViewId="0">
      <selection activeCell="C11" sqref="C11"/>
    </sheetView>
  </sheetViews>
  <sheetFormatPr defaultColWidth="9" defaultRowHeight="16.5"/>
  <cols>
    <col min="1" max="1" width="1.5" style="17" customWidth="1"/>
    <col min="2" max="2" width="64.375" style="17" customWidth="1"/>
    <col min="3" max="4" width="9.25" style="17" customWidth="1"/>
    <col min="5" max="6" width="20.625" style="17" customWidth="1"/>
    <col min="7" max="16384" width="9" style="17"/>
  </cols>
  <sheetData>
    <row r="1" spans="2:11" ht="32.25" customHeight="1">
      <c r="B1" s="59"/>
      <c r="C1" s="59"/>
      <c r="D1" s="59"/>
      <c r="E1" s="60"/>
      <c r="F1" s="60"/>
      <c r="G1" s="60"/>
      <c r="H1" s="60"/>
      <c r="I1" s="60"/>
      <c r="J1" s="60"/>
      <c r="K1" s="60"/>
    </row>
    <row r="2" spans="2:11" ht="26.25" customHeight="1">
      <c r="B2" s="61" t="s">
        <v>33</v>
      </c>
      <c r="C2" s="59"/>
      <c r="D2" s="55"/>
    </row>
    <row r="3" spans="2:11" ht="26.25" customHeight="1" thickBot="1">
      <c r="B3" s="57" t="str">
        <f>'S W FEE'!B3</f>
        <v>사업명 : 상수도 가압장 안전 보완 시스템구축 사업</v>
      </c>
      <c r="C3" s="55"/>
      <c r="D3" s="55"/>
      <c r="F3" s="56" t="s">
        <v>24</v>
      </c>
    </row>
    <row r="4" spans="2:11" s="66" customFormat="1" ht="30" customHeight="1" thickBot="1">
      <c r="B4" s="116" t="s">
        <v>27</v>
      </c>
      <c r="C4" s="117" t="s">
        <v>28</v>
      </c>
      <c r="D4" s="117" t="s">
        <v>29</v>
      </c>
      <c r="E4" s="118" t="s">
        <v>19</v>
      </c>
      <c r="F4" s="119" t="s">
        <v>20</v>
      </c>
    </row>
    <row r="5" spans="2:11" s="71" customFormat="1" ht="30" customHeight="1">
      <c r="B5" s="67" t="s">
        <v>659</v>
      </c>
      <c r="C5" s="68"/>
      <c r="D5" s="68"/>
      <c r="E5" s="69"/>
      <c r="F5" s="70">
        <f>INT(C5*E5)</f>
        <v>0</v>
      </c>
    </row>
    <row r="6" spans="2:11" s="71" customFormat="1" ht="30" customHeight="1">
      <c r="B6" s="67" t="s">
        <v>280</v>
      </c>
      <c r="C6" s="68">
        <v>1</v>
      </c>
      <c r="D6" s="68" t="s">
        <v>271</v>
      </c>
      <c r="E6" s="69">
        <f>공사노임!I41</f>
        <v>283343</v>
      </c>
      <c r="F6" s="70">
        <f>INT(C6*E6)</f>
        <v>283343</v>
      </c>
    </row>
    <row r="7" spans="2:11" s="71" customFormat="1" ht="30" customHeight="1">
      <c r="B7" s="67" t="s">
        <v>279</v>
      </c>
      <c r="C7" s="68">
        <v>1</v>
      </c>
      <c r="D7" s="68" t="s">
        <v>272</v>
      </c>
      <c r="E7" s="72">
        <f>공사노임!I40</f>
        <v>315288</v>
      </c>
      <c r="F7" s="70">
        <f>INT(C7*E7)</f>
        <v>315288</v>
      </c>
    </row>
    <row r="8" spans="2:11" s="71" customFormat="1" ht="30" customHeight="1">
      <c r="B8" s="67"/>
      <c r="C8" s="68"/>
      <c r="D8" s="68"/>
      <c r="E8" s="72"/>
      <c r="F8" s="70"/>
    </row>
    <row r="9" spans="2:11" s="74" customFormat="1" ht="30" customHeight="1">
      <c r="B9" s="73"/>
      <c r="C9" s="68"/>
      <c r="D9" s="68"/>
      <c r="E9" s="72"/>
      <c r="F9" s="70"/>
    </row>
    <row r="10" spans="2:11" s="74" customFormat="1" ht="30" customHeight="1">
      <c r="B10" s="73"/>
      <c r="C10" s="68"/>
      <c r="D10" s="68"/>
      <c r="E10" s="72"/>
      <c r="F10" s="70"/>
    </row>
    <row r="11" spans="2:11" s="74" customFormat="1" ht="30" customHeight="1">
      <c r="B11" s="73"/>
      <c r="C11" s="68"/>
      <c r="D11" s="68"/>
      <c r="E11" s="72"/>
      <c r="F11" s="70"/>
    </row>
    <row r="12" spans="2:11" s="74" customFormat="1" ht="30" customHeight="1">
      <c r="B12" s="73"/>
      <c r="C12" s="68"/>
      <c r="D12" s="68"/>
      <c r="E12" s="72"/>
      <c r="F12" s="70"/>
    </row>
    <row r="13" spans="2:11" s="71" customFormat="1" ht="30" customHeight="1">
      <c r="B13" s="67"/>
      <c r="C13" s="68"/>
      <c r="D13" s="68"/>
      <c r="E13" s="72"/>
      <c r="F13" s="70"/>
    </row>
    <row r="14" spans="2:11" s="71" customFormat="1" ht="30" customHeight="1" thickBot="1">
      <c r="B14" s="523" t="s">
        <v>30</v>
      </c>
      <c r="C14" s="523"/>
      <c r="D14" s="524"/>
      <c r="E14" s="124"/>
      <c r="F14" s="125">
        <f>SUM(F5:F13)</f>
        <v>598631</v>
      </c>
    </row>
    <row r="16" spans="2:11" ht="31.5" customHeight="1">
      <c r="B16" s="549"/>
      <c r="C16" s="549"/>
      <c r="D16" s="549"/>
      <c r="E16" s="549"/>
      <c r="F16" s="549"/>
    </row>
    <row r="18" ht="23.25" customHeight="1"/>
  </sheetData>
  <mergeCells count="2">
    <mergeCell ref="B14:D14"/>
    <mergeCell ref="B16:F16"/>
  </mergeCells>
  <phoneticPr fontId="2" type="noConversion"/>
  <printOptions horizontalCentered="1"/>
  <pageMargins left="0.31496062992125984" right="0.31496062992125984" top="0.74803149606299213" bottom="0.74803149606299213" header="0.31496062992125984" footer="0.31496062992125984"/>
  <pageSetup paperSize="9" scale="70" fitToHeight="0" orientation="portrait" verticalDpi="4294967294"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48"/>
  <sheetViews>
    <sheetView showZeros="0" view="pageBreakPreview" topLeftCell="B1" zoomScaleSheetLayoutView="100" workbookViewId="0">
      <pane ySplit="3" topLeftCell="A40" activePane="bottomLeft" state="frozen"/>
      <selection activeCell="F8" sqref="F8:T8"/>
      <selection pane="bottomLeft" activeCell="C43" sqref="C43"/>
    </sheetView>
  </sheetViews>
  <sheetFormatPr defaultColWidth="8" defaultRowHeight="20.100000000000001" customHeight="1"/>
  <cols>
    <col min="1" max="1" width="0.25" style="18" hidden="1" customWidth="1"/>
    <col min="2" max="2" width="30.75" style="85" customWidth="1"/>
    <col min="3" max="3" width="37.75" style="85" customWidth="1"/>
    <col min="4" max="4" width="5.625" style="86" customWidth="1"/>
    <col min="5" max="5" width="8.75" style="87" bestFit="1" customWidth="1"/>
    <col min="6" max="6" width="10.75" style="88" customWidth="1"/>
    <col min="7" max="7" width="8.75" style="87" bestFit="1" customWidth="1"/>
    <col min="8" max="8" width="11" style="88" customWidth="1"/>
    <col min="9" max="11" width="12.625" style="87" customWidth="1"/>
    <col min="12" max="12" width="12.625" style="18" customWidth="1"/>
    <col min="13" max="13" width="7" style="86" customWidth="1"/>
    <col min="14" max="14" width="11.125" style="186" customWidth="1"/>
    <col min="15" max="15" width="11.125" style="20" customWidth="1"/>
    <col min="16" max="16" width="8" style="20"/>
    <col min="17" max="17" width="9.625" style="186" bestFit="1" customWidth="1"/>
    <col min="18" max="250" width="8" style="20"/>
    <col min="251" max="251" width="0" style="20" hidden="1" customWidth="1"/>
    <col min="252" max="252" width="30.75" style="20" customWidth="1"/>
    <col min="253" max="253" width="37.75" style="20" customWidth="1"/>
    <col min="254" max="254" width="5.625" style="20" customWidth="1"/>
    <col min="255" max="255" width="8.75" style="20" bestFit="1" customWidth="1"/>
    <col min="256" max="256" width="10.75" style="20" customWidth="1"/>
    <col min="257" max="257" width="8.75" style="20" bestFit="1" customWidth="1"/>
    <col min="258" max="258" width="11" style="20" customWidth="1"/>
    <col min="259" max="262" width="12.625" style="20" customWidth="1"/>
    <col min="263" max="263" width="4.75" style="20" bestFit="1" customWidth="1"/>
    <col min="264" max="264" width="15.75" style="20" customWidth="1"/>
    <col min="265" max="267" width="10.25" style="20" customWidth="1"/>
    <col min="268" max="271" width="11.125" style="20" customWidth="1"/>
    <col min="272" max="506" width="8" style="20"/>
    <col min="507" max="507" width="0" style="20" hidden="1" customWidth="1"/>
    <col min="508" max="508" width="30.75" style="20" customWidth="1"/>
    <col min="509" max="509" width="37.75" style="20" customWidth="1"/>
    <col min="510" max="510" width="5.625" style="20" customWidth="1"/>
    <col min="511" max="511" width="8.75" style="20" bestFit="1" customWidth="1"/>
    <col min="512" max="512" width="10.75" style="20" customWidth="1"/>
    <col min="513" max="513" width="8.75" style="20" bestFit="1" customWidth="1"/>
    <col min="514" max="514" width="11" style="20" customWidth="1"/>
    <col min="515" max="518" width="12.625" style="20" customWidth="1"/>
    <col min="519" max="519" width="4.75" style="20" bestFit="1" customWidth="1"/>
    <col min="520" max="520" width="15.75" style="20" customWidth="1"/>
    <col min="521" max="523" width="10.25" style="20" customWidth="1"/>
    <col min="524" max="527" width="11.125" style="20" customWidth="1"/>
    <col min="528" max="762" width="8" style="20"/>
    <col min="763" max="763" width="0" style="20" hidden="1" customWidth="1"/>
    <col min="764" max="764" width="30.75" style="20" customWidth="1"/>
    <col min="765" max="765" width="37.75" style="20" customWidth="1"/>
    <col min="766" max="766" width="5.625" style="20" customWidth="1"/>
    <col min="767" max="767" width="8.75" style="20" bestFit="1" customWidth="1"/>
    <col min="768" max="768" width="10.75" style="20" customWidth="1"/>
    <col min="769" max="769" width="8.75" style="20" bestFit="1" customWidth="1"/>
    <col min="770" max="770" width="11" style="20" customWidth="1"/>
    <col min="771" max="774" width="12.625" style="20" customWidth="1"/>
    <col min="775" max="775" width="4.75" style="20" bestFit="1" customWidth="1"/>
    <col min="776" max="776" width="15.75" style="20" customWidth="1"/>
    <col min="777" max="779" width="10.25" style="20" customWidth="1"/>
    <col min="780" max="783" width="11.125" style="20" customWidth="1"/>
    <col min="784" max="1018" width="8" style="20"/>
    <col min="1019" max="1019" width="0" style="20" hidden="1" customWidth="1"/>
    <col min="1020" max="1020" width="30.75" style="20" customWidth="1"/>
    <col min="1021" max="1021" width="37.75" style="20" customWidth="1"/>
    <col min="1022" max="1022" width="5.625" style="20" customWidth="1"/>
    <col min="1023" max="1023" width="8.75" style="20" bestFit="1" customWidth="1"/>
    <col min="1024" max="1024" width="10.75" style="20" customWidth="1"/>
    <col min="1025" max="1025" width="8.75" style="20" bestFit="1" customWidth="1"/>
    <col min="1026" max="1026" width="11" style="20" customWidth="1"/>
    <col min="1027" max="1030" width="12.625" style="20" customWidth="1"/>
    <col min="1031" max="1031" width="4.75" style="20" bestFit="1" customWidth="1"/>
    <col min="1032" max="1032" width="15.75" style="20" customWidth="1"/>
    <col min="1033" max="1035" width="10.25" style="20" customWidth="1"/>
    <col min="1036" max="1039" width="11.125" style="20" customWidth="1"/>
    <col min="1040" max="1274" width="8" style="20"/>
    <col min="1275" max="1275" width="0" style="20" hidden="1" customWidth="1"/>
    <col min="1276" max="1276" width="30.75" style="20" customWidth="1"/>
    <col min="1277" max="1277" width="37.75" style="20" customWidth="1"/>
    <col min="1278" max="1278" width="5.625" style="20" customWidth="1"/>
    <col min="1279" max="1279" width="8.75" style="20" bestFit="1" customWidth="1"/>
    <col min="1280" max="1280" width="10.75" style="20" customWidth="1"/>
    <col min="1281" max="1281" width="8.75" style="20" bestFit="1" customWidth="1"/>
    <col min="1282" max="1282" width="11" style="20" customWidth="1"/>
    <col min="1283" max="1286" width="12.625" style="20" customWidth="1"/>
    <col min="1287" max="1287" width="4.75" style="20" bestFit="1" customWidth="1"/>
    <col min="1288" max="1288" width="15.75" style="20" customWidth="1"/>
    <col min="1289" max="1291" width="10.25" style="20" customWidth="1"/>
    <col min="1292" max="1295" width="11.125" style="20" customWidth="1"/>
    <col min="1296" max="1530" width="8" style="20"/>
    <col min="1531" max="1531" width="0" style="20" hidden="1" customWidth="1"/>
    <col min="1532" max="1532" width="30.75" style="20" customWidth="1"/>
    <col min="1533" max="1533" width="37.75" style="20" customWidth="1"/>
    <col min="1534" max="1534" width="5.625" style="20" customWidth="1"/>
    <col min="1535" max="1535" width="8.75" style="20" bestFit="1" customWidth="1"/>
    <col min="1536" max="1536" width="10.75" style="20" customWidth="1"/>
    <col min="1537" max="1537" width="8.75" style="20" bestFit="1" customWidth="1"/>
    <col min="1538" max="1538" width="11" style="20" customWidth="1"/>
    <col min="1539" max="1542" width="12.625" style="20" customWidth="1"/>
    <col min="1543" max="1543" width="4.75" style="20" bestFit="1" customWidth="1"/>
    <col min="1544" max="1544" width="15.75" style="20" customWidth="1"/>
    <col min="1545" max="1547" width="10.25" style="20" customWidth="1"/>
    <col min="1548" max="1551" width="11.125" style="20" customWidth="1"/>
    <col min="1552" max="1786" width="8" style="20"/>
    <col min="1787" max="1787" width="0" style="20" hidden="1" customWidth="1"/>
    <col min="1788" max="1788" width="30.75" style="20" customWidth="1"/>
    <col min="1789" max="1789" width="37.75" style="20" customWidth="1"/>
    <col min="1790" max="1790" width="5.625" style="20" customWidth="1"/>
    <col min="1791" max="1791" width="8.75" style="20" bestFit="1" customWidth="1"/>
    <col min="1792" max="1792" width="10.75" style="20" customWidth="1"/>
    <col min="1793" max="1793" width="8.75" style="20" bestFit="1" customWidth="1"/>
    <col min="1794" max="1794" width="11" style="20" customWidth="1"/>
    <col min="1795" max="1798" width="12.625" style="20" customWidth="1"/>
    <col min="1799" max="1799" width="4.75" style="20" bestFit="1" customWidth="1"/>
    <col min="1800" max="1800" width="15.75" style="20" customWidth="1"/>
    <col min="1801" max="1803" width="10.25" style="20" customWidth="1"/>
    <col min="1804" max="1807" width="11.125" style="20" customWidth="1"/>
    <col min="1808" max="2042" width="8" style="20"/>
    <col min="2043" max="2043" width="0" style="20" hidden="1" customWidth="1"/>
    <col min="2044" max="2044" width="30.75" style="20" customWidth="1"/>
    <col min="2045" max="2045" width="37.75" style="20" customWidth="1"/>
    <col min="2046" max="2046" width="5.625" style="20" customWidth="1"/>
    <col min="2047" max="2047" width="8.75" style="20" bestFit="1" customWidth="1"/>
    <col min="2048" max="2048" width="10.75" style="20" customWidth="1"/>
    <col min="2049" max="2049" width="8.75" style="20" bestFit="1" customWidth="1"/>
    <col min="2050" max="2050" width="11" style="20" customWidth="1"/>
    <col min="2051" max="2054" width="12.625" style="20" customWidth="1"/>
    <col min="2055" max="2055" width="4.75" style="20" bestFit="1" customWidth="1"/>
    <col min="2056" max="2056" width="15.75" style="20" customWidth="1"/>
    <col min="2057" max="2059" width="10.25" style="20" customWidth="1"/>
    <col min="2060" max="2063" width="11.125" style="20" customWidth="1"/>
    <col min="2064" max="2298" width="8" style="20"/>
    <col min="2299" max="2299" width="0" style="20" hidden="1" customWidth="1"/>
    <col min="2300" max="2300" width="30.75" style="20" customWidth="1"/>
    <col min="2301" max="2301" width="37.75" style="20" customWidth="1"/>
    <col min="2302" max="2302" width="5.625" style="20" customWidth="1"/>
    <col min="2303" max="2303" width="8.75" style="20" bestFit="1" customWidth="1"/>
    <col min="2304" max="2304" width="10.75" style="20" customWidth="1"/>
    <col min="2305" max="2305" width="8.75" style="20" bestFit="1" customWidth="1"/>
    <col min="2306" max="2306" width="11" style="20" customWidth="1"/>
    <col min="2307" max="2310" width="12.625" style="20" customWidth="1"/>
    <col min="2311" max="2311" width="4.75" style="20" bestFit="1" customWidth="1"/>
    <col min="2312" max="2312" width="15.75" style="20" customWidth="1"/>
    <col min="2313" max="2315" width="10.25" style="20" customWidth="1"/>
    <col min="2316" max="2319" width="11.125" style="20" customWidth="1"/>
    <col min="2320" max="2554" width="8" style="20"/>
    <col min="2555" max="2555" width="0" style="20" hidden="1" customWidth="1"/>
    <col min="2556" max="2556" width="30.75" style="20" customWidth="1"/>
    <col min="2557" max="2557" width="37.75" style="20" customWidth="1"/>
    <col min="2558" max="2558" width="5.625" style="20" customWidth="1"/>
    <col min="2559" max="2559" width="8.75" style="20" bestFit="1" customWidth="1"/>
    <col min="2560" max="2560" width="10.75" style="20" customWidth="1"/>
    <col min="2561" max="2561" width="8.75" style="20" bestFit="1" customWidth="1"/>
    <col min="2562" max="2562" width="11" style="20" customWidth="1"/>
    <col min="2563" max="2566" width="12.625" style="20" customWidth="1"/>
    <col min="2567" max="2567" width="4.75" style="20" bestFit="1" customWidth="1"/>
    <col min="2568" max="2568" width="15.75" style="20" customWidth="1"/>
    <col min="2569" max="2571" width="10.25" style="20" customWidth="1"/>
    <col min="2572" max="2575" width="11.125" style="20" customWidth="1"/>
    <col min="2576" max="2810" width="8" style="20"/>
    <col min="2811" max="2811" width="0" style="20" hidden="1" customWidth="1"/>
    <col min="2812" max="2812" width="30.75" style="20" customWidth="1"/>
    <col min="2813" max="2813" width="37.75" style="20" customWidth="1"/>
    <col min="2814" max="2814" width="5.625" style="20" customWidth="1"/>
    <col min="2815" max="2815" width="8.75" style="20" bestFit="1" customWidth="1"/>
    <col min="2816" max="2816" width="10.75" style="20" customWidth="1"/>
    <col min="2817" max="2817" width="8.75" style="20" bestFit="1" customWidth="1"/>
    <col min="2818" max="2818" width="11" style="20" customWidth="1"/>
    <col min="2819" max="2822" width="12.625" style="20" customWidth="1"/>
    <col min="2823" max="2823" width="4.75" style="20" bestFit="1" customWidth="1"/>
    <col min="2824" max="2824" width="15.75" style="20" customWidth="1"/>
    <col min="2825" max="2827" width="10.25" style="20" customWidth="1"/>
    <col min="2828" max="2831" width="11.125" style="20" customWidth="1"/>
    <col min="2832" max="3066" width="8" style="20"/>
    <col min="3067" max="3067" width="0" style="20" hidden="1" customWidth="1"/>
    <col min="3068" max="3068" width="30.75" style="20" customWidth="1"/>
    <col min="3069" max="3069" width="37.75" style="20" customWidth="1"/>
    <col min="3070" max="3070" width="5.625" style="20" customWidth="1"/>
    <col min="3071" max="3071" width="8.75" style="20" bestFit="1" customWidth="1"/>
    <col min="3072" max="3072" width="10.75" style="20" customWidth="1"/>
    <col min="3073" max="3073" width="8.75" style="20" bestFit="1" customWidth="1"/>
    <col min="3074" max="3074" width="11" style="20" customWidth="1"/>
    <col min="3075" max="3078" width="12.625" style="20" customWidth="1"/>
    <col min="3079" max="3079" width="4.75" style="20" bestFit="1" customWidth="1"/>
    <col min="3080" max="3080" width="15.75" style="20" customWidth="1"/>
    <col min="3081" max="3083" width="10.25" style="20" customWidth="1"/>
    <col min="3084" max="3087" width="11.125" style="20" customWidth="1"/>
    <col min="3088" max="3322" width="8" style="20"/>
    <col min="3323" max="3323" width="0" style="20" hidden="1" customWidth="1"/>
    <col min="3324" max="3324" width="30.75" style="20" customWidth="1"/>
    <col min="3325" max="3325" width="37.75" style="20" customWidth="1"/>
    <col min="3326" max="3326" width="5.625" style="20" customWidth="1"/>
    <col min="3327" max="3327" width="8.75" style="20" bestFit="1" customWidth="1"/>
    <col min="3328" max="3328" width="10.75" style="20" customWidth="1"/>
    <col min="3329" max="3329" width="8.75" style="20" bestFit="1" customWidth="1"/>
    <col min="3330" max="3330" width="11" style="20" customWidth="1"/>
    <col min="3331" max="3334" width="12.625" style="20" customWidth="1"/>
    <col min="3335" max="3335" width="4.75" style="20" bestFit="1" customWidth="1"/>
    <col min="3336" max="3336" width="15.75" style="20" customWidth="1"/>
    <col min="3337" max="3339" width="10.25" style="20" customWidth="1"/>
    <col min="3340" max="3343" width="11.125" style="20" customWidth="1"/>
    <col min="3344" max="3578" width="8" style="20"/>
    <col min="3579" max="3579" width="0" style="20" hidden="1" customWidth="1"/>
    <col min="3580" max="3580" width="30.75" style="20" customWidth="1"/>
    <col min="3581" max="3581" width="37.75" style="20" customWidth="1"/>
    <col min="3582" max="3582" width="5.625" style="20" customWidth="1"/>
    <col min="3583" max="3583" width="8.75" style="20" bestFit="1" customWidth="1"/>
    <col min="3584" max="3584" width="10.75" style="20" customWidth="1"/>
    <col min="3585" max="3585" width="8.75" style="20" bestFit="1" customWidth="1"/>
    <col min="3586" max="3586" width="11" style="20" customWidth="1"/>
    <col min="3587" max="3590" width="12.625" style="20" customWidth="1"/>
    <col min="3591" max="3591" width="4.75" style="20" bestFit="1" customWidth="1"/>
    <col min="3592" max="3592" width="15.75" style="20" customWidth="1"/>
    <col min="3593" max="3595" width="10.25" style="20" customWidth="1"/>
    <col min="3596" max="3599" width="11.125" style="20" customWidth="1"/>
    <col min="3600" max="3834" width="8" style="20"/>
    <col min="3835" max="3835" width="0" style="20" hidden="1" customWidth="1"/>
    <col min="3836" max="3836" width="30.75" style="20" customWidth="1"/>
    <col min="3837" max="3837" width="37.75" style="20" customWidth="1"/>
    <col min="3838" max="3838" width="5.625" style="20" customWidth="1"/>
    <col min="3839" max="3839" width="8.75" style="20" bestFit="1" customWidth="1"/>
    <col min="3840" max="3840" width="10.75" style="20" customWidth="1"/>
    <col min="3841" max="3841" width="8.75" style="20" bestFit="1" customWidth="1"/>
    <col min="3842" max="3842" width="11" style="20" customWidth="1"/>
    <col min="3843" max="3846" width="12.625" style="20" customWidth="1"/>
    <col min="3847" max="3847" width="4.75" style="20" bestFit="1" customWidth="1"/>
    <col min="3848" max="3848" width="15.75" style="20" customWidth="1"/>
    <col min="3849" max="3851" width="10.25" style="20" customWidth="1"/>
    <col min="3852" max="3855" width="11.125" style="20" customWidth="1"/>
    <col min="3856" max="4090" width="8" style="20"/>
    <col min="4091" max="4091" width="0" style="20" hidden="1" customWidth="1"/>
    <col min="4092" max="4092" width="30.75" style="20" customWidth="1"/>
    <col min="4093" max="4093" width="37.75" style="20" customWidth="1"/>
    <col min="4094" max="4094" width="5.625" style="20" customWidth="1"/>
    <col min="4095" max="4095" width="8.75" style="20" bestFit="1" customWidth="1"/>
    <col min="4096" max="4096" width="10.75" style="20" customWidth="1"/>
    <col min="4097" max="4097" width="8.75" style="20" bestFit="1" customWidth="1"/>
    <col min="4098" max="4098" width="11" style="20" customWidth="1"/>
    <col min="4099" max="4102" width="12.625" style="20" customWidth="1"/>
    <col min="4103" max="4103" width="4.75" style="20" bestFit="1" customWidth="1"/>
    <col min="4104" max="4104" width="15.75" style="20" customWidth="1"/>
    <col min="4105" max="4107" width="10.25" style="20" customWidth="1"/>
    <col min="4108" max="4111" width="11.125" style="20" customWidth="1"/>
    <col min="4112" max="4346" width="8" style="20"/>
    <col min="4347" max="4347" width="0" style="20" hidden="1" customWidth="1"/>
    <col min="4348" max="4348" width="30.75" style="20" customWidth="1"/>
    <col min="4349" max="4349" width="37.75" style="20" customWidth="1"/>
    <col min="4350" max="4350" width="5.625" style="20" customWidth="1"/>
    <col min="4351" max="4351" width="8.75" style="20" bestFit="1" customWidth="1"/>
    <col min="4352" max="4352" width="10.75" style="20" customWidth="1"/>
    <col min="4353" max="4353" width="8.75" style="20" bestFit="1" customWidth="1"/>
    <col min="4354" max="4354" width="11" style="20" customWidth="1"/>
    <col min="4355" max="4358" width="12.625" style="20" customWidth="1"/>
    <col min="4359" max="4359" width="4.75" style="20" bestFit="1" customWidth="1"/>
    <col min="4360" max="4360" width="15.75" style="20" customWidth="1"/>
    <col min="4361" max="4363" width="10.25" style="20" customWidth="1"/>
    <col min="4364" max="4367" width="11.125" style="20" customWidth="1"/>
    <col min="4368" max="4602" width="8" style="20"/>
    <col min="4603" max="4603" width="0" style="20" hidden="1" customWidth="1"/>
    <col min="4604" max="4604" width="30.75" style="20" customWidth="1"/>
    <col min="4605" max="4605" width="37.75" style="20" customWidth="1"/>
    <col min="4606" max="4606" width="5.625" style="20" customWidth="1"/>
    <col min="4607" max="4607" width="8.75" style="20" bestFit="1" customWidth="1"/>
    <col min="4608" max="4608" width="10.75" style="20" customWidth="1"/>
    <col min="4609" max="4609" width="8.75" style="20" bestFit="1" customWidth="1"/>
    <col min="4610" max="4610" width="11" style="20" customWidth="1"/>
    <col min="4611" max="4614" width="12.625" style="20" customWidth="1"/>
    <col min="4615" max="4615" width="4.75" style="20" bestFit="1" customWidth="1"/>
    <col min="4616" max="4616" width="15.75" style="20" customWidth="1"/>
    <col min="4617" max="4619" width="10.25" style="20" customWidth="1"/>
    <col min="4620" max="4623" width="11.125" style="20" customWidth="1"/>
    <col min="4624" max="4858" width="8" style="20"/>
    <col min="4859" max="4859" width="0" style="20" hidden="1" customWidth="1"/>
    <col min="4860" max="4860" width="30.75" style="20" customWidth="1"/>
    <col min="4861" max="4861" width="37.75" style="20" customWidth="1"/>
    <col min="4862" max="4862" width="5.625" style="20" customWidth="1"/>
    <col min="4863" max="4863" width="8.75" style="20" bestFit="1" customWidth="1"/>
    <col min="4864" max="4864" width="10.75" style="20" customWidth="1"/>
    <col min="4865" max="4865" width="8.75" style="20" bestFit="1" customWidth="1"/>
    <col min="4866" max="4866" width="11" style="20" customWidth="1"/>
    <col min="4867" max="4870" width="12.625" style="20" customWidth="1"/>
    <col min="4871" max="4871" width="4.75" style="20" bestFit="1" customWidth="1"/>
    <col min="4872" max="4872" width="15.75" style="20" customWidth="1"/>
    <col min="4873" max="4875" width="10.25" style="20" customWidth="1"/>
    <col min="4876" max="4879" width="11.125" style="20" customWidth="1"/>
    <col min="4880" max="5114" width="8" style="20"/>
    <col min="5115" max="5115" width="0" style="20" hidden="1" customWidth="1"/>
    <col min="5116" max="5116" width="30.75" style="20" customWidth="1"/>
    <col min="5117" max="5117" width="37.75" style="20" customWidth="1"/>
    <col min="5118" max="5118" width="5.625" style="20" customWidth="1"/>
    <col min="5119" max="5119" width="8.75" style="20" bestFit="1" customWidth="1"/>
    <col min="5120" max="5120" width="10.75" style="20" customWidth="1"/>
    <col min="5121" max="5121" width="8.75" style="20" bestFit="1" customWidth="1"/>
    <col min="5122" max="5122" width="11" style="20" customWidth="1"/>
    <col min="5123" max="5126" width="12.625" style="20" customWidth="1"/>
    <col min="5127" max="5127" width="4.75" style="20" bestFit="1" customWidth="1"/>
    <col min="5128" max="5128" width="15.75" style="20" customWidth="1"/>
    <col min="5129" max="5131" width="10.25" style="20" customWidth="1"/>
    <col min="5132" max="5135" width="11.125" style="20" customWidth="1"/>
    <col min="5136" max="5370" width="8" style="20"/>
    <col min="5371" max="5371" width="0" style="20" hidden="1" customWidth="1"/>
    <col min="5372" max="5372" width="30.75" style="20" customWidth="1"/>
    <col min="5373" max="5373" width="37.75" style="20" customWidth="1"/>
    <col min="5374" max="5374" width="5.625" style="20" customWidth="1"/>
    <col min="5375" max="5375" width="8.75" style="20" bestFit="1" customWidth="1"/>
    <col min="5376" max="5376" width="10.75" style="20" customWidth="1"/>
    <col min="5377" max="5377" width="8.75" style="20" bestFit="1" customWidth="1"/>
    <col min="5378" max="5378" width="11" style="20" customWidth="1"/>
    <col min="5379" max="5382" width="12.625" style="20" customWidth="1"/>
    <col min="5383" max="5383" width="4.75" style="20" bestFit="1" customWidth="1"/>
    <col min="5384" max="5384" width="15.75" style="20" customWidth="1"/>
    <col min="5385" max="5387" width="10.25" style="20" customWidth="1"/>
    <col min="5388" max="5391" width="11.125" style="20" customWidth="1"/>
    <col min="5392" max="5626" width="8" style="20"/>
    <col min="5627" max="5627" width="0" style="20" hidden="1" customWidth="1"/>
    <col min="5628" max="5628" width="30.75" style="20" customWidth="1"/>
    <col min="5629" max="5629" width="37.75" style="20" customWidth="1"/>
    <col min="5630" max="5630" width="5.625" style="20" customWidth="1"/>
    <col min="5631" max="5631" width="8.75" style="20" bestFit="1" customWidth="1"/>
    <col min="5632" max="5632" width="10.75" style="20" customWidth="1"/>
    <col min="5633" max="5633" width="8.75" style="20" bestFit="1" customWidth="1"/>
    <col min="5634" max="5634" width="11" style="20" customWidth="1"/>
    <col min="5635" max="5638" width="12.625" style="20" customWidth="1"/>
    <col min="5639" max="5639" width="4.75" style="20" bestFit="1" customWidth="1"/>
    <col min="5640" max="5640" width="15.75" style="20" customWidth="1"/>
    <col min="5641" max="5643" width="10.25" style="20" customWidth="1"/>
    <col min="5644" max="5647" width="11.125" style="20" customWidth="1"/>
    <col min="5648" max="5882" width="8" style="20"/>
    <col min="5883" max="5883" width="0" style="20" hidden="1" customWidth="1"/>
    <col min="5884" max="5884" width="30.75" style="20" customWidth="1"/>
    <col min="5885" max="5885" width="37.75" style="20" customWidth="1"/>
    <col min="5886" max="5886" width="5.625" style="20" customWidth="1"/>
    <col min="5887" max="5887" width="8.75" style="20" bestFit="1" customWidth="1"/>
    <col min="5888" max="5888" width="10.75" style="20" customWidth="1"/>
    <col min="5889" max="5889" width="8.75" style="20" bestFit="1" customWidth="1"/>
    <col min="5890" max="5890" width="11" style="20" customWidth="1"/>
    <col min="5891" max="5894" width="12.625" style="20" customWidth="1"/>
    <col min="5895" max="5895" width="4.75" style="20" bestFit="1" customWidth="1"/>
    <col min="5896" max="5896" width="15.75" style="20" customWidth="1"/>
    <col min="5897" max="5899" width="10.25" style="20" customWidth="1"/>
    <col min="5900" max="5903" width="11.125" style="20" customWidth="1"/>
    <col min="5904" max="6138" width="8" style="20"/>
    <col min="6139" max="6139" width="0" style="20" hidden="1" customWidth="1"/>
    <col min="6140" max="6140" width="30.75" style="20" customWidth="1"/>
    <col min="6141" max="6141" width="37.75" style="20" customWidth="1"/>
    <col min="6142" max="6142" width="5.625" style="20" customWidth="1"/>
    <col min="6143" max="6143" width="8.75" style="20" bestFit="1" customWidth="1"/>
    <col min="6144" max="6144" width="10.75" style="20" customWidth="1"/>
    <col min="6145" max="6145" width="8.75" style="20" bestFit="1" customWidth="1"/>
    <col min="6146" max="6146" width="11" style="20" customWidth="1"/>
    <col min="6147" max="6150" width="12.625" style="20" customWidth="1"/>
    <col min="6151" max="6151" width="4.75" style="20" bestFit="1" customWidth="1"/>
    <col min="6152" max="6152" width="15.75" style="20" customWidth="1"/>
    <col min="6153" max="6155" width="10.25" style="20" customWidth="1"/>
    <col min="6156" max="6159" width="11.125" style="20" customWidth="1"/>
    <col min="6160" max="6394" width="8" style="20"/>
    <col min="6395" max="6395" width="0" style="20" hidden="1" customWidth="1"/>
    <col min="6396" max="6396" width="30.75" style="20" customWidth="1"/>
    <col min="6397" max="6397" width="37.75" style="20" customWidth="1"/>
    <col min="6398" max="6398" width="5.625" style="20" customWidth="1"/>
    <col min="6399" max="6399" width="8.75" style="20" bestFit="1" customWidth="1"/>
    <col min="6400" max="6400" width="10.75" style="20" customWidth="1"/>
    <col min="6401" max="6401" width="8.75" style="20" bestFit="1" customWidth="1"/>
    <col min="6402" max="6402" width="11" style="20" customWidth="1"/>
    <col min="6403" max="6406" width="12.625" style="20" customWidth="1"/>
    <col min="6407" max="6407" width="4.75" style="20" bestFit="1" customWidth="1"/>
    <col min="6408" max="6408" width="15.75" style="20" customWidth="1"/>
    <col min="6409" max="6411" width="10.25" style="20" customWidth="1"/>
    <col min="6412" max="6415" width="11.125" style="20" customWidth="1"/>
    <col min="6416" max="6650" width="8" style="20"/>
    <col min="6651" max="6651" width="0" style="20" hidden="1" customWidth="1"/>
    <col min="6652" max="6652" width="30.75" style="20" customWidth="1"/>
    <col min="6653" max="6653" width="37.75" style="20" customWidth="1"/>
    <col min="6654" max="6654" width="5.625" style="20" customWidth="1"/>
    <col min="6655" max="6655" width="8.75" style="20" bestFit="1" customWidth="1"/>
    <col min="6656" max="6656" width="10.75" style="20" customWidth="1"/>
    <col min="6657" max="6657" width="8.75" style="20" bestFit="1" customWidth="1"/>
    <col min="6658" max="6658" width="11" style="20" customWidth="1"/>
    <col min="6659" max="6662" width="12.625" style="20" customWidth="1"/>
    <col min="6663" max="6663" width="4.75" style="20" bestFit="1" customWidth="1"/>
    <col min="6664" max="6664" width="15.75" style="20" customWidth="1"/>
    <col min="6665" max="6667" width="10.25" style="20" customWidth="1"/>
    <col min="6668" max="6671" width="11.125" style="20" customWidth="1"/>
    <col min="6672" max="6906" width="8" style="20"/>
    <col min="6907" max="6907" width="0" style="20" hidden="1" customWidth="1"/>
    <col min="6908" max="6908" width="30.75" style="20" customWidth="1"/>
    <col min="6909" max="6909" width="37.75" style="20" customWidth="1"/>
    <col min="6910" max="6910" width="5.625" style="20" customWidth="1"/>
    <col min="6911" max="6911" width="8.75" style="20" bestFit="1" customWidth="1"/>
    <col min="6912" max="6912" width="10.75" style="20" customWidth="1"/>
    <col min="6913" max="6913" width="8.75" style="20" bestFit="1" customWidth="1"/>
    <col min="6914" max="6914" width="11" style="20" customWidth="1"/>
    <col min="6915" max="6918" width="12.625" style="20" customWidth="1"/>
    <col min="6919" max="6919" width="4.75" style="20" bestFit="1" customWidth="1"/>
    <col min="6920" max="6920" width="15.75" style="20" customWidth="1"/>
    <col min="6921" max="6923" width="10.25" style="20" customWidth="1"/>
    <col min="6924" max="6927" width="11.125" style="20" customWidth="1"/>
    <col min="6928" max="7162" width="8" style="20"/>
    <col min="7163" max="7163" width="0" style="20" hidden="1" customWidth="1"/>
    <col min="7164" max="7164" width="30.75" style="20" customWidth="1"/>
    <col min="7165" max="7165" width="37.75" style="20" customWidth="1"/>
    <col min="7166" max="7166" width="5.625" style="20" customWidth="1"/>
    <col min="7167" max="7167" width="8.75" style="20" bestFit="1" customWidth="1"/>
    <col min="7168" max="7168" width="10.75" style="20" customWidth="1"/>
    <col min="7169" max="7169" width="8.75" style="20" bestFit="1" customWidth="1"/>
    <col min="7170" max="7170" width="11" style="20" customWidth="1"/>
    <col min="7171" max="7174" width="12.625" style="20" customWidth="1"/>
    <col min="7175" max="7175" width="4.75" style="20" bestFit="1" customWidth="1"/>
    <col min="7176" max="7176" width="15.75" style="20" customWidth="1"/>
    <col min="7177" max="7179" width="10.25" style="20" customWidth="1"/>
    <col min="7180" max="7183" width="11.125" style="20" customWidth="1"/>
    <col min="7184" max="7418" width="8" style="20"/>
    <col min="7419" max="7419" width="0" style="20" hidden="1" customWidth="1"/>
    <col min="7420" max="7420" width="30.75" style="20" customWidth="1"/>
    <col min="7421" max="7421" width="37.75" style="20" customWidth="1"/>
    <col min="7422" max="7422" width="5.625" style="20" customWidth="1"/>
    <col min="7423" max="7423" width="8.75" style="20" bestFit="1" customWidth="1"/>
    <col min="7424" max="7424" width="10.75" style="20" customWidth="1"/>
    <col min="7425" max="7425" width="8.75" style="20" bestFit="1" customWidth="1"/>
    <col min="7426" max="7426" width="11" style="20" customWidth="1"/>
    <col min="7427" max="7430" width="12.625" style="20" customWidth="1"/>
    <col min="7431" max="7431" width="4.75" style="20" bestFit="1" customWidth="1"/>
    <col min="7432" max="7432" width="15.75" style="20" customWidth="1"/>
    <col min="7433" max="7435" width="10.25" style="20" customWidth="1"/>
    <col min="7436" max="7439" width="11.125" style="20" customWidth="1"/>
    <col min="7440" max="7674" width="8" style="20"/>
    <col min="7675" max="7675" width="0" style="20" hidden="1" customWidth="1"/>
    <col min="7676" max="7676" width="30.75" style="20" customWidth="1"/>
    <col min="7677" max="7677" width="37.75" style="20" customWidth="1"/>
    <col min="7678" max="7678" width="5.625" style="20" customWidth="1"/>
    <col min="7679" max="7679" width="8.75" style="20" bestFit="1" customWidth="1"/>
    <col min="7680" max="7680" width="10.75" style="20" customWidth="1"/>
    <col min="7681" max="7681" width="8.75" style="20" bestFit="1" customWidth="1"/>
    <col min="7682" max="7682" width="11" style="20" customWidth="1"/>
    <col min="7683" max="7686" width="12.625" style="20" customWidth="1"/>
    <col min="7687" max="7687" width="4.75" style="20" bestFit="1" customWidth="1"/>
    <col min="7688" max="7688" width="15.75" style="20" customWidth="1"/>
    <col min="7689" max="7691" width="10.25" style="20" customWidth="1"/>
    <col min="7692" max="7695" width="11.125" style="20" customWidth="1"/>
    <col min="7696" max="7930" width="8" style="20"/>
    <col min="7931" max="7931" width="0" style="20" hidden="1" customWidth="1"/>
    <col min="7932" max="7932" width="30.75" style="20" customWidth="1"/>
    <col min="7933" max="7933" width="37.75" style="20" customWidth="1"/>
    <col min="7934" max="7934" width="5.625" style="20" customWidth="1"/>
    <col min="7935" max="7935" width="8.75" style="20" bestFit="1" customWidth="1"/>
    <col min="7936" max="7936" width="10.75" style="20" customWidth="1"/>
    <col min="7937" max="7937" width="8.75" style="20" bestFit="1" customWidth="1"/>
    <col min="7938" max="7938" width="11" style="20" customWidth="1"/>
    <col min="7939" max="7942" width="12.625" style="20" customWidth="1"/>
    <col min="7943" max="7943" width="4.75" style="20" bestFit="1" customWidth="1"/>
    <col min="7944" max="7944" width="15.75" style="20" customWidth="1"/>
    <col min="7945" max="7947" width="10.25" style="20" customWidth="1"/>
    <col min="7948" max="7951" width="11.125" style="20" customWidth="1"/>
    <col min="7952" max="8186" width="8" style="20"/>
    <col min="8187" max="8187" width="0" style="20" hidden="1" customWidth="1"/>
    <col min="8188" max="8188" width="30.75" style="20" customWidth="1"/>
    <col min="8189" max="8189" width="37.75" style="20" customWidth="1"/>
    <col min="8190" max="8190" width="5.625" style="20" customWidth="1"/>
    <col min="8191" max="8191" width="8.75" style="20" bestFit="1" customWidth="1"/>
    <col min="8192" max="8192" width="10.75" style="20" customWidth="1"/>
    <col min="8193" max="8193" width="8.75" style="20" bestFit="1" customWidth="1"/>
    <col min="8194" max="8194" width="11" style="20" customWidth="1"/>
    <col min="8195" max="8198" width="12.625" style="20" customWidth="1"/>
    <col min="8199" max="8199" width="4.75" style="20" bestFit="1" customWidth="1"/>
    <col min="8200" max="8200" width="15.75" style="20" customWidth="1"/>
    <col min="8201" max="8203" width="10.25" style="20" customWidth="1"/>
    <col min="8204" max="8207" width="11.125" style="20" customWidth="1"/>
    <col min="8208" max="8442" width="8" style="20"/>
    <col min="8443" max="8443" width="0" style="20" hidden="1" customWidth="1"/>
    <col min="8444" max="8444" width="30.75" style="20" customWidth="1"/>
    <col min="8445" max="8445" width="37.75" style="20" customWidth="1"/>
    <col min="8446" max="8446" width="5.625" style="20" customWidth="1"/>
    <col min="8447" max="8447" width="8.75" style="20" bestFit="1" customWidth="1"/>
    <col min="8448" max="8448" width="10.75" style="20" customWidth="1"/>
    <col min="8449" max="8449" width="8.75" style="20" bestFit="1" customWidth="1"/>
    <col min="8450" max="8450" width="11" style="20" customWidth="1"/>
    <col min="8451" max="8454" width="12.625" style="20" customWidth="1"/>
    <col min="8455" max="8455" width="4.75" style="20" bestFit="1" customWidth="1"/>
    <col min="8456" max="8456" width="15.75" style="20" customWidth="1"/>
    <col min="8457" max="8459" width="10.25" style="20" customWidth="1"/>
    <col min="8460" max="8463" width="11.125" style="20" customWidth="1"/>
    <col min="8464" max="8698" width="8" style="20"/>
    <col min="8699" max="8699" width="0" style="20" hidden="1" customWidth="1"/>
    <col min="8700" max="8700" width="30.75" style="20" customWidth="1"/>
    <col min="8701" max="8701" width="37.75" style="20" customWidth="1"/>
    <col min="8702" max="8702" width="5.625" style="20" customWidth="1"/>
    <col min="8703" max="8703" width="8.75" style="20" bestFit="1" customWidth="1"/>
    <col min="8704" max="8704" width="10.75" style="20" customWidth="1"/>
    <col min="8705" max="8705" width="8.75" style="20" bestFit="1" customWidth="1"/>
    <col min="8706" max="8706" width="11" style="20" customWidth="1"/>
    <col min="8707" max="8710" width="12.625" style="20" customWidth="1"/>
    <col min="8711" max="8711" width="4.75" style="20" bestFit="1" customWidth="1"/>
    <col min="8712" max="8712" width="15.75" style="20" customWidth="1"/>
    <col min="8713" max="8715" width="10.25" style="20" customWidth="1"/>
    <col min="8716" max="8719" width="11.125" style="20" customWidth="1"/>
    <col min="8720" max="8954" width="8" style="20"/>
    <col min="8955" max="8955" width="0" style="20" hidden="1" customWidth="1"/>
    <col min="8956" max="8956" width="30.75" style="20" customWidth="1"/>
    <col min="8957" max="8957" width="37.75" style="20" customWidth="1"/>
    <col min="8958" max="8958" width="5.625" style="20" customWidth="1"/>
    <col min="8959" max="8959" width="8.75" style="20" bestFit="1" customWidth="1"/>
    <col min="8960" max="8960" width="10.75" style="20" customWidth="1"/>
    <col min="8961" max="8961" width="8.75" style="20" bestFit="1" customWidth="1"/>
    <col min="8962" max="8962" width="11" style="20" customWidth="1"/>
    <col min="8963" max="8966" width="12.625" style="20" customWidth="1"/>
    <col min="8967" max="8967" width="4.75" style="20" bestFit="1" customWidth="1"/>
    <col min="8968" max="8968" width="15.75" style="20" customWidth="1"/>
    <col min="8969" max="8971" width="10.25" style="20" customWidth="1"/>
    <col min="8972" max="8975" width="11.125" style="20" customWidth="1"/>
    <col min="8976" max="9210" width="8" style="20"/>
    <col min="9211" max="9211" width="0" style="20" hidden="1" customWidth="1"/>
    <col min="9212" max="9212" width="30.75" style="20" customWidth="1"/>
    <col min="9213" max="9213" width="37.75" style="20" customWidth="1"/>
    <col min="9214" max="9214" width="5.625" style="20" customWidth="1"/>
    <col min="9215" max="9215" width="8.75" style="20" bestFit="1" customWidth="1"/>
    <col min="9216" max="9216" width="10.75" style="20" customWidth="1"/>
    <col min="9217" max="9217" width="8.75" style="20" bestFit="1" customWidth="1"/>
    <col min="9218" max="9218" width="11" style="20" customWidth="1"/>
    <col min="9219" max="9222" width="12.625" style="20" customWidth="1"/>
    <col min="9223" max="9223" width="4.75" style="20" bestFit="1" customWidth="1"/>
    <col min="9224" max="9224" width="15.75" style="20" customWidth="1"/>
    <col min="9225" max="9227" width="10.25" style="20" customWidth="1"/>
    <col min="9228" max="9231" width="11.125" style="20" customWidth="1"/>
    <col min="9232" max="9466" width="8" style="20"/>
    <col min="9467" max="9467" width="0" style="20" hidden="1" customWidth="1"/>
    <col min="9468" max="9468" width="30.75" style="20" customWidth="1"/>
    <col min="9469" max="9469" width="37.75" style="20" customWidth="1"/>
    <col min="9470" max="9470" width="5.625" style="20" customWidth="1"/>
    <col min="9471" max="9471" width="8.75" style="20" bestFit="1" customWidth="1"/>
    <col min="9472" max="9472" width="10.75" style="20" customWidth="1"/>
    <col min="9473" max="9473" width="8.75" style="20" bestFit="1" customWidth="1"/>
    <col min="9474" max="9474" width="11" style="20" customWidth="1"/>
    <col min="9475" max="9478" width="12.625" style="20" customWidth="1"/>
    <col min="9479" max="9479" width="4.75" style="20" bestFit="1" customWidth="1"/>
    <col min="9480" max="9480" width="15.75" style="20" customWidth="1"/>
    <col min="9481" max="9483" width="10.25" style="20" customWidth="1"/>
    <col min="9484" max="9487" width="11.125" style="20" customWidth="1"/>
    <col min="9488" max="9722" width="8" style="20"/>
    <col min="9723" max="9723" width="0" style="20" hidden="1" customWidth="1"/>
    <col min="9724" max="9724" width="30.75" style="20" customWidth="1"/>
    <col min="9725" max="9725" width="37.75" style="20" customWidth="1"/>
    <col min="9726" max="9726" width="5.625" style="20" customWidth="1"/>
    <col min="9727" max="9727" width="8.75" style="20" bestFit="1" customWidth="1"/>
    <col min="9728" max="9728" width="10.75" style="20" customWidth="1"/>
    <col min="9729" max="9729" width="8.75" style="20" bestFit="1" customWidth="1"/>
    <col min="9730" max="9730" width="11" style="20" customWidth="1"/>
    <col min="9731" max="9734" width="12.625" style="20" customWidth="1"/>
    <col min="9735" max="9735" width="4.75" style="20" bestFit="1" customWidth="1"/>
    <col min="9736" max="9736" width="15.75" style="20" customWidth="1"/>
    <col min="9737" max="9739" width="10.25" style="20" customWidth="1"/>
    <col min="9740" max="9743" width="11.125" style="20" customWidth="1"/>
    <col min="9744" max="9978" width="8" style="20"/>
    <col min="9979" max="9979" width="0" style="20" hidden="1" customWidth="1"/>
    <col min="9980" max="9980" width="30.75" style="20" customWidth="1"/>
    <col min="9981" max="9981" width="37.75" style="20" customWidth="1"/>
    <col min="9982" max="9982" width="5.625" style="20" customWidth="1"/>
    <col min="9983" max="9983" width="8.75" style="20" bestFit="1" customWidth="1"/>
    <col min="9984" max="9984" width="10.75" style="20" customWidth="1"/>
    <col min="9985" max="9985" width="8.75" style="20" bestFit="1" customWidth="1"/>
    <col min="9986" max="9986" width="11" style="20" customWidth="1"/>
    <col min="9987" max="9990" width="12.625" style="20" customWidth="1"/>
    <col min="9991" max="9991" width="4.75" style="20" bestFit="1" customWidth="1"/>
    <col min="9992" max="9992" width="15.75" style="20" customWidth="1"/>
    <col min="9993" max="9995" width="10.25" style="20" customWidth="1"/>
    <col min="9996" max="9999" width="11.125" style="20" customWidth="1"/>
    <col min="10000" max="10234" width="8" style="20"/>
    <col min="10235" max="10235" width="0" style="20" hidden="1" customWidth="1"/>
    <col min="10236" max="10236" width="30.75" style="20" customWidth="1"/>
    <col min="10237" max="10237" width="37.75" style="20" customWidth="1"/>
    <col min="10238" max="10238" width="5.625" style="20" customWidth="1"/>
    <col min="10239" max="10239" width="8.75" style="20" bestFit="1" customWidth="1"/>
    <col min="10240" max="10240" width="10.75" style="20" customWidth="1"/>
    <col min="10241" max="10241" width="8.75" style="20" bestFit="1" customWidth="1"/>
    <col min="10242" max="10242" width="11" style="20" customWidth="1"/>
    <col min="10243" max="10246" width="12.625" style="20" customWidth="1"/>
    <col min="10247" max="10247" width="4.75" style="20" bestFit="1" customWidth="1"/>
    <col min="10248" max="10248" width="15.75" style="20" customWidth="1"/>
    <col min="10249" max="10251" width="10.25" style="20" customWidth="1"/>
    <col min="10252" max="10255" width="11.125" style="20" customWidth="1"/>
    <col min="10256" max="10490" width="8" style="20"/>
    <col min="10491" max="10491" width="0" style="20" hidden="1" customWidth="1"/>
    <col min="10492" max="10492" width="30.75" style="20" customWidth="1"/>
    <col min="10493" max="10493" width="37.75" style="20" customWidth="1"/>
    <col min="10494" max="10494" width="5.625" style="20" customWidth="1"/>
    <col min="10495" max="10495" width="8.75" style="20" bestFit="1" customWidth="1"/>
    <col min="10496" max="10496" width="10.75" style="20" customWidth="1"/>
    <col min="10497" max="10497" width="8.75" style="20" bestFit="1" customWidth="1"/>
    <col min="10498" max="10498" width="11" style="20" customWidth="1"/>
    <col min="10499" max="10502" width="12.625" style="20" customWidth="1"/>
    <col min="10503" max="10503" width="4.75" style="20" bestFit="1" customWidth="1"/>
    <col min="10504" max="10504" width="15.75" style="20" customWidth="1"/>
    <col min="10505" max="10507" width="10.25" style="20" customWidth="1"/>
    <col min="10508" max="10511" width="11.125" style="20" customWidth="1"/>
    <col min="10512" max="10746" width="8" style="20"/>
    <col min="10747" max="10747" width="0" style="20" hidden="1" customWidth="1"/>
    <col min="10748" max="10748" width="30.75" style="20" customWidth="1"/>
    <col min="10749" max="10749" width="37.75" style="20" customWidth="1"/>
    <col min="10750" max="10750" width="5.625" style="20" customWidth="1"/>
    <col min="10751" max="10751" width="8.75" style="20" bestFit="1" customWidth="1"/>
    <col min="10752" max="10752" width="10.75" style="20" customWidth="1"/>
    <col min="10753" max="10753" width="8.75" style="20" bestFit="1" customWidth="1"/>
    <col min="10754" max="10754" width="11" style="20" customWidth="1"/>
    <col min="10755" max="10758" width="12.625" style="20" customWidth="1"/>
    <col min="10759" max="10759" width="4.75" style="20" bestFit="1" customWidth="1"/>
    <col min="10760" max="10760" width="15.75" style="20" customWidth="1"/>
    <col min="10761" max="10763" width="10.25" style="20" customWidth="1"/>
    <col min="10764" max="10767" width="11.125" style="20" customWidth="1"/>
    <col min="10768" max="11002" width="8" style="20"/>
    <col min="11003" max="11003" width="0" style="20" hidden="1" customWidth="1"/>
    <col min="11004" max="11004" width="30.75" style="20" customWidth="1"/>
    <col min="11005" max="11005" width="37.75" style="20" customWidth="1"/>
    <col min="11006" max="11006" width="5.625" style="20" customWidth="1"/>
    <col min="11007" max="11007" width="8.75" style="20" bestFit="1" customWidth="1"/>
    <col min="11008" max="11008" width="10.75" style="20" customWidth="1"/>
    <col min="11009" max="11009" width="8.75" style="20" bestFit="1" customWidth="1"/>
    <col min="11010" max="11010" width="11" style="20" customWidth="1"/>
    <col min="11011" max="11014" width="12.625" style="20" customWidth="1"/>
    <col min="11015" max="11015" width="4.75" style="20" bestFit="1" customWidth="1"/>
    <col min="11016" max="11016" width="15.75" style="20" customWidth="1"/>
    <col min="11017" max="11019" width="10.25" style="20" customWidth="1"/>
    <col min="11020" max="11023" width="11.125" style="20" customWidth="1"/>
    <col min="11024" max="11258" width="8" style="20"/>
    <col min="11259" max="11259" width="0" style="20" hidden="1" customWidth="1"/>
    <col min="11260" max="11260" width="30.75" style="20" customWidth="1"/>
    <col min="11261" max="11261" width="37.75" style="20" customWidth="1"/>
    <col min="11262" max="11262" width="5.625" style="20" customWidth="1"/>
    <col min="11263" max="11263" width="8.75" style="20" bestFit="1" customWidth="1"/>
    <col min="11264" max="11264" width="10.75" style="20" customWidth="1"/>
    <col min="11265" max="11265" width="8.75" style="20" bestFit="1" customWidth="1"/>
    <col min="11266" max="11266" width="11" style="20" customWidth="1"/>
    <col min="11267" max="11270" width="12.625" style="20" customWidth="1"/>
    <col min="11271" max="11271" width="4.75" style="20" bestFit="1" customWidth="1"/>
    <col min="11272" max="11272" width="15.75" style="20" customWidth="1"/>
    <col min="11273" max="11275" width="10.25" style="20" customWidth="1"/>
    <col min="11276" max="11279" width="11.125" style="20" customWidth="1"/>
    <col min="11280" max="11514" width="8" style="20"/>
    <col min="11515" max="11515" width="0" style="20" hidden="1" customWidth="1"/>
    <col min="11516" max="11516" width="30.75" style="20" customWidth="1"/>
    <col min="11517" max="11517" width="37.75" style="20" customWidth="1"/>
    <col min="11518" max="11518" width="5.625" style="20" customWidth="1"/>
    <col min="11519" max="11519" width="8.75" style="20" bestFit="1" customWidth="1"/>
    <col min="11520" max="11520" width="10.75" style="20" customWidth="1"/>
    <col min="11521" max="11521" width="8.75" style="20" bestFit="1" customWidth="1"/>
    <col min="11522" max="11522" width="11" style="20" customWidth="1"/>
    <col min="11523" max="11526" width="12.625" style="20" customWidth="1"/>
    <col min="11527" max="11527" width="4.75" style="20" bestFit="1" customWidth="1"/>
    <col min="11528" max="11528" width="15.75" style="20" customWidth="1"/>
    <col min="11529" max="11531" width="10.25" style="20" customWidth="1"/>
    <col min="11532" max="11535" width="11.125" style="20" customWidth="1"/>
    <col min="11536" max="11770" width="8" style="20"/>
    <col min="11771" max="11771" width="0" style="20" hidden="1" customWidth="1"/>
    <col min="11772" max="11772" width="30.75" style="20" customWidth="1"/>
    <col min="11773" max="11773" width="37.75" style="20" customWidth="1"/>
    <col min="11774" max="11774" width="5.625" style="20" customWidth="1"/>
    <col min="11775" max="11775" width="8.75" style="20" bestFit="1" customWidth="1"/>
    <col min="11776" max="11776" width="10.75" style="20" customWidth="1"/>
    <col min="11777" max="11777" width="8.75" style="20" bestFit="1" customWidth="1"/>
    <col min="11778" max="11778" width="11" style="20" customWidth="1"/>
    <col min="11779" max="11782" width="12.625" style="20" customWidth="1"/>
    <col min="11783" max="11783" width="4.75" style="20" bestFit="1" customWidth="1"/>
    <col min="11784" max="11784" width="15.75" style="20" customWidth="1"/>
    <col min="11785" max="11787" width="10.25" style="20" customWidth="1"/>
    <col min="11788" max="11791" width="11.125" style="20" customWidth="1"/>
    <col min="11792" max="12026" width="8" style="20"/>
    <col min="12027" max="12027" width="0" style="20" hidden="1" customWidth="1"/>
    <col min="12028" max="12028" width="30.75" style="20" customWidth="1"/>
    <col min="12029" max="12029" width="37.75" style="20" customWidth="1"/>
    <col min="12030" max="12030" width="5.625" style="20" customWidth="1"/>
    <col min="12031" max="12031" width="8.75" style="20" bestFit="1" customWidth="1"/>
    <col min="12032" max="12032" width="10.75" style="20" customWidth="1"/>
    <col min="12033" max="12033" width="8.75" style="20" bestFit="1" customWidth="1"/>
    <col min="12034" max="12034" width="11" style="20" customWidth="1"/>
    <col min="12035" max="12038" width="12.625" style="20" customWidth="1"/>
    <col min="12039" max="12039" width="4.75" style="20" bestFit="1" customWidth="1"/>
    <col min="12040" max="12040" width="15.75" style="20" customWidth="1"/>
    <col min="12041" max="12043" width="10.25" style="20" customWidth="1"/>
    <col min="12044" max="12047" width="11.125" style="20" customWidth="1"/>
    <col min="12048" max="12282" width="8" style="20"/>
    <col min="12283" max="12283" width="0" style="20" hidden="1" customWidth="1"/>
    <col min="12284" max="12284" width="30.75" style="20" customWidth="1"/>
    <col min="12285" max="12285" width="37.75" style="20" customWidth="1"/>
    <col min="12286" max="12286" width="5.625" style="20" customWidth="1"/>
    <col min="12287" max="12287" width="8.75" style="20" bestFit="1" customWidth="1"/>
    <col min="12288" max="12288" width="10.75" style="20" customWidth="1"/>
    <col min="12289" max="12289" width="8.75" style="20" bestFit="1" customWidth="1"/>
    <col min="12290" max="12290" width="11" style="20" customWidth="1"/>
    <col min="12291" max="12294" width="12.625" style="20" customWidth="1"/>
    <col min="12295" max="12295" width="4.75" style="20" bestFit="1" customWidth="1"/>
    <col min="12296" max="12296" width="15.75" style="20" customWidth="1"/>
    <col min="12297" max="12299" width="10.25" style="20" customWidth="1"/>
    <col min="12300" max="12303" width="11.125" style="20" customWidth="1"/>
    <col min="12304" max="12538" width="8" style="20"/>
    <col min="12539" max="12539" width="0" style="20" hidden="1" customWidth="1"/>
    <col min="12540" max="12540" width="30.75" style="20" customWidth="1"/>
    <col min="12541" max="12541" width="37.75" style="20" customWidth="1"/>
    <col min="12542" max="12542" width="5.625" style="20" customWidth="1"/>
    <col min="12543" max="12543" width="8.75" style="20" bestFit="1" customWidth="1"/>
    <col min="12544" max="12544" width="10.75" style="20" customWidth="1"/>
    <col min="12545" max="12545" width="8.75" style="20" bestFit="1" customWidth="1"/>
    <col min="12546" max="12546" width="11" style="20" customWidth="1"/>
    <col min="12547" max="12550" width="12.625" style="20" customWidth="1"/>
    <col min="12551" max="12551" width="4.75" style="20" bestFit="1" customWidth="1"/>
    <col min="12552" max="12552" width="15.75" style="20" customWidth="1"/>
    <col min="12553" max="12555" width="10.25" style="20" customWidth="1"/>
    <col min="12556" max="12559" width="11.125" style="20" customWidth="1"/>
    <col min="12560" max="12794" width="8" style="20"/>
    <col min="12795" max="12795" width="0" style="20" hidden="1" customWidth="1"/>
    <col min="12796" max="12796" width="30.75" style="20" customWidth="1"/>
    <col min="12797" max="12797" width="37.75" style="20" customWidth="1"/>
    <col min="12798" max="12798" width="5.625" style="20" customWidth="1"/>
    <col min="12799" max="12799" width="8.75" style="20" bestFit="1" customWidth="1"/>
    <col min="12800" max="12800" width="10.75" style="20" customWidth="1"/>
    <col min="12801" max="12801" width="8.75" style="20" bestFit="1" customWidth="1"/>
    <col min="12802" max="12802" width="11" style="20" customWidth="1"/>
    <col min="12803" max="12806" width="12.625" style="20" customWidth="1"/>
    <col min="12807" max="12807" width="4.75" style="20" bestFit="1" customWidth="1"/>
    <col min="12808" max="12808" width="15.75" style="20" customWidth="1"/>
    <col min="12809" max="12811" width="10.25" style="20" customWidth="1"/>
    <col min="12812" max="12815" width="11.125" style="20" customWidth="1"/>
    <col min="12816" max="13050" width="8" style="20"/>
    <col min="13051" max="13051" width="0" style="20" hidden="1" customWidth="1"/>
    <col min="13052" max="13052" width="30.75" style="20" customWidth="1"/>
    <col min="13053" max="13053" width="37.75" style="20" customWidth="1"/>
    <col min="13054" max="13054" width="5.625" style="20" customWidth="1"/>
    <col min="13055" max="13055" width="8.75" style="20" bestFit="1" customWidth="1"/>
    <col min="13056" max="13056" width="10.75" style="20" customWidth="1"/>
    <col min="13057" max="13057" width="8.75" style="20" bestFit="1" customWidth="1"/>
    <col min="13058" max="13058" width="11" style="20" customWidth="1"/>
    <col min="13059" max="13062" width="12.625" style="20" customWidth="1"/>
    <col min="13063" max="13063" width="4.75" style="20" bestFit="1" customWidth="1"/>
    <col min="13064" max="13064" width="15.75" style="20" customWidth="1"/>
    <col min="13065" max="13067" width="10.25" style="20" customWidth="1"/>
    <col min="13068" max="13071" width="11.125" style="20" customWidth="1"/>
    <col min="13072" max="13306" width="8" style="20"/>
    <col min="13307" max="13307" width="0" style="20" hidden="1" customWidth="1"/>
    <col min="13308" max="13308" width="30.75" style="20" customWidth="1"/>
    <col min="13309" max="13309" width="37.75" style="20" customWidth="1"/>
    <col min="13310" max="13310" width="5.625" style="20" customWidth="1"/>
    <col min="13311" max="13311" width="8.75" style="20" bestFit="1" customWidth="1"/>
    <col min="13312" max="13312" width="10.75" style="20" customWidth="1"/>
    <col min="13313" max="13313" width="8.75" style="20" bestFit="1" customWidth="1"/>
    <col min="13314" max="13314" width="11" style="20" customWidth="1"/>
    <col min="13315" max="13318" width="12.625" style="20" customWidth="1"/>
    <col min="13319" max="13319" width="4.75" style="20" bestFit="1" customWidth="1"/>
    <col min="13320" max="13320" width="15.75" style="20" customWidth="1"/>
    <col min="13321" max="13323" width="10.25" style="20" customWidth="1"/>
    <col min="13324" max="13327" width="11.125" style="20" customWidth="1"/>
    <col min="13328" max="13562" width="8" style="20"/>
    <col min="13563" max="13563" width="0" style="20" hidden="1" customWidth="1"/>
    <col min="13564" max="13564" width="30.75" style="20" customWidth="1"/>
    <col min="13565" max="13565" width="37.75" style="20" customWidth="1"/>
    <col min="13566" max="13566" width="5.625" style="20" customWidth="1"/>
    <col min="13567" max="13567" width="8.75" style="20" bestFit="1" customWidth="1"/>
    <col min="13568" max="13568" width="10.75" style="20" customWidth="1"/>
    <col min="13569" max="13569" width="8.75" style="20" bestFit="1" customWidth="1"/>
    <col min="13570" max="13570" width="11" style="20" customWidth="1"/>
    <col min="13571" max="13574" width="12.625" style="20" customWidth="1"/>
    <col min="13575" max="13575" width="4.75" style="20" bestFit="1" customWidth="1"/>
    <col min="13576" max="13576" width="15.75" style="20" customWidth="1"/>
    <col min="13577" max="13579" width="10.25" style="20" customWidth="1"/>
    <col min="13580" max="13583" width="11.125" style="20" customWidth="1"/>
    <col min="13584" max="13818" width="8" style="20"/>
    <col min="13819" max="13819" width="0" style="20" hidden="1" customWidth="1"/>
    <col min="13820" max="13820" width="30.75" style="20" customWidth="1"/>
    <col min="13821" max="13821" width="37.75" style="20" customWidth="1"/>
    <col min="13822" max="13822" width="5.625" style="20" customWidth="1"/>
    <col min="13823" max="13823" width="8.75" style="20" bestFit="1" customWidth="1"/>
    <col min="13824" max="13824" width="10.75" style="20" customWidth="1"/>
    <col min="13825" max="13825" width="8.75" style="20" bestFit="1" customWidth="1"/>
    <col min="13826" max="13826" width="11" style="20" customWidth="1"/>
    <col min="13827" max="13830" width="12.625" style="20" customWidth="1"/>
    <col min="13831" max="13831" width="4.75" style="20" bestFit="1" customWidth="1"/>
    <col min="13832" max="13832" width="15.75" style="20" customWidth="1"/>
    <col min="13833" max="13835" width="10.25" style="20" customWidth="1"/>
    <col min="13836" max="13839" width="11.125" style="20" customWidth="1"/>
    <col min="13840" max="14074" width="8" style="20"/>
    <col min="14075" max="14075" width="0" style="20" hidden="1" customWidth="1"/>
    <col min="14076" max="14076" width="30.75" style="20" customWidth="1"/>
    <col min="14077" max="14077" width="37.75" style="20" customWidth="1"/>
    <col min="14078" max="14078" width="5.625" style="20" customWidth="1"/>
    <col min="14079" max="14079" width="8.75" style="20" bestFit="1" customWidth="1"/>
    <col min="14080" max="14080" width="10.75" style="20" customWidth="1"/>
    <col min="14081" max="14081" width="8.75" style="20" bestFit="1" customWidth="1"/>
    <col min="14082" max="14082" width="11" style="20" customWidth="1"/>
    <col min="14083" max="14086" width="12.625" style="20" customWidth="1"/>
    <col min="14087" max="14087" width="4.75" style="20" bestFit="1" customWidth="1"/>
    <col min="14088" max="14088" width="15.75" style="20" customWidth="1"/>
    <col min="14089" max="14091" width="10.25" style="20" customWidth="1"/>
    <col min="14092" max="14095" width="11.125" style="20" customWidth="1"/>
    <col min="14096" max="14330" width="8" style="20"/>
    <col min="14331" max="14331" width="0" style="20" hidden="1" customWidth="1"/>
    <col min="14332" max="14332" width="30.75" style="20" customWidth="1"/>
    <col min="14333" max="14333" width="37.75" style="20" customWidth="1"/>
    <col min="14334" max="14334" width="5.625" style="20" customWidth="1"/>
    <col min="14335" max="14335" width="8.75" style="20" bestFit="1" customWidth="1"/>
    <col min="14336" max="14336" width="10.75" style="20" customWidth="1"/>
    <col min="14337" max="14337" width="8.75" style="20" bestFit="1" customWidth="1"/>
    <col min="14338" max="14338" width="11" style="20" customWidth="1"/>
    <col min="14339" max="14342" width="12.625" style="20" customWidth="1"/>
    <col min="14343" max="14343" width="4.75" style="20" bestFit="1" customWidth="1"/>
    <col min="14344" max="14344" width="15.75" style="20" customWidth="1"/>
    <col min="14345" max="14347" width="10.25" style="20" customWidth="1"/>
    <col min="14348" max="14351" width="11.125" style="20" customWidth="1"/>
    <col min="14352" max="14586" width="8" style="20"/>
    <col min="14587" max="14587" width="0" style="20" hidden="1" customWidth="1"/>
    <col min="14588" max="14588" width="30.75" style="20" customWidth="1"/>
    <col min="14589" max="14589" width="37.75" style="20" customWidth="1"/>
    <col min="14590" max="14590" width="5.625" style="20" customWidth="1"/>
    <col min="14591" max="14591" width="8.75" style="20" bestFit="1" customWidth="1"/>
    <col min="14592" max="14592" width="10.75" style="20" customWidth="1"/>
    <col min="14593" max="14593" width="8.75" style="20" bestFit="1" customWidth="1"/>
    <col min="14594" max="14594" width="11" style="20" customWidth="1"/>
    <col min="14595" max="14598" width="12.625" style="20" customWidth="1"/>
    <col min="14599" max="14599" width="4.75" style="20" bestFit="1" customWidth="1"/>
    <col min="14600" max="14600" width="15.75" style="20" customWidth="1"/>
    <col min="14601" max="14603" width="10.25" style="20" customWidth="1"/>
    <col min="14604" max="14607" width="11.125" style="20" customWidth="1"/>
    <col min="14608" max="14842" width="8" style="20"/>
    <col min="14843" max="14843" width="0" style="20" hidden="1" customWidth="1"/>
    <col min="14844" max="14844" width="30.75" style="20" customWidth="1"/>
    <col min="14845" max="14845" width="37.75" style="20" customWidth="1"/>
    <col min="14846" max="14846" width="5.625" style="20" customWidth="1"/>
    <col min="14847" max="14847" width="8.75" style="20" bestFit="1" customWidth="1"/>
    <col min="14848" max="14848" width="10.75" style="20" customWidth="1"/>
    <col min="14849" max="14849" width="8.75" style="20" bestFit="1" customWidth="1"/>
    <col min="14850" max="14850" width="11" style="20" customWidth="1"/>
    <col min="14851" max="14854" width="12.625" style="20" customWidth="1"/>
    <col min="14855" max="14855" width="4.75" style="20" bestFit="1" customWidth="1"/>
    <col min="14856" max="14856" width="15.75" style="20" customWidth="1"/>
    <col min="14857" max="14859" width="10.25" style="20" customWidth="1"/>
    <col min="14860" max="14863" width="11.125" style="20" customWidth="1"/>
    <col min="14864" max="15098" width="8" style="20"/>
    <col min="15099" max="15099" width="0" style="20" hidden="1" customWidth="1"/>
    <col min="15100" max="15100" width="30.75" style="20" customWidth="1"/>
    <col min="15101" max="15101" width="37.75" style="20" customWidth="1"/>
    <col min="15102" max="15102" width="5.625" style="20" customWidth="1"/>
    <col min="15103" max="15103" width="8.75" style="20" bestFit="1" customWidth="1"/>
    <col min="15104" max="15104" width="10.75" style="20" customWidth="1"/>
    <col min="15105" max="15105" width="8.75" style="20" bestFit="1" customWidth="1"/>
    <col min="15106" max="15106" width="11" style="20" customWidth="1"/>
    <col min="15107" max="15110" width="12.625" style="20" customWidth="1"/>
    <col min="15111" max="15111" width="4.75" style="20" bestFit="1" customWidth="1"/>
    <col min="15112" max="15112" width="15.75" style="20" customWidth="1"/>
    <col min="15113" max="15115" width="10.25" style="20" customWidth="1"/>
    <col min="15116" max="15119" width="11.125" style="20" customWidth="1"/>
    <col min="15120" max="15354" width="8" style="20"/>
    <col min="15355" max="15355" width="0" style="20" hidden="1" customWidth="1"/>
    <col min="15356" max="15356" width="30.75" style="20" customWidth="1"/>
    <col min="15357" max="15357" width="37.75" style="20" customWidth="1"/>
    <col min="15358" max="15358" width="5.625" style="20" customWidth="1"/>
    <col min="15359" max="15359" width="8.75" style="20" bestFit="1" customWidth="1"/>
    <col min="15360" max="15360" width="10.75" style="20" customWidth="1"/>
    <col min="15361" max="15361" width="8.75" style="20" bestFit="1" customWidth="1"/>
    <col min="15362" max="15362" width="11" style="20" customWidth="1"/>
    <col min="15363" max="15366" width="12.625" style="20" customWidth="1"/>
    <col min="15367" max="15367" width="4.75" style="20" bestFit="1" customWidth="1"/>
    <col min="15368" max="15368" width="15.75" style="20" customWidth="1"/>
    <col min="15369" max="15371" width="10.25" style="20" customWidth="1"/>
    <col min="15372" max="15375" width="11.125" style="20" customWidth="1"/>
    <col min="15376" max="15610" width="8" style="20"/>
    <col min="15611" max="15611" width="0" style="20" hidden="1" customWidth="1"/>
    <col min="15612" max="15612" width="30.75" style="20" customWidth="1"/>
    <col min="15613" max="15613" width="37.75" style="20" customWidth="1"/>
    <col min="15614" max="15614" width="5.625" style="20" customWidth="1"/>
    <col min="15615" max="15615" width="8.75" style="20" bestFit="1" customWidth="1"/>
    <col min="15616" max="15616" width="10.75" style="20" customWidth="1"/>
    <col min="15617" max="15617" width="8.75" style="20" bestFit="1" customWidth="1"/>
    <col min="15618" max="15618" width="11" style="20" customWidth="1"/>
    <col min="15619" max="15622" width="12.625" style="20" customWidth="1"/>
    <col min="15623" max="15623" width="4.75" style="20" bestFit="1" customWidth="1"/>
    <col min="15624" max="15624" width="15.75" style="20" customWidth="1"/>
    <col min="15625" max="15627" width="10.25" style="20" customWidth="1"/>
    <col min="15628" max="15631" width="11.125" style="20" customWidth="1"/>
    <col min="15632" max="15866" width="8" style="20"/>
    <col min="15867" max="15867" width="0" style="20" hidden="1" customWidth="1"/>
    <col min="15868" max="15868" width="30.75" style="20" customWidth="1"/>
    <col min="15869" max="15869" width="37.75" style="20" customWidth="1"/>
    <col min="15870" max="15870" width="5.625" style="20" customWidth="1"/>
    <col min="15871" max="15871" width="8.75" style="20" bestFit="1" customWidth="1"/>
    <col min="15872" max="15872" width="10.75" style="20" customWidth="1"/>
    <col min="15873" max="15873" width="8.75" style="20" bestFit="1" customWidth="1"/>
    <col min="15874" max="15874" width="11" style="20" customWidth="1"/>
    <col min="15875" max="15878" width="12.625" style="20" customWidth="1"/>
    <col min="15879" max="15879" width="4.75" style="20" bestFit="1" customWidth="1"/>
    <col min="15880" max="15880" width="15.75" style="20" customWidth="1"/>
    <col min="15881" max="15883" width="10.25" style="20" customWidth="1"/>
    <col min="15884" max="15887" width="11.125" style="20" customWidth="1"/>
    <col min="15888" max="16122" width="8" style="20"/>
    <col min="16123" max="16123" width="0" style="20" hidden="1" customWidth="1"/>
    <col min="16124" max="16124" width="30.75" style="20" customWidth="1"/>
    <col min="16125" max="16125" width="37.75" style="20" customWidth="1"/>
    <col min="16126" max="16126" width="5.625" style="20" customWidth="1"/>
    <col min="16127" max="16127" width="8.75" style="20" bestFit="1" customWidth="1"/>
    <col min="16128" max="16128" width="10.75" style="20" customWidth="1"/>
    <col min="16129" max="16129" width="8.75" style="20" bestFit="1" customWidth="1"/>
    <col min="16130" max="16130" width="11" style="20" customWidth="1"/>
    <col min="16131" max="16134" width="12.625" style="20" customWidth="1"/>
    <col min="16135" max="16135" width="4.75" style="20" bestFit="1" customWidth="1"/>
    <col min="16136" max="16136" width="15.75" style="20" customWidth="1"/>
    <col min="16137" max="16139" width="10.25" style="20" customWidth="1"/>
    <col min="16140" max="16143" width="11.125" style="20" customWidth="1"/>
    <col min="16144" max="16384" width="8" style="20"/>
  </cols>
  <sheetData>
    <row r="1" spans="2:13" ht="20.100000000000001" customHeight="1">
      <c r="B1" s="84" t="str">
        <f>'시운전 및 교육비'!B3</f>
        <v>사업명 : 상수도 가압장 안전 보완 시스템구축 사업</v>
      </c>
    </row>
    <row r="2" spans="2:13" ht="23.25" customHeight="1">
      <c r="B2" s="554" t="s">
        <v>263</v>
      </c>
      <c r="C2" s="556" t="s">
        <v>264</v>
      </c>
      <c r="D2" s="558" t="s">
        <v>265</v>
      </c>
      <c r="E2" s="560" t="s">
        <v>349</v>
      </c>
      <c r="F2" s="561"/>
      <c r="G2" s="560" t="s">
        <v>350</v>
      </c>
      <c r="H2" s="561"/>
      <c r="I2" s="171" t="s">
        <v>332</v>
      </c>
      <c r="J2" s="171" t="s">
        <v>333</v>
      </c>
      <c r="K2" s="171" t="s">
        <v>334</v>
      </c>
      <c r="L2" s="558" t="s">
        <v>266</v>
      </c>
      <c r="M2" s="552" t="s">
        <v>267</v>
      </c>
    </row>
    <row r="3" spans="2:13" ht="20.100000000000001" customHeight="1">
      <c r="B3" s="555"/>
      <c r="C3" s="557"/>
      <c r="D3" s="559"/>
      <c r="E3" s="172" t="s">
        <v>268</v>
      </c>
      <c r="F3" s="172" t="s">
        <v>269</v>
      </c>
      <c r="G3" s="172" t="s">
        <v>268</v>
      </c>
      <c r="H3" s="172" t="s">
        <v>269</v>
      </c>
      <c r="I3" s="172" t="s">
        <v>269</v>
      </c>
      <c r="J3" s="172" t="s">
        <v>269</v>
      </c>
      <c r="K3" s="172" t="s">
        <v>269</v>
      </c>
      <c r="L3" s="559"/>
      <c r="M3" s="553"/>
    </row>
    <row r="4" spans="2:13" ht="20.100000000000001" customHeight="1">
      <c r="B4" s="550" t="str">
        <f>내역서!B12</f>
        <v>1. 현장제어반 공종 현황</v>
      </c>
      <c r="C4" s="551"/>
      <c r="D4" s="127"/>
      <c r="E4" s="19"/>
      <c r="F4" s="16"/>
      <c r="G4" s="16"/>
      <c r="H4" s="16"/>
      <c r="I4" s="19"/>
      <c r="J4" s="89"/>
      <c r="K4" s="89"/>
      <c r="L4" s="16"/>
      <c r="M4" s="127"/>
    </row>
    <row r="5" spans="2:13" ht="20.100000000000001" customHeight="1">
      <c r="B5" s="219" t="str">
        <f>내역서!B13</f>
        <v>현장제어반(2중도어)</v>
      </c>
      <c r="C5" s="219" t="str">
        <f>내역서!C13</f>
        <v>W350XH500XD250,SUS304</v>
      </c>
      <c r="D5" s="127" t="str">
        <f>내역서!E13</f>
        <v>면</v>
      </c>
      <c r="E5" s="19"/>
      <c r="F5" s="16"/>
      <c r="G5" s="19"/>
      <c r="H5" s="16"/>
      <c r="I5" s="19">
        <v>800000</v>
      </c>
      <c r="J5" s="15">
        <f>ROUNDDOWN(I5*1.05,-3)</f>
        <v>840000</v>
      </c>
      <c r="K5" s="15">
        <f>ROUNDDOWN(I5*1.12,-4)</f>
        <v>890000</v>
      </c>
      <c r="L5" s="16">
        <f t="shared" ref="L5:L16" si="0">MIN(F5,H5,I5,J5,K5)</f>
        <v>800000</v>
      </c>
      <c r="M5" s="127"/>
    </row>
    <row r="6" spans="2:13" ht="20.100000000000001" customHeight="1">
      <c r="B6" s="219" t="str">
        <f>내역서!B14</f>
        <v>누전차단기</v>
      </c>
      <c r="C6" s="219" t="str">
        <f>내역서!C14</f>
        <v>2P 460V 30AF</v>
      </c>
      <c r="D6" s="127" t="str">
        <f>내역서!E14</f>
        <v>EA</v>
      </c>
      <c r="E6" s="19">
        <v>1162</v>
      </c>
      <c r="F6" s="16">
        <v>34200</v>
      </c>
      <c r="G6" s="19">
        <v>1236</v>
      </c>
      <c r="H6" s="16">
        <v>34200</v>
      </c>
      <c r="I6" s="19"/>
      <c r="J6" s="15"/>
      <c r="K6" s="15"/>
      <c r="L6" s="16">
        <f t="shared" si="0"/>
        <v>34200</v>
      </c>
      <c r="M6" s="127"/>
    </row>
    <row r="7" spans="2:13" ht="20.100000000000001" customHeight="1">
      <c r="B7" s="219" t="str">
        <f>내역서!B15</f>
        <v>전자접촉기</v>
      </c>
      <c r="C7" s="219" t="str">
        <f>내역서!C15</f>
        <v>AC440V/3KW</v>
      </c>
      <c r="D7" s="127" t="str">
        <f>내역서!E15</f>
        <v>EA</v>
      </c>
      <c r="E7" s="19">
        <v>1145</v>
      </c>
      <c r="F7" s="16">
        <v>13300</v>
      </c>
      <c r="G7" s="19">
        <v>1243</v>
      </c>
      <c r="H7" s="16">
        <v>15500</v>
      </c>
      <c r="I7" s="19"/>
      <c r="J7" s="15"/>
      <c r="K7" s="15"/>
      <c r="L7" s="16">
        <f t="shared" si="0"/>
        <v>13300</v>
      </c>
      <c r="M7" s="127"/>
    </row>
    <row r="8" spans="2:13" ht="20.100000000000001" customHeight="1">
      <c r="B8" s="219" t="str">
        <f>내역서!B16</f>
        <v>RECTIFIER</v>
      </c>
      <c r="C8" s="219" t="str">
        <f>내역서!C16</f>
        <v>AC 220V/ DC 24V, 3.5A</v>
      </c>
      <c r="D8" s="127" t="str">
        <f>내역서!E16</f>
        <v>EA</v>
      </c>
      <c r="E8" s="19"/>
      <c r="F8" s="16"/>
      <c r="G8" s="19"/>
      <c r="H8" s="16"/>
      <c r="I8" s="19">
        <v>180000</v>
      </c>
      <c r="J8" s="15">
        <f>ROUNDDOWN(I8*1.05,-3)</f>
        <v>189000</v>
      </c>
      <c r="K8" s="15">
        <f>ROUNDDOWN(I8*1.12,-4)</f>
        <v>200000</v>
      </c>
      <c r="L8" s="16">
        <f t="shared" si="0"/>
        <v>180000</v>
      </c>
      <c r="M8" s="127"/>
    </row>
    <row r="9" spans="2:13" ht="20.100000000000001" customHeight="1">
      <c r="B9" s="219" t="str">
        <f>내역서!B17</f>
        <v>PBL(푸쉬버튼스위치)</v>
      </c>
      <c r="C9" s="219" t="str">
        <f>내역서!C17</f>
        <v>220V 1A1B</v>
      </c>
      <c r="D9" s="127" t="str">
        <f>내역서!E17</f>
        <v>EA</v>
      </c>
      <c r="E9" s="19">
        <v>1203</v>
      </c>
      <c r="F9" s="16">
        <v>3200</v>
      </c>
      <c r="G9" s="19">
        <v>1252</v>
      </c>
      <c r="H9" s="16">
        <v>3200</v>
      </c>
      <c r="I9" s="19"/>
      <c r="J9" s="15"/>
      <c r="K9" s="15"/>
      <c r="L9" s="16">
        <f t="shared" si="0"/>
        <v>3200</v>
      </c>
      <c r="M9" s="127"/>
    </row>
    <row r="10" spans="2:13" ht="20.100000000000001" customHeight="1">
      <c r="B10" s="219" t="str">
        <f>내역서!B18</f>
        <v>CONSENT(콘센트)</v>
      </c>
      <c r="C10" s="219" t="str">
        <f>내역서!C18</f>
        <v>접지형</v>
      </c>
      <c r="D10" s="127" t="str">
        <f>내역서!E18</f>
        <v>EA</v>
      </c>
      <c r="E10" s="19">
        <v>1205</v>
      </c>
      <c r="F10" s="16">
        <v>4040</v>
      </c>
      <c r="G10" s="19">
        <v>1280</v>
      </c>
      <c r="H10" s="16">
        <v>4057</v>
      </c>
      <c r="I10" s="19"/>
      <c r="J10" s="15"/>
      <c r="K10" s="15"/>
      <c r="L10" s="16">
        <f t="shared" si="0"/>
        <v>4040</v>
      </c>
      <c r="M10" s="127"/>
    </row>
    <row r="11" spans="2:13" ht="20.100000000000001" customHeight="1">
      <c r="B11" s="219" t="str">
        <f>내역서!B19</f>
        <v>조립식 TB</v>
      </c>
      <c r="C11" s="219" t="str">
        <f>내역서!C19</f>
        <v>15A 조립식</v>
      </c>
      <c r="D11" s="127" t="str">
        <f>내역서!E19</f>
        <v>EA</v>
      </c>
      <c r="E11" s="19"/>
      <c r="F11" s="16"/>
      <c r="G11" s="19">
        <v>1200</v>
      </c>
      <c r="H11" s="16">
        <v>240</v>
      </c>
      <c r="I11" s="19"/>
      <c r="J11" s="15"/>
      <c r="K11" s="15"/>
      <c r="L11" s="16">
        <f t="shared" si="0"/>
        <v>240</v>
      </c>
      <c r="M11" s="127"/>
    </row>
    <row r="12" spans="2:13" ht="20.100000000000001" customHeight="1">
      <c r="B12" s="219" t="str">
        <f>내역서!B20</f>
        <v>고정식단자대</v>
      </c>
      <c r="C12" s="219" t="str">
        <f>내역서!C20</f>
        <v>3P 30A</v>
      </c>
      <c r="D12" s="127" t="str">
        <f>내역서!E20</f>
        <v>EA</v>
      </c>
      <c r="E12" s="19"/>
      <c r="F12" s="16"/>
      <c r="G12" s="19">
        <v>1200</v>
      </c>
      <c r="H12" s="16">
        <v>1380</v>
      </c>
      <c r="I12" s="19"/>
      <c r="J12" s="15"/>
      <c r="K12" s="15"/>
      <c r="L12" s="16">
        <f t="shared" si="0"/>
        <v>1380</v>
      </c>
      <c r="M12" s="127"/>
    </row>
    <row r="13" spans="2:13" ht="20.100000000000001" customHeight="1">
      <c r="B13" s="219" t="str">
        <f>내역서!B21</f>
        <v>DUCT(전선덕트)</v>
      </c>
      <c r="C13" s="219" t="str">
        <f>내역서!C21</f>
        <v>40 x 30</v>
      </c>
      <c r="D13" s="127" t="str">
        <f>내역서!E21</f>
        <v>EA</v>
      </c>
      <c r="E13" s="19"/>
      <c r="F13" s="16"/>
      <c r="G13" s="19">
        <v>1206</v>
      </c>
      <c r="H13" s="16">
        <v>5000</v>
      </c>
      <c r="I13" s="19"/>
      <c r="J13" s="15"/>
      <c r="K13" s="15"/>
      <c r="L13" s="16">
        <f t="shared" si="0"/>
        <v>5000</v>
      </c>
      <c r="M13" s="127"/>
    </row>
    <row r="14" spans="2:13" ht="20.100000000000001" customHeight="1">
      <c r="B14" s="219" t="str">
        <f>내역서!B22</f>
        <v>쉴드 WIRE(쉴드 이면배선)</v>
      </c>
      <c r="C14" s="219" t="str">
        <f>내역서!C22</f>
        <v>20# 0.5㎟ 2C</v>
      </c>
      <c r="D14" s="127" t="str">
        <f>내역서!E22</f>
        <v>M</v>
      </c>
      <c r="E14" s="19">
        <v>1080</v>
      </c>
      <c r="F14" s="16">
        <v>719</v>
      </c>
      <c r="G14" s="19">
        <v>1175</v>
      </c>
      <c r="H14" s="16">
        <v>1191</v>
      </c>
      <c r="I14" s="19"/>
      <c r="J14" s="15"/>
      <c r="K14" s="15"/>
      <c r="L14" s="16">
        <f t="shared" si="0"/>
        <v>719</v>
      </c>
      <c r="M14" s="127"/>
    </row>
    <row r="15" spans="2:13" ht="20.100000000000001" customHeight="1">
      <c r="B15" s="219" t="str">
        <f>내역서!B23</f>
        <v>WIRE(이면배선)</v>
      </c>
      <c r="C15" s="219" t="str">
        <f>내역서!C23</f>
        <v>KIV 2.5㎟</v>
      </c>
      <c r="D15" s="127" t="str">
        <f>내역서!E23</f>
        <v>M</v>
      </c>
      <c r="E15" s="19">
        <v>1075</v>
      </c>
      <c r="F15" s="16">
        <v>644</v>
      </c>
      <c r="G15" s="19">
        <v>1167</v>
      </c>
      <c r="H15" s="16">
        <v>769</v>
      </c>
      <c r="I15" s="19"/>
      <c r="J15" s="15"/>
      <c r="K15" s="15"/>
      <c r="L15" s="16">
        <f t="shared" si="0"/>
        <v>644</v>
      </c>
      <c r="M15" s="127"/>
    </row>
    <row r="16" spans="2:13" ht="20.100000000000001" customHeight="1">
      <c r="B16" s="219" t="str">
        <f>내역서!B24</f>
        <v>WIRE(이면배선)</v>
      </c>
      <c r="C16" s="219" t="str">
        <f>내역서!C24</f>
        <v>GV 2.5㎟</v>
      </c>
      <c r="D16" s="127" t="str">
        <f>내역서!E24</f>
        <v>M</v>
      </c>
      <c r="E16" s="19">
        <v>1075</v>
      </c>
      <c r="F16" s="16">
        <v>1299</v>
      </c>
      <c r="G16" s="19">
        <v>1165</v>
      </c>
      <c r="H16" s="16">
        <v>1105</v>
      </c>
      <c r="I16" s="19"/>
      <c r="J16" s="15"/>
      <c r="K16" s="15"/>
      <c r="L16" s="16">
        <f t="shared" si="0"/>
        <v>1105</v>
      </c>
      <c r="M16" s="127"/>
    </row>
    <row r="17" spans="1:17" ht="20.100000000000001" customHeight="1">
      <c r="B17" s="217"/>
      <c r="C17" s="218"/>
      <c r="D17" s="127"/>
      <c r="E17" s="19"/>
      <c r="F17" s="16"/>
      <c r="G17" s="19"/>
      <c r="H17" s="16"/>
      <c r="I17" s="19"/>
      <c r="J17" s="15"/>
      <c r="K17" s="15"/>
      <c r="L17" s="16"/>
      <c r="M17" s="127"/>
    </row>
    <row r="18" spans="1:17" s="185" customFormat="1" ht="20.100000000000001" customHeight="1">
      <c r="A18" s="181"/>
      <c r="B18" s="550" t="str">
        <f>내역서!B31</f>
        <v>2. 기존 TM/TC제어반 터치PC 공종 현황</v>
      </c>
      <c r="C18" s="551"/>
      <c r="D18" s="182"/>
      <c r="E18" s="183"/>
      <c r="F18" s="184"/>
      <c r="G18" s="183"/>
      <c r="H18" s="184"/>
      <c r="I18" s="183"/>
      <c r="J18" s="220"/>
      <c r="K18" s="220"/>
      <c r="L18" s="184"/>
      <c r="M18" s="182"/>
      <c r="N18" s="187"/>
      <c r="Q18" s="187"/>
    </row>
    <row r="19" spans="1:17" ht="20.100000000000001" customHeight="1">
      <c r="B19" s="177" t="str">
        <f>내역서!B32</f>
        <v>터치PC</v>
      </c>
      <c r="C19" s="126" t="str">
        <f>내역서!C32</f>
        <v>12인치, i3, Touch Pane</v>
      </c>
      <c r="D19" s="127" t="str">
        <f>내역서!E32</f>
        <v>SET</v>
      </c>
      <c r="E19" s="19">
        <v>1183</v>
      </c>
      <c r="F19" s="16">
        <v>4550000</v>
      </c>
      <c r="G19" s="19">
        <v>1259</v>
      </c>
      <c r="H19" s="21">
        <v>4550000</v>
      </c>
      <c r="I19" s="19"/>
      <c r="J19" s="15"/>
      <c r="K19" s="15"/>
      <c r="L19" s="16">
        <f t="shared" ref="L19:L47" si="1">MIN(F19,H19,I19,J19,K19)</f>
        <v>4550000</v>
      </c>
      <c r="M19" s="127"/>
    </row>
    <row r="20" spans="1:17" ht="20.100000000000001" customHeight="1">
      <c r="B20" s="177" t="str">
        <f>내역서!B33</f>
        <v>스위칭허브</v>
      </c>
      <c r="C20" s="126" t="str">
        <f>내역서!C33</f>
        <v>UTP4PORT(10/100/1000Mbps),POE</v>
      </c>
      <c r="D20" s="127" t="str">
        <f>내역서!E33</f>
        <v>EA</v>
      </c>
      <c r="E20" s="19">
        <v>1260</v>
      </c>
      <c r="F20" s="16">
        <v>300000</v>
      </c>
      <c r="G20" s="19">
        <v>1416</v>
      </c>
      <c r="H20" s="16">
        <v>300000</v>
      </c>
      <c r="I20" s="16">
        <v>80000</v>
      </c>
      <c r="J20" s="15">
        <f>ROUNDDOWN(I20*1.05,-3)</f>
        <v>84000</v>
      </c>
      <c r="K20" s="15">
        <f>ROUNDDOWN(I20*1.12,-4)</f>
        <v>80000</v>
      </c>
      <c r="L20" s="16">
        <f t="shared" si="1"/>
        <v>80000</v>
      </c>
      <c r="M20" s="127"/>
      <c r="N20" s="86"/>
    </row>
    <row r="21" spans="1:17" ht="20.100000000000001" customHeight="1">
      <c r="B21" s="177" t="str">
        <f>내역서!B34</f>
        <v>터치스크린 고정브라켓트</v>
      </c>
      <c r="C21" s="126" t="str">
        <f>내역서!C34</f>
        <v>W300XH300XD50MM이내,SUS304</v>
      </c>
      <c r="D21" s="127" t="str">
        <f>내역서!E34</f>
        <v>EA</v>
      </c>
      <c r="E21" s="19"/>
      <c r="F21" s="16"/>
      <c r="G21" s="19"/>
      <c r="H21" s="16"/>
      <c r="I21" s="19">
        <v>150000</v>
      </c>
      <c r="J21" s="15">
        <f>ROUNDDOWN(I21*1.05,-3)</f>
        <v>157000</v>
      </c>
      <c r="K21" s="15">
        <f>ROUNDDOWN(I21*1.12,-4)</f>
        <v>160000</v>
      </c>
      <c r="L21" s="16">
        <f t="shared" si="1"/>
        <v>150000</v>
      </c>
      <c r="M21" s="182"/>
    </row>
    <row r="22" spans="1:17" ht="20.100000000000001" customHeight="1">
      <c r="B22" s="221"/>
      <c r="C22" s="222"/>
      <c r="D22" s="127"/>
      <c r="E22" s="19"/>
      <c r="F22" s="16"/>
      <c r="G22" s="19"/>
      <c r="H22" s="16"/>
      <c r="I22" s="19"/>
      <c r="J22" s="15"/>
      <c r="K22" s="15"/>
      <c r="L22" s="16"/>
      <c r="M22" s="182"/>
    </row>
    <row r="23" spans="1:17" ht="20.100000000000001" customHeight="1">
      <c r="B23" s="550" t="str">
        <f>내역서!B39</f>
        <v>3. 카메라 및 금속기동 공종 현황</v>
      </c>
      <c r="C23" s="551"/>
      <c r="D23" s="127"/>
      <c r="E23" s="19"/>
      <c r="F23" s="16"/>
      <c r="G23" s="19"/>
      <c r="H23" s="16"/>
      <c r="I23" s="19"/>
      <c r="J23" s="15"/>
      <c r="K23" s="15"/>
      <c r="L23" s="16"/>
      <c r="M23" s="182"/>
    </row>
    <row r="24" spans="1:17" ht="20.100000000000001" customHeight="1">
      <c r="B24" s="177" t="str">
        <f>내역서!B40</f>
        <v xml:space="preserve">금속기둥 </v>
      </c>
      <c r="C24" s="126" t="str">
        <f>내역서!C40</f>
        <v>3M,몸체:알류미늄합금,LED50W</v>
      </c>
      <c r="D24" s="127" t="str">
        <f>내역서!E40</f>
        <v>SET</v>
      </c>
      <c r="E24" s="19"/>
      <c r="F24" s="16"/>
      <c r="G24" s="19"/>
      <c r="H24" s="16"/>
      <c r="I24" s="19">
        <v>450000</v>
      </c>
      <c r="J24" s="15">
        <f>ROUNDDOWN(I24*1.05,-3)</f>
        <v>472000</v>
      </c>
      <c r="K24" s="15">
        <f>ROUNDDOWN(I24*1.12,-4)</f>
        <v>500000</v>
      </c>
      <c r="L24" s="16">
        <f t="shared" si="1"/>
        <v>450000</v>
      </c>
      <c r="M24" s="182"/>
      <c r="O24" s="216"/>
    </row>
    <row r="25" spans="1:17" ht="20.100000000000001" customHeight="1">
      <c r="B25" s="177" t="str">
        <f>내역서!B41</f>
        <v>적외선 IP카메라</v>
      </c>
      <c r="C25" s="126" t="str">
        <f>내역서!C41</f>
        <v>200만화소,촬용소자 1/2.8"</v>
      </c>
      <c r="D25" s="127" t="str">
        <f>내역서!E41</f>
        <v>EA</v>
      </c>
      <c r="E25" s="19">
        <v>1266</v>
      </c>
      <c r="F25" s="16">
        <v>1662000</v>
      </c>
      <c r="G25" s="19">
        <v>1410</v>
      </c>
      <c r="H25" s="16">
        <v>1662000</v>
      </c>
      <c r="I25" s="19"/>
      <c r="J25" s="15"/>
      <c r="K25" s="15"/>
      <c r="L25" s="16">
        <f t="shared" si="1"/>
        <v>1662000</v>
      </c>
      <c r="M25" s="182"/>
    </row>
    <row r="26" spans="1:17" ht="20.100000000000001" customHeight="1">
      <c r="B26" s="177" t="str">
        <f>내역서!B42</f>
        <v>시그널 혼</v>
      </c>
      <c r="C26" s="126" t="str">
        <f>내역서!C42</f>
        <v>DC24V, 알람63음,MP3음성지원,음압110dB,SD카드</v>
      </c>
      <c r="D26" s="127" t="str">
        <f>내역서!E42</f>
        <v>EA</v>
      </c>
      <c r="E26" s="19"/>
      <c r="F26" s="16"/>
      <c r="G26" s="19"/>
      <c r="H26" s="16"/>
      <c r="I26" s="19">
        <v>650000</v>
      </c>
      <c r="J26" s="15">
        <f>ROUNDDOWN(I26*1.05,-3)</f>
        <v>682000</v>
      </c>
      <c r="K26" s="15">
        <f>ROUNDDOWN(I26*1.12,-4)</f>
        <v>720000</v>
      </c>
      <c r="L26" s="16">
        <f t="shared" si="1"/>
        <v>650000</v>
      </c>
      <c r="M26" s="182"/>
    </row>
    <row r="27" spans="1:17" ht="20.100000000000001" customHeight="1">
      <c r="B27" s="177" t="str">
        <f>내역서!B43</f>
        <v>카메라 폴 마운트 브라켓트</v>
      </c>
      <c r="C27" s="126" t="str">
        <f>내역서!C43</f>
        <v>각도 조정 가능</v>
      </c>
      <c r="D27" s="127" t="str">
        <f>내역서!E43</f>
        <v>EA</v>
      </c>
      <c r="E27" s="19"/>
      <c r="F27" s="16"/>
      <c r="G27" s="16"/>
      <c r="H27" s="16"/>
      <c r="I27" s="19">
        <v>70000</v>
      </c>
      <c r="J27" s="15">
        <f>ROUNDDOWN(I27*1.05,-3)</f>
        <v>73000</v>
      </c>
      <c r="K27" s="15">
        <f>ROUNDDOWN(I27*1.12,-4)</f>
        <v>70000</v>
      </c>
      <c r="L27" s="16">
        <f t="shared" si="1"/>
        <v>70000</v>
      </c>
      <c r="M27" s="127"/>
    </row>
    <row r="28" spans="1:17" ht="20.100000000000001" customHeight="1">
      <c r="B28" s="177" t="str">
        <f>내역서!B44</f>
        <v>시그널 혼 브라켓트</v>
      </c>
      <c r="C28" s="126" t="str">
        <f>내역서!C44</f>
        <v>L자형 브라켓트</v>
      </c>
      <c r="D28" s="127" t="str">
        <f>내역서!E44</f>
        <v>EA</v>
      </c>
      <c r="E28" s="19"/>
      <c r="F28" s="16"/>
      <c r="G28" s="19"/>
      <c r="H28" s="21"/>
      <c r="I28" s="19">
        <v>70000</v>
      </c>
      <c r="J28" s="15">
        <f>ROUNDDOWN(I28*1.05,-3)</f>
        <v>73000</v>
      </c>
      <c r="K28" s="15">
        <f>ROUNDDOWN(I28*1.12,-4)</f>
        <v>70000</v>
      </c>
      <c r="L28" s="16">
        <f t="shared" si="1"/>
        <v>70000</v>
      </c>
      <c r="M28" s="127"/>
    </row>
    <row r="29" spans="1:17" ht="20.100000000000001" customHeight="1">
      <c r="B29" s="177" t="str">
        <f>내역서!B45</f>
        <v>슬라이딩 도어 변경</v>
      </c>
      <c r="C29" s="126" t="str">
        <f>내역서!C45</f>
        <v>행거레일 및 완충고무범퍼등 포함</v>
      </c>
      <c r="D29" s="127" t="str">
        <f>내역서!E45</f>
        <v>식</v>
      </c>
      <c r="E29" s="19"/>
      <c r="F29" s="16"/>
      <c r="G29" s="19"/>
      <c r="H29" s="21"/>
      <c r="I29" s="19">
        <v>600000</v>
      </c>
      <c r="J29" s="15">
        <f>ROUNDDOWN(I29*1.05,-3)</f>
        <v>630000</v>
      </c>
      <c r="K29" s="15">
        <f>ROUNDDOWN(I29*1.12,-4)</f>
        <v>670000</v>
      </c>
      <c r="L29" s="16">
        <f t="shared" si="1"/>
        <v>600000</v>
      </c>
      <c r="M29" s="127"/>
    </row>
    <row r="30" spans="1:17" ht="20.100000000000001" customHeight="1">
      <c r="B30" s="177" t="str">
        <f>내역서!B46</f>
        <v>전기도어 마그네틱 자석스위치</v>
      </c>
      <c r="C30" s="126" t="str">
        <f>내역서!C46</f>
        <v>접점신호 출력</v>
      </c>
      <c r="D30" s="127" t="str">
        <f>내역서!E46</f>
        <v>EA</v>
      </c>
      <c r="E30" s="19"/>
      <c r="F30" s="16"/>
      <c r="G30" s="19"/>
      <c r="H30" s="21"/>
      <c r="I30" s="19">
        <v>80000</v>
      </c>
      <c r="J30" s="15">
        <f>ROUNDDOWN(I30*1.05,-3)</f>
        <v>84000</v>
      </c>
      <c r="K30" s="15">
        <f>ROUNDDOWN(I30*1.12,-4)</f>
        <v>80000</v>
      </c>
      <c r="L30" s="16">
        <f t="shared" si="1"/>
        <v>80000</v>
      </c>
      <c r="M30" s="127"/>
    </row>
    <row r="31" spans="1:17" ht="20.100000000000001" customHeight="1">
      <c r="B31" s="177" t="str">
        <f>내역서!B47</f>
        <v>안전표지판</v>
      </c>
      <c r="C31" s="126" t="str">
        <f>내역서!C47</f>
        <v>카메라 설치 안내</v>
      </c>
      <c r="D31" s="127" t="str">
        <f>내역서!E47</f>
        <v>EA</v>
      </c>
      <c r="E31" s="19"/>
      <c r="F31" s="16"/>
      <c r="G31" s="19"/>
      <c r="H31" s="21"/>
      <c r="I31" s="19">
        <v>15000</v>
      </c>
      <c r="J31" s="15">
        <v>15500</v>
      </c>
      <c r="K31" s="15">
        <f>ROUNDDOWN(I31*1.12,-3)</f>
        <v>16000</v>
      </c>
      <c r="L31" s="16">
        <f t="shared" si="1"/>
        <v>15000</v>
      </c>
      <c r="M31" s="127"/>
    </row>
    <row r="32" spans="1:17" ht="20.100000000000001" customHeight="1">
      <c r="B32" s="177" t="str">
        <f>내역서!B48</f>
        <v>전선관</v>
      </c>
      <c r="C32" s="126" t="str">
        <f>내역서!C48</f>
        <v>FLEX 28C</v>
      </c>
      <c r="D32" s="127" t="str">
        <f>내역서!E48</f>
        <v>M</v>
      </c>
      <c r="E32" s="19">
        <v>1103</v>
      </c>
      <c r="F32" s="16">
        <v>4680</v>
      </c>
      <c r="G32" s="19">
        <v>1203</v>
      </c>
      <c r="H32" s="21">
        <v>2184</v>
      </c>
      <c r="I32" s="19"/>
      <c r="J32" s="15"/>
      <c r="K32" s="15"/>
      <c r="L32" s="16">
        <f t="shared" si="1"/>
        <v>2184</v>
      </c>
      <c r="M32" s="127"/>
    </row>
    <row r="33" spans="1:17" ht="20.100000000000001" customHeight="1">
      <c r="B33" s="177" t="str">
        <f>내역서!B49</f>
        <v>전선관 콘넥타</v>
      </c>
      <c r="C33" s="126" t="str">
        <f>내역서!C49</f>
        <v>28C</v>
      </c>
      <c r="D33" s="127" t="str">
        <f>내역서!E49</f>
        <v>EA</v>
      </c>
      <c r="E33" s="19">
        <v>1103</v>
      </c>
      <c r="F33" s="16">
        <v>3980</v>
      </c>
      <c r="G33" s="19">
        <v>1205</v>
      </c>
      <c r="H33" s="21">
        <v>1485</v>
      </c>
      <c r="I33" s="19"/>
      <c r="J33" s="15"/>
      <c r="K33" s="15"/>
      <c r="L33" s="16">
        <f t="shared" si="1"/>
        <v>1485</v>
      </c>
      <c r="M33" s="127"/>
    </row>
    <row r="34" spans="1:17" ht="20.100000000000001" customHeight="1">
      <c r="B34" s="177" t="str">
        <f>내역서!B50</f>
        <v>케이블</v>
      </c>
      <c r="C34" s="126" t="str">
        <f>내역서!C50</f>
        <v>F-CV 4sq-2C</v>
      </c>
      <c r="D34" s="127" t="str">
        <f>내역서!E50</f>
        <v>M</v>
      </c>
      <c r="E34" s="19">
        <v>1075</v>
      </c>
      <c r="F34" s="16">
        <v>2333</v>
      </c>
      <c r="G34" s="19">
        <v>1168</v>
      </c>
      <c r="H34" s="21">
        <v>2746</v>
      </c>
      <c r="I34" s="19"/>
      <c r="J34" s="15"/>
      <c r="K34" s="15"/>
      <c r="L34" s="16">
        <f t="shared" si="1"/>
        <v>2333</v>
      </c>
      <c r="M34" s="127"/>
    </row>
    <row r="35" spans="1:17" ht="20.100000000000001" customHeight="1">
      <c r="B35" s="177" t="str">
        <f>내역서!B51</f>
        <v>UTP케이블(UTPCAT.6E)</v>
      </c>
      <c r="C35" s="126" t="str">
        <f>내역서!C51</f>
        <v>24AWAGX4Pr</v>
      </c>
      <c r="D35" s="127" t="str">
        <f>내역서!E51</f>
        <v>M</v>
      </c>
      <c r="E35" s="19">
        <v>1083</v>
      </c>
      <c r="F35" s="16">
        <v>2680</v>
      </c>
      <c r="G35" s="19">
        <v>1176</v>
      </c>
      <c r="H35" s="21">
        <v>1659</v>
      </c>
      <c r="I35" s="19"/>
      <c r="J35" s="15"/>
      <c r="K35" s="15"/>
      <c r="L35" s="16">
        <f t="shared" si="1"/>
        <v>1659</v>
      </c>
      <c r="M35" s="127"/>
    </row>
    <row r="36" spans="1:17" ht="20.100000000000001" customHeight="1">
      <c r="B36" s="177" t="str">
        <f>내역서!B52</f>
        <v>폴 콘크리트 기초</v>
      </c>
      <c r="C36" s="126" t="str">
        <f>내역서!C52</f>
        <v>400(UP)X636(DOWN)X600(H)정방향</v>
      </c>
      <c r="D36" s="127" t="str">
        <f>내역서!E52</f>
        <v>식</v>
      </c>
      <c r="E36" s="19">
        <v>1262</v>
      </c>
      <c r="F36" s="16">
        <v>150000</v>
      </c>
      <c r="G36" s="19"/>
      <c r="H36" s="21"/>
      <c r="I36" s="19"/>
      <c r="J36" s="15"/>
      <c r="K36" s="15"/>
      <c r="L36" s="16">
        <f t="shared" si="1"/>
        <v>150000</v>
      </c>
      <c r="M36" s="127"/>
    </row>
    <row r="37" spans="1:17" ht="20.100000000000001" customHeight="1">
      <c r="B37" s="221"/>
      <c r="C37" s="222"/>
      <c r="D37" s="127"/>
      <c r="E37" s="19"/>
      <c r="F37" s="16"/>
      <c r="G37" s="19"/>
      <c r="H37" s="21"/>
      <c r="I37" s="19"/>
      <c r="J37" s="15"/>
      <c r="K37" s="15"/>
      <c r="L37" s="16"/>
      <c r="M37" s="127"/>
    </row>
    <row r="38" spans="1:17" s="185" customFormat="1" ht="20.100000000000001" customHeight="1">
      <c r="A38" s="181"/>
      <c r="B38" s="550" t="str">
        <f>'S W FEE'!B5</f>
        <v>4. 중앙제어실 감시제어설비 추가수정 및 PLC Engineering Fee</v>
      </c>
      <c r="C38" s="551"/>
      <c r="D38" s="182"/>
      <c r="E38" s="183"/>
      <c r="F38" s="184"/>
      <c r="G38" s="183"/>
      <c r="H38" s="184"/>
      <c r="I38" s="183"/>
      <c r="J38" s="183"/>
      <c r="K38" s="183"/>
      <c r="L38" s="16">
        <f t="shared" si="1"/>
        <v>0</v>
      </c>
      <c r="M38" s="182"/>
      <c r="N38" s="187"/>
      <c r="Q38" s="187"/>
    </row>
    <row r="39" spans="1:17" ht="20.100000000000001" customHeight="1">
      <c r="B39" s="177" t="str">
        <f>'S W FEE'!B6</f>
        <v>4-1. 가압시설물 출입통제관리 시스템  Engineering Fee</v>
      </c>
      <c r="C39" s="126"/>
      <c r="D39" s="127"/>
      <c r="E39" s="19"/>
      <c r="F39" s="16"/>
      <c r="G39" s="19"/>
      <c r="H39" s="16"/>
      <c r="I39" s="19"/>
      <c r="J39" s="19"/>
      <c r="K39" s="19"/>
      <c r="L39" s="16">
        <f t="shared" si="1"/>
        <v>0</v>
      </c>
      <c r="M39" s="127"/>
    </row>
    <row r="40" spans="1:17" ht="20.100000000000001" customHeight="1">
      <c r="B40" s="177" t="str">
        <f>'S W FEE'!B7</f>
        <v>OPS#1 Engineering Fee , 표준화면</v>
      </c>
      <c r="C40" s="126"/>
      <c r="D40" s="127" t="str">
        <f>'S W FEE'!D7</f>
        <v>화면</v>
      </c>
      <c r="E40" s="19">
        <v>1180</v>
      </c>
      <c r="F40" s="16">
        <v>1138000</v>
      </c>
      <c r="G40" s="19">
        <v>1257</v>
      </c>
      <c r="H40" s="16">
        <v>1138000</v>
      </c>
      <c r="I40" s="19"/>
      <c r="J40" s="19"/>
      <c r="K40" s="19"/>
      <c r="L40" s="16">
        <f t="shared" si="1"/>
        <v>1138000</v>
      </c>
      <c r="M40" s="127"/>
    </row>
    <row r="41" spans="1:17" ht="20.100000000000001" customHeight="1">
      <c r="B41" s="177" t="str">
        <f>'S W FEE'!B8</f>
        <v>OPS#1 Engineering Fee , 트랜드화면</v>
      </c>
      <c r="C41" s="126"/>
      <c r="D41" s="127" t="str">
        <f>'S W FEE'!D8</f>
        <v>화면</v>
      </c>
      <c r="E41" s="19">
        <v>1180</v>
      </c>
      <c r="F41" s="16">
        <v>1391000</v>
      </c>
      <c r="G41" s="19">
        <v>1257</v>
      </c>
      <c r="H41" s="16">
        <v>1391000</v>
      </c>
      <c r="I41" s="19"/>
      <c r="J41" s="19"/>
      <c r="K41" s="19"/>
      <c r="L41" s="16">
        <f t="shared" si="1"/>
        <v>1391000</v>
      </c>
      <c r="M41" s="127"/>
    </row>
    <row r="42" spans="1:17" ht="20.100000000000001" customHeight="1">
      <c r="B42" s="177" t="str">
        <f>'S W FEE'!B9</f>
        <v>OPS#1  Engineering Fee , 알람화면</v>
      </c>
      <c r="C42" s="126"/>
      <c r="D42" s="127" t="str">
        <f>'S W FEE'!D9</f>
        <v>화면</v>
      </c>
      <c r="E42" s="19">
        <v>1180</v>
      </c>
      <c r="F42" s="16">
        <v>1391000</v>
      </c>
      <c r="G42" s="19">
        <v>1257</v>
      </c>
      <c r="H42" s="16">
        <v>1391000</v>
      </c>
      <c r="I42" s="19"/>
      <c r="J42" s="19"/>
      <c r="K42" s="19"/>
      <c r="L42" s="16">
        <f t="shared" si="1"/>
        <v>1391000</v>
      </c>
      <c r="M42" s="127"/>
    </row>
    <row r="43" spans="1:17" ht="20.100000000000001" customHeight="1">
      <c r="B43" s="177" t="str">
        <f>'S W FEE'!B10</f>
        <v>OPS#1  Engineering Fee , 레포트화면</v>
      </c>
      <c r="C43" s="126"/>
      <c r="D43" s="127" t="str">
        <f>'S W FEE'!D10</f>
        <v>화면</v>
      </c>
      <c r="E43" s="19">
        <v>1180</v>
      </c>
      <c r="F43" s="16">
        <v>1391000</v>
      </c>
      <c r="G43" s="19">
        <v>1257</v>
      </c>
      <c r="H43" s="16">
        <v>1391000</v>
      </c>
      <c r="I43" s="19"/>
      <c r="J43" s="19"/>
      <c r="K43" s="19"/>
      <c r="L43" s="16">
        <f t="shared" si="1"/>
        <v>1391000</v>
      </c>
      <c r="M43" s="127"/>
    </row>
    <row r="44" spans="1:17" ht="20.100000000000001" customHeight="1">
      <c r="B44" s="177" t="str">
        <f>'S W FEE'!B11</f>
        <v xml:space="preserve"> 2-2. 용인정수장 Gateway Engineering Fee</v>
      </c>
      <c r="C44" s="126"/>
      <c r="D44" s="127">
        <f>'S W FEE'!D11</f>
        <v>0</v>
      </c>
      <c r="E44" s="19"/>
      <c r="F44" s="16"/>
      <c r="G44" s="19"/>
      <c r="H44" s="16"/>
      <c r="I44" s="19"/>
      <c r="J44" s="19"/>
      <c r="K44" s="19"/>
      <c r="L44" s="16">
        <f t="shared" si="1"/>
        <v>0</v>
      </c>
      <c r="M44" s="127"/>
    </row>
    <row r="45" spans="1:17" ht="20.100000000000001" customHeight="1">
      <c r="B45" s="177" t="str">
        <f>'S W FEE'!B12</f>
        <v>ETOS Engineering Fee, DI/DO</v>
      </c>
      <c r="C45" s="126"/>
      <c r="D45" s="127" t="str">
        <f>'S W FEE'!D12</f>
        <v>POINT</v>
      </c>
      <c r="E45" s="19">
        <v>1180</v>
      </c>
      <c r="F45" s="16">
        <v>63000</v>
      </c>
      <c r="G45" s="180">
        <v>1257</v>
      </c>
      <c r="H45" s="16">
        <v>65000</v>
      </c>
      <c r="I45" s="19"/>
      <c r="J45" s="19"/>
      <c r="K45" s="19"/>
      <c r="L45" s="16">
        <f t="shared" si="1"/>
        <v>63000</v>
      </c>
      <c r="M45" s="127"/>
    </row>
    <row r="46" spans="1:17" ht="20.100000000000001" customHeight="1">
      <c r="B46" s="177" t="str">
        <f>'S W FEE'!B13</f>
        <v xml:space="preserve"> 2-3. 현장 PLC Engineering Fee</v>
      </c>
      <c r="C46" s="126"/>
      <c r="D46" s="127">
        <f>'S W FEE'!D13</f>
        <v>0</v>
      </c>
      <c r="E46" s="19"/>
      <c r="F46" s="16"/>
      <c r="G46" s="19"/>
      <c r="H46" s="16"/>
      <c r="I46" s="19"/>
      <c r="J46" s="19"/>
      <c r="K46" s="19"/>
      <c r="L46" s="16">
        <f t="shared" si="1"/>
        <v>0</v>
      </c>
      <c r="M46" s="127"/>
    </row>
    <row r="47" spans="1:17" ht="20.100000000000001" customHeight="1">
      <c r="B47" s="177" t="str">
        <f>'S W FEE'!B14</f>
        <v>PLC Engineering Fee, DI/DO</v>
      </c>
      <c r="C47" s="126"/>
      <c r="D47" s="127" t="str">
        <f>'S W FEE'!D14</f>
        <v>POINT</v>
      </c>
      <c r="E47" s="19">
        <v>1180</v>
      </c>
      <c r="F47" s="16">
        <v>63000</v>
      </c>
      <c r="G47" s="180">
        <v>1257</v>
      </c>
      <c r="H47" s="16">
        <v>65000</v>
      </c>
      <c r="I47" s="19"/>
      <c r="J47" s="19"/>
      <c r="K47" s="19"/>
      <c r="L47" s="16">
        <f t="shared" si="1"/>
        <v>63000</v>
      </c>
      <c r="M47" s="127"/>
    </row>
    <row r="48" spans="1:17" ht="20.100000000000001" customHeight="1">
      <c r="B48" s="126"/>
      <c r="C48" s="126"/>
      <c r="D48" s="127"/>
      <c r="E48" s="19"/>
      <c r="F48" s="16"/>
      <c r="G48" s="19"/>
      <c r="H48" s="16"/>
      <c r="I48" s="19"/>
      <c r="J48" s="19"/>
      <c r="K48" s="19"/>
      <c r="L48" s="128"/>
      <c r="M48" s="127"/>
    </row>
  </sheetData>
  <mergeCells count="11">
    <mergeCell ref="B38:C38"/>
    <mergeCell ref="M2:M3"/>
    <mergeCell ref="B2:B3"/>
    <mergeCell ref="C2:C3"/>
    <mergeCell ref="D2:D3"/>
    <mergeCell ref="E2:F2"/>
    <mergeCell ref="G2:H2"/>
    <mergeCell ref="L2:L3"/>
    <mergeCell ref="B4:C4"/>
    <mergeCell ref="B18:C18"/>
    <mergeCell ref="B23:C23"/>
  </mergeCells>
  <phoneticPr fontId="2" type="noConversion"/>
  <printOptions horizontalCentered="1"/>
  <pageMargins left="0.47244094488188981" right="0.27559055118110237" top="0.78740157480314965" bottom="0.78740157480314965" header="0.59055118110236227" footer="0.59055118110236227"/>
  <pageSetup paperSize="9" scale="70" orientation="landscape" verticalDpi="300" r:id="rId1"/>
  <headerFooter alignWithMargins="0">
    <oddHeader>&amp;C&amp;"돋움체,굵게"&amp;14단 가 비 교 표</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4AC8C-FE1A-4FB2-818C-5A1F449E53EF}">
  <dimension ref="A1:S68"/>
  <sheetViews>
    <sheetView view="pageBreakPreview" zoomScaleSheetLayoutView="100" workbookViewId="0">
      <selection activeCell="I10" sqref="I10"/>
    </sheetView>
  </sheetViews>
  <sheetFormatPr defaultColWidth="11.125" defaultRowHeight="17.25"/>
  <cols>
    <col min="1" max="1" width="5.625" style="307" customWidth="1"/>
    <col min="2" max="2" width="17.625" style="318" customWidth="1"/>
    <col min="3" max="3" width="10.625" style="318" customWidth="1"/>
    <col min="4" max="4" width="5.625" style="307" customWidth="1"/>
    <col min="5" max="5" width="17.625" style="318" customWidth="1"/>
    <col min="6" max="6" width="10.625" style="318" customWidth="1"/>
    <col min="7" max="7" width="5.625" style="307" customWidth="1"/>
    <col min="8" max="8" width="17.625" style="318" customWidth="1"/>
    <col min="9" max="9" width="10.625" style="318" customWidth="1"/>
    <col min="10" max="10" width="2.625" style="307" customWidth="1"/>
    <col min="11" max="11" width="4.625" style="307" customWidth="1"/>
    <col min="12" max="12" width="16.125" style="307" customWidth="1"/>
    <col min="13" max="13" width="12.125" style="307" customWidth="1"/>
    <col min="14" max="14" width="2.625" style="307" customWidth="1"/>
    <col min="15" max="15" width="11.125" style="307"/>
    <col min="16" max="16" width="2.625" style="307" customWidth="1"/>
    <col min="17" max="17" width="11.125" style="307"/>
    <col min="18" max="18" width="2.625" style="307" customWidth="1"/>
    <col min="19" max="19" width="6.625" style="307" customWidth="1"/>
    <col min="20" max="20" width="2.625" style="307" customWidth="1"/>
    <col min="21" max="21" width="11.125" style="307"/>
    <col min="22" max="22" width="2.625" style="307" customWidth="1"/>
    <col min="23" max="23" width="10.625" style="307" customWidth="1"/>
    <col min="24" max="24" width="2.625" style="307" customWidth="1"/>
    <col min="25" max="25" width="11.125" style="307"/>
    <col min="26" max="26" width="2.625" style="307" customWidth="1"/>
    <col min="27" max="27" width="11.125" style="307"/>
    <col min="28" max="28" width="2.625" style="307" customWidth="1"/>
    <col min="29" max="29" width="11.125" style="307"/>
    <col min="30" max="30" width="2.625" style="307" customWidth="1"/>
    <col min="31" max="31" width="11.125" style="307"/>
    <col min="32" max="32" width="2.625" style="307" customWidth="1"/>
    <col min="33" max="33" width="11.125" style="307"/>
    <col min="34" max="35" width="2.625" style="307" customWidth="1"/>
    <col min="36" max="36" width="11.125" style="307"/>
    <col min="37" max="37" width="2.625" style="307" customWidth="1"/>
    <col min="38" max="256" width="11.125" style="307"/>
    <col min="257" max="257" width="5.625" style="307" customWidth="1"/>
    <col min="258" max="258" width="17.625" style="307" customWidth="1"/>
    <col min="259" max="259" width="10.625" style="307" customWidth="1"/>
    <col min="260" max="260" width="5.625" style="307" customWidth="1"/>
    <col min="261" max="261" width="17.625" style="307" customWidth="1"/>
    <col min="262" max="262" width="10.625" style="307" customWidth="1"/>
    <col min="263" max="263" width="5.625" style="307" customWidth="1"/>
    <col min="264" max="264" width="17.625" style="307" customWidth="1"/>
    <col min="265" max="265" width="10.625" style="307" customWidth="1"/>
    <col min="266" max="266" width="2.625" style="307" customWidth="1"/>
    <col min="267" max="267" width="4.625" style="307" customWidth="1"/>
    <col min="268" max="268" width="16.125" style="307" customWidth="1"/>
    <col min="269" max="269" width="12.125" style="307" customWidth="1"/>
    <col min="270" max="270" width="2.625" style="307" customWidth="1"/>
    <col min="271" max="271" width="11.125" style="307"/>
    <col min="272" max="272" width="2.625" style="307" customWidth="1"/>
    <col min="273" max="273" width="11.125" style="307"/>
    <col min="274" max="274" width="2.625" style="307" customWidth="1"/>
    <col min="275" max="275" width="6.625" style="307" customWidth="1"/>
    <col min="276" max="276" width="2.625" style="307" customWidth="1"/>
    <col min="277" max="277" width="11.125" style="307"/>
    <col min="278" max="278" width="2.625" style="307" customWidth="1"/>
    <col min="279" max="279" width="10.625" style="307" customWidth="1"/>
    <col min="280" max="280" width="2.625" style="307" customWidth="1"/>
    <col min="281" max="281" width="11.125" style="307"/>
    <col min="282" max="282" width="2.625" style="307" customWidth="1"/>
    <col min="283" max="283" width="11.125" style="307"/>
    <col min="284" max="284" width="2.625" style="307" customWidth="1"/>
    <col min="285" max="285" width="11.125" style="307"/>
    <col min="286" max="286" width="2.625" style="307" customWidth="1"/>
    <col min="287" max="287" width="11.125" style="307"/>
    <col min="288" max="288" width="2.625" style="307" customWidth="1"/>
    <col min="289" max="289" width="11.125" style="307"/>
    <col min="290" max="291" width="2.625" style="307" customWidth="1"/>
    <col min="292" max="292" width="11.125" style="307"/>
    <col min="293" max="293" width="2.625" style="307" customWidth="1"/>
    <col min="294" max="512" width="11.125" style="307"/>
    <col min="513" max="513" width="5.625" style="307" customWidth="1"/>
    <col min="514" max="514" width="17.625" style="307" customWidth="1"/>
    <col min="515" max="515" width="10.625" style="307" customWidth="1"/>
    <col min="516" max="516" width="5.625" style="307" customWidth="1"/>
    <col min="517" max="517" width="17.625" style="307" customWidth="1"/>
    <col min="518" max="518" width="10.625" style="307" customWidth="1"/>
    <col min="519" max="519" width="5.625" style="307" customWidth="1"/>
    <col min="520" max="520" width="17.625" style="307" customWidth="1"/>
    <col min="521" max="521" width="10.625" style="307" customWidth="1"/>
    <col min="522" max="522" width="2.625" style="307" customWidth="1"/>
    <col min="523" max="523" width="4.625" style="307" customWidth="1"/>
    <col min="524" max="524" width="16.125" style="307" customWidth="1"/>
    <col min="525" max="525" width="12.125" style="307" customWidth="1"/>
    <col min="526" max="526" width="2.625" style="307" customWidth="1"/>
    <col min="527" max="527" width="11.125" style="307"/>
    <col min="528" max="528" width="2.625" style="307" customWidth="1"/>
    <col min="529" max="529" width="11.125" style="307"/>
    <col min="530" max="530" width="2.625" style="307" customWidth="1"/>
    <col min="531" max="531" width="6.625" style="307" customWidth="1"/>
    <col min="532" max="532" width="2.625" style="307" customWidth="1"/>
    <col min="533" max="533" width="11.125" style="307"/>
    <col min="534" max="534" width="2.625" style="307" customWidth="1"/>
    <col min="535" max="535" width="10.625" style="307" customWidth="1"/>
    <col min="536" max="536" width="2.625" style="307" customWidth="1"/>
    <col min="537" max="537" width="11.125" style="307"/>
    <col min="538" max="538" width="2.625" style="307" customWidth="1"/>
    <col min="539" max="539" width="11.125" style="307"/>
    <col min="540" max="540" width="2.625" style="307" customWidth="1"/>
    <col min="541" max="541" width="11.125" style="307"/>
    <col min="542" max="542" width="2.625" style="307" customWidth="1"/>
    <col min="543" max="543" width="11.125" style="307"/>
    <col min="544" max="544" width="2.625" style="307" customWidth="1"/>
    <col min="545" max="545" width="11.125" style="307"/>
    <col min="546" max="547" width="2.625" style="307" customWidth="1"/>
    <col min="548" max="548" width="11.125" style="307"/>
    <col min="549" max="549" width="2.625" style="307" customWidth="1"/>
    <col min="550" max="768" width="11.125" style="307"/>
    <col min="769" max="769" width="5.625" style="307" customWidth="1"/>
    <col min="770" max="770" width="17.625" style="307" customWidth="1"/>
    <col min="771" max="771" width="10.625" style="307" customWidth="1"/>
    <col min="772" max="772" width="5.625" style="307" customWidth="1"/>
    <col min="773" max="773" width="17.625" style="307" customWidth="1"/>
    <col min="774" max="774" width="10.625" style="307" customWidth="1"/>
    <col min="775" max="775" width="5.625" style="307" customWidth="1"/>
    <col min="776" max="776" width="17.625" style="307" customWidth="1"/>
    <col min="777" max="777" width="10.625" style="307" customWidth="1"/>
    <col min="778" max="778" width="2.625" style="307" customWidth="1"/>
    <col min="779" max="779" width="4.625" style="307" customWidth="1"/>
    <col min="780" max="780" width="16.125" style="307" customWidth="1"/>
    <col min="781" max="781" width="12.125" style="307" customWidth="1"/>
    <col min="782" max="782" width="2.625" style="307" customWidth="1"/>
    <col min="783" max="783" width="11.125" style="307"/>
    <col min="784" max="784" width="2.625" style="307" customWidth="1"/>
    <col min="785" max="785" width="11.125" style="307"/>
    <col min="786" max="786" width="2.625" style="307" customWidth="1"/>
    <col min="787" max="787" width="6.625" style="307" customWidth="1"/>
    <col min="788" max="788" width="2.625" style="307" customWidth="1"/>
    <col min="789" max="789" width="11.125" style="307"/>
    <col min="790" max="790" width="2.625" style="307" customWidth="1"/>
    <col min="791" max="791" width="10.625" style="307" customWidth="1"/>
    <col min="792" max="792" width="2.625" style="307" customWidth="1"/>
    <col min="793" max="793" width="11.125" style="307"/>
    <col min="794" max="794" width="2.625" style="307" customWidth="1"/>
    <col min="795" max="795" width="11.125" style="307"/>
    <col min="796" max="796" width="2.625" style="307" customWidth="1"/>
    <col min="797" max="797" width="11.125" style="307"/>
    <col min="798" max="798" width="2.625" style="307" customWidth="1"/>
    <col min="799" max="799" width="11.125" style="307"/>
    <col min="800" max="800" width="2.625" style="307" customWidth="1"/>
    <col min="801" max="801" width="11.125" style="307"/>
    <col min="802" max="803" width="2.625" style="307" customWidth="1"/>
    <col min="804" max="804" width="11.125" style="307"/>
    <col min="805" max="805" width="2.625" style="307" customWidth="1"/>
    <col min="806" max="1024" width="11.125" style="307"/>
    <col min="1025" max="1025" width="5.625" style="307" customWidth="1"/>
    <col min="1026" max="1026" width="17.625" style="307" customWidth="1"/>
    <col min="1027" max="1027" width="10.625" style="307" customWidth="1"/>
    <col min="1028" max="1028" width="5.625" style="307" customWidth="1"/>
    <col min="1029" max="1029" width="17.625" style="307" customWidth="1"/>
    <col min="1030" max="1030" width="10.625" style="307" customWidth="1"/>
    <col min="1031" max="1031" width="5.625" style="307" customWidth="1"/>
    <col min="1032" max="1032" width="17.625" style="307" customWidth="1"/>
    <col min="1033" max="1033" width="10.625" style="307" customWidth="1"/>
    <col min="1034" max="1034" width="2.625" style="307" customWidth="1"/>
    <col min="1035" max="1035" width="4.625" style="307" customWidth="1"/>
    <col min="1036" max="1036" width="16.125" style="307" customWidth="1"/>
    <col min="1037" max="1037" width="12.125" style="307" customWidth="1"/>
    <col min="1038" max="1038" width="2.625" style="307" customWidth="1"/>
    <col min="1039" max="1039" width="11.125" style="307"/>
    <col min="1040" max="1040" width="2.625" style="307" customWidth="1"/>
    <col min="1041" max="1041" width="11.125" style="307"/>
    <col min="1042" max="1042" width="2.625" style="307" customWidth="1"/>
    <col min="1043" max="1043" width="6.625" style="307" customWidth="1"/>
    <col min="1044" max="1044" width="2.625" style="307" customWidth="1"/>
    <col min="1045" max="1045" width="11.125" style="307"/>
    <col min="1046" max="1046" width="2.625" style="307" customWidth="1"/>
    <col min="1047" max="1047" width="10.625" style="307" customWidth="1"/>
    <col min="1048" max="1048" width="2.625" style="307" customWidth="1"/>
    <col min="1049" max="1049" width="11.125" style="307"/>
    <col min="1050" max="1050" width="2.625" style="307" customWidth="1"/>
    <col min="1051" max="1051" width="11.125" style="307"/>
    <col min="1052" max="1052" width="2.625" style="307" customWidth="1"/>
    <col min="1053" max="1053" width="11.125" style="307"/>
    <col min="1054" max="1054" width="2.625" style="307" customWidth="1"/>
    <col min="1055" max="1055" width="11.125" style="307"/>
    <col min="1056" max="1056" width="2.625" style="307" customWidth="1"/>
    <col min="1057" max="1057" width="11.125" style="307"/>
    <col min="1058" max="1059" width="2.625" style="307" customWidth="1"/>
    <col min="1060" max="1060" width="11.125" style="307"/>
    <col min="1061" max="1061" width="2.625" style="307" customWidth="1"/>
    <col min="1062" max="1280" width="11.125" style="307"/>
    <col min="1281" max="1281" width="5.625" style="307" customWidth="1"/>
    <col min="1282" max="1282" width="17.625" style="307" customWidth="1"/>
    <col min="1283" max="1283" width="10.625" style="307" customWidth="1"/>
    <col min="1284" max="1284" width="5.625" style="307" customWidth="1"/>
    <col min="1285" max="1285" width="17.625" style="307" customWidth="1"/>
    <col min="1286" max="1286" width="10.625" style="307" customWidth="1"/>
    <col min="1287" max="1287" width="5.625" style="307" customWidth="1"/>
    <col min="1288" max="1288" width="17.625" style="307" customWidth="1"/>
    <col min="1289" max="1289" width="10.625" style="307" customWidth="1"/>
    <col min="1290" max="1290" width="2.625" style="307" customWidth="1"/>
    <col min="1291" max="1291" width="4.625" style="307" customWidth="1"/>
    <col min="1292" max="1292" width="16.125" style="307" customWidth="1"/>
    <col min="1293" max="1293" width="12.125" style="307" customWidth="1"/>
    <col min="1294" max="1294" width="2.625" style="307" customWidth="1"/>
    <col min="1295" max="1295" width="11.125" style="307"/>
    <col min="1296" max="1296" width="2.625" style="307" customWidth="1"/>
    <col min="1297" max="1297" width="11.125" style="307"/>
    <col min="1298" max="1298" width="2.625" style="307" customWidth="1"/>
    <col min="1299" max="1299" width="6.625" style="307" customWidth="1"/>
    <col min="1300" max="1300" width="2.625" style="307" customWidth="1"/>
    <col min="1301" max="1301" width="11.125" style="307"/>
    <col min="1302" max="1302" width="2.625" style="307" customWidth="1"/>
    <col min="1303" max="1303" width="10.625" style="307" customWidth="1"/>
    <col min="1304" max="1304" width="2.625" style="307" customWidth="1"/>
    <col min="1305" max="1305" width="11.125" style="307"/>
    <col min="1306" max="1306" width="2.625" style="307" customWidth="1"/>
    <col min="1307" max="1307" width="11.125" style="307"/>
    <col min="1308" max="1308" width="2.625" style="307" customWidth="1"/>
    <col min="1309" max="1309" width="11.125" style="307"/>
    <col min="1310" max="1310" width="2.625" style="307" customWidth="1"/>
    <col min="1311" max="1311" width="11.125" style="307"/>
    <col min="1312" max="1312" width="2.625" style="307" customWidth="1"/>
    <col min="1313" max="1313" width="11.125" style="307"/>
    <col min="1314" max="1315" width="2.625" style="307" customWidth="1"/>
    <col min="1316" max="1316" width="11.125" style="307"/>
    <col min="1317" max="1317" width="2.625" style="307" customWidth="1"/>
    <col min="1318" max="1536" width="11.125" style="307"/>
    <col min="1537" max="1537" width="5.625" style="307" customWidth="1"/>
    <col min="1538" max="1538" width="17.625" style="307" customWidth="1"/>
    <col min="1539" max="1539" width="10.625" style="307" customWidth="1"/>
    <col min="1540" max="1540" width="5.625" style="307" customWidth="1"/>
    <col min="1541" max="1541" width="17.625" style="307" customWidth="1"/>
    <col min="1542" max="1542" width="10.625" style="307" customWidth="1"/>
    <col min="1543" max="1543" width="5.625" style="307" customWidth="1"/>
    <col min="1544" max="1544" width="17.625" style="307" customWidth="1"/>
    <col min="1545" max="1545" width="10.625" style="307" customWidth="1"/>
    <col min="1546" max="1546" width="2.625" style="307" customWidth="1"/>
    <col min="1547" max="1547" width="4.625" style="307" customWidth="1"/>
    <col min="1548" max="1548" width="16.125" style="307" customWidth="1"/>
    <col min="1549" max="1549" width="12.125" style="307" customWidth="1"/>
    <col min="1550" max="1550" width="2.625" style="307" customWidth="1"/>
    <col min="1551" max="1551" width="11.125" style="307"/>
    <col min="1552" max="1552" width="2.625" style="307" customWidth="1"/>
    <col min="1553" max="1553" width="11.125" style="307"/>
    <col min="1554" max="1554" width="2.625" style="307" customWidth="1"/>
    <col min="1555" max="1555" width="6.625" style="307" customWidth="1"/>
    <col min="1556" max="1556" width="2.625" style="307" customWidth="1"/>
    <col min="1557" max="1557" width="11.125" style="307"/>
    <col min="1558" max="1558" width="2.625" style="307" customWidth="1"/>
    <col min="1559" max="1559" width="10.625" style="307" customWidth="1"/>
    <col min="1560" max="1560" width="2.625" style="307" customWidth="1"/>
    <col min="1561" max="1561" width="11.125" style="307"/>
    <col min="1562" max="1562" width="2.625" style="307" customWidth="1"/>
    <col min="1563" max="1563" width="11.125" style="307"/>
    <col min="1564" max="1564" width="2.625" style="307" customWidth="1"/>
    <col min="1565" max="1565" width="11.125" style="307"/>
    <col min="1566" max="1566" width="2.625" style="307" customWidth="1"/>
    <col min="1567" max="1567" width="11.125" style="307"/>
    <col min="1568" max="1568" width="2.625" style="307" customWidth="1"/>
    <col min="1569" max="1569" width="11.125" style="307"/>
    <col min="1570" max="1571" width="2.625" style="307" customWidth="1"/>
    <col min="1572" max="1572" width="11.125" style="307"/>
    <col min="1573" max="1573" width="2.625" style="307" customWidth="1"/>
    <col min="1574" max="1792" width="11.125" style="307"/>
    <col min="1793" max="1793" width="5.625" style="307" customWidth="1"/>
    <col min="1794" max="1794" width="17.625" style="307" customWidth="1"/>
    <col min="1795" max="1795" width="10.625" style="307" customWidth="1"/>
    <col min="1796" max="1796" width="5.625" style="307" customWidth="1"/>
    <col min="1797" max="1797" width="17.625" style="307" customWidth="1"/>
    <col min="1798" max="1798" width="10.625" style="307" customWidth="1"/>
    <col min="1799" max="1799" width="5.625" style="307" customWidth="1"/>
    <col min="1800" max="1800" width="17.625" style="307" customWidth="1"/>
    <col min="1801" max="1801" width="10.625" style="307" customWidth="1"/>
    <col min="1802" max="1802" width="2.625" style="307" customWidth="1"/>
    <col min="1803" max="1803" width="4.625" style="307" customWidth="1"/>
    <col min="1804" max="1804" width="16.125" style="307" customWidth="1"/>
    <col min="1805" max="1805" width="12.125" style="307" customWidth="1"/>
    <col min="1806" max="1806" width="2.625" style="307" customWidth="1"/>
    <col min="1807" max="1807" width="11.125" style="307"/>
    <col min="1808" max="1808" width="2.625" style="307" customWidth="1"/>
    <col min="1809" max="1809" width="11.125" style="307"/>
    <col min="1810" max="1810" width="2.625" style="307" customWidth="1"/>
    <col min="1811" max="1811" width="6.625" style="307" customWidth="1"/>
    <col min="1812" max="1812" width="2.625" style="307" customWidth="1"/>
    <col min="1813" max="1813" width="11.125" style="307"/>
    <col min="1814" max="1814" width="2.625" style="307" customWidth="1"/>
    <col min="1815" max="1815" width="10.625" style="307" customWidth="1"/>
    <col min="1816" max="1816" width="2.625" style="307" customWidth="1"/>
    <col min="1817" max="1817" width="11.125" style="307"/>
    <col min="1818" max="1818" width="2.625" style="307" customWidth="1"/>
    <col min="1819" max="1819" width="11.125" style="307"/>
    <col min="1820" max="1820" width="2.625" style="307" customWidth="1"/>
    <col min="1821" max="1821" width="11.125" style="307"/>
    <col min="1822" max="1822" width="2.625" style="307" customWidth="1"/>
    <col min="1823" max="1823" width="11.125" style="307"/>
    <col min="1824" max="1824" width="2.625" style="307" customWidth="1"/>
    <col min="1825" max="1825" width="11.125" style="307"/>
    <col min="1826" max="1827" width="2.625" style="307" customWidth="1"/>
    <col min="1828" max="1828" width="11.125" style="307"/>
    <col min="1829" max="1829" width="2.625" style="307" customWidth="1"/>
    <col min="1830" max="2048" width="11.125" style="307"/>
    <col min="2049" max="2049" width="5.625" style="307" customWidth="1"/>
    <col min="2050" max="2050" width="17.625" style="307" customWidth="1"/>
    <col min="2051" max="2051" width="10.625" style="307" customWidth="1"/>
    <col min="2052" max="2052" width="5.625" style="307" customWidth="1"/>
    <col min="2053" max="2053" width="17.625" style="307" customWidth="1"/>
    <col min="2054" max="2054" width="10.625" style="307" customWidth="1"/>
    <col min="2055" max="2055" width="5.625" style="307" customWidth="1"/>
    <col min="2056" max="2056" width="17.625" style="307" customWidth="1"/>
    <col min="2057" max="2057" width="10.625" style="307" customWidth="1"/>
    <col min="2058" max="2058" width="2.625" style="307" customWidth="1"/>
    <col min="2059" max="2059" width="4.625" style="307" customWidth="1"/>
    <col min="2060" max="2060" width="16.125" style="307" customWidth="1"/>
    <col min="2061" max="2061" width="12.125" style="307" customWidth="1"/>
    <col min="2062" max="2062" width="2.625" style="307" customWidth="1"/>
    <col min="2063" max="2063" width="11.125" style="307"/>
    <col min="2064" max="2064" width="2.625" style="307" customWidth="1"/>
    <col min="2065" max="2065" width="11.125" style="307"/>
    <col min="2066" max="2066" width="2.625" style="307" customWidth="1"/>
    <col min="2067" max="2067" width="6.625" style="307" customWidth="1"/>
    <col min="2068" max="2068" width="2.625" style="307" customWidth="1"/>
    <col min="2069" max="2069" width="11.125" style="307"/>
    <col min="2070" max="2070" width="2.625" style="307" customWidth="1"/>
    <col min="2071" max="2071" width="10.625" style="307" customWidth="1"/>
    <col min="2072" max="2072" width="2.625" style="307" customWidth="1"/>
    <col min="2073" max="2073" width="11.125" style="307"/>
    <col min="2074" max="2074" width="2.625" style="307" customWidth="1"/>
    <col min="2075" max="2075" width="11.125" style="307"/>
    <col min="2076" max="2076" width="2.625" style="307" customWidth="1"/>
    <col min="2077" max="2077" width="11.125" style="307"/>
    <col min="2078" max="2078" width="2.625" style="307" customWidth="1"/>
    <col min="2079" max="2079" width="11.125" style="307"/>
    <col min="2080" max="2080" width="2.625" style="307" customWidth="1"/>
    <col min="2081" max="2081" width="11.125" style="307"/>
    <col min="2082" max="2083" width="2.625" style="307" customWidth="1"/>
    <col min="2084" max="2084" width="11.125" style="307"/>
    <col min="2085" max="2085" width="2.625" style="307" customWidth="1"/>
    <col min="2086" max="2304" width="11.125" style="307"/>
    <col min="2305" max="2305" width="5.625" style="307" customWidth="1"/>
    <col min="2306" max="2306" width="17.625" style="307" customWidth="1"/>
    <col min="2307" max="2307" width="10.625" style="307" customWidth="1"/>
    <col min="2308" max="2308" width="5.625" style="307" customWidth="1"/>
    <col min="2309" max="2309" width="17.625" style="307" customWidth="1"/>
    <col min="2310" max="2310" width="10.625" style="307" customWidth="1"/>
    <col min="2311" max="2311" width="5.625" style="307" customWidth="1"/>
    <col min="2312" max="2312" width="17.625" style="307" customWidth="1"/>
    <col min="2313" max="2313" width="10.625" style="307" customWidth="1"/>
    <col min="2314" max="2314" width="2.625" style="307" customWidth="1"/>
    <col min="2315" max="2315" width="4.625" style="307" customWidth="1"/>
    <col min="2316" max="2316" width="16.125" style="307" customWidth="1"/>
    <col min="2317" max="2317" width="12.125" style="307" customWidth="1"/>
    <col min="2318" max="2318" width="2.625" style="307" customWidth="1"/>
    <col min="2319" max="2319" width="11.125" style="307"/>
    <col min="2320" max="2320" width="2.625" style="307" customWidth="1"/>
    <col min="2321" max="2321" width="11.125" style="307"/>
    <col min="2322" max="2322" width="2.625" style="307" customWidth="1"/>
    <col min="2323" max="2323" width="6.625" style="307" customWidth="1"/>
    <col min="2324" max="2324" width="2.625" style="307" customWidth="1"/>
    <col min="2325" max="2325" width="11.125" style="307"/>
    <col min="2326" max="2326" width="2.625" style="307" customWidth="1"/>
    <col min="2327" max="2327" width="10.625" style="307" customWidth="1"/>
    <col min="2328" max="2328" width="2.625" style="307" customWidth="1"/>
    <col min="2329" max="2329" width="11.125" style="307"/>
    <col min="2330" max="2330" width="2.625" style="307" customWidth="1"/>
    <col min="2331" max="2331" width="11.125" style="307"/>
    <col min="2332" max="2332" width="2.625" style="307" customWidth="1"/>
    <col min="2333" max="2333" width="11.125" style="307"/>
    <col min="2334" max="2334" width="2.625" style="307" customWidth="1"/>
    <col min="2335" max="2335" width="11.125" style="307"/>
    <col min="2336" max="2336" width="2.625" style="307" customWidth="1"/>
    <col min="2337" max="2337" width="11.125" style="307"/>
    <col min="2338" max="2339" width="2.625" style="307" customWidth="1"/>
    <col min="2340" max="2340" width="11.125" style="307"/>
    <col min="2341" max="2341" width="2.625" style="307" customWidth="1"/>
    <col min="2342" max="2560" width="11.125" style="307"/>
    <col min="2561" max="2561" width="5.625" style="307" customWidth="1"/>
    <col min="2562" max="2562" width="17.625" style="307" customWidth="1"/>
    <col min="2563" max="2563" width="10.625" style="307" customWidth="1"/>
    <col min="2564" max="2564" width="5.625" style="307" customWidth="1"/>
    <col min="2565" max="2565" width="17.625" style="307" customWidth="1"/>
    <col min="2566" max="2566" width="10.625" style="307" customWidth="1"/>
    <col min="2567" max="2567" width="5.625" style="307" customWidth="1"/>
    <col min="2568" max="2568" width="17.625" style="307" customWidth="1"/>
    <col min="2569" max="2569" width="10.625" style="307" customWidth="1"/>
    <col min="2570" max="2570" width="2.625" style="307" customWidth="1"/>
    <col min="2571" max="2571" width="4.625" style="307" customWidth="1"/>
    <col min="2572" max="2572" width="16.125" style="307" customWidth="1"/>
    <col min="2573" max="2573" width="12.125" style="307" customWidth="1"/>
    <col min="2574" max="2574" width="2.625" style="307" customWidth="1"/>
    <col min="2575" max="2575" width="11.125" style="307"/>
    <col min="2576" max="2576" width="2.625" style="307" customWidth="1"/>
    <col min="2577" max="2577" width="11.125" style="307"/>
    <col min="2578" max="2578" width="2.625" style="307" customWidth="1"/>
    <col min="2579" max="2579" width="6.625" style="307" customWidth="1"/>
    <col min="2580" max="2580" width="2.625" style="307" customWidth="1"/>
    <col min="2581" max="2581" width="11.125" style="307"/>
    <col min="2582" max="2582" width="2.625" style="307" customWidth="1"/>
    <col min="2583" max="2583" width="10.625" style="307" customWidth="1"/>
    <col min="2584" max="2584" width="2.625" style="307" customWidth="1"/>
    <col min="2585" max="2585" width="11.125" style="307"/>
    <col min="2586" max="2586" width="2.625" style="307" customWidth="1"/>
    <col min="2587" max="2587" width="11.125" style="307"/>
    <col min="2588" max="2588" width="2.625" style="307" customWidth="1"/>
    <col min="2589" max="2589" width="11.125" style="307"/>
    <col min="2590" max="2590" width="2.625" style="307" customWidth="1"/>
    <col min="2591" max="2591" width="11.125" style="307"/>
    <col min="2592" max="2592" width="2.625" style="307" customWidth="1"/>
    <col min="2593" max="2593" width="11.125" style="307"/>
    <col min="2594" max="2595" width="2.625" style="307" customWidth="1"/>
    <col min="2596" max="2596" width="11.125" style="307"/>
    <col min="2597" max="2597" width="2.625" style="307" customWidth="1"/>
    <col min="2598" max="2816" width="11.125" style="307"/>
    <col min="2817" max="2817" width="5.625" style="307" customWidth="1"/>
    <col min="2818" max="2818" width="17.625" style="307" customWidth="1"/>
    <col min="2819" max="2819" width="10.625" style="307" customWidth="1"/>
    <col min="2820" max="2820" width="5.625" style="307" customWidth="1"/>
    <col min="2821" max="2821" width="17.625" style="307" customWidth="1"/>
    <col min="2822" max="2822" width="10.625" style="307" customWidth="1"/>
    <col min="2823" max="2823" width="5.625" style="307" customWidth="1"/>
    <col min="2824" max="2824" width="17.625" style="307" customWidth="1"/>
    <col min="2825" max="2825" width="10.625" style="307" customWidth="1"/>
    <col min="2826" max="2826" width="2.625" style="307" customWidth="1"/>
    <col min="2827" max="2827" width="4.625" style="307" customWidth="1"/>
    <col min="2828" max="2828" width="16.125" style="307" customWidth="1"/>
    <col min="2829" max="2829" width="12.125" style="307" customWidth="1"/>
    <col min="2830" max="2830" width="2.625" style="307" customWidth="1"/>
    <col min="2831" max="2831" width="11.125" style="307"/>
    <col min="2832" max="2832" width="2.625" style="307" customWidth="1"/>
    <col min="2833" max="2833" width="11.125" style="307"/>
    <col min="2834" max="2834" width="2.625" style="307" customWidth="1"/>
    <col min="2835" max="2835" width="6.625" style="307" customWidth="1"/>
    <col min="2836" max="2836" width="2.625" style="307" customWidth="1"/>
    <col min="2837" max="2837" width="11.125" style="307"/>
    <col min="2838" max="2838" width="2.625" style="307" customWidth="1"/>
    <col min="2839" max="2839" width="10.625" style="307" customWidth="1"/>
    <col min="2840" max="2840" width="2.625" style="307" customWidth="1"/>
    <col min="2841" max="2841" width="11.125" style="307"/>
    <col min="2842" max="2842" width="2.625" style="307" customWidth="1"/>
    <col min="2843" max="2843" width="11.125" style="307"/>
    <col min="2844" max="2844" width="2.625" style="307" customWidth="1"/>
    <col min="2845" max="2845" width="11.125" style="307"/>
    <col min="2846" max="2846" width="2.625" style="307" customWidth="1"/>
    <col min="2847" max="2847" width="11.125" style="307"/>
    <col min="2848" max="2848" width="2.625" style="307" customWidth="1"/>
    <col min="2849" max="2849" width="11.125" style="307"/>
    <col min="2850" max="2851" width="2.625" style="307" customWidth="1"/>
    <col min="2852" max="2852" width="11.125" style="307"/>
    <col min="2853" max="2853" width="2.625" style="307" customWidth="1"/>
    <col min="2854" max="3072" width="11.125" style="307"/>
    <col min="3073" max="3073" width="5.625" style="307" customWidth="1"/>
    <col min="3074" max="3074" width="17.625" style="307" customWidth="1"/>
    <col min="3075" max="3075" width="10.625" style="307" customWidth="1"/>
    <col min="3076" max="3076" width="5.625" style="307" customWidth="1"/>
    <col min="3077" max="3077" width="17.625" style="307" customWidth="1"/>
    <col min="3078" max="3078" width="10.625" style="307" customWidth="1"/>
    <col min="3079" max="3079" width="5.625" style="307" customWidth="1"/>
    <col min="3080" max="3080" width="17.625" style="307" customWidth="1"/>
    <col min="3081" max="3081" width="10.625" style="307" customWidth="1"/>
    <col min="3082" max="3082" width="2.625" style="307" customWidth="1"/>
    <col min="3083" max="3083" width="4.625" style="307" customWidth="1"/>
    <col min="3084" max="3084" width="16.125" style="307" customWidth="1"/>
    <col min="3085" max="3085" width="12.125" style="307" customWidth="1"/>
    <col min="3086" max="3086" width="2.625" style="307" customWidth="1"/>
    <col min="3087" max="3087" width="11.125" style="307"/>
    <col min="3088" max="3088" width="2.625" style="307" customWidth="1"/>
    <col min="3089" max="3089" width="11.125" style="307"/>
    <col min="3090" max="3090" width="2.625" style="307" customWidth="1"/>
    <col min="3091" max="3091" width="6.625" style="307" customWidth="1"/>
    <col min="3092" max="3092" width="2.625" style="307" customWidth="1"/>
    <col min="3093" max="3093" width="11.125" style="307"/>
    <col min="3094" max="3094" width="2.625" style="307" customWidth="1"/>
    <col min="3095" max="3095" width="10.625" style="307" customWidth="1"/>
    <col min="3096" max="3096" width="2.625" style="307" customWidth="1"/>
    <col min="3097" max="3097" width="11.125" style="307"/>
    <col min="3098" max="3098" width="2.625" style="307" customWidth="1"/>
    <col min="3099" max="3099" width="11.125" style="307"/>
    <col min="3100" max="3100" width="2.625" style="307" customWidth="1"/>
    <col min="3101" max="3101" width="11.125" style="307"/>
    <col min="3102" max="3102" width="2.625" style="307" customWidth="1"/>
    <col min="3103" max="3103" width="11.125" style="307"/>
    <col min="3104" max="3104" width="2.625" style="307" customWidth="1"/>
    <col min="3105" max="3105" width="11.125" style="307"/>
    <col min="3106" max="3107" width="2.625" style="307" customWidth="1"/>
    <col min="3108" max="3108" width="11.125" style="307"/>
    <col min="3109" max="3109" width="2.625" style="307" customWidth="1"/>
    <col min="3110" max="3328" width="11.125" style="307"/>
    <col min="3329" max="3329" width="5.625" style="307" customWidth="1"/>
    <col min="3330" max="3330" width="17.625" style="307" customWidth="1"/>
    <col min="3331" max="3331" width="10.625" style="307" customWidth="1"/>
    <col min="3332" max="3332" width="5.625" style="307" customWidth="1"/>
    <col min="3333" max="3333" width="17.625" style="307" customWidth="1"/>
    <col min="3334" max="3334" width="10.625" style="307" customWidth="1"/>
    <col min="3335" max="3335" width="5.625" style="307" customWidth="1"/>
    <col min="3336" max="3336" width="17.625" style="307" customWidth="1"/>
    <col min="3337" max="3337" width="10.625" style="307" customWidth="1"/>
    <col min="3338" max="3338" width="2.625" style="307" customWidth="1"/>
    <col min="3339" max="3339" width="4.625" style="307" customWidth="1"/>
    <col min="3340" max="3340" width="16.125" style="307" customWidth="1"/>
    <col min="3341" max="3341" width="12.125" style="307" customWidth="1"/>
    <col min="3342" max="3342" width="2.625" style="307" customWidth="1"/>
    <col min="3343" max="3343" width="11.125" style="307"/>
    <col min="3344" max="3344" width="2.625" style="307" customWidth="1"/>
    <col min="3345" max="3345" width="11.125" style="307"/>
    <col min="3346" max="3346" width="2.625" style="307" customWidth="1"/>
    <col min="3347" max="3347" width="6.625" style="307" customWidth="1"/>
    <col min="3348" max="3348" width="2.625" style="307" customWidth="1"/>
    <col min="3349" max="3349" width="11.125" style="307"/>
    <col min="3350" max="3350" width="2.625" style="307" customWidth="1"/>
    <col min="3351" max="3351" width="10.625" style="307" customWidth="1"/>
    <col min="3352" max="3352" width="2.625" style="307" customWidth="1"/>
    <col min="3353" max="3353" width="11.125" style="307"/>
    <col min="3354" max="3354" width="2.625" style="307" customWidth="1"/>
    <col min="3355" max="3355" width="11.125" style="307"/>
    <col min="3356" max="3356" width="2.625" style="307" customWidth="1"/>
    <col min="3357" max="3357" width="11.125" style="307"/>
    <col min="3358" max="3358" width="2.625" style="307" customWidth="1"/>
    <col min="3359" max="3359" width="11.125" style="307"/>
    <col min="3360" max="3360" width="2.625" style="307" customWidth="1"/>
    <col min="3361" max="3361" width="11.125" style="307"/>
    <col min="3362" max="3363" width="2.625" style="307" customWidth="1"/>
    <col min="3364" max="3364" width="11.125" style="307"/>
    <col min="3365" max="3365" width="2.625" style="307" customWidth="1"/>
    <col min="3366" max="3584" width="11.125" style="307"/>
    <col min="3585" max="3585" width="5.625" style="307" customWidth="1"/>
    <col min="3586" max="3586" width="17.625" style="307" customWidth="1"/>
    <col min="3587" max="3587" width="10.625" style="307" customWidth="1"/>
    <col min="3588" max="3588" width="5.625" style="307" customWidth="1"/>
    <col min="3589" max="3589" width="17.625" style="307" customWidth="1"/>
    <col min="3590" max="3590" width="10.625" style="307" customWidth="1"/>
    <col min="3591" max="3591" width="5.625" style="307" customWidth="1"/>
    <col min="3592" max="3592" width="17.625" style="307" customWidth="1"/>
    <col min="3593" max="3593" width="10.625" style="307" customWidth="1"/>
    <col min="3594" max="3594" width="2.625" style="307" customWidth="1"/>
    <col min="3595" max="3595" width="4.625" style="307" customWidth="1"/>
    <col min="3596" max="3596" width="16.125" style="307" customWidth="1"/>
    <col min="3597" max="3597" width="12.125" style="307" customWidth="1"/>
    <col min="3598" max="3598" width="2.625" style="307" customWidth="1"/>
    <col min="3599" max="3599" width="11.125" style="307"/>
    <col min="3600" max="3600" width="2.625" style="307" customWidth="1"/>
    <col min="3601" max="3601" width="11.125" style="307"/>
    <col min="3602" max="3602" width="2.625" style="307" customWidth="1"/>
    <col min="3603" max="3603" width="6.625" style="307" customWidth="1"/>
    <col min="3604" max="3604" width="2.625" style="307" customWidth="1"/>
    <col min="3605" max="3605" width="11.125" style="307"/>
    <col min="3606" max="3606" width="2.625" style="307" customWidth="1"/>
    <col min="3607" max="3607" width="10.625" style="307" customWidth="1"/>
    <col min="3608" max="3608" width="2.625" style="307" customWidth="1"/>
    <col min="3609" max="3609" width="11.125" style="307"/>
    <col min="3610" max="3610" width="2.625" style="307" customWidth="1"/>
    <col min="3611" max="3611" width="11.125" style="307"/>
    <col min="3612" max="3612" width="2.625" style="307" customWidth="1"/>
    <col min="3613" max="3613" width="11.125" style="307"/>
    <col min="3614" max="3614" width="2.625" style="307" customWidth="1"/>
    <col min="3615" max="3615" width="11.125" style="307"/>
    <col min="3616" max="3616" width="2.625" style="307" customWidth="1"/>
    <col min="3617" max="3617" width="11.125" style="307"/>
    <col min="3618" max="3619" width="2.625" style="307" customWidth="1"/>
    <col min="3620" max="3620" width="11.125" style="307"/>
    <col min="3621" max="3621" width="2.625" style="307" customWidth="1"/>
    <col min="3622" max="3840" width="11.125" style="307"/>
    <col min="3841" max="3841" width="5.625" style="307" customWidth="1"/>
    <col min="3842" max="3842" width="17.625" style="307" customWidth="1"/>
    <col min="3843" max="3843" width="10.625" style="307" customWidth="1"/>
    <col min="3844" max="3844" width="5.625" style="307" customWidth="1"/>
    <col min="3845" max="3845" width="17.625" style="307" customWidth="1"/>
    <col min="3846" max="3846" width="10.625" style="307" customWidth="1"/>
    <col min="3847" max="3847" width="5.625" style="307" customWidth="1"/>
    <col min="3848" max="3848" width="17.625" style="307" customWidth="1"/>
    <col min="3849" max="3849" width="10.625" style="307" customWidth="1"/>
    <col min="3850" max="3850" width="2.625" style="307" customWidth="1"/>
    <col min="3851" max="3851" width="4.625" style="307" customWidth="1"/>
    <col min="3852" max="3852" width="16.125" style="307" customWidth="1"/>
    <col min="3853" max="3853" width="12.125" style="307" customWidth="1"/>
    <col min="3854" max="3854" width="2.625" style="307" customWidth="1"/>
    <col min="3855" max="3855" width="11.125" style="307"/>
    <col min="3856" max="3856" width="2.625" style="307" customWidth="1"/>
    <col min="3857" max="3857" width="11.125" style="307"/>
    <col min="3858" max="3858" width="2.625" style="307" customWidth="1"/>
    <col min="3859" max="3859" width="6.625" style="307" customWidth="1"/>
    <col min="3860" max="3860" width="2.625" style="307" customWidth="1"/>
    <col min="3861" max="3861" width="11.125" style="307"/>
    <col min="3862" max="3862" width="2.625" style="307" customWidth="1"/>
    <col min="3863" max="3863" width="10.625" style="307" customWidth="1"/>
    <col min="3864" max="3864" width="2.625" style="307" customWidth="1"/>
    <col min="3865" max="3865" width="11.125" style="307"/>
    <col min="3866" max="3866" width="2.625" style="307" customWidth="1"/>
    <col min="3867" max="3867" width="11.125" style="307"/>
    <col min="3868" max="3868" width="2.625" style="307" customWidth="1"/>
    <col min="3869" max="3869" width="11.125" style="307"/>
    <col min="3870" max="3870" width="2.625" style="307" customWidth="1"/>
    <col min="3871" max="3871" width="11.125" style="307"/>
    <col min="3872" max="3872" width="2.625" style="307" customWidth="1"/>
    <col min="3873" max="3873" width="11.125" style="307"/>
    <col min="3874" max="3875" width="2.625" style="307" customWidth="1"/>
    <col min="3876" max="3876" width="11.125" style="307"/>
    <col min="3877" max="3877" width="2.625" style="307" customWidth="1"/>
    <col min="3878" max="4096" width="11.125" style="307"/>
    <col min="4097" max="4097" width="5.625" style="307" customWidth="1"/>
    <col min="4098" max="4098" width="17.625" style="307" customWidth="1"/>
    <col min="4099" max="4099" width="10.625" style="307" customWidth="1"/>
    <col min="4100" max="4100" width="5.625" style="307" customWidth="1"/>
    <col min="4101" max="4101" width="17.625" style="307" customWidth="1"/>
    <col min="4102" max="4102" width="10.625" style="307" customWidth="1"/>
    <col min="4103" max="4103" width="5.625" style="307" customWidth="1"/>
    <col min="4104" max="4104" width="17.625" style="307" customWidth="1"/>
    <col min="4105" max="4105" width="10.625" style="307" customWidth="1"/>
    <col min="4106" max="4106" width="2.625" style="307" customWidth="1"/>
    <col min="4107" max="4107" width="4.625" style="307" customWidth="1"/>
    <col min="4108" max="4108" width="16.125" style="307" customWidth="1"/>
    <col min="4109" max="4109" width="12.125" style="307" customWidth="1"/>
    <col min="4110" max="4110" width="2.625" style="307" customWidth="1"/>
    <col min="4111" max="4111" width="11.125" style="307"/>
    <col min="4112" max="4112" width="2.625" style="307" customWidth="1"/>
    <col min="4113" max="4113" width="11.125" style="307"/>
    <col min="4114" max="4114" width="2.625" style="307" customWidth="1"/>
    <col min="4115" max="4115" width="6.625" style="307" customWidth="1"/>
    <col min="4116" max="4116" width="2.625" style="307" customWidth="1"/>
    <col min="4117" max="4117" width="11.125" style="307"/>
    <col min="4118" max="4118" width="2.625" style="307" customWidth="1"/>
    <col min="4119" max="4119" width="10.625" style="307" customWidth="1"/>
    <col min="4120" max="4120" width="2.625" style="307" customWidth="1"/>
    <col min="4121" max="4121" width="11.125" style="307"/>
    <col min="4122" max="4122" width="2.625" style="307" customWidth="1"/>
    <col min="4123" max="4123" width="11.125" style="307"/>
    <col min="4124" max="4124" width="2.625" style="307" customWidth="1"/>
    <col min="4125" max="4125" width="11.125" style="307"/>
    <col min="4126" max="4126" width="2.625" style="307" customWidth="1"/>
    <col min="4127" max="4127" width="11.125" style="307"/>
    <col min="4128" max="4128" width="2.625" style="307" customWidth="1"/>
    <col min="4129" max="4129" width="11.125" style="307"/>
    <col min="4130" max="4131" width="2.625" style="307" customWidth="1"/>
    <col min="4132" max="4132" width="11.125" style="307"/>
    <col min="4133" max="4133" width="2.625" style="307" customWidth="1"/>
    <col min="4134" max="4352" width="11.125" style="307"/>
    <col min="4353" max="4353" width="5.625" style="307" customWidth="1"/>
    <col min="4354" max="4354" width="17.625" style="307" customWidth="1"/>
    <col min="4355" max="4355" width="10.625" style="307" customWidth="1"/>
    <col min="4356" max="4356" width="5.625" style="307" customWidth="1"/>
    <col min="4357" max="4357" width="17.625" style="307" customWidth="1"/>
    <col min="4358" max="4358" width="10.625" style="307" customWidth="1"/>
    <col min="4359" max="4359" width="5.625" style="307" customWidth="1"/>
    <col min="4360" max="4360" width="17.625" style="307" customWidth="1"/>
    <col min="4361" max="4361" width="10.625" style="307" customWidth="1"/>
    <col min="4362" max="4362" width="2.625" style="307" customWidth="1"/>
    <col min="4363" max="4363" width="4.625" style="307" customWidth="1"/>
    <col min="4364" max="4364" width="16.125" style="307" customWidth="1"/>
    <col min="4365" max="4365" width="12.125" style="307" customWidth="1"/>
    <col min="4366" max="4366" width="2.625" style="307" customWidth="1"/>
    <col min="4367" max="4367" width="11.125" style="307"/>
    <col min="4368" max="4368" width="2.625" style="307" customWidth="1"/>
    <col min="4369" max="4369" width="11.125" style="307"/>
    <col min="4370" max="4370" width="2.625" style="307" customWidth="1"/>
    <col min="4371" max="4371" width="6.625" style="307" customWidth="1"/>
    <col min="4372" max="4372" width="2.625" style="307" customWidth="1"/>
    <col min="4373" max="4373" width="11.125" style="307"/>
    <col min="4374" max="4374" width="2.625" style="307" customWidth="1"/>
    <col min="4375" max="4375" width="10.625" style="307" customWidth="1"/>
    <col min="4376" max="4376" width="2.625" style="307" customWidth="1"/>
    <col min="4377" max="4377" width="11.125" style="307"/>
    <col min="4378" max="4378" width="2.625" style="307" customWidth="1"/>
    <col min="4379" max="4379" width="11.125" style="307"/>
    <col min="4380" max="4380" width="2.625" style="307" customWidth="1"/>
    <col min="4381" max="4381" width="11.125" style="307"/>
    <col min="4382" max="4382" width="2.625" style="307" customWidth="1"/>
    <col min="4383" max="4383" width="11.125" style="307"/>
    <col min="4384" max="4384" width="2.625" style="307" customWidth="1"/>
    <col min="4385" max="4385" width="11.125" style="307"/>
    <col min="4386" max="4387" width="2.625" style="307" customWidth="1"/>
    <col min="4388" max="4388" width="11.125" style="307"/>
    <col min="4389" max="4389" width="2.625" style="307" customWidth="1"/>
    <col min="4390" max="4608" width="11.125" style="307"/>
    <col min="4609" max="4609" width="5.625" style="307" customWidth="1"/>
    <col min="4610" max="4610" width="17.625" style="307" customWidth="1"/>
    <col min="4611" max="4611" width="10.625" style="307" customWidth="1"/>
    <col min="4612" max="4612" width="5.625" style="307" customWidth="1"/>
    <col min="4613" max="4613" width="17.625" style="307" customWidth="1"/>
    <col min="4614" max="4614" width="10.625" style="307" customWidth="1"/>
    <col min="4615" max="4615" width="5.625" style="307" customWidth="1"/>
    <col min="4616" max="4616" width="17.625" style="307" customWidth="1"/>
    <col min="4617" max="4617" width="10.625" style="307" customWidth="1"/>
    <col min="4618" max="4618" width="2.625" style="307" customWidth="1"/>
    <col min="4619" max="4619" width="4.625" style="307" customWidth="1"/>
    <col min="4620" max="4620" width="16.125" style="307" customWidth="1"/>
    <col min="4621" max="4621" width="12.125" style="307" customWidth="1"/>
    <col min="4622" max="4622" width="2.625" style="307" customWidth="1"/>
    <col min="4623" max="4623" width="11.125" style="307"/>
    <col min="4624" max="4624" width="2.625" style="307" customWidth="1"/>
    <col min="4625" max="4625" width="11.125" style="307"/>
    <col min="4626" max="4626" width="2.625" style="307" customWidth="1"/>
    <col min="4627" max="4627" width="6.625" style="307" customWidth="1"/>
    <col min="4628" max="4628" width="2.625" style="307" customWidth="1"/>
    <col min="4629" max="4629" width="11.125" style="307"/>
    <col min="4630" max="4630" width="2.625" style="307" customWidth="1"/>
    <col min="4631" max="4631" width="10.625" style="307" customWidth="1"/>
    <col min="4632" max="4632" width="2.625" style="307" customWidth="1"/>
    <col min="4633" max="4633" width="11.125" style="307"/>
    <col min="4634" max="4634" width="2.625" style="307" customWidth="1"/>
    <col min="4635" max="4635" width="11.125" style="307"/>
    <col min="4636" max="4636" width="2.625" style="307" customWidth="1"/>
    <col min="4637" max="4637" width="11.125" style="307"/>
    <col min="4638" max="4638" width="2.625" style="307" customWidth="1"/>
    <col min="4639" max="4639" width="11.125" style="307"/>
    <col min="4640" max="4640" width="2.625" style="307" customWidth="1"/>
    <col min="4641" max="4641" width="11.125" style="307"/>
    <col min="4642" max="4643" width="2.625" style="307" customWidth="1"/>
    <col min="4644" max="4644" width="11.125" style="307"/>
    <col min="4645" max="4645" width="2.625" style="307" customWidth="1"/>
    <col min="4646" max="4864" width="11.125" style="307"/>
    <col min="4865" max="4865" width="5.625" style="307" customWidth="1"/>
    <col min="4866" max="4866" width="17.625" style="307" customWidth="1"/>
    <col min="4867" max="4867" width="10.625" style="307" customWidth="1"/>
    <col min="4868" max="4868" width="5.625" style="307" customWidth="1"/>
    <col min="4869" max="4869" width="17.625" style="307" customWidth="1"/>
    <col min="4870" max="4870" width="10.625" style="307" customWidth="1"/>
    <col min="4871" max="4871" width="5.625" style="307" customWidth="1"/>
    <col min="4872" max="4872" width="17.625" style="307" customWidth="1"/>
    <col min="4873" max="4873" width="10.625" style="307" customWidth="1"/>
    <col min="4874" max="4874" width="2.625" style="307" customWidth="1"/>
    <col min="4875" max="4875" width="4.625" style="307" customWidth="1"/>
    <col min="4876" max="4876" width="16.125" style="307" customWidth="1"/>
    <col min="4877" max="4877" width="12.125" style="307" customWidth="1"/>
    <col min="4878" max="4878" width="2.625" style="307" customWidth="1"/>
    <col min="4879" max="4879" width="11.125" style="307"/>
    <col min="4880" max="4880" width="2.625" style="307" customWidth="1"/>
    <col min="4881" max="4881" width="11.125" style="307"/>
    <col min="4882" max="4882" width="2.625" style="307" customWidth="1"/>
    <col min="4883" max="4883" width="6.625" style="307" customWidth="1"/>
    <col min="4884" max="4884" width="2.625" style="307" customWidth="1"/>
    <col min="4885" max="4885" width="11.125" style="307"/>
    <col min="4886" max="4886" width="2.625" style="307" customWidth="1"/>
    <col min="4887" max="4887" width="10.625" style="307" customWidth="1"/>
    <col min="4888" max="4888" width="2.625" style="307" customWidth="1"/>
    <col min="4889" max="4889" width="11.125" style="307"/>
    <col min="4890" max="4890" width="2.625" style="307" customWidth="1"/>
    <col min="4891" max="4891" width="11.125" style="307"/>
    <col min="4892" max="4892" width="2.625" style="307" customWidth="1"/>
    <col min="4893" max="4893" width="11.125" style="307"/>
    <col min="4894" max="4894" width="2.625" style="307" customWidth="1"/>
    <col min="4895" max="4895" width="11.125" style="307"/>
    <col min="4896" max="4896" width="2.625" style="307" customWidth="1"/>
    <col min="4897" max="4897" width="11.125" style="307"/>
    <col min="4898" max="4899" width="2.625" style="307" customWidth="1"/>
    <col min="4900" max="4900" width="11.125" style="307"/>
    <col min="4901" max="4901" width="2.625" style="307" customWidth="1"/>
    <col min="4902" max="5120" width="11.125" style="307"/>
    <col min="5121" max="5121" width="5.625" style="307" customWidth="1"/>
    <col min="5122" max="5122" width="17.625" style="307" customWidth="1"/>
    <col min="5123" max="5123" width="10.625" style="307" customWidth="1"/>
    <col min="5124" max="5124" width="5.625" style="307" customWidth="1"/>
    <col min="5125" max="5125" width="17.625" style="307" customWidth="1"/>
    <col min="5126" max="5126" width="10.625" style="307" customWidth="1"/>
    <col min="5127" max="5127" width="5.625" style="307" customWidth="1"/>
    <col min="5128" max="5128" width="17.625" style="307" customWidth="1"/>
    <col min="5129" max="5129" width="10.625" style="307" customWidth="1"/>
    <col min="5130" max="5130" width="2.625" style="307" customWidth="1"/>
    <col min="5131" max="5131" width="4.625" style="307" customWidth="1"/>
    <col min="5132" max="5132" width="16.125" style="307" customWidth="1"/>
    <col min="5133" max="5133" width="12.125" style="307" customWidth="1"/>
    <col min="5134" max="5134" width="2.625" style="307" customWidth="1"/>
    <col min="5135" max="5135" width="11.125" style="307"/>
    <col min="5136" max="5136" width="2.625" style="307" customWidth="1"/>
    <col min="5137" max="5137" width="11.125" style="307"/>
    <col min="5138" max="5138" width="2.625" style="307" customWidth="1"/>
    <col min="5139" max="5139" width="6.625" style="307" customWidth="1"/>
    <col min="5140" max="5140" width="2.625" style="307" customWidth="1"/>
    <col min="5141" max="5141" width="11.125" style="307"/>
    <col min="5142" max="5142" width="2.625" style="307" customWidth="1"/>
    <col min="5143" max="5143" width="10.625" style="307" customWidth="1"/>
    <col min="5144" max="5144" width="2.625" style="307" customWidth="1"/>
    <col min="5145" max="5145" width="11.125" style="307"/>
    <col min="5146" max="5146" width="2.625" style="307" customWidth="1"/>
    <col min="5147" max="5147" width="11.125" style="307"/>
    <col min="5148" max="5148" width="2.625" style="307" customWidth="1"/>
    <col min="5149" max="5149" width="11.125" style="307"/>
    <col min="5150" max="5150" width="2.625" style="307" customWidth="1"/>
    <col min="5151" max="5151" width="11.125" style="307"/>
    <col min="5152" max="5152" width="2.625" style="307" customWidth="1"/>
    <col min="5153" max="5153" width="11.125" style="307"/>
    <col min="5154" max="5155" width="2.625" style="307" customWidth="1"/>
    <col min="5156" max="5156" width="11.125" style="307"/>
    <col min="5157" max="5157" width="2.625" style="307" customWidth="1"/>
    <col min="5158" max="5376" width="11.125" style="307"/>
    <col min="5377" max="5377" width="5.625" style="307" customWidth="1"/>
    <col min="5378" max="5378" width="17.625" style="307" customWidth="1"/>
    <col min="5379" max="5379" width="10.625" style="307" customWidth="1"/>
    <col min="5380" max="5380" width="5.625" style="307" customWidth="1"/>
    <col min="5381" max="5381" width="17.625" style="307" customWidth="1"/>
    <col min="5382" max="5382" width="10.625" style="307" customWidth="1"/>
    <col min="5383" max="5383" width="5.625" style="307" customWidth="1"/>
    <col min="5384" max="5384" width="17.625" style="307" customWidth="1"/>
    <col min="5385" max="5385" width="10.625" style="307" customWidth="1"/>
    <col min="5386" max="5386" width="2.625" style="307" customWidth="1"/>
    <col min="5387" max="5387" width="4.625" style="307" customWidth="1"/>
    <col min="5388" max="5388" width="16.125" style="307" customWidth="1"/>
    <col min="5389" max="5389" width="12.125" style="307" customWidth="1"/>
    <col min="5390" max="5390" width="2.625" style="307" customWidth="1"/>
    <col min="5391" max="5391" width="11.125" style="307"/>
    <col min="5392" max="5392" width="2.625" style="307" customWidth="1"/>
    <col min="5393" max="5393" width="11.125" style="307"/>
    <col min="5394" max="5394" width="2.625" style="307" customWidth="1"/>
    <col min="5395" max="5395" width="6.625" style="307" customWidth="1"/>
    <col min="5396" max="5396" width="2.625" style="307" customWidth="1"/>
    <col min="5397" max="5397" width="11.125" style="307"/>
    <col min="5398" max="5398" width="2.625" style="307" customWidth="1"/>
    <col min="5399" max="5399" width="10.625" style="307" customWidth="1"/>
    <col min="5400" max="5400" width="2.625" style="307" customWidth="1"/>
    <col min="5401" max="5401" width="11.125" style="307"/>
    <col min="5402" max="5402" width="2.625" style="307" customWidth="1"/>
    <col min="5403" max="5403" width="11.125" style="307"/>
    <col min="5404" max="5404" width="2.625" style="307" customWidth="1"/>
    <col min="5405" max="5405" width="11.125" style="307"/>
    <col min="5406" max="5406" width="2.625" style="307" customWidth="1"/>
    <col min="5407" max="5407" width="11.125" style="307"/>
    <col min="5408" max="5408" width="2.625" style="307" customWidth="1"/>
    <col min="5409" max="5409" width="11.125" style="307"/>
    <col min="5410" max="5411" width="2.625" style="307" customWidth="1"/>
    <col min="5412" max="5412" width="11.125" style="307"/>
    <col min="5413" max="5413" width="2.625" style="307" customWidth="1"/>
    <col min="5414" max="5632" width="11.125" style="307"/>
    <col min="5633" max="5633" width="5.625" style="307" customWidth="1"/>
    <col min="5634" max="5634" width="17.625" style="307" customWidth="1"/>
    <col min="5635" max="5635" width="10.625" style="307" customWidth="1"/>
    <col min="5636" max="5636" width="5.625" style="307" customWidth="1"/>
    <col min="5637" max="5637" width="17.625" style="307" customWidth="1"/>
    <col min="5638" max="5638" width="10.625" style="307" customWidth="1"/>
    <col min="5639" max="5639" width="5.625" style="307" customWidth="1"/>
    <col min="5640" max="5640" width="17.625" style="307" customWidth="1"/>
    <col min="5641" max="5641" width="10.625" style="307" customWidth="1"/>
    <col min="5642" max="5642" width="2.625" style="307" customWidth="1"/>
    <col min="5643" max="5643" width="4.625" style="307" customWidth="1"/>
    <col min="5644" max="5644" width="16.125" style="307" customWidth="1"/>
    <col min="5645" max="5645" width="12.125" style="307" customWidth="1"/>
    <col min="5646" max="5646" width="2.625" style="307" customWidth="1"/>
    <col min="5647" max="5647" width="11.125" style="307"/>
    <col min="5648" max="5648" width="2.625" style="307" customWidth="1"/>
    <col min="5649" max="5649" width="11.125" style="307"/>
    <col min="5650" max="5650" width="2.625" style="307" customWidth="1"/>
    <col min="5651" max="5651" width="6.625" style="307" customWidth="1"/>
    <col min="5652" max="5652" width="2.625" style="307" customWidth="1"/>
    <col min="5653" max="5653" width="11.125" style="307"/>
    <col min="5654" max="5654" width="2.625" style="307" customWidth="1"/>
    <col min="5655" max="5655" width="10.625" style="307" customWidth="1"/>
    <col min="5656" max="5656" width="2.625" style="307" customWidth="1"/>
    <col min="5657" max="5657" width="11.125" style="307"/>
    <col min="5658" max="5658" width="2.625" style="307" customWidth="1"/>
    <col min="5659" max="5659" width="11.125" style="307"/>
    <col min="5660" max="5660" width="2.625" style="307" customWidth="1"/>
    <col min="5661" max="5661" width="11.125" style="307"/>
    <col min="5662" max="5662" width="2.625" style="307" customWidth="1"/>
    <col min="5663" max="5663" width="11.125" style="307"/>
    <col min="5664" max="5664" width="2.625" style="307" customWidth="1"/>
    <col min="5665" max="5665" width="11.125" style="307"/>
    <col min="5666" max="5667" width="2.625" style="307" customWidth="1"/>
    <col min="5668" max="5668" width="11.125" style="307"/>
    <col min="5669" max="5669" width="2.625" style="307" customWidth="1"/>
    <col min="5670" max="5888" width="11.125" style="307"/>
    <col min="5889" max="5889" width="5.625" style="307" customWidth="1"/>
    <col min="5890" max="5890" width="17.625" style="307" customWidth="1"/>
    <col min="5891" max="5891" width="10.625" style="307" customWidth="1"/>
    <col min="5892" max="5892" width="5.625" style="307" customWidth="1"/>
    <col min="5893" max="5893" width="17.625" style="307" customWidth="1"/>
    <col min="5894" max="5894" width="10.625" style="307" customWidth="1"/>
    <col min="5895" max="5895" width="5.625" style="307" customWidth="1"/>
    <col min="5896" max="5896" width="17.625" style="307" customWidth="1"/>
    <col min="5897" max="5897" width="10.625" style="307" customWidth="1"/>
    <col min="5898" max="5898" width="2.625" style="307" customWidth="1"/>
    <col min="5899" max="5899" width="4.625" style="307" customWidth="1"/>
    <col min="5900" max="5900" width="16.125" style="307" customWidth="1"/>
    <col min="5901" max="5901" width="12.125" style="307" customWidth="1"/>
    <col min="5902" max="5902" width="2.625" style="307" customWidth="1"/>
    <col min="5903" max="5903" width="11.125" style="307"/>
    <col min="5904" max="5904" width="2.625" style="307" customWidth="1"/>
    <col min="5905" max="5905" width="11.125" style="307"/>
    <col min="5906" max="5906" width="2.625" style="307" customWidth="1"/>
    <col min="5907" max="5907" width="6.625" style="307" customWidth="1"/>
    <col min="5908" max="5908" width="2.625" style="307" customWidth="1"/>
    <col min="5909" max="5909" width="11.125" style="307"/>
    <col min="5910" max="5910" width="2.625" style="307" customWidth="1"/>
    <col min="5911" max="5911" width="10.625" style="307" customWidth="1"/>
    <col min="5912" max="5912" width="2.625" style="307" customWidth="1"/>
    <col min="5913" max="5913" width="11.125" style="307"/>
    <col min="5914" max="5914" width="2.625" style="307" customWidth="1"/>
    <col min="5915" max="5915" width="11.125" style="307"/>
    <col min="5916" max="5916" width="2.625" style="307" customWidth="1"/>
    <col min="5917" max="5917" width="11.125" style="307"/>
    <col min="5918" max="5918" width="2.625" style="307" customWidth="1"/>
    <col min="5919" max="5919" width="11.125" style="307"/>
    <col min="5920" max="5920" width="2.625" style="307" customWidth="1"/>
    <col min="5921" max="5921" width="11.125" style="307"/>
    <col min="5922" max="5923" width="2.625" style="307" customWidth="1"/>
    <col min="5924" max="5924" width="11.125" style="307"/>
    <col min="5925" max="5925" width="2.625" style="307" customWidth="1"/>
    <col min="5926" max="6144" width="11.125" style="307"/>
    <col min="6145" max="6145" width="5.625" style="307" customWidth="1"/>
    <col min="6146" max="6146" width="17.625" style="307" customWidth="1"/>
    <col min="6147" max="6147" width="10.625" style="307" customWidth="1"/>
    <col min="6148" max="6148" width="5.625" style="307" customWidth="1"/>
    <col min="6149" max="6149" width="17.625" style="307" customWidth="1"/>
    <col min="6150" max="6150" width="10.625" style="307" customWidth="1"/>
    <col min="6151" max="6151" width="5.625" style="307" customWidth="1"/>
    <col min="6152" max="6152" width="17.625" style="307" customWidth="1"/>
    <col min="6153" max="6153" width="10.625" style="307" customWidth="1"/>
    <col min="6154" max="6154" width="2.625" style="307" customWidth="1"/>
    <col min="6155" max="6155" width="4.625" style="307" customWidth="1"/>
    <col min="6156" max="6156" width="16.125" style="307" customWidth="1"/>
    <col min="6157" max="6157" width="12.125" style="307" customWidth="1"/>
    <col min="6158" max="6158" width="2.625" style="307" customWidth="1"/>
    <col min="6159" max="6159" width="11.125" style="307"/>
    <col min="6160" max="6160" width="2.625" style="307" customWidth="1"/>
    <col min="6161" max="6161" width="11.125" style="307"/>
    <col min="6162" max="6162" width="2.625" style="307" customWidth="1"/>
    <col min="6163" max="6163" width="6.625" style="307" customWidth="1"/>
    <col min="6164" max="6164" width="2.625" style="307" customWidth="1"/>
    <col min="6165" max="6165" width="11.125" style="307"/>
    <col min="6166" max="6166" width="2.625" style="307" customWidth="1"/>
    <col min="6167" max="6167" width="10.625" style="307" customWidth="1"/>
    <col min="6168" max="6168" width="2.625" style="307" customWidth="1"/>
    <col min="6169" max="6169" width="11.125" style="307"/>
    <col min="6170" max="6170" width="2.625" style="307" customWidth="1"/>
    <col min="6171" max="6171" width="11.125" style="307"/>
    <col min="6172" max="6172" width="2.625" style="307" customWidth="1"/>
    <col min="6173" max="6173" width="11.125" style="307"/>
    <col min="6174" max="6174" width="2.625" style="307" customWidth="1"/>
    <col min="6175" max="6175" width="11.125" style="307"/>
    <col min="6176" max="6176" width="2.625" style="307" customWidth="1"/>
    <col min="6177" max="6177" width="11.125" style="307"/>
    <col min="6178" max="6179" width="2.625" style="307" customWidth="1"/>
    <col min="6180" max="6180" width="11.125" style="307"/>
    <col min="6181" max="6181" width="2.625" style="307" customWidth="1"/>
    <col min="6182" max="6400" width="11.125" style="307"/>
    <col min="6401" max="6401" width="5.625" style="307" customWidth="1"/>
    <col min="6402" max="6402" width="17.625" style="307" customWidth="1"/>
    <col min="6403" max="6403" width="10.625" style="307" customWidth="1"/>
    <col min="6404" max="6404" width="5.625" style="307" customWidth="1"/>
    <col min="6405" max="6405" width="17.625" style="307" customWidth="1"/>
    <col min="6406" max="6406" width="10.625" style="307" customWidth="1"/>
    <col min="6407" max="6407" width="5.625" style="307" customWidth="1"/>
    <col min="6408" max="6408" width="17.625" style="307" customWidth="1"/>
    <col min="6409" max="6409" width="10.625" style="307" customWidth="1"/>
    <col min="6410" max="6410" width="2.625" style="307" customWidth="1"/>
    <col min="6411" max="6411" width="4.625" style="307" customWidth="1"/>
    <col min="6412" max="6412" width="16.125" style="307" customWidth="1"/>
    <col min="6413" max="6413" width="12.125" style="307" customWidth="1"/>
    <col min="6414" max="6414" width="2.625" style="307" customWidth="1"/>
    <col min="6415" max="6415" width="11.125" style="307"/>
    <col min="6416" max="6416" width="2.625" style="307" customWidth="1"/>
    <col min="6417" max="6417" width="11.125" style="307"/>
    <col min="6418" max="6418" width="2.625" style="307" customWidth="1"/>
    <col min="6419" max="6419" width="6.625" style="307" customWidth="1"/>
    <col min="6420" max="6420" width="2.625" style="307" customWidth="1"/>
    <col min="6421" max="6421" width="11.125" style="307"/>
    <col min="6422" max="6422" width="2.625" style="307" customWidth="1"/>
    <col min="6423" max="6423" width="10.625" style="307" customWidth="1"/>
    <col min="6424" max="6424" width="2.625" style="307" customWidth="1"/>
    <col min="6425" max="6425" width="11.125" style="307"/>
    <col min="6426" max="6426" width="2.625" style="307" customWidth="1"/>
    <col min="6427" max="6427" width="11.125" style="307"/>
    <col min="6428" max="6428" width="2.625" style="307" customWidth="1"/>
    <col min="6429" max="6429" width="11.125" style="307"/>
    <col min="6430" max="6430" width="2.625" style="307" customWidth="1"/>
    <col min="6431" max="6431" width="11.125" style="307"/>
    <col min="6432" max="6432" width="2.625" style="307" customWidth="1"/>
    <col min="6433" max="6433" width="11.125" style="307"/>
    <col min="6434" max="6435" width="2.625" style="307" customWidth="1"/>
    <col min="6436" max="6436" width="11.125" style="307"/>
    <col min="6437" max="6437" width="2.625" style="307" customWidth="1"/>
    <col min="6438" max="6656" width="11.125" style="307"/>
    <col min="6657" max="6657" width="5.625" style="307" customWidth="1"/>
    <col min="6658" max="6658" width="17.625" style="307" customWidth="1"/>
    <col min="6659" max="6659" width="10.625" style="307" customWidth="1"/>
    <col min="6660" max="6660" width="5.625" style="307" customWidth="1"/>
    <col min="6661" max="6661" width="17.625" style="307" customWidth="1"/>
    <col min="6662" max="6662" width="10.625" style="307" customWidth="1"/>
    <col min="6663" max="6663" width="5.625" style="307" customWidth="1"/>
    <col min="6664" max="6664" width="17.625" style="307" customWidth="1"/>
    <col min="6665" max="6665" width="10.625" style="307" customWidth="1"/>
    <col min="6666" max="6666" width="2.625" style="307" customWidth="1"/>
    <col min="6667" max="6667" width="4.625" style="307" customWidth="1"/>
    <col min="6668" max="6668" width="16.125" style="307" customWidth="1"/>
    <col min="6669" max="6669" width="12.125" style="307" customWidth="1"/>
    <col min="6670" max="6670" width="2.625" style="307" customWidth="1"/>
    <col min="6671" max="6671" width="11.125" style="307"/>
    <col min="6672" max="6672" width="2.625" style="307" customWidth="1"/>
    <col min="6673" max="6673" width="11.125" style="307"/>
    <col min="6674" max="6674" width="2.625" style="307" customWidth="1"/>
    <col min="6675" max="6675" width="6.625" style="307" customWidth="1"/>
    <col min="6676" max="6676" width="2.625" style="307" customWidth="1"/>
    <col min="6677" max="6677" width="11.125" style="307"/>
    <col min="6678" max="6678" width="2.625" style="307" customWidth="1"/>
    <col min="6679" max="6679" width="10.625" style="307" customWidth="1"/>
    <col min="6680" max="6680" width="2.625" style="307" customWidth="1"/>
    <col min="6681" max="6681" width="11.125" style="307"/>
    <col min="6682" max="6682" width="2.625" style="307" customWidth="1"/>
    <col min="6683" max="6683" width="11.125" style="307"/>
    <col min="6684" max="6684" width="2.625" style="307" customWidth="1"/>
    <col min="6685" max="6685" width="11.125" style="307"/>
    <col min="6686" max="6686" width="2.625" style="307" customWidth="1"/>
    <col min="6687" max="6687" width="11.125" style="307"/>
    <col min="6688" max="6688" width="2.625" style="307" customWidth="1"/>
    <col min="6689" max="6689" width="11.125" style="307"/>
    <col min="6690" max="6691" width="2.625" style="307" customWidth="1"/>
    <col min="6692" max="6692" width="11.125" style="307"/>
    <col min="6693" max="6693" width="2.625" style="307" customWidth="1"/>
    <col min="6694" max="6912" width="11.125" style="307"/>
    <col min="6913" max="6913" width="5.625" style="307" customWidth="1"/>
    <col min="6914" max="6914" width="17.625" style="307" customWidth="1"/>
    <col min="6915" max="6915" width="10.625" style="307" customWidth="1"/>
    <col min="6916" max="6916" width="5.625" style="307" customWidth="1"/>
    <col min="6917" max="6917" width="17.625" style="307" customWidth="1"/>
    <col min="6918" max="6918" width="10.625" style="307" customWidth="1"/>
    <col min="6919" max="6919" width="5.625" style="307" customWidth="1"/>
    <col min="6920" max="6920" width="17.625" style="307" customWidth="1"/>
    <col min="6921" max="6921" width="10.625" style="307" customWidth="1"/>
    <col min="6922" max="6922" width="2.625" style="307" customWidth="1"/>
    <col min="6923" max="6923" width="4.625" style="307" customWidth="1"/>
    <col min="6924" max="6924" width="16.125" style="307" customWidth="1"/>
    <col min="6925" max="6925" width="12.125" style="307" customWidth="1"/>
    <col min="6926" max="6926" width="2.625" style="307" customWidth="1"/>
    <col min="6927" max="6927" width="11.125" style="307"/>
    <col min="6928" max="6928" width="2.625" style="307" customWidth="1"/>
    <col min="6929" max="6929" width="11.125" style="307"/>
    <col min="6930" max="6930" width="2.625" style="307" customWidth="1"/>
    <col min="6931" max="6931" width="6.625" style="307" customWidth="1"/>
    <col min="6932" max="6932" width="2.625" style="307" customWidth="1"/>
    <col min="6933" max="6933" width="11.125" style="307"/>
    <col min="6934" max="6934" width="2.625" style="307" customWidth="1"/>
    <col min="6935" max="6935" width="10.625" style="307" customWidth="1"/>
    <col min="6936" max="6936" width="2.625" style="307" customWidth="1"/>
    <col min="6937" max="6937" width="11.125" style="307"/>
    <col min="6938" max="6938" width="2.625" style="307" customWidth="1"/>
    <col min="6939" max="6939" width="11.125" style="307"/>
    <col min="6940" max="6940" width="2.625" style="307" customWidth="1"/>
    <col min="6941" max="6941" width="11.125" style="307"/>
    <col min="6942" max="6942" width="2.625" style="307" customWidth="1"/>
    <col min="6943" max="6943" width="11.125" style="307"/>
    <col min="6944" max="6944" width="2.625" style="307" customWidth="1"/>
    <col min="6945" max="6945" width="11.125" style="307"/>
    <col min="6946" max="6947" width="2.625" style="307" customWidth="1"/>
    <col min="6948" max="6948" width="11.125" style="307"/>
    <col min="6949" max="6949" width="2.625" style="307" customWidth="1"/>
    <col min="6950" max="7168" width="11.125" style="307"/>
    <col min="7169" max="7169" width="5.625" style="307" customWidth="1"/>
    <col min="7170" max="7170" width="17.625" style="307" customWidth="1"/>
    <col min="7171" max="7171" width="10.625" style="307" customWidth="1"/>
    <col min="7172" max="7172" width="5.625" style="307" customWidth="1"/>
    <col min="7173" max="7173" width="17.625" style="307" customWidth="1"/>
    <col min="7174" max="7174" width="10.625" style="307" customWidth="1"/>
    <col min="7175" max="7175" width="5.625" style="307" customWidth="1"/>
    <col min="7176" max="7176" width="17.625" style="307" customWidth="1"/>
    <col min="7177" max="7177" width="10.625" style="307" customWidth="1"/>
    <col min="7178" max="7178" width="2.625" style="307" customWidth="1"/>
    <col min="7179" max="7179" width="4.625" style="307" customWidth="1"/>
    <col min="7180" max="7180" width="16.125" style="307" customWidth="1"/>
    <col min="7181" max="7181" width="12.125" style="307" customWidth="1"/>
    <col min="7182" max="7182" width="2.625" style="307" customWidth="1"/>
    <col min="7183" max="7183" width="11.125" style="307"/>
    <col min="7184" max="7184" width="2.625" style="307" customWidth="1"/>
    <col min="7185" max="7185" width="11.125" style="307"/>
    <col min="7186" max="7186" width="2.625" style="307" customWidth="1"/>
    <col min="7187" max="7187" width="6.625" style="307" customWidth="1"/>
    <col min="7188" max="7188" width="2.625" style="307" customWidth="1"/>
    <col min="7189" max="7189" width="11.125" style="307"/>
    <col min="7190" max="7190" width="2.625" style="307" customWidth="1"/>
    <col min="7191" max="7191" width="10.625" style="307" customWidth="1"/>
    <col min="7192" max="7192" width="2.625" style="307" customWidth="1"/>
    <col min="7193" max="7193" width="11.125" style="307"/>
    <col min="7194" max="7194" width="2.625" style="307" customWidth="1"/>
    <col min="7195" max="7195" width="11.125" style="307"/>
    <col min="7196" max="7196" width="2.625" style="307" customWidth="1"/>
    <col min="7197" max="7197" width="11.125" style="307"/>
    <col min="7198" max="7198" width="2.625" style="307" customWidth="1"/>
    <col min="7199" max="7199" width="11.125" style="307"/>
    <col min="7200" max="7200" width="2.625" style="307" customWidth="1"/>
    <col min="7201" max="7201" width="11.125" style="307"/>
    <col min="7202" max="7203" width="2.625" style="307" customWidth="1"/>
    <col min="7204" max="7204" width="11.125" style="307"/>
    <col min="7205" max="7205" width="2.625" style="307" customWidth="1"/>
    <col min="7206" max="7424" width="11.125" style="307"/>
    <col min="7425" max="7425" width="5.625" style="307" customWidth="1"/>
    <col min="7426" max="7426" width="17.625" style="307" customWidth="1"/>
    <col min="7427" max="7427" width="10.625" style="307" customWidth="1"/>
    <col min="7428" max="7428" width="5.625" style="307" customWidth="1"/>
    <col min="7429" max="7429" width="17.625" style="307" customWidth="1"/>
    <col min="7430" max="7430" width="10.625" style="307" customWidth="1"/>
    <col min="7431" max="7431" width="5.625" style="307" customWidth="1"/>
    <col min="7432" max="7432" width="17.625" style="307" customWidth="1"/>
    <col min="7433" max="7433" width="10.625" style="307" customWidth="1"/>
    <col min="7434" max="7434" width="2.625" style="307" customWidth="1"/>
    <col min="7435" max="7435" width="4.625" style="307" customWidth="1"/>
    <col min="7436" max="7436" width="16.125" style="307" customWidth="1"/>
    <col min="7437" max="7437" width="12.125" style="307" customWidth="1"/>
    <col min="7438" max="7438" width="2.625" style="307" customWidth="1"/>
    <col min="7439" max="7439" width="11.125" style="307"/>
    <col min="7440" max="7440" width="2.625" style="307" customWidth="1"/>
    <col min="7441" max="7441" width="11.125" style="307"/>
    <col min="7442" max="7442" width="2.625" style="307" customWidth="1"/>
    <col min="7443" max="7443" width="6.625" style="307" customWidth="1"/>
    <col min="7444" max="7444" width="2.625" style="307" customWidth="1"/>
    <col min="7445" max="7445" width="11.125" style="307"/>
    <col min="7446" max="7446" width="2.625" style="307" customWidth="1"/>
    <col min="7447" max="7447" width="10.625" style="307" customWidth="1"/>
    <col min="7448" max="7448" width="2.625" style="307" customWidth="1"/>
    <col min="7449" max="7449" width="11.125" style="307"/>
    <col min="7450" max="7450" width="2.625" style="307" customWidth="1"/>
    <col min="7451" max="7451" width="11.125" style="307"/>
    <col min="7452" max="7452" width="2.625" style="307" customWidth="1"/>
    <col min="7453" max="7453" width="11.125" style="307"/>
    <col min="7454" max="7454" width="2.625" style="307" customWidth="1"/>
    <col min="7455" max="7455" width="11.125" style="307"/>
    <col min="7456" max="7456" width="2.625" style="307" customWidth="1"/>
    <col min="7457" max="7457" width="11.125" style="307"/>
    <col min="7458" max="7459" width="2.625" style="307" customWidth="1"/>
    <col min="7460" max="7460" width="11.125" style="307"/>
    <col min="7461" max="7461" width="2.625" style="307" customWidth="1"/>
    <col min="7462" max="7680" width="11.125" style="307"/>
    <col min="7681" max="7681" width="5.625" style="307" customWidth="1"/>
    <col min="7682" max="7682" width="17.625" style="307" customWidth="1"/>
    <col min="7683" max="7683" width="10.625" style="307" customWidth="1"/>
    <col min="7684" max="7684" width="5.625" style="307" customWidth="1"/>
    <col min="7685" max="7685" width="17.625" style="307" customWidth="1"/>
    <col min="7686" max="7686" width="10.625" style="307" customWidth="1"/>
    <col min="7687" max="7687" width="5.625" style="307" customWidth="1"/>
    <col min="7688" max="7688" width="17.625" style="307" customWidth="1"/>
    <col min="7689" max="7689" width="10.625" style="307" customWidth="1"/>
    <col min="7690" max="7690" width="2.625" style="307" customWidth="1"/>
    <col min="7691" max="7691" width="4.625" style="307" customWidth="1"/>
    <col min="7692" max="7692" width="16.125" style="307" customWidth="1"/>
    <col min="7693" max="7693" width="12.125" style="307" customWidth="1"/>
    <col min="7694" max="7694" width="2.625" style="307" customWidth="1"/>
    <col min="7695" max="7695" width="11.125" style="307"/>
    <col min="7696" max="7696" width="2.625" style="307" customWidth="1"/>
    <col min="7697" max="7697" width="11.125" style="307"/>
    <col min="7698" max="7698" width="2.625" style="307" customWidth="1"/>
    <col min="7699" max="7699" width="6.625" style="307" customWidth="1"/>
    <col min="7700" max="7700" width="2.625" style="307" customWidth="1"/>
    <col min="7701" max="7701" width="11.125" style="307"/>
    <col min="7702" max="7702" width="2.625" style="307" customWidth="1"/>
    <col min="7703" max="7703" width="10.625" style="307" customWidth="1"/>
    <col min="7704" max="7704" width="2.625" style="307" customWidth="1"/>
    <col min="7705" max="7705" width="11.125" style="307"/>
    <col min="7706" max="7706" width="2.625" style="307" customWidth="1"/>
    <col min="7707" max="7707" width="11.125" style="307"/>
    <col min="7708" max="7708" width="2.625" style="307" customWidth="1"/>
    <col min="7709" max="7709" width="11.125" style="307"/>
    <col min="7710" max="7710" width="2.625" style="307" customWidth="1"/>
    <col min="7711" max="7711" width="11.125" style="307"/>
    <col min="7712" max="7712" width="2.625" style="307" customWidth="1"/>
    <col min="7713" max="7713" width="11.125" style="307"/>
    <col min="7714" max="7715" width="2.625" style="307" customWidth="1"/>
    <col min="7716" max="7716" width="11.125" style="307"/>
    <col min="7717" max="7717" width="2.625" style="307" customWidth="1"/>
    <col min="7718" max="7936" width="11.125" style="307"/>
    <col min="7937" max="7937" width="5.625" style="307" customWidth="1"/>
    <col min="7938" max="7938" width="17.625" style="307" customWidth="1"/>
    <col min="7939" max="7939" width="10.625" style="307" customWidth="1"/>
    <col min="7940" max="7940" width="5.625" style="307" customWidth="1"/>
    <col min="7941" max="7941" width="17.625" style="307" customWidth="1"/>
    <col min="7942" max="7942" width="10.625" style="307" customWidth="1"/>
    <col min="7943" max="7943" width="5.625" style="307" customWidth="1"/>
    <col min="7944" max="7944" width="17.625" style="307" customWidth="1"/>
    <col min="7945" max="7945" width="10.625" style="307" customWidth="1"/>
    <col min="7946" max="7946" width="2.625" style="307" customWidth="1"/>
    <col min="7947" max="7947" width="4.625" style="307" customWidth="1"/>
    <col min="7948" max="7948" width="16.125" style="307" customWidth="1"/>
    <col min="7949" max="7949" width="12.125" style="307" customWidth="1"/>
    <col min="7950" max="7950" width="2.625" style="307" customWidth="1"/>
    <col min="7951" max="7951" width="11.125" style="307"/>
    <col min="7952" max="7952" width="2.625" style="307" customWidth="1"/>
    <col min="7953" max="7953" width="11.125" style="307"/>
    <col min="7954" max="7954" width="2.625" style="307" customWidth="1"/>
    <col min="7955" max="7955" width="6.625" style="307" customWidth="1"/>
    <col min="7956" max="7956" width="2.625" style="307" customWidth="1"/>
    <col min="7957" max="7957" width="11.125" style="307"/>
    <col min="7958" max="7958" width="2.625" style="307" customWidth="1"/>
    <col min="7959" max="7959" width="10.625" style="307" customWidth="1"/>
    <col min="7960" max="7960" width="2.625" style="307" customWidth="1"/>
    <col min="7961" max="7961" width="11.125" style="307"/>
    <col min="7962" max="7962" width="2.625" style="307" customWidth="1"/>
    <col min="7963" max="7963" width="11.125" style="307"/>
    <col min="7964" max="7964" width="2.625" style="307" customWidth="1"/>
    <col min="7965" max="7965" width="11.125" style="307"/>
    <col min="7966" max="7966" width="2.625" style="307" customWidth="1"/>
    <col min="7967" max="7967" width="11.125" style="307"/>
    <col min="7968" max="7968" width="2.625" style="307" customWidth="1"/>
    <col min="7969" max="7969" width="11.125" style="307"/>
    <col min="7970" max="7971" width="2.625" style="307" customWidth="1"/>
    <col min="7972" max="7972" width="11.125" style="307"/>
    <col min="7973" max="7973" width="2.625" style="307" customWidth="1"/>
    <col min="7974" max="8192" width="11.125" style="307"/>
    <col min="8193" max="8193" width="5.625" style="307" customWidth="1"/>
    <col min="8194" max="8194" width="17.625" style="307" customWidth="1"/>
    <col min="8195" max="8195" width="10.625" style="307" customWidth="1"/>
    <col min="8196" max="8196" width="5.625" style="307" customWidth="1"/>
    <col min="8197" max="8197" width="17.625" style="307" customWidth="1"/>
    <col min="8198" max="8198" width="10.625" style="307" customWidth="1"/>
    <col min="8199" max="8199" width="5.625" style="307" customWidth="1"/>
    <col min="8200" max="8200" width="17.625" style="307" customWidth="1"/>
    <col min="8201" max="8201" width="10.625" style="307" customWidth="1"/>
    <col min="8202" max="8202" width="2.625" style="307" customWidth="1"/>
    <col min="8203" max="8203" width="4.625" style="307" customWidth="1"/>
    <col min="8204" max="8204" width="16.125" style="307" customWidth="1"/>
    <col min="8205" max="8205" width="12.125" style="307" customWidth="1"/>
    <col min="8206" max="8206" width="2.625" style="307" customWidth="1"/>
    <col min="8207" max="8207" width="11.125" style="307"/>
    <col min="8208" max="8208" width="2.625" style="307" customWidth="1"/>
    <col min="8209" max="8209" width="11.125" style="307"/>
    <col min="8210" max="8210" width="2.625" style="307" customWidth="1"/>
    <col min="8211" max="8211" width="6.625" style="307" customWidth="1"/>
    <col min="8212" max="8212" width="2.625" style="307" customWidth="1"/>
    <col min="8213" max="8213" width="11.125" style="307"/>
    <col min="8214" max="8214" width="2.625" style="307" customWidth="1"/>
    <col min="8215" max="8215" width="10.625" style="307" customWidth="1"/>
    <col min="8216" max="8216" width="2.625" style="307" customWidth="1"/>
    <col min="8217" max="8217" width="11.125" style="307"/>
    <col min="8218" max="8218" width="2.625" style="307" customWidth="1"/>
    <col min="8219" max="8219" width="11.125" style="307"/>
    <col min="8220" max="8220" width="2.625" style="307" customWidth="1"/>
    <col min="8221" max="8221" width="11.125" style="307"/>
    <col min="8222" max="8222" width="2.625" style="307" customWidth="1"/>
    <col min="8223" max="8223" width="11.125" style="307"/>
    <col min="8224" max="8224" width="2.625" style="307" customWidth="1"/>
    <col min="8225" max="8225" width="11.125" style="307"/>
    <col min="8226" max="8227" width="2.625" style="307" customWidth="1"/>
    <col min="8228" max="8228" width="11.125" style="307"/>
    <col min="8229" max="8229" width="2.625" style="307" customWidth="1"/>
    <col min="8230" max="8448" width="11.125" style="307"/>
    <col min="8449" max="8449" width="5.625" style="307" customWidth="1"/>
    <col min="8450" max="8450" width="17.625" style="307" customWidth="1"/>
    <col min="8451" max="8451" width="10.625" style="307" customWidth="1"/>
    <col min="8452" max="8452" width="5.625" style="307" customWidth="1"/>
    <col min="8453" max="8453" width="17.625" style="307" customWidth="1"/>
    <col min="8454" max="8454" width="10.625" style="307" customWidth="1"/>
    <col min="8455" max="8455" width="5.625" style="307" customWidth="1"/>
    <col min="8456" max="8456" width="17.625" style="307" customWidth="1"/>
    <col min="8457" max="8457" width="10.625" style="307" customWidth="1"/>
    <col min="8458" max="8458" width="2.625" style="307" customWidth="1"/>
    <col min="8459" max="8459" width="4.625" style="307" customWidth="1"/>
    <col min="8460" max="8460" width="16.125" style="307" customWidth="1"/>
    <col min="8461" max="8461" width="12.125" style="307" customWidth="1"/>
    <col min="8462" max="8462" width="2.625" style="307" customWidth="1"/>
    <col min="8463" max="8463" width="11.125" style="307"/>
    <col min="8464" max="8464" width="2.625" style="307" customWidth="1"/>
    <col min="8465" max="8465" width="11.125" style="307"/>
    <col min="8466" max="8466" width="2.625" style="307" customWidth="1"/>
    <col min="8467" max="8467" width="6.625" style="307" customWidth="1"/>
    <col min="8468" max="8468" width="2.625" style="307" customWidth="1"/>
    <col min="8469" max="8469" width="11.125" style="307"/>
    <col min="8470" max="8470" width="2.625" style="307" customWidth="1"/>
    <col min="8471" max="8471" width="10.625" style="307" customWidth="1"/>
    <col min="8472" max="8472" width="2.625" style="307" customWidth="1"/>
    <col min="8473" max="8473" width="11.125" style="307"/>
    <col min="8474" max="8474" width="2.625" style="307" customWidth="1"/>
    <col min="8475" max="8475" width="11.125" style="307"/>
    <col min="8476" max="8476" width="2.625" style="307" customWidth="1"/>
    <col min="8477" max="8477" width="11.125" style="307"/>
    <col min="8478" max="8478" width="2.625" style="307" customWidth="1"/>
    <col min="8479" max="8479" width="11.125" style="307"/>
    <col min="8480" max="8480" width="2.625" style="307" customWidth="1"/>
    <col min="8481" max="8481" width="11.125" style="307"/>
    <col min="8482" max="8483" width="2.625" style="307" customWidth="1"/>
    <col min="8484" max="8484" width="11.125" style="307"/>
    <col min="8485" max="8485" width="2.625" style="307" customWidth="1"/>
    <col min="8486" max="8704" width="11.125" style="307"/>
    <col min="8705" max="8705" width="5.625" style="307" customWidth="1"/>
    <col min="8706" max="8706" width="17.625" style="307" customWidth="1"/>
    <col min="8707" max="8707" width="10.625" style="307" customWidth="1"/>
    <col min="8708" max="8708" width="5.625" style="307" customWidth="1"/>
    <col min="8709" max="8709" width="17.625" style="307" customWidth="1"/>
    <col min="8710" max="8710" width="10.625" style="307" customWidth="1"/>
    <col min="8711" max="8711" width="5.625" style="307" customWidth="1"/>
    <col min="8712" max="8712" width="17.625" style="307" customWidth="1"/>
    <col min="8713" max="8713" width="10.625" style="307" customWidth="1"/>
    <col min="8714" max="8714" width="2.625" style="307" customWidth="1"/>
    <col min="8715" max="8715" width="4.625" style="307" customWidth="1"/>
    <col min="8716" max="8716" width="16.125" style="307" customWidth="1"/>
    <col min="8717" max="8717" width="12.125" style="307" customWidth="1"/>
    <col min="8718" max="8718" width="2.625" style="307" customWidth="1"/>
    <col min="8719" max="8719" width="11.125" style="307"/>
    <col min="8720" max="8720" width="2.625" style="307" customWidth="1"/>
    <col min="8721" max="8721" width="11.125" style="307"/>
    <col min="8722" max="8722" width="2.625" style="307" customWidth="1"/>
    <col min="8723" max="8723" width="6.625" style="307" customWidth="1"/>
    <col min="8724" max="8724" width="2.625" style="307" customWidth="1"/>
    <col min="8725" max="8725" width="11.125" style="307"/>
    <col min="8726" max="8726" width="2.625" style="307" customWidth="1"/>
    <col min="8727" max="8727" width="10.625" style="307" customWidth="1"/>
    <col min="8728" max="8728" width="2.625" style="307" customWidth="1"/>
    <col min="8729" max="8729" width="11.125" style="307"/>
    <col min="8730" max="8730" width="2.625" style="307" customWidth="1"/>
    <col min="8731" max="8731" width="11.125" style="307"/>
    <col min="8732" max="8732" width="2.625" style="307" customWidth="1"/>
    <col min="8733" max="8733" width="11.125" style="307"/>
    <col min="8734" max="8734" width="2.625" style="307" customWidth="1"/>
    <col min="8735" max="8735" width="11.125" style="307"/>
    <col min="8736" max="8736" width="2.625" style="307" customWidth="1"/>
    <col min="8737" max="8737" width="11.125" style="307"/>
    <col min="8738" max="8739" width="2.625" style="307" customWidth="1"/>
    <col min="8740" max="8740" width="11.125" style="307"/>
    <col min="8741" max="8741" width="2.625" style="307" customWidth="1"/>
    <col min="8742" max="8960" width="11.125" style="307"/>
    <col min="8961" max="8961" width="5.625" style="307" customWidth="1"/>
    <col min="8962" max="8962" width="17.625" style="307" customWidth="1"/>
    <col min="8963" max="8963" width="10.625" style="307" customWidth="1"/>
    <col min="8964" max="8964" width="5.625" style="307" customWidth="1"/>
    <col min="8965" max="8965" width="17.625" style="307" customWidth="1"/>
    <col min="8966" max="8966" width="10.625" style="307" customWidth="1"/>
    <col min="8967" max="8967" width="5.625" style="307" customWidth="1"/>
    <col min="8968" max="8968" width="17.625" style="307" customWidth="1"/>
    <col min="8969" max="8969" width="10.625" style="307" customWidth="1"/>
    <col min="8970" max="8970" width="2.625" style="307" customWidth="1"/>
    <col min="8971" max="8971" width="4.625" style="307" customWidth="1"/>
    <col min="8972" max="8972" width="16.125" style="307" customWidth="1"/>
    <col min="8973" max="8973" width="12.125" style="307" customWidth="1"/>
    <col min="8974" max="8974" width="2.625" style="307" customWidth="1"/>
    <col min="8975" max="8975" width="11.125" style="307"/>
    <col min="8976" max="8976" width="2.625" style="307" customWidth="1"/>
    <col min="8977" max="8977" width="11.125" style="307"/>
    <col min="8978" max="8978" width="2.625" style="307" customWidth="1"/>
    <col min="8979" max="8979" width="6.625" style="307" customWidth="1"/>
    <col min="8980" max="8980" width="2.625" style="307" customWidth="1"/>
    <col min="8981" max="8981" width="11.125" style="307"/>
    <col min="8982" max="8982" width="2.625" style="307" customWidth="1"/>
    <col min="8983" max="8983" width="10.625" style="307" customWidth="1"/>
    <col min="8984" max="8984" width="2.625" style="307" customWidth="1"/>
    <col min="8985" max="8985" width="11.125" style="307"/>
    <col min="8986" max="8986" width="2.625" style="307" customWidth="1"/>
    <col min="8987" max="8987" width="11.125" style="307"/>
    <col min="8988" max="8988" width="2.625" style="307" customWidth="1"/>
    <col min="8989" max="8989" width="11.125" style="307"/>
    <col min="8990" max="8990" width="2.625" style="307" customWidth="1"/>
    <col min="8991" max="8991" width="11.125" style="307"/>
    <col min="8992" max="8992" width="2.625" style="307" customWidth="1"/>
    <col min="8993" max="8993" width="11.125" style="307"/>
    <col min="8994" max="8995" width="2.625" style="307" customWidth="1"/>
    <col min="8996" max="8996" width="11.125" style="307"/>
    <col min="8997" max="8997" width="2.625" style="307" customWidth="1"/>
    <col min="8998" max="9216" width="11.125" style="307"/>
    <col min="9217" max="9217" width="5.625" style="307" customWidth="1"/>
    <col min="9218" max="9218" width="17.625" style="307" customWidth="1"/>
    <col min="9219" max="9219" width="10.625" style="307" customWidth="1"/>
    <col min="9220" max="9220" width="5.625" style="307" customWidth="1"/>
    <col min="9221" max="9221" width="17.625" style="307" customWidth="1"/>
    <col min="9222" max="9222" width="10.625" style="307" customWidth="1"/>
    <col min="9223" max="9223" width="5.625" style="307" customWidth="1"/>
    <col min="9224" max="9224" width="17.625" style="307" customWidth="1"/>
    <col min="9225" max="9225" width="10.625" style="307" customWidth="1"/>
    <col min="9226" max="9226" width="2.625" style="307" customWidth="1"/>
    <col min="9227" max="9227" width="4.625" style="307" customWidth="1"/>
    <col min="9228" max="9228" width="16.125" style="307" customWidth="1"/>
    <col min="9229" max="9229" width="12.125" style="307" customWidth="1"/>
    <col min="9230" max="9230" width="2.625" style="307" customWidth="1"/>
    <col min="9231" max="9231" width="11.125" style="307"/>
    <col min="9232" max="9232" width="2.625" style="307" customWidth="1"/>
    <col min="9233" max="9233" width="11.125" style="307"/>
    <col min="9234" max="9234" width="2.625" style="307" customWidth="1"/>
    <col min="9235" max="9235" width="6.625" style="307" customWidth="1"/>
    <col min="9236" max="9236" width="2.625" style="307" customWidth="1"/>
    <col min="9237" max="9237" width="11.125" style="307"/>
    <col min="9238" max="9238" width="2.625" style="307" customWidth="1"/>
    <col min="9239" max="9239" width="10.625" style="307" customWidth="1"/>
    <col min="9240" max="9240" width="2.625" style="307" customWidth="1"/>
    <col min="9241" max="9241" width="11.125" style="307"/>
    <col min="9242" max="9242" width="2.625" style="307" customWidth="1"/>
    <col min="9243" max="9243" width="11.125" style="307"/>
    <col min="9244" max="9244" width="2.625" style="307" customWidth="1"/>
    <col min="9245" max="9245" width="11.125" style="307"/>
    <col min="9246" max="9246" width="2.625" style="307" customWidth="1"/>
    <col min="9247" max="9247" width="11.125" style="307"/>
    <col min="9248" max="9248" width="2.625" style="307" customWidth="1"/>
    <col min="9249" max="9249" width="11.125" style="307"/>
    <col min="9250" max="9251" width="2.625" style="307" customWidth="1"/>
    <col min="9252" max="9252" width="11.125" style="307"/>
    <col min="9253" max="9253" width="2.625" style="307" customWidth="1"/>
    <col min="9254" max="9472" width="11.125" style="307"/>
    <col min="9473" max="9473" width="5.625" style="307" customWidth="1"/>
    <col min="9474" max="9474" width="17.625" style="307" customWidth="1"/>
    <col min="9475" max="9475" width="10.625" style="307" customWidth="1"/>
    <col min="9476" max="9476" width="5.625" style="307" customWidth="1"/>
    <col min="9477" max="9477" width="17.625" style="307" customWidth="1"/>
    <col min="9478" max="9478" width="10.625" style="307" customWidth="1"/>
    <col min="9479" max="9479" width="5.625" style="307" customWidth="1"/>
    <col min="9480" max="9480" width="17.625" style="307" customWidth="1"/>
    <col min="9481" max="9481" width="10.625" style="307" customWidth="1"/>
    <col min="9482" max="9482" width="2.625" style="307" customWidth="1"/>
    <col min="9483" max="9483" width="4.625" style="307" customWidth="1"/>
    <col min="9484" max="9484" width="16.125" style="307" customWidth="1"/>
    <col min="9485" max="9485" width="12.125" style="307" customWidth="1"/>
    <col min="9486" max="9486" width="2.625" style="307" customWidth="1"/>
    <col min="9487" max="9487" width="11.125" style="307"/>
    <col min="9488" max="9488" width="2.625" style="307" customWidth="1"/>
    <col min="9489" max="9489" width="11.125" style="307"/>
    <col min="9490" max="9490" width="2.625" style="307" customWidth="1"/>
    <col min="9491" max="9491" width="6.625" style="307" customWidth="1"/>
    <col min="9492" max="9492" width="2.625" style="307" customWidth="1"/>
    <col min="9493" max="9493" width="11.125" style="307"/>
    <col min="9494" max="9494" width="2.625" style="307" customWidth="1"/>
    <col min="9495" max="9495" width="10.625" style="307" customWidth="1"/>
    <col min="9496" max="9496" width="2.625" style="307" customWidth="1"/>
    <col min="9497" max="9497" width="11.125" style="307"/>
    <col min="9498" max="9498" width="2.625" style="307" customWidth="1"/>
    <col min="9499" max="9499" width="11.125" style="307"/>
    <col min="9500" max="9500" width="2.625" style="307" customWidth="1"/>
    <col min="9501" max="9501" width="11.125" style="307"/>
    <col min="9502" max="9502" width="2.625" style="307" customWidth="1"/>
    <col min="9503" max="9503" width="11.125" style="307"/>
    <col min="9504" max="9504" width="2.625" style="307" customWidth="1"/>
    <col min="9505" max="9505" width="11.125" style="307"/>
    <col min="9506" max="9507" width="2.625" style="307" customWidth="1"/>
    <col min="9508" max="9508" width="11.125" style="307"/>
    <col min="9509" max="9509" width="2.625" style="307" customWidth="1"/>
    <col min="9510" max="9728" width="11.125" style="307"/>
    <col min="9729" max="9729" width="5.625" style="307" customWidth="1"/>
    <col min="9730" max="9730" width="17.625" style="307" customWidth="1"/>
    <col min="9731" max="9731" width="10.625" style="307" customWidth="1"/>
    <col min="9732" max="9732" width="5.625" style="307" customWidth="1"/>
    <col min="9733" max="9733" width="17.625" style="307" customWidth="1"/>
    <col min="9734" max="9734" width="10.625" style="307" customWidth="1"/>
    <col min="9735" max="9735" width="5.625" style="307" customWidth="1"/>
    <col min="9736" max="9736" width="17.625" style="307" customWidth="1"/>
    <col min="9737" max="9737" width="10.625" style="307" customWidth="1"/>
    <col min="9738" max="9738" width="2.625" style="307" customWidth="1"/>
    <col min="9739" max="9739" width="4.625" style="307" customWidth="1"/>
    <col min="9740" max="9740" width="16.125" style="307" customWidth="1"/>
    <col min="9741" max="9741" width="12.125" style="307" customWidth="1"/>
    <col min="9742" max="9742" width="2.625" style="307" customWidth="1"/>
    <col min="9743" max="9743" width="11.125" style="307"/>
    <col min="9744" max="9744" width="2.625" style="307" customWidth="1"/>
    <col min="9745" max="9745" width="11.125" style="307"/>
    <col min="9746" max="9746" width="2.625" style="307" customWidth="1"/>
    <col min="9747" max="9747" width="6.625" style="307" customWidth="1"/>
    <col min="9748" max="9748" width="2.625" style="307" customWidth="1"/>
    <col min="9749" max="9749" width="11.125" style="307"/>
    <col min="9750" max="9750" width="2.625" style="307" customWidth="1"/>
    <col min="9751" max="9751" width="10.625" style="307" customWidth="1"/>
    <col min="9752" max="9752" width="2.625" style="307" customWidth="1"/>
    <col min="9753" max="9753" width="11.125" style="307"/>
    <col min="9754" max="9754" width="2.625" style="307" customWidth="1"/>
    <col min="9755" max="9755" width="11.125" style="307"/>
    <col min="9756" max="9756" width="2.625" style="307" customWidth="1"/>
    <col min="9757" max="9757" width="11.125" style="307"/>
    <col min="9758" max="9758" width="2.625" style="307" customWidth="1"/>
    <col min="9759" max="9759" width="11.125" style="307"/>
    <col min="9760" max="9760" width="2.625" style="307" customWidth="1"/>
    <col min="9761" max="9761" width="11.125" style="307"/>
    <col min="9762" max="9763" width="2.625" style="307" customWidth="1"/>
    <col min="9764" max="9764" width="11.125" style="307"/>
    <col min="9765" max="9765" width="2.625" style="307" customWidth="1"/>
    <col min="9766" max="9984" width="11.125" style="307"/>
    <col min="9985" max="9985" width="5.625" style="307" customWidth="1"/>
    <col min="9986" max="9986" width="17.625" style="307" customWidth="1"/>
    <col min="9987" max="9987" width="10.625" style="307" customWidth="1"/>
    <col min="9988" max="9988" width="5.625" style="307" customWidth="1"/>
    <col min="9989" max="9989" width="17.625" style="307" customWidth="1"/>
    <col min="9990" max="9990" width="10.625" style="307" customWidth="1"/>
    <col min="9991" max="9991" width="5.625" style="307" customWidth="1"/>
    <col min="9992" max="9992" width="17.625" style="307" customWidth="1"/>
    <col min="9993" max="9993" width="10.625" style="307" customWidth="1"/>
    <col min="9994" max="9994" width="2.625" style="307" customWidth="1"/>
    <col min="9995" max="9995" width="4.625" style="307" customWidth="1"/>
    <col min="9996" max="9996" width="16.125" style="307" customWidth="1"/>
    <col min="9997" max="9997" width="12.125" style="307" customWidth="1"/>
    <col min="9998" max="9998" width="2.625" style="307" customWidth="1"/>
    <col min="9999" max="9999" width="11.125" style="307"/>
    <col min="10000" max="10000" width="2.625" style="307" customWidth="1"/>
    <col min="10001" max="10001" width="11.125" style="307"/>
    <col min="10002" max="10002" width="2.625" style="307" customWidth="1"/>
    <col min="10003" max="10003" width="6.625" style="307" customWidth="1"/>
    <col min="10004" max="10004" width="2.625" style="307" customWidth="1"/>
    <col min="10005" max="10005" width="11.125" style="307"/>
    <col min="10006" max="10006" width="2.625" style="307" customWidth="1"/>
    <col min="10007" max="10007" width="10.625" style="307" customWidth="1"/>
    <col min="10008" max="10008" width="2.625" style="307" customWidth="1"/>
    <col min="10009" max="10009" width="11.125" style="307"/>
    <col min="10010" max="10010" width="2.625" style="307" customWidth="1"/>
    <col min="10011" max="10011" width="11.125" style="307"/>
    <col min="10012" max="10012" width="2.625" style="307" customWidth="1"/>
    <col min="10013" max="10013" width="11.125" style="307"/>
    <col min="10014" max="10014" width="2.625" style="307" customWidth="1"/>
    <col min="10015" max="10015" width="11.125" style="307"/>
    <col min="10016" max="10016" width="2.625" style="307" customWidth="1"/>
    <col min="10017" max="10017" width="11.125" style="307"/>
    <col min="10018" max="10019" width="2.625" style="307" customWidth="1"/>
    <col min="10020" max="10020" width="11.125" style="307"/>
    <col min="10021" max="10021" width="2.625" style="307" customWidth="1"/>
    <col min="10022" max="10240" width="11.125" style="307"/>
    <col min="10241" max="10241" width="5.625" style="307" customWidth="1"/>
    <col min="10242" max="10242" width="17.625" style="307" customWidth="1"/>
    <col min="10243" max="10243" width="10.625" style="307" customWidth="1"/>
    <col min="10244" max="10244" width="5.625" style="307" customWidth="1"/>
    <col min="10245" max="10245" width="17.625" style="307" customWidth="1"/>
    <col min="10246" max="10246" width="10.625" style="307" customWidth="1"/>
    <col min="10247" max="10247" width="5.625" style="307" customWidth="1"/>
    <col min="10248" max="10248" width="17.625" style="307" customWidth="1"/>
    <col min="10249" max="10249" width="10.625" style="307" customWidth="1"/>
    <col min="10250" max="10250" width="2.625" style="307" customWidth="1"/>
    <col min="10251" max="10251" width="4.625" style="307" customWidth="1"/>
    <col min="10252" max="10252" width="16.125" style="307" customWidth="1"/>
    <col min="10253" max="10253" width="12.125" style="307" customWidth="1"/>
    <col min="10254" max="10254" width="2.625" style="307" customWidth="1"/>
    <col min="10255" max="10255" width="11.125" style="307"/>
    <col min="10256" max="10256" width="2.625" style="307" customWidth="1"/>
    <col min="10257" max="10257" width="11.125" style="307"/>
    <col min="10258" max="10258" width="2.625" style="307" customWidth="1"/>
    <col min="10259" max="10259" width="6.625" style="307" customWidth="1"/>
    <col min="10260" max="10260" width="2.625" style="307" customWidth="1"/>
    <col min="10261" max="10261" width="11.125" style="307"/>
    <col min="10262" max="10262" width="2.625" style="307" customWidth="1"/>
    <col min="10263" max="10263" width="10.625" style="307" customWidth="1"/>
    <col min="10264" max="10264" width="2.625" style="307" customWidth="1"/>
    <col min="10265" max="10265" width="11.125" style="307"/>
    <col min="10266" max="10266" width="2.625" style="307" customWidth="1"/>
    <col min="10267" max="10267" width="11.125" style="307"/>
    <col min="10268" max="10268" width="2.625" style="307" customWidth="1"/>
    <col min="10269" max="10269" width="11.125" style="307"/>
    <col min="10270" max="10270" width="2.625" style="307" customWidth="1"/>
    <col min="10271" max="10271" width="11.125" style="307"/>
    <col min="10272" max="10272" width="2.625" style="307" customWidth="1"/>
    <col min="10273" max="10273" width="11.125" style="307"/>
    <col min="10274" max="10275" width="2.625" style="307" customWidth="1"/>
    <col min="10276" max="10276" width="11.125" style="307"/>
    <col min="10277" max="10277" width="2.625" style="307" customWidth="1"/>
    <col min="10278" max="10496" width="11.125" style="307"/>
    <col min="10497" max="10497" width="5.625" style="307" customWidth="1"/>
    <col min="10498" max="10498" width="17.625" style="307" customWidth="1"/>
    <col min="10499" max="10499" width="10.625" style="307" customWidth="1"/>
    <col min="10500" max="10500" width="5.625" style="307" customWidth="1"/>
    <col min="10501" max="10501" width="17.625" style="307" customWidth="1"/>
    <col min="10502" max="10502" width="10.625" style="307" customWidth="1"/>
    <col min="10503" max="10503" width="5.625" style="307" customWidth="1"/>
    <col min="10504" max="10504" width="17.625" style="307" customWidth="1"/>
    <col min="10505" max="10505" width="10.625" style="307" customWidth="1"/>
    <col min="10506" max="10506" width="2.625" style="307" customWidth="1"/>
    <col min="10507" max="10507" width="4.625" style="307" customWidth="1"/>
    <col min="10508" max="10508" width="16.125" style="307" customWidth="1"/>
    <col min="10509" max="10509" width="12.125" style="307" customWidth="1"/>
    <col min="10510" max="10510" width="2.625" style="307" customWidth="1"/>
    <col min="10511" max="10511" width="11.125" style="307"/>
    <col min="10512" max="10512" width="2.625" style="307" customWidth="1"/>
    <col min="10513" max="10513" width="11.125" style="307"/>
    <col min="10514" max="10514" width="2.625" style="307" customWidth="1"/>
    <col min="10515" max="10515" width="6.625" style="307" customWidth="1"/>
    <col min="10516" max="10516" width="2.625" style="307" customWidth="1"/>
    <col min="10517" max="10517" width="11.125" style="307"/>
    <col min="10518" max="10518" width="2.625" style="307" customWidth="1"/>
    <col min="10519" max="10519" width="10.625" style="307" customWidth="1"/>
    <col min="10520" max="10520" width="2.625" style="307" customWidth="1"/>
    <col min="10521" max="10521" width="11.125" style="307"/>
    <col min="10522" max="10522" width="2.625" style="307" customWidth="1"/>
    <col min="10523" max="10523" width="11.125" style="307"/>
    <col min="10524" max="10524" width="2.625" style="307" customWidth="1"/>
    <col min="10525" max="10525" width="11.125" style="307"/>
    <col min="10526" max="10526" width="2.625" style="307" customWidth="1"/>
    <col min="10527" max="10527" width="11.125" style="307"/>
    <col min="10528" max="10528" width="2.625" style="307" customWidth="1"/>
    <col min="10529" max="10529" width="11.125" style="307"/>
    <col min="10530" max="10531" width="2.625" style="307" customWidth="1"/>
    <col min="10532" max="10532" width="11.125" style="307"/>
    <col min="10533" max="10533" width="2.625" style="307" customWidth="1"/>
    <col min="10534" max="10752" width="11.125" style="307"/>
    <col min="10753" max="10753" width="5.625" style="307" customWidth="1"/>
    <col min="10754" max="10754" width="17.625" style="307" customWidth="1"/>
    <col min="10755" max="10755" width="10.625" style="307" customWidth="1"/>
    <col min="10756" max="10756" width="5.625" style="307" customWidth="1"/>
    <col min="10757" max="10757" width="17.625" style="307" customWidth="1"/>
    <col min="10758" max="10758" width="10.625" style="307" customWidth="1"/>
    <col min="10759" max="10759" width="5.625" style="307" customWidth="1"/>
    <col min="10760" max="10760" width="17.625" style="307" customWidth="1"/>
    <col min="10761" max="10761" width="10.625" style="307" customWidth="1"/>
    <col min="10762" max="10762" width="2.625" style="307" customWidth="1"/>
    <col min="10763" max="10763" width="4.625" style="307" customWidth="1"/>
    <col min="10764" max="10764" width="16.125" style="307" customWidth="1"/>
    <col min="10765" max="10765" width="12.125" style="307" customWidth="1"/>
    <col min="10766" max="10766" width="2.625" style="307" customWidth="1"/>
    <col min="10767" max="10767" width="11.125" style="307"/>
    <col min="10768" max="10768" width="2.625" style="307" customWidth="1"/>
    <col min="10769" max="10769" width="11.125" style="307"/>
    <col min="10770" max="10770" width="2.625" style="307" customWidth="1"/>
    <col min="10771" max="10771" width="6.625" style="307" customWidth="1"/>
    <col min="10772" max="10772" width="2.625" style="307" customWidth="1"/>
    <col min="10773" max="10773" width="11.125" style="307"/>
    <col min="10774" max="10774" width="2.625" style="307" customWidth="1"/>
    <col min="10775" max="10775" width="10.625" style="307" customWidth="1"/>
    <col min="10776" max="10776" width="2.625" style="307" customWidth="1"/>
    <col min="10777" max="10777" width="11.125" style="307"/>
    <col min="10778" max="10778" width="2.625" style="307" customWidth="1"/>
    <col min="10779" max="10779" width="11.125" style="307"/>
    <col min="10780" max="10780" width="2.625" style="307" customWidth="1"/>
    <col min="10781" max="10781" width="11.125" style="307"/>
    <col min="10782" max="10782" width="2.625" style="307" customWidth="1"/>
    <col min="10783" max="10783" width="11.125" style="307"/>
    <col min="10784" max="10784" width="2.625" style="307" customWidth="1"/>
    <col min="10785" max="10785" width="11.125" style="307"/>
    <col min="10786" max="10787" width="2.625" style="307" customWidth="1"/>
    <col min="10788" max="10788" width="11.125" style="307"/>
    <col min="10789" max="10789" width="2.625" style="307" customWidth="1"/>
    <col min="10790" max="11008" width="11.125" style="307"/>
    <col min="11009" max="11009" width="5.625" style="307" customWidth="1"/>
    <col min="11010" max="11010" width="17.625" style="307" customWidth="1"/>
    <col min="11011" max="11011" width="10.625" style="307" customWidth="1"/>
    <col min="11012" max="11012" width="5.625" style="307" customWidth="1"/>
    <col min="11013" max="11013" width="17.625" style="307" customWidth="1"/>
    <col min="11014" max="11014" width="10.625" style="307" customWidth="1"/>
    <col min="11015" max="11015" width="5.625" style="307" customWidth="1"/>
    <col min="11016" max="11016" width="17.625" style="307" customWidth="1"/>
    <col min="11017" max="11017" width="10.625" style="307" customWidth="1"/>
    <col min="11018" max="11018" width="2.625" style="307" customWidth="1"/>
    <col min="11019" max="11019" width="4.625" style="307" customWidth="1"/>
    <col min="11020" max="11020" width="16.125" style="307" customWidth="1"/>
    <col min="11021" max="11021" width="12.125" style="307" customWidth="1"/>
    <col min="11022" max="11022" width="2.625" style="307" customWidth="1"/>
    <col min="11023" max="11023" width="11.125" style="307"/>
    <col min="11024" max="11024" width="2.625" style="307" customWidth="1"/>
    <col min="11025" max="11025" width="11.125" style="307"/>
    <col min="11026" max="11026" width="2.625" style="307" customWidth="1"/>
    <col min="11027" max="11027" width="6.625" style="307" customWidth="1"/>
    <col min="11028" max="11028" width="2.625" style="307" customWidth="1"/>
    <col min="11029" max="11029" width="11.125" style="307"/>
    <col min="11030" max="11030" width="2.625" style="307" customWidth="1"/>
    <col min="11031" max="11031" width="10.625" style="307" customWidth="1"/>
    <col min="11032" max="11032" width="2.625" style="307" customWidth="1"/>
    <col min="11033" max="11033" width="11.125" style="307"/>
    <col min="11034" max="11034" width="2.625" style="307" customWidth="1"/>
    <col min="11035" max="11035" width="11.125" style="307"/>
    <col min="11036" max="11036" width="2.625" style="307" customWidth="1"/>
    <col min="11037" max="11037" width="11.125" style="307"/>
    <col min="11038" max="11038" width="2.625" style="307" customWidth="1"/>
    <col min="11039" max="11039" width="11.125" style="307"/>
    <col min="11040" max="11040" width="2.625" style="307" customWidth="1"/>
    <col min="11041" max="11041" width="11.125" style="307"/>
    <col min="11042" max="11043" width="2.625" style="307" customWidth="1"/>
    <col min="11044" max="11044" width="11.125" style="307"/>
    <col min="11045" max="11045" width="2.625" style="307" customWidth="1"/>
    <col min="11046" max="11264" width="11.125" style="307"/>
    <col min="11265" max="11265" width="5.625" style="307" customWidth="1"/>
    <col min="11266" max="11266" width="17.625" style="307" customWidth="1"/>
    <col min="11267" max="11267" width="10.625" style="307" customWidth="1"/>
    <col min="11268" max="11268" width="5.625" style="307" customWidth="1"/>
    <col min="11269" max="11269" width="17.625" style="307" customWidth="1"/>
    <col min="11270" max="11270" width="10.625" style="307" customWidth="1"/>
    <col min="11271" max="11271" width="5.625" style="307" customWidth="1"/>
    <col min="11272" max="11272" width="17.625" style="307" customWidth="1"/>
    <col min="11273" max="11273" width="10.625" style="307" customWidth="1"/>
    <col min="11274" max="11274" width="2.625" style="307" customWidth="1"/>
    <col min="11275" max="11275" width="4.625" style="307" customWidth="1"/>
    <col min="11276" max="11276" width="16.125" style="307" customWidth="1"/>
    <col min="11277" max="11277" width="12.125" style="307" customWidth="1"/>
    <col min="11278" max="11278" width="2.625" style="307" customWidth="1"/>
    <col min="11279" max="11279" width="11.125" style="307"/>
    <col min="11280" max="11280" width="2.625" style="307" customWidth="1"/>
    <col min="11281" max="11281" width="11.125" style="307"/>
    <col min="11282" max="11282" width="2.625" style="307" customWidth="1"/>
    <col min="11283" max="11283" width="6.625" style="307" customWidth="1"/>
    <col min="11284" max="11284" width="2.625" style="307" customWidth="1"/>
    <col min="11285" max="11285" width="11.125" style="307"/>
    <col min="11286" max="11286" width="2.625" style="307" customWidth="1"/>
    <col min="11287" max="11287" width="10.625" style="307" customWidth="1"/>
    <col min="11288" max="11288" width="2.625" style="307" customWidth="1"/>
    <col min="11289" max="11289" width="11.125" style="307"/>
    <col min="11290" max="11290" width="2.625" style="307" customWidth="1"/>
    <col min="11291" max="11291" width="11.125" style="307"/>
    <col min="11292" max="11292" width="2.625" style="307" customWidth="1"/>
    <col min="11293" max="11293" width="11.125" style="307"/>
    <col min="11294" max="11294" width="2.625" style="307" customWidth="1"/>
    <col min="11295" max="11295" width="11.125" style="307"/>
    <col min="11296" max="11296" width="2.625" style="307" customWidth="1"/>
    <col min="11297" max="11297" width="11.125" style="307"/>
    <col min="11298" max="11299" width="2.625" style="307" customWidth="1"/>
    <col min="11300" max="11300" width="11.125" style="307"/>
    <col min="11301" max="11301" width="2.625" style="307" customWidth="1"/>
    <col min="11302" max="11520" width="11.125" style="307"/>
    <col min="11521" max="11521" width="5.625" style="307" customWidth="1"/>
    <col min="11522" max="11522" width="17.625" style="307" customWidth="1"/>
    <col min="11523" max="11523" width="10.625" style="307" customWidth="1"/>
    <col min="11524" max="11524" width="5.625" style="307" customWidth="1"/>
    <col min="11525" max="11525" width="17.625" style="307" customWidth="1"/>
    <col min="11526" max="11526" width="10.625" style="307" customWidth="1"/>
    <col min="11527" max="11527" width="5.625" style="307" customWidth="1"/>
    <col min="11528" max="11528" width="17.625" style="307" customWidth="1"/>
    <col min="11529" max="11529" width="10.625" style="307" customWidth="1"/>
    <col min="11530" max="11530" width="2.625" style="307" customWidth="1"/>
    <col min="11531" max="11531" width="4.625" style="307" customWidth="1"/>
    <col min="11532" max="11532" width="16.125" style="307" customWidth="1"/>
    <col min="11533" max="11533" width="12.125" style="307" customWidth="1"/>
    <col min="11534" max="11534" width="2.625" style="307" customWidth="1"/>
    <col min="11535" max="11535" width="11.125" style="307"/>
    <col min="11536" max="11536" width="2.625" style="307" customWidth="1"/>
    <col min="11537" max="11537" width="11.125" style="307"/>
    <col min="11538" max="11538" width="2.625" style="307" customWidth="1"/>
    <col min="11539" max="11539" width="6.625" style="307" customWidth="1"/>
    <col min="11540" max="11540" width="2.625" style="307" customWidth="1"/>
    <col min="11541" max="11541" width="11.125" style="307"/>
    <col min="11542" max="11542" width="2.625" style="307" customWidth="1"/>
    <col min="11543" max="11543" width="10.625" style="307" customWidth="1"/>
    <col min="11544" max="11544" width="2.625" style="307" customWidth="1"/>
    <col min="11545" max="11545" width="11.125" style="307"/>
    <col min="11546" max="11546" width="2.625" style="307" customWidth="1"/>
    <col min="11547" max="11547" width="11.125" style="307"/>
    <col min="11548" max="11548" width="2.625" style="307" customWidth="1"/>
    <col min="11549" max="11549" width="11.125" style="307"/>
    <col min="11550" max="11550" width="2.625" style="307" customWidth="1"/>
    <col min="11551" max="11551" width="11.125" style="307"/>
    <col min="11552" max="11552" width="2.625" style="307" customWidth="1"/>
    <col min="11553" max="11553" width="11.125" style="307"/>
    <col min="11554" max="11555" width="2.625" style="307" customWidth="1"/>
    <col min="11556" max="11556" width="11.125" style="307"/>
    <col min="11557" max="11557" width="2.625" style="307" customWidth="1"/>
    <col min="11558" max="11776" width="11.125" style="307"/>
    <col min="11777" max="11777" width="5.625" style="307" customWidth="1"/>
    <col min="11778" max="11778" width="17.625" style="307" customWidth="1"/>
    <col min="11779" max="11779" width="10.625" style="307" customWidth="1"/>
    <col min="11780" max="11780" width="5.625" style="307" customWidth="1"/>
    <col min="11781" max="11781" width="17.625" style="307" customWidth="1"/>
    <col min="11782" max="11782" width="10.625" style="307" customWidth="1"/>
    <col min="11783" max="11783" width="5.625" style="307" customWidth="1"/>
    <col min="11784" max="11784" width="17.625" style="307" customWidth="1"/>
    <col min="11785" max="11785" width="10.625" style="307" customWidth="1"/>
    <col min="11786" max="11786" width="2.625" style="307" customWidth="1"/>
    <col min="11787" max="11787" width="4.625" style="307" customWidth="1"/>
    <col min="11788" max="11788" width="16.125" style="307" customWidth="1"/>
    <col min="11789" max="11789" width="12.125" style="307" customWidth="1"/>
    <col min="11790" max="11790" width="2.625" style="307" customWidth="1"/>
    <col min="11791" max="11791" width="11.125" style="307"/>
    <col min="11792" max="11792" width="2.625" style="307" customWidth="1"/>
    <col min="11793" max="11793" width="11.125" style="307"/>
    <col min="11794" max="11794" width="2.625" style="307" customWidth="1"/>
    <col min="11795" max="11795" width="6.625" style="307" customWidth="1"/>
    <col min="11796" max="11796" width="2.625" style="307" customWidth="1"/>
    <col min="11797" max="11797" width="11.125" style="307"/>
    <col min="11798" max="11798" width="2.625" style="307" customWidth="1"/>
    <col min="11799" max="11799" width="10.625" style="307" customWidth="1"/>
    <col min="11800" max="11800" width="2.625" style="307" customWidth="1"/>
    <col min="11801" max="11801" width="11.125" style="307"/>
    <col min="11802" max="11802" width="2.625" style="307" customWidth="1"/>
    <col min="11803" max="11803" width="11.125" style="307"/>
    <col min="11804" max="11804" width="2.625" style="307" customWidth="1"/>
    <col min="11805" max="11805" width="11.125" style="307"/>
    <col min="11806" max="11806" width="2.625" style="307" customWidth="1"/>
    <col min="11807" max="11807" width="11.125" style="307"/>
    <col min="11808" max="11808" width="2.625" style="307" customWidth="1"/>
    <col min="11809" max="11809" width="11.125" style="307"/>
    <col min="11810" max="11811" width="2.625" style="307" customWidth="1"/>
    <col min="11812" max="11812" width="11.125" style="307"/>
    <col min="11813" max="11813" width="2.625" style="307" customWidth="1"/>
    <col min="11814" max="12032" width="11.125" style="307"/>
    <col min="12033" max="12033" width="5.625" style="307" customWidth="1"/>
    <col min="12034" max="12034" width="17.625" style="307" customWidth="1"/>
    <col min="12035" max="12035" width="10.625" style="307" customWidth="1"/>
    <col min="12036" max="12036" width="5.625" style="307" customWidth="1"/>
    <col min="12037" max="12037" width="17.625" style="307" customWidth="1"/>
    <col min="12038" max="12038" width="10.625" style="307" customWidth="1"/>
    <col min="12039" max="12039" width="5.625" style="307" customWidth="1"/>
    <col min="12040" max="12040" width="17.625" style="307" customWidth="1"/>
    <col min="12041" max="12041" width="10.625" style="307" customWidth="1"/>
    <col min="12042" max="12042" width="2.625" style="307" customWidth="1"/>
    <col min="12043" max="12043" width="4.625" style="307" customWidth="1"/>
    <col min="12044" max="12044" width="16.125" style="307" customWidth="1"/>
    <col min="12045" max="12045" width="12.125" style="307" customWidth="1"/>
    <col min="12046" max="12046" width="2.625" style="307" customWidth="1"/>
    <col min="12047" max="12047" width="11.125" style="307"/>
    <col min="12048" max="12048" width="2.625" style="307" customWidth="1"/>
    <col min="12049" max="12049" width="11.125" style="307"/>
    <col min="12050" max="12050" width="2.625" style="307" customWidth="1"/>
    <col min="12051" max="12051" width="6.625" style="307" customWidth="1"/>
    <col min="12052" max="12052" width="2.625" style="307" customWidth="1"/>
    <col min="12053" max="12053" width="11.125" style="307"/>
    <col min="12054" max="12054" width="2.625" style="307" customWidth="1"/>
    <col min="12055" max="12055" width="10.625" style="307" customWidth="1"/>
    <col min="12056" max="12056" width="2.625" style="307" customWidth="1"/>
    <col min="12057" max="12057" width="11.125" style="307"/>
    <col min="12058" max="12058" width="2.625" style="307" customWidth="1"/>
    <col min="12059" max="12059" width="11.125" style="307"/>
    <col min="12060" max="12060" width="2.625" style="307" customWidth="1"/>
    <col min="12061" max="12061" width="11.125" style="307"/>
    <col min="12062" max="12062" width="2.625" style="307" customWidth="1"/>
    <col min="12063" max="12063" width="11.125" style="307"/>
    <col min="12064" max="12064" width="2.625" style="307" customWidth="1"/>
    <col min="12065" max="12065" width="11.125" style="307"/>
    <col min="12066" max="12067" width="2.625" style="307" customWidth="1"/>
    <col min="12068" max="12068" width="11.125" style="307"/>
    <col min="12069" max="12069" width="2.625" style="307" customWidth="1"/>
    <col min="12070" max="12288" width="11.125" style="307"/>
    <col min="12289" max="12289" width="5.625" style="307" customWidth="1"/>
    <col min="12290" max="12290" width="17.625" style="307" customWidth="1"/>
    <col min="12291" max="12291" width="10.625" style="307" customWidth="1"/>
    <col min="12292" max="12292" width="5.625" style="307" customWidth="1"/>
    <col min="12293" max="12293" width="17.625" style="307" customWidth="1"/>
    <col min="12294" max="12294" width="10.625" style="307" customWidth="1"/>
    <col min="12295" max="12295" width="5.625" style="307" customWidth="1"/>
    <col min="12296" max="12296" width="17.625" style="307" customWidth="1"/>
    <col min="12297" max="12297" width="10.625" style="307" customWidth="1"/>
    <col min="12298" max="12298" width="2.625" style="307" customWidth="1"/>
    <col min="12299" max="12299" width="4.625" style="307" customWidth="1"/>
    <col min="12300" max="12300" width="16.125" style="307" customWidth="1"/>
    <col min="12301" max="12301" width="12.125" style="307" customWidth="1"/>
    <col min="12302" max="12302" width="2.625" style="307" customWidth="1"/>
    <col min="12303" max="12303" width="11.125" style="307"/>
    <col min="12304" max="12304" width="2.625" style="307" customWidth="1"/>
    <col min="12305" max="12305" width="11.125" style="307"/>
    <col min="12306" max="12306" width="2.625" style="307" customWidth="1"/>
    <col min="12307" max="12307" width="6.625" style="307" customWidth="1"/>
    <col min="12308" max="12308" width="2.625" style="307" customWidth="1"/>
    <col min="12309" max="12309" width="11.125" style="307"/>
    <col min="12310" max="12310" width="2.625" style="307" customWidth="1"/>
    <col min="12311" max="12311" width="10.625" style="307" customWidth="1"/>
    <col min="12312" max="12312" width="2.625" style="307" customWidth="1"/>
    <col min="12313" max="12313" width="11.125" style="307"/>
    <col min="12314" max="12314" width="2.625" style="307" customWidth="1"/>
    <col min="12315" max="12315" width="11.125" style="307"/>
    <col min="12316" max="12316" width="2.625" style="307" customWidth="1"/>
    <col min="12317" max="12317" width="11.125" style="307"/>
    <col min="12318" max="12318" width="2.625" style="307" customWidth="1"/>
    <col min="12319" max="12319" width="11.125" style="307"/>
    <col min="12320" max="12320" width="2.625" style="307" customWidth="1"/>
    <col min="12321" max="12321" width="11.125" style="307"/>
    <col min="12322" max="12323" width="2.625" style="307" customWidth="1"/>
    <col min="12324" max="12324" width="11.125" style="307"/>
    <col min="12325" max="12325" width="2.625" style="307" customWidth="1"/>
    <col min="12326" max="12544" width="11.125" style="307"/>
    <col min="12545" max="12545" width="5.625" style="307" customWidth="1"/>
    <col min="12546" max="12546" width="17.625" style="307" customWidth="1"/>
    <col min="12547" max="12547" width="10.625" style="307" customWidth="1"/>
    <col min="12548" max="12548" width="5.625" style="307" customWidth="1"/>
    <col min="12549" max="12549" width="17.625" style="307" customWidth="1"/>
    <col min="12550" max="12550" width="10.625" style="307" customWidth="1"/>
    <col min="12551" max="12551" width="5.625" style="307" customWidth="1"/>
    <col min="12552" max="12552" width="17.625" style="307" customWidth="1"/>
    <col min="12553" max="12553" width="10.625" style="307" customWidth="1"/>
    <col min="12554" max="12554" width="2.625" style="307" customWidth="1"/>
    <col min="12555" max="12555" width="4.625" style="307" customWidth="1"/>
    <col min="12556" max="12556" width="16.125" style="307" customWidth="1"/>
    <col min="12557" max="12557" width="12.125" style="307" customWidth="1"/>
    <col min="12558" max="12558" width="2.625" style="307" customWidth="1"/>
    <col min="12559" max="12559" width="11.125" style="307"/>
    <col min="12560" max="12560" width="2.625" style="307" customWidth="1"/>
    <col min="12561" max="12561" width="11.125" style="307"/>
    <col min="12562" max="12562" width="2.625" style="307" customWidth="1"/>
    <col min="12563" max="12563" width="6.625" style="307" customWidth="1"/>
    <col min="12564" max="12564" width="2.625" style="307" customWidth="1"/>
    <col min="12565" max="12565" width="11.125" style="307"/>
    <col min="12566" max="12566" width="2.625" style="307" customWidth="1"/>
    <col min="12567" max="12567" width="10.625" style="307" customWidth="1"/>
    <col min="12568" max="12568" width="2.625" style="307" customWidth="1"/>
    <col min="12569" max="12569" width="11.125" style="307"/>
    <col min="12570" max="12570" width="2.625" style="307" customWidth="1"/>
    <col min="12571" max="12571" width="11.125" style="307"/>
    <col min="12572" max="12572" width="2.625" style="307" customWidth="1"/>
    <col min="12573" max="12573" width="11.125" style="307"/>
    <col min="12574" max="12574" width="2.625" style="307" customWidth="1"/>
    <col min="12575" max="12575" width="11.125" style="307"/>
    <col min="12576" max="12576" width="2.625" style="307" customWidth="1"/>
    <col min="12577" max="12577" width="11.125" style="307"/>
    <col min="12578" max="12579" width="2.625" style="307" customWidth="1"/>
    <col min="12580" max="12580" width="11.125" style="307"/>
    <col min="12581" max="12581" width="2.625" style="307" customWidth="1"/>
    <col min="12582" max="12800" width="11.125" style="307"/>
    <col min="12801" max="12801" width="5.625" style="307" customWidth="1"/>
    <col min="12802" max="12802" width="17.625" style="307" customWidth="1"/>
    <col min="12803" max="12803" width="10.625" style="307" customWidth="1"/>
    <col min="12804" max="12804" width="5.625" style="307" customWidth="1"/>
    <col min="12805" max="12805" width="17.625" style="307" customWidth="1"/>
    <col min="12806" max="12806" width="10.625" style="307" customWidth="1"/>
    <col min="12807" max="12807" width="5.625" style="307" customWidth="1"/>
    <col min="12808" max="12808" width="17.625" style="307" customWidth="1"/>
    <col min="12809" max="12809" width="10.625" style="307" customWidth="1"/>
    <col min="12810" max="12810" width="2.625" style="307" customWidth="1"/>
    <col min="12811" max="12811" width="4.625" style="307" customWidth="1"/>
    <col min="12812" max="12812" width="16.125" style="307" customWidth="1"/>
    <col min="12813" max="12813" width="12.125" style="307" customWidth="1"/>
    <col min="12814" max="12814" width="2.625" style="307" customWidth="1"/>
    <col min="12815" max="12815" width="11.125" style="307"/>
    <col min="12816" max="12816" width="2.625" style="307" customWidth="1"/>
    <col min="12817" max="12817" width="11.125" style="307"/>
    <col min="12818" max="12818" width="2.625" style="307" customWidth="1"/>
    <col min="12819" max="12819" width="6.625" style="307" customWidth="1"/>
    <col min="12820" max="12820" width="2.625" style="307" customWidth="1"/>
    <col min="12821" max="12821" width="11.125" style="307"/>
    <col min="12822" max="12822" width="2.625" style="307" customWidth="1"/>
    <col min="12823" max="12823" width="10.625" style="307" customWidth="1"/>
    <col min="12824" max="12824" width="2.625" style="307" customWidth="1"/>
    <col min="12825" max="12825" width="11.125" style="307"/>
    <col min="12826" max="12826" width="2.625" style="307" customWidth="1"/>
    <col min="12827" max="12827" width="11.125" style="307"/>
    <col min="12828" max="12828" width="2.625" style="307" customWidth="1"/>
    <col min="12829" max="12829" width="11.125" style="307"/>
    <col min="12830" max="12830" width="2.625" style="307" customWidth="1"/>
    <col min="12831" max="12831" width="11.125" style="307"/>
    <col min="12832" max="12832" width="2.625" style="307" customWidth="1"/>
    <col min="12833" max="12833" width="11.125" style="307"/>
    <col min="12834" max="12835" width="2.625" style="307" customWidth="1"/>
    <col min="12836" max="12836" width="11.125" style="307"/>
    <col min="12837" max="12837" width="2.625" style="307" customWidth="1"/>
    <col min="12838" max="13056" width="11.125" style="307"/>
    <col min="13057" max="13057" width="5.625" style="307" customWidth="1"/>
    <col min="13058" max="13058" width="17.625" style="307" customWidth="1"/>
    <col min="13059" max="13059" width="10.625" style="307" customWidth="1"/>
    <col min="13060" max="13060" width="5.625" style="307" customWidth="1"/>
    <col min="13061" max="13061" width="17.625" style="307" customWidth="1"/>
    <col min="13062" max="13062" width="10.625" style="307" customWidth="1"/>
    <col min="13063" max="13063" width="5.625" style="307" customWidth="1"/>
    <col min="13064" max="13064" width="17.625" style="307" customWidth="1"/>
    <col min="13065" max="13065" width="10.625" style="307" customWidth="1"/>
    <col min="13066" max="13066" width="2.625" style="307" customWidth="1"/>
    <col min="13067" max="13067" width="4.625" style="307" customWidth="1"/>
    <col min="13068" max="13068" width="16.125" style="307" customWidth="1"/>
    <col min="13069" max="13069" width="12.125" style="307" customWidth="1"/>
    <col min="13070" max="13070" width="2.625" style="307" customWidth="1"/>
    <col min="13071" max="13071" width="11.125" style="307"/>
    <col min="13072" max="13072" width="2.625" style="307" customWidth="1"/>
    <col min="13073" max="13073" width="11.125" style="307"/>
    <col min="13074" max="13074" width="2.625" style="307" customWidth="1"/>
    <col min="13075" max="13075" width="6.625" style="307" customWidth="1"/>
    <col min="13076" max="13076" width="2.625" style="307" customWidth="1"/>
    <col min="13077" max="13077" width="11.125" style="307"/>
    <col min="13078" max="13078" width="2.625" style="307" customWidth="1"/>
    <col min="13079" max="13079" width="10.625" style="307" customWidth="1"/>
    <col min="13080" max="13080" width="2.625" style="307" customWidth="1"/>
    <col min="13081" max="13081" width="11.125" style="307"/>
    <col min="13082" max="13082" width="2.625" style="307" customWidth="1"/>
    <col min="13083" max="13083" width="11.125" style="307"/>
    <col min="13084" max="13084" width="2.625" style="307" customWidth="1"/>
    <col min="13085" max="13085" width="11.125" style="307"/>
    <col min="13086" max="13086" width="2.625" style="307" customWidth="1"/>
    <col min="13087" max="13087" width="11.125" style="307"/>
    <col min="13088" max="13088" width="2.625" style="307" customWidth="1"/>
    <col min="13089" max="13089" width="11.125" style="307"/>
    <col min="13090" max="13091" width="2.625" style="307" customWidth="1"/>
    <col min="13092" max="13092" width="11.125" style="307"/>
    <col min="13093" max="13093" width="2.625" style="307" customWidth="1"/>
    <col min="13094" max="13312" width="11.125" style="307"/>
    <col min="13313" max="13313" width="5.625" style="307" customWidth="1"/>
    <col min="13314" max="13314" width="17.625" style="307" customWidth="1"/>
    <col min="13315" max="13315" width="10.625" style="307" customWidth="1"/>
    <col min="13316" max="13316" width="5.625" style="307" customWidth="1"/>
    <col min="13317" max="13317" width="17.625" style="307" customWidth="1"/>
    <col min="13318" max="13318" width="10.625" style="307" customWidth="1"/>
    <col min="13319" max="13319" width="5.625" style="307" customWidth="1"/>
    <col min="13320" max="13320" width="17.625" style="307" customWidth="1"/>
    <col min="13321" max="13321" width="10.625" style="307" customWidth="1"/>
    <col min="13322" max="13322" width="2.625" style="307" customWidth="1"/>
    <col min="13323" max="13323" width="4.625" style="307" customWidth="1"/>
    <col min="13324" max="13324" width="16.125" style="307" customWidth="1"/>
    <col min="13325" max="13325" width="12.125" style="307" customWidth="1"/>
    <col min="13326" max="13326" width="2.625" style="307" customWidth="1"/>
    <col min="13327" max="13327" width="11.125" style="307"/>
    <col min="13328" max="13328" width="2.625" style="307" customWidth="1"/>
    <col min="13329" max="13329" width="11.125" style="307"/>
    <col min="13330" max="13330" width="2.625" style="307" customWidth="1"/>
    <col min="13331" max="13331" width="6.625" style="307" customWidth="1"/>
    <col min="13332" max="13332" width="2.625" style="307" customWidth="1"/>
    <col min="13333" max="13333" width="11.125" style="307"/>
    <col min="13334" max="13334" width="2.625" style="307" customWidth="1"/>
    <col min="13335" max="13335" width="10.625" style="307" customWidth="1"/>
    <col min="13336" max="13336" width="2.625" style="307" customWidth="1"/>
    <col min="13337" max="13337" width="11.125" style="307"/>
    <col min="13338" max="13338" width="2.625" style="307" customWidth="1"/>
    <col min="13339" max="13339" width="11.125" style="307"/>
    <col min="13340" max="13340" width="2.625" style="307" customWidth="1"/>
    <col min="13341" max="13341" width="11.125" style="307"/>
    <col min="13342" max="13342" width="2.625" style="307" customWidth="1"/>
    <col min="13343" max="13343" width="11.125" style="307"/>
    <col min="13344" max="13344" width="2.625" style="307" customWidth="1"/>
    <col min="13345" max="13345" width="11.125" style="307"/>
    <col min="13346" max="13347" width="2.625" style="307" customWidth="1"/>
    <col min="13348" max="13348" width="11.125" style="307"/>
    <col min="13349" max="13349" width="2.625" style="307" customWidth="1"/>
    <col min="13350" max="13568" width="11.125" style="307"/>
    <col min="13569" max="13569" width="5.625" style="307" customWidth="1"/>
    <col min="13570" max="13570" width="17.625" style="307" customWidth="1"/>
    <col min="13571" max="13571" width="10.625" style="307" customWidth="1"/>
    <col min="13572" max="13572" width="5.625" style="307" customWidth="1"/>
    <col min="13573" max="13573" width="17.625" style="307" customWidth="1"/>
    <col min="13574" max="13574" width="10.625" style="307" customWidth="1"/>
    <col min="13575" max="13575" width="5.625" style="307" customWidth="1"/>
    <col min="13576" max="13576" width="17.625" style="307" customWidth="1"/>
    <col min="13577" max="13577" width="10.625" style="307" customWidth="1"/>
    <col min="13578" max="13578" width="2.625" style="307" customWidth="1"/>
    <col min="13579" max="13579" width="4.625" style="307" customWidth="1"/>
    <col min="13580" max="13580" width="16.125" style="307" customWidth="1"/>
    <col min="13581" max="13581" width="12.125" style="307" customWidth="1"/>
    <col min="13582" max="13582" width="2.625" style="307" customWidth="1"/>
    <col min="13583" max="13583" width="11.125" style="307"/>
    <col min="13584" max="13584" width="2.625" style="307" customWidth="1"/>
    <col min="13585" max="13585" width="11.125" style="307"/>
    <col min="13586" max="13586" width="2.625" style="307" customWidth="1"/>
    <col min="13587" max="13587" width="6.625" style="307" customWidth="1"/>
    <col min="13588" max="13588" width="2.625" style="307" customWidth="1"/>
    <col min="13589" max="13589" width="11.125" style="307"/>
    <col min="13590" max="13590" width="2.625" style="307" customWidth="1"/>
    <col min="13591" max="13591" width="10.625" style="307" customWidth="1"/>
    <col min="13592" max="13592" width="2.625" style="307" customWidth="1"/>
    <col min="13593" max="13593" width="11.125" style="307"/>
    <col min="13594" max="13594" width="2.625" style="307" customWidth="1"/>
    <col min="13595" max="13595" width="11.125" style="307"/>
    <col min="13596" max="13596" width="2.625" style="307" customWidth="1"/>
    <col min="13597" max="13597" width="11.125" style="307"/>
    <col min="13598" max="13598" width="2.625" style="307" customWidth="1"/>
    <col min="13599" max="13599" width="11.125" style="307"/>
    <col min="13600" max="13600" width="2.625" style="307" customWidth="1"/>
    <col min="13601" max="13601" width="11.125" style="307"/>
    <col min="13602" max="13603" width="2.625" style="307" customWidth="1"/>
    <col min="13604" max="13604" width="11.125" style="307"/>
    <col min="13605" max="13605" width="2.625" style="307" customWidth="1"/>
    <col min="13606" max="13824" width="11.125" style="307"/>
    <col min="13825" max="13825" width="5.625" style="307" customWidth="1"/>
    <col min="13826" max="13826" width="17.625" style="307" customWidth="1"/>
    <col min="13827" max="13827" width="10.625" style="307" customWidth="1"/>
    <col min="13828" max="13828" width="5.625" style="307" customWidth="1"/>
    <col min="13829" max="13829" width="17.625" style="307" customWidth="1"/>
    <col min="13830" max="13830" width="10.625" style="307" customWidth="1"/>
    <col min="13831" max="13831" width="5.625" style="307" customWidth="1"/>
    <col min="13832" max="13832" width="17.625" style="307" customWidth="1"/>
    <col min="13833" max="13833" width="10.625" style="307" customWidth="1"/>
    <col min="13834" max="13834" width="2.625" style="307" customWidth="1"/>
    <col min="13835" max="13835" width="4.625" style="307" customWidth="1"/>
    <col min="13836" max="13836" width="16.125" style="307" customWidth="1"/>
    <col min="13837" max="13837" width="12.125" style="307" customWidth="1"/>
    <col min="13838" max="13838" width="2.625" style="307" customWidth="1"/>
    <col min="13839" max="13839" width="11.125" style="307"/>
    <col min="13840" max="13840" width="2.625" style="307" customWidth="1"/>
    <col min="13841" max="13841" width="11.125" style="307"/>
    <col min="13842" max="13842" width="2.625" style="307" customWidth="1"/>
    <col min="13843" max="13843" width="6.625" style="307" customWidth="1"/>
    <col min="13844" max="13844" width="2.625" style="307" customWidth="1"/>
    <col min="13845" max="13845" width="11.125" style="307"/>
    <col min="13846" max="13846" width="2.625" style="307" customWidth="1"/>
    <col min="13847" max="13847" width="10.625" style="307" customWidth="1"/>
    <col min="13848" max="13848" width="2.625" style="307" customWidth="1"/>
    <col min="13849" max="13849" width="11.125" style="307"/>
    <col min="13850" max="13850" width="2.625" style="307" customWidth="1"/>
    <col min="13851" max="13851" width="11.125" style="307"/>
    <col min="13852" max="13852" width="2.625" style="307" customWidth="1"/>
    <col min="13853" max="13853" width="11.125" style="307"/>
    <col min="13854" max="13854" width="2.625" style="307" customWidth="1"/>
    <col min="13855" max="13855" width="11.125" style="307"/>
    <col min="13856" max="13856" width="2.625" style="307" customWidth="1"/>
    <col min="13857" max="13857" width="11.125" style="307"/>
    <col min="13858" max="13859" width="2.625" style="307" customWidth="1"/>
    <col min="13860" max="13860" width="11.125" style="307"/>
    <col min="13861" max="13861" width="2.625" style="307" customWidth="1"/>
    <col min="13862" max="14080" width="11.125" style="307"/>
    <col min="14081" max="14081" width="5.625" style="307" customWidth="1"/>
    <col min="14082" max="14082" width="17.625" style="307" customWidth="1"/>
    <col min="14083" max="14083" width="10.625" style="307" customWidth="1"/>
    <col min="14084" max="14084" width="5.625" style="307" customWidth="1"/>
    <col min="14085" max="14085" width="17.625" style="307" customWidth="1"/>
    <col min="14086" max="14086" width="10.625" style="307" customWidth="1"/>
    <col min="14087" max="14087" width="5.625" style="307" customWidth="1"/>
    <col min="14088" max="14088" width="17.625" style="307" customWidth="1"/>
    <col min="14089" max="14089" width="10.625" style="307" customWidth="1"/>
    <col min="14090" max="14090" width="2.625" style="307" customWidth="1"/>
    <col min="14091" max="14091" width="4.625" style="307" customWidth="1"/>
    <col min="14092" max="14092" width="16.125" style="307" customWidth="1"/>
    <col min="14093" max="14093" width="12.125" style="307" customWidth="1"/>
    <col min="14094" max="14094" width="2.625" style="307" customWidth="1"/>
    <col min="14095" max="14095" width="11.125" style="307"/>
    <col min="14096" max="14096" width="2.625" style="307" customWidth="1"/>
    <col min="14097" max="14097" width="11.125" style="307"/>
    <col min="14098" max="14098" width="2.625" style="307" customWidth="1"/>
    <col min="14099" max="14099" width="6.625" style="307" customWidth="1"/>
    <col min="14100" max="14100" width="2.625" style="307" customWidth="1"/>
    <col min="14101" max="14101" width="11.125" style="307"/>
    <col min="14102" max="14102" width="2.625" style="307" customWidth="1"/>
    <col min="14103" max="14103" width="10.625" style="307" customWidth="1"/>
    <col min="14104" max="14104" width="2.625" style="307" customWidth="1"/>
    <col min="14105" max="14105" width="11.125" style="307"/>
    <col min="14106" max="14106" width="2.625" style="307" customWidth="1"/>
    <col min="14107" max="14107" width="11.125" style="307"/>
    <col min="14108" max="14108" width="2.625" style="307" customWidth="1"/>
    <col min="14109" max="14109" width="11.125" style="307"/>
    <col min="14110" max="14110" width="2.625" style="307" customWidth="1"/>
    <col min="14111" max="14111" width="11.125" style="307"/>
    <col min="14112" max="14112" width="2.625" style="307" customWidth="1"/>
    <col min="14113" max="14113" width="11.125" style="307"/>
    <col min="14114" max="14115" width="2.625" style="307" customWidth="1"/>
    <col min="14116" max="14116" width="11.125" style="307"/>
    <col min="14117" max="14117" width="2.625" style="307" customWidth="1"/>
    <col min="14118" max="14336" width="11.125" style="307"/>
    <col min="14337" max="14337" width="5.625" style="307" customWidth="1"/>
    <col min="14338" max="14338" width="17.625" style="307" customWidth="1"/>
    <col min="14339" max="14339" width="10.625" style="307" customWidth="1"/>
    <col min="14340" max="14340" width="5.625" style="307" customWidth="1"/>
    <col min="14341" max="14341" width="17.625" style="307" customWidth="1"/>
    <col min="14342" max="14342" width="10.625" style="307" customWidth="1"/>
    <col min="14343" max="14343" width="5.625" style="307" customWidth="1"/>
    <col min="14344" max="14344" width="17.625" style="307" customWidth="1"/>
    <col min="14345" max="14345" width="10.625" style="307" customWidth="1"/>
    <col min="14346" max="14346" width="2.625" style="307" customWidth="1"/>
    <col min="14347" max="14347" width="4.625" style="307" customWidth="1"/>
    <col min="14348" max="14348" width="16.125" style="307" customWidth="1"/>
    <col min="14349" max="14349" width="12.125" style="307" customWidth="1"/>
    <col min="14350" max="14350" width="2.625" style="307" customWidth="1"/>
    <col min="14351" max="14351" width="11.125" style="307"/>
    <col min="14352" max="14352" width="2.625" style="307" customWidth="1"/>
    <col min="14353" max="14353" width="11.125" style="307"/>
    <col min="14354" max="14354" width="2.625" style="307" customWidth="1"/>
    <col min="14355" max="14355" width="6.625" style="307" customWidth="1"/>
    <col min="14356" max="14356" width="2.625" style="307" customWidth="1"/>
    <col min="14357" max="14357" width="11.125" style="307"/>
    <col min="14358" max="14358" width="2.625" style="307" customWidth="1"/>
    <col min="14359" max="14359" width="10.625" style="307" customWidth="1"/>
    <col min="14360" max="14360" width="2.625" style="307" customWidth="1"/>
    <col min="14361" max="14361" width="11.125" style="307"/>
    <col min="14362" max="14362" width="2.625" style="307" customWidth="1"/>
    <col min="14363" max="14363" width="11.125" style="307"/>
    <col min="14364" max="14364" width="2.625" style="307" customWidth="1"/>
    <col min="14365" max="14365" width="11.125" style="307"/>
    <col min="14366" max="14366" width="2.625" style="307" customWidth="1"/>
    <col min="14367" max="14367" width="11.125" style="307"/>
    <col min="14368" max="14368" width="2.625" style="307" customWidth="1"/>
    <col min="14369" max="14369" width="11.125" style="307"/>
    <col min="14370" max="14371" width="2.625" style="307" customWidth="1"/>
    <col min="14372" max="14372" width="11.125" style="307"/>
    <col min="14373" max="14373" width="2.625" style="307" customWidth="1"/>
    <col min="14374" max="14592" width="11.125" style="307"/>
    <col min="14593" max="14593" width="5.625" style="307" customWidth="1"/>
    <col min="14594" max="14594" width="17.625" style="307" customWidth="1"/>
    <col min="14595" max="14595" width="10.625" style="307" customWidth="1"/>
    <col min="14596" max="14596" width="5.625" style="307" customWidth="1"/>
    <col min="14597" max="14597" width="17.625" style="307" customWidth="1"/>
    <col min="14598" max="14598" width="10.625" style="307" customWidth="1"/>
    <col min="14599" max="14599" width="5.625" style="307" customWidth="1"/>
    <col min="14600" max="14600" width="17.625" style="307" customWidth="1"/>
    <col min="14601" max="14601" width="10.625" style="307" customWidth="1"/>
    <col min="14602" max="14602" width="2.625" style="307" customWidth="1"/>
    <col min="14603" max="14603" width="4.625" style="307" customWidth="1"/>
    <col min="14604" max="14604" width="16.125" style="307" customWidth="1"/>
    <col min="14605" max="14605" width="12.125" style="307" customWidth="1"/>
    <col min="14606" max="14606" width="2.625" style="307" customWidth="1"/>
    <col min="14607" max="14607" width="11.125" style="307"/>
    <col min="14608" max="14608" width="2.625" style="307" customWidth="1"/>
    <col min="14609" max="14609" width="11.125" style="307"/>
    <col min="14610" max="14610" width="2.625" style="307" customWidth="1"/>
    <col min="14611" max="14611" width="6.625" style="307" customWidth="1"/>
    <col min="14612" max="14612" width="2.625" style="307" customWidth="1"/>
    <col min="14613" max="14613" width="11.125" style="307"/>
    <col min="14614" max="14614" width="2.625" style="307" customWidth="1"/>
    <col min="14615" max="14615" width="10.625" style="307" customWidth="1"/>
    <col min="14616" max="14616" width="2.625" style="307" customWidth="1"/>
    <col min="14617" max="14617" width="11.125" style="307"/>
    <col min="14618" max="14618" width="2.625" style="307" customWidth="1"/>
    <col min="14619" max="14619" width="11.125" style="307"/>
    <col min="14620" max="14620" width="2.625" style="307" customWidth="1"/>
    <col min="14621" max="14621" width="11.125" style="307"/>
    <col min="14622" max="14622" width="2.625" style="307" customWidth="1"/>
    <col min="14623" max="14623" width="11.125" style="307"/>
    <col min="14624" max="14624" width="2.625" style="307" customWidth="1"/>
    <col min="14625" max="14625" width="11.125" style="307"/>
    <col min="14626" max="14627" width="2.625" style="307" customWidth="1"/>
    <col min="14628" max="14628" width="11.125" style="307"/>
    <col min="14629" max="14629" width="2.625" style="307" customWidth="1"/>
    <col min="14630" max="14848" width="11.125" style="307"/>
    <col min="14849" max="14849" width="5.625" style="307" customWidth="1"/>
    <col min="14850" max="14850" width="17.625" style="307" customWidth="1"/>
    <col min="14851" max="14851" width="10.625" style="307" customWidth="1"/>
    <col min="14852" max="14852" width="5.625" style="307" customWidth="1"/>
    <col min="14853" max="14853" width="17.625" style="307" customWidth="1"/>
    <col min="14854" max="14854" width="10.625" style="307" customWidth="1"/>
    <col min="14855" max="14855" width="5.625" style="307" customWidth="1"/>
    <col min="14856" max="14856" width="17.625" style="307" customWidth="1"/>
    <col min="14857" max="14857" width="10.625" style="307" customWidth="1"/>
    <col min="14858" max="14858" width="2.625" style="307" customWidth="1"/>
    <col min="14859" max="14859" width="4.625" style="307" customWidth="1"/>
    <col min="14860" max="14860" width="16.125" style="307" customWidth="1"/>
    <col min="14861" max="14861" width="12.125" style="307" customWidth="1"/>
    <col min="14862" max="14862" width="2.625" style="307" customWidth="1"/>
    <col min="14863" max="14863" width="11.125" style="307"/>
    <col min="14864" max="14864" width="2.625" style="307" customWidth="1"/>
    <col min="14865" max="14865" width="11.125" style="307"/>
    <col min="14866" max="14866" width="2.625" style="307" customWidth="1"/>
    <col min="14867" max="14867" width="6.625" style="307" customWidth="1"/>
    <col min="14868" max="14868" width="2.625" style="307" customWidth="1"/>
    <col min="14869" max="14869" width="11.125" style="307"/>
    <col min="14870" max="14870" width="2.625" style="307" customWidth="1"/>
    <col min="14871" max="14871" width="10.625" style="307" customWidth="1"/>
    <col min="14872" max="14872" width="2.625" style="307" customWidth="1"/>
    <col min="14873" max="14873" width="11.125" style="307"/>
    <col min="14874" max="14874" width="2.625" style="307" customWidth="1"/>
    <col min="14875" max="14875" width="11.125" style="307"/>
    <col min="14876" max="14876" width="2.625" style="307" customWidth="1"/>
    <col min="14877" max="14877" width="11.125" style="307"/>
    <col min="14878" max="14878" width="2.625" style="307" customWidth="1"/>
    <col min="14879" max="14879" width="11.125" style="307"/>
    <col min="14880" max="14880" width="2.625" style="307" customWidth="1"/>
    <col min="14881" max="14881" width="11.125" style="307"/>
    <col min="14882" max="14883" width="2.625" style="307" customWidth="1"/>
    <col min="14884" max="14884" width="11.125" style="307"/>
    <col min="14885" max="14885" width="2.625" style="307" customWidth="1"/>
    <col min="14886" max="15104" width="11.125" style="307"/>
    <col min="15105" max="15105" width="5.625" style="307" customWidth="1"/>
    <col min="15106" max="15106" width="17.625" style="307" customWidth="1"/>
    <col min="15107" max="15107" width="10.625" style="307" customWidth="1"/>
    <col min="15108" max="15108" width="5.625" style="307" customWidth="1"/>
    <col min="15109" max="15109" width="17.625" style="307" customWidth="1"/>
    <col min="15110" max="15110" width="10.625" style="307" customWidth="1"/>
    <col min="15111" max="15111" width="5.625" style="307" customWidth="1"/>
    <col min="15112" max="15112" width="17.625" style="307" customWidth="1"/>
    <col min="15113" max="15113" width="10.625" style="307" customWidth="1"/>
    <col min="15114" max="15114" width="2.625" style="307" customWidth="1"/>
    <col min="15115" max="15115" width="4.625" style="307" customWidth="1"/>
    <col min="15116" max="15116" width="16.125" style="307" customWidth="1"/>
    <col min="15117" max="15117" width="12.125" style="307" customWidth="1"/>
    <col min="15118" max="15118" width="2.625" style="307" customWidth="1"/>
    <col min="15119" max="15119" width="11.125" style="307"/>
    <col min="15120" max="15120" width="2.625" style="307" customWidth="1"/>
    <col min="15121" max="15121" width="11.125" style="307"/>
    <col min="15122" max="15122" width="2.625" style="307" customWidth="1"/>
    <col min="15123" max="15123" width="6.625" style="307" customWidth="1"/>
    <col min="15124" max="15124" width="2.625" style="307" customWidth="1"/>
    <col min="15125" max="15125" width="11.125" style="307"/>
    <col min="15126" max="15126" width="2.625" style="307" customWidth="1"/>
    <col min="15127" max="15127" width="10.625" style="307" customWidth="1"/>
    <col min="15128" max="15128" width="2.625" style="307" customWidth="1"/>
    <col min="15129" max="15129" width="11.125" style="307"/>
    <col min="15130" max="15130" width="2.625" style="307" customWidth="1"/>
    <col min="15131" max="15131" width="11.125" style="307"/>
    <col min="15132" max="15132" width="2.625" style="307" customWidth="1"/>
    <col min="15133" max="15133" width="11.125" style="307"/>
    <col min="15134" max="15134" width="2.625" style="307" customWidth="1"/>
    <col min="15135" max="15135" width="11.125" style="307"/>
    <col min="15136" max="15136" width="2.625" style="307" customWidth="1"/>
    <col min="15137" max="15137" width="11.125" style="307"/>
    <col min="15138" max="15139" width="2.625" style="307" customWidth="1"/>
    <col min="15140" max="15140" width="11.125" style="307"/>
    <col min="15141" max="15141" width="2.625" style="307" customWidth="1"/>
    <col min="15142" max="15360" width="11.125" style="307"/>
    <col min="15361" max="15361" width="5.625" style="307" customWidth="1"/>
    <col min="15362" max="15362" width="17.625" style="307" customWidth="1"/>
    <col min="15363" max="15363" width="10.625" style="307" customWidth="1"/>
    <col min="15364" max="15364" width="5.625" style="307" customWidth="1"/>
    <col min="15365" max="15365" width="17.625" style="307" customWidth="1"/>
    <col min="15366" max="15366" width="10.625" style="307" customWidth="1"/>
    <col min="15367" max="15367" width="5.625" style="307" customWidth="1"/>
    <col min="15368" max="15368" width="17.625" style="307" customWidth="1"/>
    <col min="15369" max="15369" width="10.625" style="307" customWidth="1"/>
    <col min="15370" max="15370" width="2.625" style="307" customWidth="1"/>
    <col min="15371" max="15371" width="4.625" style="307" customWidth="1"/>
    <col min="15372" max="15372" width="16.125" style="307" customWidth="1"/>
    <col min="15373" max="15373" width="12.125" style="307" customWidth="1"/>
    <col min="15374" max="15374" width="2.625" style="307" customWidth="1"/>
    <col min="15375" max="15375" width="11.125" style="307"/>
    <col min="15376" max="15376" width="2.625" style="307" customWidth="1"/>
    <col min="15377" max="15377" width="11.125" style="307"/>
    <col min="15378" max="15378" width="2.625" style="307" customWidth="1"/>
    <col min="15379" max="15379" width="6.625" style="307" customWidth="1"/>
    <col min="15380" max="15380" width="2.625" style="307" customWidth="1"/>
    <col min="15381" max="15381" width="11.125" style="307"/>
    <col min="15382" max="15382" width="2.625" style="307" customWidth="1"/>
    <col min="15383" max="15383" width="10.625" style="307" customWidth="1"/>
    <col min="15384" max="15384" width="2.625" style="307" customWidth="1"/>
    <col min="15385" max="15385" width="11.125" style="307"/>
    <col min="15386" max="15386" width="2.625" style="307" customWidth="1"/>
    <col min="15387" max="15387" width="11.125" style="307"/>
    <col min="15388" max="15388" width="2.625" style="307" customWidth="1"/>
    <col min="15389" max="15389" width="11.125" style="307"/>
    <col min="15390" max="15390" width="2.625" style="307" customWidth="1"/>
    <col min="15391" max="15391" width="11.125" style="307"/>
    <col min="15392" max="15392" width="2.625" style="307" customWidth="1"/>
    <col min="15393" max="15393" width="11.125" style="307"/>
    <col min="15394" max="15395" width="2.625" style="307" customWidth="1"/>
    <col min="15396" max="15396" width="11.125" style="307"/>
    <col min="15397" max="15397" width="2.625" style="307" customWidth="1"/>
    <col min="15398" max="15616" width="11.125" style="307"/>
    <col min="15617" max="15617" width="5.625" style="307" customWidth="1"/>
    <col min="15618" max="15618" width="17.625" style="307" customWidth="1"/>
    <col min="15619" max="15619" width="10.625" style="307" customWidth="1"/>
    <col min="15620" max="15620" width="5.625" style="307" customWidth="1"/>
    <col min="15621" max="15621" width="17.625" style="307" customWidth="1"/>
    <col min="15622" max="15622" width="10.625" style="307" customWidth="1"/>
    <col min="15623" max="15623" width="5.625" style="307" customWidth="1"/>
    <col min="15624" max="15624" width="17.625" style="307" customWidth="1"/>
    <col min="15625" max="15625" width="10.625" style="307" customWidth="1"/>
    <col min="15626" max="15626" width="2.625" style="307" customWidth="1"/>
    <col min="15627" max="15627" width="4.625" style="307" customWidth="1"/>
    <col min="15628" max="15628" width="16.125" style="307" customWidth="1"/>
    <col min="15629" max="15629" width="12.125" style="307" customWidth="1"/>
    <col min="15630" max="15630" width="2.625" style="307" customWidth="1"/>
    <col min="15631" max="15631" width="11.125" style="307"/>
    <col min="15632" max="15632" width="2.625" style="307" customWidth="1"/>
    <col min="15633" max="15633" width="11.125" style="307"/>
    <col min="15634" max="15634" width="2.625" style="307" customWidth="1"/>
    <col min="15635" max="15635" width="6.625" style="307" customWidth="1"/>
    <col min="15636" max="15636" width="2.625" style="307" customWidth="1"/>
    <col min="15637" max="15637" width="11.125" style="307"/>
    <col min="15638" max="15638" width="2.625" style="307" customWidth="1"/>
    <col min="15639" max="15639" width="10.625" style="307" customWidth="1"/>
    <col min="15640" max="15640" width="2.625" style="307" customWidth="1"/>
    <col min="15641" max="15641" width="11.125" style="307"/>
    <col min="15642" max="15642" width="2.625" style="307" customWidth="1"/>
    <col min="15643" max="15643" width="11.125" style="307"/>
    <col min="15644" max="15644" width="2.625" style="307" customWidth="1"/>
    <col min="15645" max="15645" width="11.125" style="307"/>
    <col min="15646" max="15646" width="2.625" style="307" customWidth="1"/>
    <col min="15647" max="15647" width="11.125" style="307"/>
    <col min="15648" max="15648" width="2.625" style="307" customWidth="1"/>
    <col min="15649" max="15649" width="11.125" style="307"/>
    <col min="15650" max="15651" width="2.625" style="307" customWidth="1"/>
    <col min="15652" max="15652" width="11.125" style="307"/>
    <col min="15653" max="15653" width="2.625" style="307" customWidth="1"/>
    <col min="15654" max="15872" width="11.125" style="307"/>
    <col min="15873" max="15873" width="5.625" style="307" customWidth="1"/>
    <col min="15874" max="15874" width="17.625" style="307" customWidth="1"/>
    <col min="15875" max="15875" width="10.625" style="307" customWidth="1"/>
    <col min="15876" max="15876" width="5.625" style="307" customWidth="1"/>
    <col min="15877" max="15877" width="17.625" style="307" customWidth="1"/>
    <col min="15878" max="15878" width="10.625" style="307" customWidth="1"/>
    <col min="15879" max="15879" width="5.625" style="307" customWidth="1"/>
    <col min="15880" max="15880" width="17.625" style="307" customWidth="1"/>
    <col min="15881" max="15881" width="10.625" style="307" customWidth="1"/>
    <col min="15882" max="15882" width="2.625" style="307" customWidth="1"/>
    <col min="15883" max="15883" width="4.625" style="307" customWidth="1"/>
    <col min="15884" max="15884" width="16.125" style="307" customWidth="1"/>
    <col min="15885" max="15885" width="12.125" style="307" customWidth="1"/>
    <col min="15886" max="15886" width="2.625" style="307" customWidth="1"/>
    <col min="15887" max="15887" width="11.125" style="307"/>
    <col min="15888" max="15888" width="2.625" style="307" customWidth="1"/>
    <col min="15889" max="15889" width="11.125" style="307"/>
    <col min="15890" max="15890" width="2.625" style="307" customWidth="1"/>
    <col min="15891" max="15891" width="6.625" style="307" customWidth="1"/>
    <col min="15892" max="15892" width="2.625" style="307" customWidth="1"/>
    <col min="15893" max="15893" width="11.125" style="307"/>
    <col min="15894" max="15894" width="2.625" style="307" customWidth="1"/>
    <col min="15895" max="15895" width="10.625" style="307" customWidth="1"/>
    <col min="15896" max="15896" width="2.625" style="307" customWidth="1"/>
    <col min="15897" max="15897" width="11.125" style="307"/>
    <col min="15898" max="15898" width="2.625" style="307" customWidth="1"/>
    <col min="15899" max="15899" width="11.125" style="307"/>
    <col min="15900" max="15900" width="2.625" style="307" customWidth="1"/>
    <col min="15901" max="15901" width="11.125" style="307"/>
    <col min="15902" max="15902" width="2.625" style="307" customWidth="1"/>
    <col min="15903" max="15903" width="11.125" style="307"/>
    <col min="15904" max="15904" width="2.625" style="307" customWidth="1"/>
    <col min="15905" max="15905" width="11.125" style="307"/>
    <col min="15906" max="15907" width="2.625" style="307" customWidth="1"/>
    <col min="15908" max="15908" width="11.125" style="307"/>
    <col min="15909" max="15909" width="2.625" style="307" customWidth="1"/>
    <col min="15910" max="16128" width="11.125" style="307"/>
    <col min="16129" max="16129" width="5.625" style="307" customWidth="1"/>
    <col min="16130" max="16130" width="17.625" style="307" customWidth="1"/>
    <col min="16131" max="16131" width="10.625" style="307" customWidth="1"/>
    <col min="16132" max="16132" width="5.625" style="307" customWidth="1"/>
    <col min="16133" max="16133" width="17.625" style="307" customWidth="1"/>
    <col min="16134" max="16134" width="10.625" style="307" customWidth="1"/>
    <col min="16135" max="16135" width="5.625" style="307" customWidth="1"/>
    <col min="16136" max="16136" width="17.625" style="307" customWidth="1"/>
    <col min="16137" max="16137" width="10.625" style="307" customWidth="1"/>
    <col min="16138" max="16138" width="2.625" style="307" customWidth="1"/>
    <col min="16139" max="16139" width="4.625" style="307" customWidth="1"/>
    <col min="16140" max="16140" width="16.125" style="307" customWidth="1"/>
    <col min="16141" max="16141" width="12.125" style="307" customWidth="1"/>
    <col min="16142" max="16142" width="2.625" style="307" customWidth="1"/>
    <col min="16143" max="16143" width="11.125" style="307"/>
    <col min="16144" max="16144" width="2.625" style="307" customWidth="1"/>
    <col min="16145" max="16145" width="11.125" style="307"/>
    <col min="16146" max="16146" width="2.625" style="307" customWidth="1"/>
    <col min="16147" max="16147" width="6.625" style="307" customWidth="1"/>
    <col min="16148" max="16148" width="2.625" style="307" customWidth="1"/>
    <col min="16149" max="16149" width="11.125" style="307"/>
    <col min="16150" max="16150" width="2.625" style="307" customWidth="1"/>
    <col min="16151" max="16151" width="10.625" style="307" customWidth="1"/>
    <col min="16152" max="16152" width="2.625" style="307" customWidth="1"/>
    <col min="16153" max="16153" width="11.125" style="307"/>
    <col min="16154" max="16154" width="2.625" style="307" customWidth="1"/>
    <col min="16155" max="16155" width="11.125" style="307"/>
    <col min="16156" max="16156" width="2.625" style="307" customWidth="1"/>
    <col min="16157" max="16157" width="11.125" style="307"/>
    <col min="16158" max="16158" width="2.625" style="307" customWidth="1"/>
    <col min="16159" max="16159" width="11.125" style="307"/>
    <col min="16160" max="16160" width="2.625" style="307" customWidth="1"/>
    <col min="16161" max="16161" width="11.125" style="307"/>
    <col min="16162" max="16163" width="2.625" style="307" customWidth="1"/>
    <col min="16164" max="16164" width="11.125" style="307"/>
    <col min="16165" max="16165" width="2.625" style="307" customWidth="1"/>
    <col min="16166" max="16384" width="11.125" style="307"/>
  </cols>
  <sheetData>
    <row r="1" spans="1:19" ht="18" customHeight="1">
      <c r="A1" s="304" t="s">
        <v>49</v>
      </c>
      <c r="B1" s="304" t="s">
        <v>48</v>
      </c>
      <c r="C1" s="305" t="s">
        <v>424</v>
      </c>
      <c r="D1" s="306" t="s">
        <v>49</v>
      </c>
      <c r="E1" s="306" t="s">
        <v>48</v>
      </c>
      <c r="F1" s="305" t="s">
        <v>424</v>
      </c>
      <c r="G1" s="306" t="s">
        <v>49</v>
      </c>
      <c r="H1" s="306" t="s">
        <v>48</v>
      </c>
      <c r="I1" s="305" t="s">
        <v>424</v>
      </c>
    </row>
    <row r="2" spans="1:19" ht="18" customHeight="1">
      <c r="A2" s="94" t="s">
        <v>50</v>
      </c>
      <c r="B2" s="308" t="s">
        <v>425</v>
      </c>
      <c r="C2" s="309">
        <v>151886</v>
      </c>
      <c r="D2" s="94" t="s">
        <v>82</v>
      </c>
      <c r="E2" s="308" t="s">
        <v>426</v>
      </c>
      <c r="F2" s="309">
        <v>111071</v>
      </c>
      <c r="G2" s="94" t="s">
        <v>114</v>
      </c>
      <c r="H2" s="308" t="s">
        <v>427</v>
      </c>
      <c r="I2" s="309">
        <v>136467</v>
      </c>
      <c r="K2" s="310"/>
      <c r="L2" s="311"/>
      <c r="M2" s="312"/>
      <c r="S2" s="313"/>
    </row>
    <row r="3" spans="1:19" ht="18" customHeight="1">
      <c r="A3" s="94" t="s">
        <v>56</v>
      </c>
      <c r="B3" s="308" t="s">
        <v>428</v>
      </c>
      <c r="C3" s="309">
        <v>131950</v>
      </c>
      <c r="D3" s="94" t="s">
        <v>88</v>
      </c>
      <c r="E3" s="308" t="s">
        <v>429</v>
      </c>
      <c r="F3" s="309">
        <v>112480</v>
      </c>
      <c r="G3" s="94" t="s">
        <v>430</v>
      </c>
      <c r="H3" s="308" t="s">
        <v>431</v>
      </c>
      <c r="I3" s="309">
        <v>116708</v>
      </c>
      <c r="K3" s="310"/>
      <c r="L3" s="311"/>
      <c r="M3" s="312"/>
      <c r="S3" s="313"/>
    </row>
    <row r="4" spans="1:19" ht="18" customHeight="1">
      <c r="A4" s="94" t="s">
        <v>62</v>
      </c>
      <c r="B4" s="308" t="s">
        <v>432</v>
      </c>
      <c r="C4" s="309">
        <v>117967</v>
      </c>
      <c r="D4" s="94" t="s">
        <v>94</v>
      </c>
      <c r="E4" s="308" t="s">
        <v>433</v>
      </c>
      <c r="F4" s="309">
        <v>106838</v>
      </c>
      <c r="G4" s="94" t="s">
        <v>434</v>
      </c>
      <c r="H4" s="308" t="s">
        <v>435</v>
      </c>
      <c r="I4" s="309">
        <v>130206</v>
      </c>
      <c r="K4" s="310"/>
      <c r="L4" s="311"/>
      <c r="M4" s="312"/>
      <c r="S4" s="313"/>
    </row>
    <row r="5" spans="1:19" ht="18" customHeight="1">
      <c r="A5" s="94" t="s">
        <v>68</v>
      </c>
      <c r="B5" s="308" t="s">
        <v>436</v>
      </c>
      <c r="C5" s="309">
        <v>150580</v>
      </c>
      <c r="D5" s="94" t="s">
        <v>100</v>
      </c>
      <c r="E5" s="308" t="s">
        <v>437</v>
      </c>
      <c r="F5" s="309">
        <v>107510</v>
      </c>
      <c r="G5" s="94" t="s">
        <v>438</v>
      </c>
      <c r="H5" s="308" t="s">
        <v>439</v>
      </c>
      <c r="I5" s="309">
        <v>134555</v>
      </c>
      <c r="K5" s="310"/>
      <c r="L5" s="311"/>
      <c r="M5" s="312"/>
      <c r="S5" s="313"/>
    </row>
    <row r="6" spans="1:19" ht="18" customHeight="1">
      <c r="A6" s="94" t="s">
        <v>74</v>
      </c>
      <c r="B6" s="308" t="s">
        <v>440</v>
      </c>
      <c r="C6" s="309">
        <v>85030</v>
      </c>
      <c r="D6" s="94" t="s">
        <v>106</v>
      </c>
      <c r="E6" s="308" t="s">
        <v>441</v>
      </c>
      <c r="F6" s="309">
        <v>119919</v>
      </c>
      <c r="G6" s="94" t="s">
        <v>442</v>
      </c>
      <c r="H6" s="308" t="s">
        <v>443</v>
      </c>
      <c r="I6" s="309">
        <v>146027</v>
      </c>
      <c r="K6" s="310"/>
      <c r="L6" s="311"/>
      <c r="M6" s="312"/>
      <c r="S6" s="313"/>
    </row>
    <row r="7" spans="1:19" ht="18" customHeight="1">
      <c r="A7" s="94" t="s">
        <v>80</v>
      </c>
      <c r="B7" s="308" t="s">
        <v>444</v>
      </c>
      <c r="C7" s="309">
        <v>93222</v>
      </c>
      <c r="D7" s="94" t="s">
        <v>112</v>
      </c>
      <c r="E7" s="308" t="s">
        <v>445</v>
      </c>
      <c r="F7" s="309">
        <v>115027</v>
      </c>
      <c r="G7" s="94" t="s">
        <v>446</v>
      </c>
      <c r="H7" s="308" t="s">
        <v>447</v>
      </c>
      <c r="I7" s="309">
        <v>133046</v>
      </c>
      <c r="K7" s="310"/>
      <c r="L7" s="311"/>
      <c r="M7" s="312"/>
      <c r="S7" s="313"/>
    </row>
    <row r="8" spans="1:19" ht="18" customHeight="1">
      <c r="A8" s="94" t="s">
        <v>86</v>
      </c>
      <c r="B8" s="308" t="s">
        <v>448</v>
      </c>
      <c r="C8" s="309">
        <v>101732</v>
      </c>
      <c r="D8" s="94" t="s">
        <v>118</v>
      </c>
      <c r="E8" s="308" t="s">
        <v>449</v>
      </c>
      <c r="F8" s="309">
        <v>119545</v>
      </c>
      <c r="G8" s="94" t="s">
        <v>450</v>
      </c>
      <c r="H8" s="308" t="s">
        <v>451</v>
      </c>
      <c r="I8" s="309">
        <v>128287</v>
      </c>
      <c r="K8" s="310"/>
      <c r="L8" s="311"/>
      <c r="M8" s="312"/>
      <c r="S8" s="313"/>
    </row>
    <row r="9" spans="1:19" ht="18" customHeight="1">
      <c r="A9" s="94" t="s">
        <v>92</v>
      </c>
      <c r="B9" s="308" t="s">
        <v>452</v>
      </c>
      <c r="C9" s="309">
        <v>124889</v>
      </c>
      <c r="D9" s="94" t="s">
        <v>123</v>
      </c>
      <c r="E9" s="308" t="s">
        <v>453</v>
      </c>
      <c r="F9" s="309">
        <v>91601</v>
      </c>
      <c r="G9" s="94" t="s">
        <v>454</v>
      </c>
      <c r="H9" s="308" t="s">
        <v>455</v>
      </c>
      <c r="I9" s="309">
        <v>95832</v>
      </c>
      <c r="K9" s="310"/>
      <c r="L9" s="311"/>
      <c r="M9" s="312"/>
      <c r="S9" s="313"/>
    </row>
    <row r="10" spans="1:19" ht="18" customHeight="1">
      <c r="A10" s="94" t="s">
        <v>98</v>
      </c>
      <c r="B10" s="308" t="s">
        <v>456</v>
      </c>
      <c r="C10" s="309">
        <v>105912</v>
      </c>
      <c r="D10" s="94" t="s">
        <v>127</v>
      </c>
      <c r="E10" s="308" t="s">
        <v>457</v>
      </c>
      <c r="F10" s="309">
        <v>112019</v>
      </c>
      <c r="G10" s="94" t="s">
        <v>458</v>
      </c>
      <c r="H10" s="308" t="s">
        <v>459</v>
      </c>
      <c r="I10" s="309">
        <v>118695</v>
      </c>
      <c r="K10" s="310"/>
      <c r="L10" s="311"/>
      <c r="M10" s="312"/>
      <c r="S10" s="313"/>
    </row>
    <row r="11" spans="1:19" ht="18" customHeight="1">
      <c r="A11" s="94" t="s">
        <v>104</v>
      </c>
      <c r="B11" s="308" t="s">
        <v>460</v>
      </c>
      <c r="C11" s="309">
        <v>128299</v>
      </c>
      <c r="D11" s="94" t="s">
        <v>131</v>
      </c>
      <c r="E11" s="308" t="s">
        <v>461</v>
      </c>
      <c r="F11" s="309">
        <v>115341</v>
      </c>
      <c r="G11" s="94" t="s">
        <v>462</v>
      </c>
      <c r="H11" s="308" t="s">
        <v>463</v>
      </c>
      <c r="I11" s="309">
        <v>87208</v>
      </c>
      <c r="K11" s="310"/>
      <c r="L11" s="311"/>
      <c r="M11" s="312"/>
      <c r="S11" s="313"/>
    </row>
    <row r="12" spans="1:19" ht="18" customHeight="1">
      <c r="A12" s="94" t="s">
        <v>110</v>
      </c>
      <c r="B12" s="308" t="s">
        <v>464</v>
      </c>
      <c r="C12" s="309">
        <v>128939</v>
      </c>
      <c r="D12" s="94" t="s">
        <v>135</v>
      </c>
      <c r="E12" s="308" t="s">
        <v>465</v>
      </c>
      <c r="F12" s="309">
        <v>103011</v>
      </c>
      <c r="G12" s="94" t="s">
        <v>466</v>
      </c>
      <c r="H12" s="308" t="s">
        <v>467</v>
      </c>
      <c r="I12" s="309">
        <v>126765</v>
      </c>
      <c r="K12" s="310"/>
      <c r="L12" s="311"/>
      <c r="M12" s="312"/>
      <c r="S12" s="313"/>
    </row>
    <row r="13" spans="1:19" ht="18" customHeight="1">
      <c r="A13" s="94" t="s">
        <v>116</v>
      </c>
      <c r="B13" s="308" t="s">
        <v>468</v>
      </c>
      <c r="C13" s="309">
        <v>103154</v>
      </c>
      <c r="D13" s="94" t="s">
        <v>139</v>
      </c>
      <c r="E13" s="308" t="s">
        <v>469</v>
      </c>
      <c r="F13" s="309">
        <v>109071</v>
      </c>
      <c r="G13" s="94" t="s">
        <v>470</v>
      </c>
      <c r="H13" s="308" t="s">
        <v>471</v>
      </c>
      <c r="I13" s="309">
        <v>126881</v>
      </c>
      <c r="K13" s="310"/>
      <c r="L13" s="311"/>
      <c r="M13" s="312"/>
      <c r="S13" s="313"/>
    </row>
    <row r="14" spans="1:19" ht="18" customHeight="1">
      <c r="A14" s="94" t="s">
        <v>121</v>
      </c>
      <c r="B14" s="308" t="s">
        <v>472</v>
      </c>
      <c r="C14" s="309">
        <v>112674</v>
      </c>
      <c r="D14" s="94" t="s">
        <v>143</v>
      </c>
      <c r="E14" s="308" t="s">
        <v>473</v>
      </c>
      <c r="F14" s="309">
        <v>112334</v>
      </c>
      <c r="G14" s="94" t="s">
        <v>474</v>
      </c>
      <c r="H14" s="308" t="s">
        <v>475</v>
      </c>
      <c r="I14" s="309">
        <v>101423</v>
      </c>
      <c r="K14" s="310"/>
      <c r="L14" s="311"/>
      <c r="M14" s="312"/>
      <c r="S14" s="313"/>
    </row>
    <row r="15" spans="1:19" ht="18" customHeight="1">
      <c r="A15" s="94" t="s">
        <v>125</v>
      </c>
      <c r="B15" s="308" t="s">
        <v>476</v>
      </c>
      <c r="C15" s="309">
        <v>97637</v>
      </c>
      <c r="D15" s="94" t="s">
        <v>147</v>
      </c>
      <c r="E15" s="308" t="s">
        <v>477</v>
      </c>
      <c r="F15" s="309">
        <v>111759</v>
      </c>
      <c r="G15" s="94" t="s">
        <v>478</v>
      </c>
      <c r="H15" s="308" t="s">
        <v>479</v>
      </c>
      <c r="I15" s="309">
        <v>90624</v>
      </c>
      <c r="K15" s="310"/>
      <c r="L15" s="311"/>
      <c r="M15" s="312"/>
      <c r="S15" s="313"/>
    </row>
    <row r="16" spans="1:19" ht="18" customHeight="1">
      <c r="A16" s="94" t="s">
        <v>129</v>
      </c>
      <c r="B16" s="308" t="s">
        <v>480</v>
      </c>
      <c r="C16" s="309">
        <v>105351</v>
      </c>
      <c r="D16" s="94" t="s">
        <v>151</v>
      </c>
      <c r="E16" s="308" t="s">
        <v>481</v>
      </c>
      <c r="F16" s="314">
        <v>110149</v>
      </c>
      <c r="G16" s="94" t="s">
        <v>482</v>
      </c>
      <c r="H16" s="308" t="s">
        <v>483</v>
      </c>
      <c r="I16" s="314">
        <v>102680</v>
      </c>
      <c r="K16" s="310"/>
      <c r="L16" s="311"/>
      <c r="M16" s="312"/>
    </row>
    <row r="17" spans="1:13" ht="18" customHeight="1">
      <c r="A17" s="94" t="s">
        <v>133</v>
      </c>
      <c r="B17" s="308" t="s">
        <v>484</v>
      </c>
      <c r="C17" s="314">
        <v>107742</v>
      </c>
      <c r="D17" s="94" t="s">
        <v>155</v>
      </c>
      <c r="E17" s="308" t="s">
        <v>485</v>
      </c>
      <c r="F17" s="314">
        <v>98097</v>
      </c>
      <c r="G17" s="94" t="s">
        <v>486</v>
      </c>
      <c r="H17" s="308" t="s">
        <v>487</v>
      </c>
      <c r="I17" s="309">
        <v>104227</v>
      </c>
      <c r="K17" s="310"/>
      <c r="L17" s="311"/>
      <c r="M17" s="312"/>
    </row>
    <row r="18" spans="1:13" ht="18" customHeight="1">
      <c r="A18" s="94" t="s">
        <v>137</v>
      </c>
      <c r="B18" s="308" t="s">
        <v>488</v>
      </c>
      <c r="C18" s="314">
        <v>93111</v>
      </c>
      <c r="D18" s="94" t="s">
        <v>159</v>
      </c>
      <c r="E18" s="308" t="s">
        <v>489</v>
      </c>
      <c r="F18" s="314">
        <v>111841</v>
      </c>
      <c r="G18" s="94" t="s">
        <v>490</v>
      </c>
      <c r="H18" s="308" t="s">
        <v>491</v>
      </c>
      <c r="I18" s="314">
        <v>91311</v>
      </c>
      <c r="K18" s="310"/>
      <c r="L18" s="311"/>
      <c r="M18" s="312"/>
    </row>
    <row r="19" spans="1:13" ht="18" customHeight="1">
      <c r="A19" s="94" t="s">
        <v>141</v>
      </c>
      <c r="B19" s="308" t="s">
        <v>492</v>
      </c>
      <c r="C19" s="314">
        <v>114091</v>
      </c>
      <c r="D19" s="94" t="s">
        <v>163</v>
      </c>
      <c r="E19" s="308" t="s">
        <v>493</v>
      </c>
      <c r="F19" s="314">
        <v>102227</v>
      </c>
      <c r="G19" s="94" t="s">
        <v>494</v>
      </c>
      <c r="H19" s="308" t="s">
        <v>495</v>
      </c>
      <c r="I19" s="314">
        <v>100627</v>
      </c>
      <c r="K19" s="310"/>
      <c r="L19" s="311"/>
      <c r="M19" s="312"/>
    </row>
    <row r="20" spans="1:13" ht="18" customHeight="1">
      <c r="A20" s="94" t="s">
        <v>145</v>
      </c>
      <c r="B20" s="308" t="s">
        <v>496</v>
      </c>
      <c r="C20" s="314">
        <v>132356</v>
      </c>
      <c r="D20" s="94" t="s">
        <v>167</v>
      </c>
      <c r="E20" s="308" t="s">
        <v>497</v>
      </c>
      <c r="F20" s="314">
        <v>95496</v>
      </c>
      <c r="G20" s="94" t="s">
        <v>498</v>
      </c>
      <c r="H20" s="308" t="s">
        <v>499</v>
      </c>
      <c r="I20" s="314">
        <v>97146</v>
      </c>
      <c r="K20" s="310"/>
      <c r="L20" s="311"/>
      <c r="M20" s="312"/>
    </row>
    <row r="21" spans="1:13" ht="18" customHeight="1">
      <c r="A21" s="94" t="s">
        <v>149</v>
      </c>
      <c r="B21" s="308" t="s">
        <v>500</v>
      </c>
      <c r="C21" s="314">
        <v>142636</v>
      </c>
      <c r="D21" s="94" t="s">
        <v>171</v>
      </c>
      <c r="E21" s="308" t="s">
        <v>501</v>
      </c>
      <c r="F21" s="314">
        <v>106926</v>
      </c>
      <c r="G21" s="94" t="s">
        <v>502</v>
      </c>
      <c r="H21" s="308" t="s">
        <v>503</v>
      </c>
      <c r="I21" s="314">
        <v>92926</v>
      </c>
      <c r="K21" s="310"/>
      <c r="L21" s="311"/>
      <c r="M21" s="312"/>
    </row>
    <row r="22" spans="1:13" ht="18" customHeight="1">
      <c r="A22" s="94" t="s">
        <v>153</v>
      </c>
      <c r="B22" s="308" t="s">
        <v>504</v>
      </c>
      <c r="C22" s="314">
        <v>117942</v>
      </c>
      <c r="D22" s="94" t="s">
        <v>177</v>
      </c>
      <c r="E22" s="308" t="s">
        <v>505</v>
      </c>
      <c r="F22" s="314">
        <v>94968</v>
      </c>
      <c r="G22" s="94" t="s">
        <v>506</v>
      </c>
      <c r="H22" s="308" t="s">
        <v>507</v>
      </c>
      <c r="I22" s="314">
        <v>97313</v>
      </c>
      <c r="K22" s="310"/>
      <c r="L22" s="311"/>
      <c r="M22" s="312"/>
    </row>
    <row r="23" spans="1:13" ht="18" customHeight="1">
      <c r="A23" s="94" t="s">
        <v>157</v>
      </c>
      <c r="B23" s="308" t="s">
        <v>508</v>
      </c>
      <c r="C23" s="314">
        <v>109109</v>
      </c>
      <c r="D23" s="94" t="s">
        <v>183</v>
      </c>
      <c r="E23" s="308" t="s">
        <v>509</v>
      </c>
      <c r="F23" s="314">
        <v>86822</v>
      </c>
      <c r="G23" s="94" t="s">
        <v>510</v>
      </c>
      <c r="H23" s="308" t="s">
        <v>511</v>
      </c>
      <c r="I23" s="314">
        <v>167653</v>
      </c>
      <c r="K23" s="310"/>
      <c r="L23" s="311"/>
      <c r="M23" s="312"/>
    </row>
    <row r="24" spans="1:13" ht="18" customHeight="1">
      <c r="A24" s="94" t="s">
        <v>161</v>
      </c>
      <c r="B24" s="308" t="s">
        <v>512</v>
      </c>
      <c r="C24" s="314">
        <v>95101</v>
      </c>
      <c r="D24" s="94" t="s">
        <v>189</v>
      </c>
      <c r="E24" s="308" t="s">
        <v>513</v>
      </c>
      <c r="F24" s="314">
        <v>102865</v>
      </c>
      <c r="G24" s="94" t="s">
        <v>514</v>
      </c>
      <c r="H24" s="308" t="s">
        <v>515</v>
      </c>
      <c r="I24" s="314">
        <v>129109</v>
      </c>
      <c r="K24" s="310"/>
      <c r="L24" s="311"/>
      <c r="M24" s="312"/>
    </row>
    <row r="25" spans="1:13" ht="18" customHeight="1">
      <c r="A25" s="94" t="s">
        <v>165</v>
      </c>
      <c r="B25" s="308" t="s">
        <v>516</v>
      </c>
      <c r="C25" s="314">
        <v>111611</v>
      </c>
      <c r="D25" s="94" t="s">
        <v>195</v>
      </c>
      <c r="E25" s="308" t="s">
        <v>517</v>
      </c>
      <c r="F25" s="314">
        <v>102773</v>
      </c>
      <c r="G25" s="94" t="s">
        <v>518</v>
      </c>
      <c r="H25" s="315" t="s">
        <v>519</v>
      </c>
      <c r="I25" s="314">
        <v>127935</v>
      </c>
      <c r="K25" s="310"/>
      <c r="L25" s="311"/>
      <c r="M25" s="312"/>
    </row>
    <row r="26" spans="1:13" ht="18" customHeight="1">
      <c r="A26" s="94" t="s">
        <v>169</v>
      </c>
      <c r="B26" s="308" t="s">
        <v>520</v>
      </c>
      <c r="C26" s="314">
        <v>102455</v>
      </c>
      <c r="D26" s="94" t="s">
        <v>201</v>
      </c>
      <c r="E26" s="308" t="s">
        <v>521</v>
      </c>
      <c r="F26" s="314">
        <v>116986</v>
      </c>
      <c r="G26" s="94" t="s">
        <v>522</v>
      </c>
      <c r="H26" s="308" t="s">
        <v>523</v>
      </c>
      <c r="I26" s="314">
        <v>179162</v>
      </c>
      <c r="K26" s="310"/>
      <c r="L26" s="311"/>
      <c r="M26" s="312"/>
    </row>
    <row r="27" spans="1:13" ht="18" customHeight="1">
      <c r="A27" s="94" t="s">
        <v>175</v>
      </c>
      <c r="B27" s="308" t="s">
        <v>524</v>
      </c>
      <c r="C27" s="314">
        <v>134179</v>
      </c>
      <c r="D27" s="94" t="s">
        <v>207</v>
      </c>
      <c r="E27" s="308" t="s">
        <v>525</v>
      </c>
      <c r="F27" s="314">
        <v>92758</v>
      </c>
      <c r="G27" s="94" t="s">
        <v>526</v>
      </c>
      <c r="H27" s="308" t="s">
        <v>527</v>
      </c>
      <c r="I27" s="314">
        <v>130151</v>
      </c>
      <c r="K27" s="310"/>
      <c r="L27" s="311"/>
      <c r="M27" s="312"/>
    </row>
    <row r="28" spans="1:13" ht="18" customHeight="1">
      <c r="A28" s="94" t="s">
        <v>181</v>
      </c>
      <c r="B28" s="308" t="s">
        <v>528</v>
      </c>
      <c r="C28" s="314">
        <v>103585</v>
      </c>
      <c r="D28" s="94" t="s">
        <v>213</v>
      </c>
      <c r="E28" s="308" t="s">
        <v>529</v>
      </c>
      <c r="F28" s="314">
        <v>120568</v>
      </c>
      <c r="G28" s="94" t="s">
        <v>530</v>
      </c>
      <c r="H28" s="308" t="s">
        <v>531</v>
      </c>
      <c r="I28" s="314">
        <v>113848</v>
      </c>
      <c r="K28" s="310"/>
      <c r="L28" s="311"/>
      <c r="M28" s="312"/>
    </row>
    <row r="29" spans="1:13" ht="18" customHeight="1">
      <c r="A29" s="94" t="s">
        <v>187</v>
      </c>
      <c r="B29" s="308" t="s">
        <v>532</v>
      </c>
      <c r="C29" s="314">
        <v>91487</v>
      </c>
      <c r="D29" s="94" t="s">
        <v>219</v>
      </c>
      <c r="E29" s="308" t="s">
        <v>533</v>
      </c>
      <c r="F29" s="314">
        <v>99389</v>
      </c>
      <c r="G29" s="94" t="s">
        <v>534</v>
      </c>
      <c r="H29" s="308" t="s">
        <v>535</v>
      </c>
      <c r="I29" s="314">
        <v>170081</v>
      </c>
      <c r="K29" s="310"/>
      <c r="L29" s="311"/>
      <c r="M29" s="312"/>
    </row>
    <row r="30" spans="1:13" ht="18" customHeight="1">
      <c r="A30" s="94" t="s">
        <v>193</v>
      </c>
      <c r="B30" s="308" t="s">
        <v>536</v>
      </c>
      <c r="C30" s="314">
        <v>103691</v>
      </c>
      <c r="D30" s="94" t="s">
        <v>225</v>
      </c>
      <c r="E30" s="308" t="s">
        <v>537</v>
      </c>
      <c r="F30" s="314">
        <v>98224</v>
      </c>
      <c r="G30" s="94" t="s">
        <v>538</v>
      </c>
      <c r="H30" s="308" t="s">
        <v>539</v>
      </c>
      <c r="I30" s="314">
        <v>126212</v>
      </c>
      <c r="K30" s="310"/>
      <c r="L30" s="311"/>
      <c r="M30" s="312"/>
    </row>
    <row r="31" spans="1:13" ht="18" customHeight="1">
      <c r="A31" s="94" t="s">
        <v>199</v>
      </c>
      <c r="B31" s="308" t="s">
        <v>540</v>
      </c>
      <c r="C31" s="314">
        <v>97231</v>
      </c>
      <c r="D31" s="94" t="s">
        <v>231</v>
      </c>
      <c r="E31" s="308" t="s">
        <v>541</v>
      </c>
      <c r="F31" s="314">
        <v>128540</v>
      </c>
      <c r="G31" s="94" t="s">
        <v>542</v>
      </c>
      <c r="H31" s="308" t="s">
        <v>543</v>
      </c>
      <c r="I31" s="314">
        <v>110832</v>
      </c>
      <c r="K31" s="310"/>
      <c r="L31" s="311"/>
      <c r="M31" s="312"/>
    </row>
    <row r="32" spans="1:13" ht="18" customHeight="1">
      <c r="A32" s="94" t="s">
        <v>205</v>
      </c>
      <c r="B32" s="308" t="s">
        <v>544</v>
      </c>
      <c r="C32" s="314">
        <v>115060</v>
      </c>
      <c r="D32" s="94" t="s">
        <v>237</v>
      </c>
      <c r="E32" s="308" t="s">
        <v>545</v>
      </c>
      <c r="F32" s="314">
        <v>101015</v>
      </c>
      <c r="G32" s="94" t="s">
        <v>546</v>
      </c>
      <c r="H32" s="308" t="s">
        <v>547</v>
      </c>
      <c r="I32" s="314">
        <v>146975</v>
      </c>
      <c r="K32" s="310"/>
      <c r="L32" s="311"/>
      <c r="M32" s="312"/>
    </row>
    <row r="33" spans="1:13" ht="18" customHeight="1">
      <c r="A33" s="94" t="s">
        <v>211</v>
      </c>
      <c r="B33" s="308" t="s">
        <v>548</v>
      </c>
      <c r="C33" s="314">
        <v>124418</v>
      </c>
      <c r="D33" s="94" t="s">
        <v>243</v>
      </c>
      <c r="E33" s="308" t="s">
        <v>549</v>
      </c>
      <c r="F33" s="314">
        <v>112025</v>
      </c>
      <c r="G33" s="94" t="s">
        <v>550</v>
      </c>
      <c r="H33" s="308" t="s">
        <v>551</v>
      </c>
      <c r="I33" s="314">
        <v>123152</v>
      </c>
      <c r="K33" s="310"/>
      <c r="L33" s="311"/>
      <c r="M33" s="312"/>
    </row>
    <row r="34" spans="1:13" ht="18" customHeight="1">
      <c r="A34" s="94" t="s">
        <v>217</v>
      </c>
      <c r="B34" s="308" t="s">
        <v>552</v>
      </c>
      <c r="C34" s="314">
        <v>123065</v>
      </c>
      <c r="D34" s="94" t="s">
        <v>249</v>
      </c>
      <c r="E34" s="308" t="s">
        <v>553</v>
      </c>
      <c r="F34" s="314">
        <v>104744</v>
      </c>
      <c r="G34" s="94" t="s">
        <v>554</v>
      </c>
      <c r="H34" s="308" t="s">
        <v>555</v>
      </c>
      <c r="I34" s="314">
        <v>105580</v>
      </c>
      <c r="K34" s="310"/>
      <c r="L34" s="311"/>
      <c r="M34" s="312"/>
    </row>
    <row r="35" spans="1:13" ht="18" customHeight="1">
      <c r="A35" s="94" t="s">
        <v>223</v>
      </c>
      <c r="B35" s="308" t="s">
        <v>556</v>
      </c>
      <c r="C35" s="314">
        <v>94931</v>
      </c>
      <c r="D35" s="94" t="s">
        <v>255</v>
      </c>
      <c r="E35" s="308" t="s">
        <v>557</v>
      </c>
      <c r="F35" s="314">
        <v>111505</v>
      </c>
      <c r="G35" s="94" t="s">
        <v>558</v>
      </c>
      <c r="H35" s="308" t="s">
        <v>559</v>
      </c>
      <c r="I35" s="314">
        <v>105602</v>
      </c>
      <c r="K35" s="310"/>
      <c r="L35" s="311"/>
      <c r="M35" s="312"/>
    </row>
    <row r="36" spans="1:13" ht="18" customHeight="1">
      <c r="A36" s="94" t="s">
        <v>229</v>
      </c>
      <c r="B36" s="308" t="s">
        <v>560</v>
      </c>
      <c r="C36" s="314">
        <v>124349</v>
      </c>
      <c r="D36" s="94" t="s">
        <v>260</v>
      </c>
      <c r="E36" s="308" t="s">
        <v>561</v>
      </c>
      <c r="F36" s="314">
        <v>117759</v>
      </c>
      <c r="G36" s="94" t="s">
        <v>562</v>
      </c>
      <c r="H36" s="308" t="s">
        <v>563</v>
      </c>
      <c r="I36" s="314">
        <v>111336</v>
      </c>
      <c r="K36" s="310"/>
      <c r="L36" s="311"/>
      <c r="M36" s="312"/>
    </row>
    <row r="37" spans="1:13" ht="18" customHeight="1">
      <c r="A37" s="94" t="s">
        <v>235</v>
      </c>
      <c r="B37" s="308" t="s">
        <v>564</v>
      </c>
      <c r="C37" s="314">
        <v>106477</v>
      </c>
      <c r="D37" s="94" t="s">
        <v>54</v>
      </c>
      <c r="E37" s="308" t="s">
        <v>565</v>
      </c>
      <c r="F37" s="314">
        <v>103175</v>
      </c>
      <c r="G37" s="94" t="s">
        <v>566</v>
      </c>
      <c r="H37" s="308" t="s">
        <v>567</v>
      </c>
      <c r="I37" s="314">
        <v>114076</v>
      </c>
      <c r="K37" s="310"/>
      <c r="L37" s="311"/>
      <c r="M37" s="312"/>
    </row>
    <row r="38" spans="1:13" ht="18" customHeight="1">
      <c r="A38" s="94" t="s">
        <v>241</v>
      </c>
      <c r="B38" s="308" t="s">
        <v>568</v>
      </c>
      <c r="C38" s="314">
        <v>110494</v>
      </c>
      <c r="D38" s="94" t="s">
        <v>60</v>
      </c>
      <c r="E38" s="308" t="s">
        <v>569</v>
      </c>
      <c r="F38" s="314">
        <v>103736</v>
      </c>
      <c r="G38" s="94" t="s">
        <v>570</v>
      </c>
      <c r="H38" s="308" t="s">
        <v>571</v>
      </c>
      <c r="I38" s="314">
        <v>90830</v>
      </c>
      <c r="K38" s="310"/>
      <c r="L38" s="311"/>
      <c r="M38" s="312"/>
    </row>
    <row r="39" spans="1:13" ht="18" customHeight="1">
      <c r="A39" s="94" t="s">
        <v>247</v>
      </c>
      <c r="B39" s="308" t="s">
        <v>572</v>
      </c>
      <c r="C39" s="314">
        <v>103730</v>
      </c>
      <c r="D39" s="94" t="s">
        <v>66</v>
      </c>
      <c r="E39" s="308" t="s">
        <v>573</v>
      </c>
      <c r="F39" s="314">
        <v>117794</v>
      </c>
      <c r="G39" s="94" t="s">
        <v>574</v>
      </c>
      <c r="H39" s="308" t="s">
        <v>575</v>
      </c>
      <c r="I39" s="314">
        <v>144631</v>
      </c>
      <c r="K39" s="310"/>
      <c r="L39" s="311"/>
      <c r="M39" s="312"/>
    </row>
    <row r="40" spans="1:13" ht="18" customHeight="1">
      <c r="A40" s="94" t="s">
        <v>253</v>
      </c>
      <c r="B40" s="308" t="s">
        <v>576</v>
      </c>
      <c r="C40" s="314">
        <v>107532</v>
      </c>
      <c r="D40" s="94" t="s">
        <v>72</v>
      </c>
      <c r="E40" s="308" t="s">
        <v>577</v>
      </c>
      <c r="F40" s="316">
        <v>121656</v>
      </c>
      <c r="G40" s="94" t="s">
        <v>578</v>
      </c>
      <c r="H40" s="308" t="s">
        <v>579</v>
      </c>
      <c r="I40" s="314">
        <v>138737</v>
      </c>
      <c r="K40" s="310"/>
      <c r="L40" s="311"/>
      <c r="M40" s="312"/>
    </row>
    <row r="41" spans="1:13" ht="18" customHeight="1">
      <c r="A41" s="94" t="s">
        <v>258</v>
      </c>
      <c r="B41" s="308" t="s">
        <v>580</v>
      </c>
      <c r="C41" s="316">
        <v>144168</v>
      </c>
      <c r="D41" s="94" t="s">
        <v>78</v>
      </c>
      <c r="E41" s="308" t="s">
        <v>581</v>
      </c>
      <c r="F41" s="309">
        <v>107604</v>
      </c>
      <c r="G41" s="94"/>
      <c r="H41" s="308"/>
      <c r="I41" s="314"/>
      <c r="K41" s="310"/>
      <c r="L41" s="311"/>
      <c r="M41" s="312"/>
    </row>
    <row r="42" spans="1:13" ht="18" customHeight="1">
      <c r="A42" s="94" t="s">
        <v>52</v>
      </c>
      <c r="B42" s="308" t="s">
        <v>582</v>
      </c>
      <c r="C42" s="317">
        <v>102109</v>
      </c>
      <c r="D42" s="94" t="s">
        <v>84</v>
      </c>
      <c r="E42" s="308" t="s">
        <v>583</v>
      </c>
      <c r="F42" s="309">
        <v>141305</v>
      </c>
      <c r="G42" s="94"/>
      <c r="H42" s="308"/>
      <c r="I42" s="314"/>
      <c r="K42" s="310"/>
      <c r="L42" s="311"/>
      <c r="M42" s="312"/>
    </row>
    <row r="43" spans="1:13" ht="18" customHeight="1">
      <c r="A43" s="94" t="s">
        <v>58</v>
      </c>
      <c r="B43" s="308" t="s">
        <v>584</v>
      </c>
      <c r="C43" s="317">
        <v>87489</v>
      </c>
      <c r="D43" s="94" t="s">
        <v>90</v>
      </c>
      <c r="E43" s="308" t="s">
        <v>585</v>
      </c>
      <c r="F43" s="309">
        <v>130513</v>
      </c>
      <c r="G43" s="94"/>
      <c r="H43" s="308"/>
      <c r="I43" s="314"/>
      <c r="K43" s="310"/>
      <c r="L43" s="311"/>
      <c r="M43" s="312"/>
    </row>
    <row r="44" spans="1:13" ht="18" customHeight="1">
      <c r="A44" s="94" t="s">
        <v>64</v>
      </c>
      <c r="B44" s="308" t="s">
        <v>586</v>
      </c>
      <c r="C44" s="317">
        <v>98952</v>
      </c>
      <c r="D44" s="94" t="s">
        <v>96</v>
      </c>
      <c r="E44" s="308" t="s">
        <v>587</v>
      </c>
      <c r="F44" s="309">
        <v>131589</v>
      </c>
      <c r="G44" s="94"/>
      <c r="H44" s="308"/>
      <c r="I44" s="314"/>
      <c r="K44" s="310"/>
      <c r="L44" s="311"/>
      <c r="M44" s="312"/>
    </row>
    <row r="45" spans="1:13" ht="18" customHeight="1">
      <c r="A45" s="94" t="s">
        <v>70</v>
      </c>
      <c r="B45" s="308" t="s">
        <v>588</v>
      </c>
      <c r="C45" s="317">
        <v>94162</v>
      </c>
      <c r="D45" s="94" t="s">
        <v>102</v>
      </c>
      <c r="E45" s="308" t="s">
        <v>589</v>
      </c>
      <c r="F45" s="309">
        <v>109288</v>
      </c>
      <c r="G45" s="94"/>
      <c r="H45" s="308"/>
      <c r="I45" s="314"/>
      <c r="K45" s="310"/>
      <c r="L45" s="311"/>
      <c r="M45" s="312"/>
    </row>
    <row r="46" spans="1:13" ht="18" customHeight="1">
      <c r="A46" s="94" t="s">
        <v>76</v>
      </c>
      <c r="B46" s="308" t="s">
        <v>590</v>
      </c>
      <c r="C46" s="317">
        <v>86601</v>
      </c>
      <c r="D46" s="94" t="s">
        <v>108</v>
      </c>
      <c r="E46" s="308" t="s">
        <v>591</v>
      </c>
      <c r="F46" s="309">
        <v>126037</v>
      </c>
      <c r="G46" s="94"/>
      <c r="H46" s="308"/>
      <c r="I46" s="314"/>
      <c r="K46" s="310"/>
      <c r="L46" s="311"/>
      <c r="M46" s="312"/>
    </row>
    <row r="47" spans="1:13">
      <c r="K47" s="312"/>
      <c r="L47" s="312"/>
      <c r="M47" s="312"/>
    </row>
    <row r="48" spans="1:13">
      <c r="K48" s="312"/>
      <c r="L48" s="312"/>
      <c r="M48" s="312"/>
    </row>
    <row r="49" spans="11:13">
      <c r="K49" s="312"/>
      <c r="L49" s="312"/>
      <c r="M49" s="312"/>
    </row>
    <row r="50" spans="11:13">
      <c r="K50" s="312"/>
      <c r="L50" s="312"/>
      <c r="M50" s="312"/>
    </row>
    <row r="51" spans="11:13">
      <c r="K51" s="312"/>
      <c r="L51" s="312"/>
      <c r="M51" s="312"/>
    </row>
    <row r="52" spans="11:13">
      <c r="K52" s="312"/>
      <c r="L52" s="312"/>
      <c r="M52" s="312"/>
    </row>
    <row r="53" spans="11:13">
      <c r="K53" s="312"/>
      <c r="L53" s="312"/>
      <c r="M53" s="312"/>
    </row>
    <row r="54" spans="11:13">
      <c r="K54" s="312"/>
      <c r="L54" s="312"/>
      <c r="M54" s="312"/>
    </row>
    <row r="55" spans="11:13">
      <c r="K55" s="312"/>
      <c r="L55" s="312"/>
      <c r="M55" s="312"/>
    </row>
    <row r="56" spans="11:13">
      <c r="K56" s="312"/>
      <c r="L56" s="312"/>
      <c r="M56" s="312"/>
    </row>
    <row r="57" spans="11:13">
      <c r="K57" s="312"/>
      <c r="L57" s="312"/>
      <c r="M57" s="312"/>
    </row>
    <row r="58" spans="11:13">
      <c r="K58" s="312"/>
      <c r="L58" s="312"/>
      <c r="M58" s="312"/>
    </row>
    <row r="59" spans="11:13">
      <c r="K59" s="312"/>
      <c r="L59" s="312"/>
      <c r="M59" s="312"/>
    </row>
    <row r="60" spans="11:13">
      <c r="K60" s="312"/>
      <c r="L60" s="312"/>
      <c r="M60" s="312"/>
    </row>
    <row r="61" spans="11:13">
      <c r="K61" s="312"/>
      <c r="L61" s="312"/>
      <c r="M61" s="312"/>
    </row>
    <row r="62" spans="11:13">
      <c r="K62" s="312"/>
      <c r="L62" s="312"/>
      <c r="M62" s="312"/>
    </row>
    <row r="63" spans="11:13">
      <c r="K63" s="312"/>
      <c r="L63" s="312"/>
      <c r="M63" s="312"/>
    </row>
    <row r="64" spans="11:13">
      <c r="K64" s="312"/>
      <c r="L64" s="312"/>
      <c r="M64" s="312"/>
    </row>
    <row r="65" spans="11:13">
      <c r="K65" s="312"/>
      <c r="L65" s="312"/>
      <c r="M65" s="312"/>
    </row>
    <row r="66" spans="11:13">
      <c r="K66" s="312"/>
      <c r="L66" s="312"/>
      <c r="M66" s="312"/>
    </row>
    <row r="67" spans="11:13">
      <c r="K67" s="312"/>
      <c r="L67" s="312"/>
      <c r="M67" s="312"/>
    </row>
    <row r="68" spans="11:13">
      <c r="K68" s="312"/>
      <c r="L68" s="312"/>
      <c r="M68" s="312"/>
    </row>
  </sheetData>
  <phoneticPr fontId="2" type="noConversion"/>
  <pageMargins left="0.59055118110236227" right="0.51181102362204722" top="0.9055118110236221" bottom="0.74803149606299213" header="0.31496062992125984" footer="0.31496062992125984"/>
  <pageSetup paperSize="9" scale="80" orientation="portrait" horizontalDpi="1200" verticalDpi="1200" r:id="rId1"/>
  <headerFooter>
    <oddHeader>&amp;C&amp;"+,굵게"&amp;16제조노임</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64"/>
  <sheetViews>
    <sheetView view="pageBreakPreview" zoomScaleSheetLayoutView="90" workbookViewId="0">
      <selection activeCell="H15" sqref="H15"/>
    </sheetView>
  </sheetViews>
  <sheetFormatPr defaultColWidth="11.125" defaultRowHeight="17.25"/>
  <cols>
    <col min="1" max="1" width="5.75" style="78" customWidth="1"/>
    <col min="2" max="2" width="16.25" style="83" customWidth="1"/>
    <col min="3" max="3" width="11.75" style="83" customWidth="1"/>
    <col min="4" max="4" width="5.75" style="78" customWidth="1"/>
    <col min="5" max="5" width="16.25" style="83" customWidth="1"/>
    <col min="6" max="6" width="11.75" style="83" customWidth="1"/>
    <col min="7" max="7" width="5.75" style="78" customWidth="1"/>
    <col min="8" max="8" width="16.25" style="83" customWidth="1"/>
    <col min="9" max="9" width="11.75" style="83" customWidth="1"/>
    <col min="10" max="10" width="2.625" style="78" customWidth="1"/>
    <col min="11" max="11" width="4.625" style="78" customWidth="1"/>
    <col min="12" max="12" width="16.125" style="78" customWidth="1"/>
    <col min="13" max="13" width="12.25" style="78" customWidth="1"/>
    <col min="14" max="14" width="2.625" style="78" customWidth="1"/>
    <col min="15" max="15" width="11.125" style="78"/>
    <col min="16" max="16" width="2.625" style="78" customWidth="1"/>
    <col min="17" max="17" width="11.125" style="78"/>
    <col min="18" max="18" width="2.625" style="78" customWidth="1"/>
    <col min="19" max="19" width="6.625" style="78" customWidth="1"/>
    <col min="20" max="20" width="2.625" style="78" customWidth="1"/>
    <col min="21" max="21" width="11.125" style="78"/>
    <col min="22" max="22" width="2.625" style="78" customWidth="1"/>
    <col min="23" max="23" width="10.625" style="78" customWidth="1"/>
    <col min="24" max="24" width="2.625" style="78" customWidth="1"/>
    <col min="25" max="25" width="11.125" style="78"/>
    <col min="26" max="26" width="2.625" style="78" customWidth="1"/>
    <col min="27" max="27" width="11.125" style="78"/>
    <col min="28" max="28" width="2.625" style="78" customWidth="1"/>
    <col min="29" max="29" width="11.125" style="78"/>
    <col min="30" max="30" width="2.625" style="78" customWidth="1"/>
    <col min="31" max="31" width="11.125" style="78"/>
    <col min="32" max="32" width="2.625" style="78" customWidth="1"/>
    <col min="33" max="33" width="11.125" style="78"/>
    <col min="34" max="35" width="2.625" style="78" customWidth="1"/>
    <col min="36" max="36" width="11.125" style="78"/>
    <col min="37" max="37" width="2.625" style="78" customWidth="1"/>
    <col min="38" max="256" width="11.125" style="78"/>
    <col min="257" max="257" width="5.75" style="78" customWidth="1"/>
    <col min="258" max="258" width="16.25" style="78" customWidth="1"/>
    <col min="259" max="259" width="11.75" style="78" customWidth="1"/>
    <col min="260" max="260" width="5.75" style="78" customWidth="1"/>
    <col min="261" max="261" width="16.25" style="78" customWidth="1"/>
    <col min="262" max="262" width="11.75" style="78" customWidth="1"/>
    <col min="263" max="263" width="5.75" style="78" customWidth="1"/>
    <col min="264" max="264" width="16.25" style="78" customWidth="1"/>
    <col min="265" max="265" width="11.75" style="78" customWidth="1"/>
    <col min="266" max="266" width="2.625" style="78" customWidth="1"/>
    <col min="267" max="267" width="4.625" style="78" customWidth="1"/>
    <col min="268" max="268" width="16.125" style="78" customWidth="1"/>
    <col min="269" max="269" width="12.25" style="78" customWidth="1"/>
    <col min="270" max="270" width="2.625" style="78" customWidth="1"/>
    <col min="271" max="271" width="11.125" style="78"/>
    <col min="272" max="272" width="2.625" style="78" customWidth="1"/>
    <col min="273" max="273" width="11.125" style="78"/>
    <col min="274" max="274" width="2.625" style="78" customWidth="1"/>
    <col min="275" max="275" width="6.625" style="78" customWidth="1"/>
    <col min="276" max="276" width="2.625" style="78" customWidth="1"/>
    <col min="277" max="277" width="11.125" style="78"/>
    <col min="278" max="278" width="2.625" style="78" customWidth="1"/>
    <col min="279" max="279" width="10.625" style="78" customWidth="1"/>
    <col min="280" max="280" width="2.625" style="78" customWidth="1"/>
    <col min="281" max="281" width="11.125" style="78"/>
    <col min="282" max="282" width="2.625" style="78" customWidth="1"/>
    <col min="283" max="283" width="11.125" style="78"/>
    <col min="284" max="284" width="2.625" style="78" customWidth="1"/>
    <col min="285" max="285" width="11.125" style="78"/>
    <col min="286" max="286" width="2.625" style="78" customWidth="1"/>
    <col min="287" max="287" width="11.125" style="78"/>
    <col min="288" max="288" width="2.625" style="78" customWidth="1"/>
    <col min="289" max="289" width="11.125" style="78"/>
    <col min="290" max="291" width="2.625" style="78" customWidth="1"/>
    <col min="292" max="292" width="11.125" style="78"/>
    <col min="293" max="293" width="2.625" style="78" customWidth="1"/>
    <col min="294" max="512" width="11.125" style="78"/>
    <col min="513" max="513" width="5.75" style="78" customWidth="1"/>
    <col min="514" max="514" width="16.25" style="78" customWidth="1"/>
    <col min="515" max="515" width="11.75" style="78" customWidth="1"/>
    <col min="516" max="516" width="5.75" style="78" customWidth="1"/>
    <col min="517" max="517" width="16.25" style="78" customWidth="1"/>
    <col min="518" max="518" width="11.75" style="78" customWidth="1"/>
    <col min="519" max="519" width="5.75" style="78" customWidth="1"/>
    <col min="520" max="520" width="16.25" style="78" customWidth="1"/>
    <col min="521" max="521" width="11.75" style="78" customWidth="1"/>
    <col min="522" max="522" width="2.625" style="78" customWidth="1"/>
    <col min="523" max="523" width="4.625" style="78" customWidth="1"/>
    <col min="524" max="524" width="16.125" style="78" customWidth="1"/>
    <col min="525" max="525" width="12.25" style="78" customWidth="1"/>
    <col min="526" max="526" width="2.625" style="78" customWidth="1"/>
    <col min="527" max="527" width="11.125" style="78"/>
    <col min="528" max="528" width="2.625" style="78" customWidth="1"/>
    <col min="529" max="529" width="11.125" style="78"/>
    <col min="530" max="530" width="2.625" style="78" customWidth="1"/>
    <col min="531" max="531" width="6.625" style="78" customWidth="1"/>
    <col min="532" max="532" width="2.625" style="78" customWidth="1"/>
    <col min="533" max="533" width="11.125" style="78"/>
    <col min="534" max="534" width="2.625" style="78" customWidth="1"/>
    <col min="535" max="535" width="10.625" style="78" customWidth="1"/>
    <col min="536" max="536" width="2.625" style="78" customWidth="1"/>
    <col min="537" max="537" width="11.125" style="78"/>
    <col min="538" max="538" width="2.625" style="78" customWidth="1"/>
    <col min="539" max="539" width="11.125" style="78"/>
    <col min="540" max="540" width="2.625" style="78" customWidth="1"/>
    <col min="541" max="541" width="11.125" style="78"/>
    <col min="542" max="542" width="2.625" style="78" customWidth="1"/>
    <col min="543" max="543" width="11.125" style="78"/>
    <col min="544" max="544" width="2.625" style="78" customWidth="1"/>
    <col min="545" max="545" width="11.125" style="78"/>
    <col min="546" max="547" width="2.625" style="78" customWidth="1"/>
    <col min="548" max="548" width="11.125" style="78"/>
    <col min="549" max="549" width="2.625" style="78" customWidth="1"/>
    <col min="550" max="768" width="11.125" style="78"/>
    <col min="769" max="769" width="5.75" style="78" customWidth="1"/>
    <col min="770" max="770" width="16.25" style="78" customWidth="1"/>
    <col min="771" max="771" width="11.75" style="78" customWidth="1"/>
    <col min="772" max="772" width="5.75" style="78" customWidth="1"/>
    <col min="773" max="773" width="16.25" style="78" customWidth="1"/>
    <col min="774" max="774" width="11.75" style="78" customWidth="1"/>
    <col min="775" max="775" width="5.75" style="78" customWidth="1"/>
    <col min="776" max="776" width="16.25" style="78" customWidth="1"/>
    <col min="777" max="777" width="11.75" style="78" customWidth="1"/>
    <col min="778" max="778" width="2.625" style="78" customWidth="1"/>
    <col min="779" max="779" width="4.625" style="78" customWidth="1"/>
    <col min="780" max="780" width="16.125" style="78" customWidth="1"/>
    <col min="781" max="781" width="12.25" style="78" customWidth="1"/>
    <col min="782" max="782" width="2.625" style="78" customWidth="1"/>
    <col min="783" max="783" width="11.125" style="78"/>
    <col min="784" max="784" width="2.625" style="78" customWidth="1"/>
    <col min="785" max="785" width="11.125" style="78"/>
    <col min="786" max="786" width="2.625" style="78" customWidth="1"/>
    <col min="787" max="787" width="6.625" style="78" customWidth="1"/>
    <col min="788" max="788" width="2.625" style="78" customWidth="1"/>
    <col min="789" max="789" width="11.125" style="78"/>
    <col min="790" max="790" width="2.625" style="78" customWidth="1"/>
    <col min="791" max="791" width="10.625" style="78" customWidth="1"/>
    <col min="792" max="792" width="2.625" style="78" customWidth="1"/>
    <col min="793" max="793" width="11.125" style="78"/>
    <col min="794" max="794" width="2.625" style="78" customWidth="1"/>
    <col min="795" max="795" width="11.125" style="78"/>
    <col min="796" max="796" width="2.625" style="78" customWidth="1"/>
    <col min="797" max="797" width="11.125" style="78"/>
    <col min="798" max="798" width="2.625" style="78" customWidth="1"/>
    <col min="799" max="799" width="11.125" style="78"/>
    <col min="800" max="800" width="2.625" style="78" customWidth="1"/>
    <col min="801" max="801" width="11.125" style="78"/>
    <col min="802" max="803" width="2.625" style="78" customWidth="1"/>
    <col min="804" max="804" width="11.125" style="78"/>
    <col min="805" max="805" width="2.625" style="78" customWidth="1"/>
    <col min="806" max="1024" width="11.125" style="78"/>
    <col min="1025" max="1025" width="5.75" style="78" customWidth="1"/>
    <col min="1026" max="1026" width="16.25" style="78" customWidth="1"/>
    <col min="1027" max="1027" width="11.75" style="78" customWidth="1"/>
    <col min="1028" max="1028" width="5.75" style="78" customWidth="1"/>
    <col min="1029" max="1029" width="16.25" style="78" customWidth="1"/>
    <col min="1030" max="1030" width="11.75" style="78" customWidth="1"/>
    <col min="1031" max="1031" width="5.75" style="78" customWidth="1"/>
    <col min="1032" max="1032" width="16.25" style="78" customWidth="1"/>
    <col min="1033" max="1033" width="11.75" style="78" customWidth="1"/>
    <col min="1034" max="1034" width="2.625" style="78" customWidth="1"/>
    <col min="1035" max="1035" width="4.625" style="78" customWidth="1"/>
    <col min="1036" max="1036" width="16.125" style="78" customWidth="1"/>
    <col min="1037" max="1037" width="12.25" style="78" customWidth="1"/>
    <col min="1038" max="1038" width="2.625" style="78" customWidth="1"/>
    <col min="1039" max="1039" width="11.125" style="78"/>
    <col min="1040" max="1040" width="2.625" style="78" customWidth="1"/>
    <col min="1041" max="1041" width="11.125" style="78"/>
    <col min="1042" max="1042" width="2.625" style="78" customWidth="1"/>
    <col min="1043" max="1043" width="6.625" style="78" customWidth="1"/>
    <col min="1044" max="1044" width="2.625" style="78" customWidth="1"/>
    <col min="1045" max="1045" width="11.125" style="78"/>
    <col min="1046" max="1046" width="2.625" style="78" customWidth="1"/>
    <col min="1047" max="1047" width="10.625" style="78" customWidth="1"/>
    <col min="1048" max="1048" width="2.625" style="78" customWidth="1"/>
    <col min="1049" max="1049" width="11.125" style="78"/>
    <col min="1050" max="1050" width="2.625" style="78" customWidth="1"/>
    <col min="1051" max="1051" width="11.125" style="78"/>
    <col min="1052" max="1052" width="2.625" style="78" customWidth="1"/>
    <col min="1053" max="1053" width="11.125" style="78"/>
    <col min="1054" max="1054" width="2.625" style="78" customWidth="1"/>
    <col min="1055" max="1055" width="11.125" style="78"/>
    <col min="1056" max="1056" width="2.625" style="78" customWidth="1"/>
    <col min="1057" max="1057" width="11.125" style="78"/>
    <col min="1058" max="1059" width="2.625" style="78" customWidth="1"/>
    <col min="1060" max="1060" width="11.125" style="78"/>
    <col min="1061" max="1061" width="2.625" style="78" customWidth="1"/>
    <col min="1062" max="1280" width="11.125" style="78"/>
    <col min="1281" max="1281" width="5.75" style="78" customWidth="1"/>
    <col min="1282" max="1282" width="16.25" style="78" customWidth="1"/>
    <col min="1283" max="1283" width="11.75" style="78" customWidth="1"/>
    <col min="1284" max="1284" width="5.75" style="78" customWidth="1"/>
    <col min="1285" max="1285" width="16.25" style="78" customWidth="1"/>
    <col min="1286" max="1286" width="11.75" style="78" customWidth="1"/>
    <col min="1287" max="1287" width="5.75" style="78" customWidth="1"/>
    <col min="1288" max="1288" width="16.25" style="78" customWidth="1"/>
    <col min="1289" max="1289" width="11.75" style="78" customWidth="1"/>
    <col min="1290" max="1290" width="2.625" style="78" customWidth="1"/>
    <col min="1291" max="1291" width="4.625" style="78" customWidth="1"/>
    <col min="1292" max="1292" width="16.125" style="78" customWidth="1"/>
    <col min="1293" max="1293" width="12.25" style="78" customWidth="1"/>
    <col min="1294" max="1294" width="2.625" style="78" customWidth="1"/>
    <col min="1295" max="1295" width="11.125" style="78"/>
    <col min="1296" max="1296" width="2.625" style="78" customWidth="1"/>
    <col min="1297" max="1297" width="11.125" style="78"/>
    <col min="1298" max="1298" width="2.625" style="78" customWidth="1"/>
    <col min="1299" max="1299" width="6.625" style="78" customWidth="1"/>
    <col min="1300" max="1300" width="2.625" style="78" customWidth="1"/>
    <col min="1301" max="1301" width="11.125" style="78"/>
    <col min="1302" max="1302" width="2.625" style="78" customWidth="1"/>
    <col min="1303" max="1303" width="10.625" style="78" customWidth="1"/>
    <col min="1304" max="1304" width="2.625" style="78" customWidth="1"/>
    <col min="1305" max="1305" width="11.125" style="78"/>
    <col min="1306" max="1306" width="2.625" style="78" customWidth="1"/>
    <col min="1307" max="1307" width="11.125" style="78"/>
    <col min="1308" max="1308" width="2.625" style="78" customWidth="1"/>
    <col min="1309" max="1309" width="11.125" style="78"/>
    <col min="1310" max="1310" width="2.625" style="78" customWidth="1"/>
    <col min="1311" max="1311" width="11.125" style="78"/>
    <col min="1312" max="1312" width="2.625" style="78" customWidth="1"/>
    <col min="1313" max="1313" width="11.125" style="78"/>
    <col min="1314" max="1315" width="2.625" style="78" customWidth="1"/>
    <col min="1316" max="1316" width="11.125" style="78"/>
    <col min="1317" max="1317" width="2.625" style="78" customWidth="1"/>
    <col min="1318" max="1536" width="11.125" style="78"/>
    <col min="1537" max="1537" width="5.75" style="78" customWidth="1"/>
    <col min="1538" max="1538" width="16.25" style="78" customWidth="1"/>
    <col min="1539" max="1539" width="11.75" style="78" customWidth="1"/>
    <col min="1540" max="1540" width="5.75" style="78" customWidth="1"/>
    <col min="1541" max="1541" width="16.25" style="78" customWidth="1"/>
    <col min="1542" max="1542" width="11.75" style="78" customWidth="1"/>
    <col min="1543" max="1543" width="5.75" style="78" customWidth="1"/>
    <col min="1544" max="1544" width="16.25" style="78" customWidth="1"/>
    <col min="1545" max="1545" width="11.75" style="78" customWidth="1"/>
    <col min="1546" max="1546" width="2.625" style="78" customWidth="1"/>
    <col min="1547" max="1547" width="4.625" style="78" customWidth="1"/>
    <col min="1548" max="1548" width="16.125" style="78" customWidth="1"/>
    <col min="1549" max="1549" width="12.25" style="78" customWidth="1"/>
    <col min="1550" max="1550" width="2.625" style="78" customWidth="1"/>
    <col min="1551" max="1551" width="11.125" style="78"/>
    <col min="1552" max="1552" width="2.625" style="78" customWidth="1"/>
    <col min="1553" max="1553" width="11.125" style="78"/>
    <col min="1554" max="1554" width="2.625" style="78" customWidth="1"/>
    <col min="1555" max="1555" width="6.625" style="78" customWidth="1"/>
    <col min="1556" max="1556" width="2.625" style="78" customWidth="1"/>
    <col min="1557" max="1557" width="11.125" style="78"/>
    <col min="1558" max="1558" width="2.625" style="78" customWidth="1"/>
    <col min="1559" max="1559" width="10.625" style="78" customWidth="1"/>
    <col min="1560" max="1560" width="2.625" style="78" customWidth="1"/>
    <col min="1561" max="1561" width="11.125" style="78"/>
    <col min="1562" max="1562" width="2.625" style="78" customWidth="1"/>
    <col min="1563" max="1563" width="11.125" style="78"/>
    <col min="1564" max="1564" width="2.625" style="78" customWidth="1"/>
    <col min="1565" max="1565" width="11.125" style="78"/>
    <col min="1566" max="1566" width="2.625" style="78" customWidth="1"/>
    <col min="1567" max="1567" width="11.125" style="78"/>
    <col min="1568" max="1568" width="2.625" style="78" customWidth="1"/>
    <col min="1569" max="1569" width="11.125" style="78"/>
    <col min="1570" max="1571" width="2.625" style="78" customWidth="1"/>
    <col min="1572" max="1572" width="11.125" style="78"/>
    <col min="1573" max="1573" width="2.625" style="78" customWidth="1"/>
    <col min="1574" max="1792" width="11.125" style="78"/>
    <col min="1793" max="1793" width="5.75" style="78" customWidth="1"/>
    <col min="1794" max="1794" width="16.25" style="78" customWidth="1"/>
    <col min="1795" max="1795" width="11.75" style="78" customWidth="1"/>
    <col min="1796" max="1796" width="5.75" style="78" customWidth="1"/>
    <col min="1797" max="1797" width="16.25" style="78" customWidth="1"/>
    <col min="1798" max="1798" width="11.75" style="78" customWidth="1"/>
    <col min="1799" max="1799" width="5.75" style="78" customWidth="1"/>
    <col min="1800" max="1800" width="16.25" style="78" customWidth="1"/>
    <col min="1801" max="1801" width="11.75" style="78" customWidth="1"/>
    <col min="1802" max="1802" width="2.625" style="78" customWidth="1"/>
    <col min="1803" max="1803" width="4.625" style="78" customWidth="1"/>
    <col min="1804" max="1804" width="16.125" style="78" customWidth="1"/>
    <col min="1805" max="1805" width="12.25" style="78" customWidth="1"/>
    <col min="1806" max="1806" width="2.625" style="78" customWidth="1"/>
    <col min="1807" max="1807" width="11.125" style="78"/>
    <col min="1808" max="1808" width="2.625" style="78" customWidth="1"/>
    <col min="1809" max="1809" width="11.125" style="78"/>
    <col min="1810" max="1810" width="2.625" style="78" customWidth="1"/>
    <col min="1811" max="1811" width="6.625" style="78" customWidth="1"/>
    <col min="1812" max="1812" width="2.625" style="78" customWidth="1"/>
    <col min="1813" max="1813" width="11.125" style="78"/>
    <col min="1814" max="1814" width="2.625" style="78" customWidth="1"/>
    <col min="1815" max="1815" width="10.625" style="78" customWidth="1"/>
    <col min="1816" max="1816" width="2.625" style="78" customWidth="1"/>
    <col min="1817" max="1817" width="11.125" style="78"/>
    <col min="1818" max="1818" width="2.625" style="78" customWidth="1"/>
    <col min="1819" max="1819" width="11.125" style="78"/>
    <col min="1820" max="1820" width="2.625" style="78" customWidth="1"/>
    <col min="1821" max="1821" width="11.125" style="78"/>
    <col min="1822" max="1822" width="2.625" style="78" customWidth="1"/>
    <col min="1823" max="1823" width="11.125" style="78"/>
    <col min="1824" max="1824" width="2.625" style="78" customWidth="1"/>
    <col min="1825" max="1825" width="11.125" style="78"/>
    <col min="1826" max="1827" width="2.625" style="78" customWidth="1"/>
    <col min="1828" max="1828" width="11.125" style="78"/>
    <col min="1829" max="1829" width="2.625" style="78" customWidth="1"/>
    <col min="1830" max="2048" width="11.125" style="78"/>
    <col min="2049" max="2049" width="5.75" style="78" customWidth="1"/>
    <col min="2050" max="2050" width="16.25" style="78" customWidth="1"/>
    <col min="2051" max="2051" width="11.75" style="78" customWidth="1"/>
    <col min="2052" max="2052" width="5.75" style="78" customWidth="1"/>
    <col min="2053" max="2053" width="16.25" style="78" customWidth="1"/>
    <col min="2054" max="2054" width="11.75" style="78" customWidth="1"/>
    <col min="2055" max="2055" width="5.75" style="78" customWidth="1"/>
    <col min="2056" max="2056" width="16.25" style="78" customWidth="1"/>
    <col min="2057" max="2057" width="11.75" style="78" customWidth="1"/>
    <col min="2058" max="2058" width="2.625" style="78" customWidth="1"/>
    <col min="2059" max="2059" width="4.625" style="78" customWidth="1"/>
    <col min="2060" max="2060" width="16.125" style="78" customWidth="1"/>
    <col min="2061" max="2061" width="12.25" style="78" customWidth="1"/>
    <col min="2062" max="2062" width="2.625" style="78" customWidth="1"/>
    <col min="2063" max="2063" width="11.125" style="78"/>
    <col min="2064" max="2064" width="2.625" style="78" customWidth="1"/>
    <col min="2065" max="2065" width="11.125" style="78"/>
    <col min="2066" max="2066" width="2.625" style="78" customWidth="1"/>
    <col min="2067" max="2067" width="6.625" style="78" customWidth="1"/>
    <col min="2068" max="2068" width="2.625" style="78" customWidth="1"/>
    <col min="2069" max="2069" width="11.125" style="78"/>
    <col min="2070" max="2070" width="2.625" style="78" customWidth="1"/>
    <col min="2071" max="2071" width="10.625" style="78" customWidth="1"/>
    <col min="2072" max="2072" width="2.625" style="78" customWidth="1"/>
    <col min="2073" max="2073" width="11.125" style="78"/>
    <col min="2074" max="2074" width="2.625" style="78" customWidth="1"/>
    <col min="2075" max="2075" width="11.125" style="78"/>
    <col min="2076" max="2076" width="2.625" style="78" customWidth="1"/>
    <col min="2077" max="2077" width="11.125" style="78"/>
    <col min="2078" max="2078" width="2.625" style="78" customWidth="1"/>
    <col min="2079" max="2079" width="11.125" style="78"/>
    <col min="2080" max="2080" width="2.625" style="78" customWidth="1"/>
    <col min="2081" max="2081" width="11.125" style="78"/>
    <col min="2082" max="2083" width="2.625" style="78" customWidth="1"/>
    <col min="2084" max="2084" width="11.125" style="78"/>
    <col min="2085" max="2085" width="2.625" style="78" customWidth="1"/>
    <col min="2086" max="2304" width="11.125" style="78"/>
    <col min="2305" max="2305" width="5.75" style="78" customWidth="1"/>
    <col min="2306" max="2306" width="16.25" style="78" customWidth="1"/>
    <col min="2307" max="2307" width="11.75" style="78" customWidth="1"/>
    <col min="2308" max="2308" width="5.75" style="78" customWidth="1"/>
    <col min="2309" max="2309" width="16.25" style="78" customWidth="1"/>
    <col min="2310" max="2310" width="11.75" style="78" customWidth="1"/>
    <col min="2311" max="2311" width="5.75" style="78" customWidth="1"/>
    <col min="2312" max="2312" width="16.25" style="78" customWidth="1"/>
    <col min="2313" max="2313" width="11.75" style="78" customWidth="1"/>
    <col min="2314" max="2314" width="2.625" style="78" customWidth="1"/>
    <col min="2315" max="2315" width="4.625" style="78" customWidth="1"/>
    <col min="2316" max="2316" width="16.125" style="78" customWidth="1"/>
    <col min="2317" max="2317" width="12.25" style="78" customWidth="1"/>
    <col min="2318" max="2318" width="2.625" style="78" customWidth="1"/>
    <col min="2319" max="2319" width="11.125" style="78"/>
    <col min="2320" max="2320" width="2.625" style="78" customWidth="1"/>
    <col min="2321" max="2321" width="11.125" style="78"/>
    <col min="2322" max="2322" width="2.625" style="78" customWidth="1"/>
    <col min="2323" max="2323" width="6.625" style="78" customWidth="1"/>
    <col min="2324" max="2324" width="2.625" style="78" customWidth="1"/>
    <col min="2325" max="2325" width="11.125" style="78"/>
    <col min="2326" max="2326" width="2.625" style="78" customWidth="1"/>
    <col min="2327" max="2327" width="10.625" style="78" customWidth="1"/>
    <col min="2328" max="2328" width="2.625" style="78" customWidth="1"/>
    <col min="2329" max="2329" width="11.125" style="78"/>
    <col min="2330" max="2330" width="2.625" style="78" customWidth="1"/>
    <col min="2331" max="2331" width="11.125" style="78"/>
    <col min="2332" max="2332" width="2.625" style="78" customWidth="1"/>
    <col min="2333" max="2333" width="11.125" style="78"/>
    <col min="2334" max="2334" width="2.625" style="78" customWidth="1"/>
    <col min="2335" max="2335" width="11.125" style="78"/>
    <col min="2336" max="2336" width="2.625" style="78" customWidth="1"/>
    <col min="2337" max="2337" width="11.125" style="78"/>
    <col min="2338" max="2339" width="2.625" style="78" customWidth="1"/>
    <col min="2340" max="2340" width="11.125" style="78"/>
    <col min="2341" max="2341" width="2.625" style="78" customWidth="1"/>
    <col min="2342" max="2560" width="11.125" style="78"/>
    <col min="2561" max="2561" width="5.75" style="78" customWidth="1"/>
    <col min="2562" max="2562" width="16.25" style="78" customWidth="1"/>
    <col min="2563" max="2563" width="11.75" style="78" customWidth="1"/>
    <col min="2564" max="2564" width="5.75" style="78" customWidth="1"/>
    <col min="2565" max="2565" width="16.25" style="78" customWidth="1"/>
    <col min="2566" max="2566" width="11.75" style="78" customWidth="1"/>
    <col min="2567" max="2567" width="5.75" style="78" customWidth="1"/>
    <col min="2568" max="2568" width="16.25" style="78" customWidth="1"/>
    <col min="2569" max="2569" width="11.75" style="78" customWidth="1"/>
    <col min="2570" max="2570" width="2.625" style="78" customWidth="1"/>
    <col min="2571" max="2571" width="4.625" style="78" customWidth="1"/>
    <col min="2572" max="2572" width="16.125" style="78" customWidth="1"/>
    <col min="2573" max="2573" width="12.25" style="78" customWidth="1"/>
    <col min="2574" max="2574" width="2.625" style="78" customWidth="1"/>
    <col min="2575" max="2575" width="11.125" style="78"/>
    <col min="2576" max="2576" width="2.625" style="78" customWidth="1"/>
    <col min="2577" max="2577" width="11.125" style="78"/>
    <col min="2578" max="2578" width="2.625" style="78" customWidth="1"/>
    <col min="2579" max="2579" width="6.625" style="78" customWidth="1"/>
    <col min="2580" max="2580" width="2.625" style="78" customWidth="1"/>
    <col min="2581" max="2581" width="11.125" style="78"/>
    <col min="2582" max="2582" width="2.625" style="78" customWidth="1"/>
    <col min="2583" max="2583" width="10.625" style="78" customWidth="1"/>
    <col min="2584" max="2584" width="2.625" style="78" customWidth="1"/>
    <col min="2585" max="2585" width="11.125" style="78"/>
    <col min="2586" max="2586" width="2.625" style="78" customWidth="1"/>
    <col min="2587" max="2587" width="11.125" style="78"/>
    <col min="2588" max="2588" width="2.625" style="78" customWidth="1"/>
    <col min="2589" max="2589" width="11.125" style="78"/>
    <col min="2590" max="2590" width="2.625" style="78" customWidth="1"/>
    <col min="2591" max="2591" width="11.125" style="78"/>
    <col min="2592" max="2592" width="2.625" style="78" customWidth="1"/>
    <col min="2593" max="2593" width="11.125" style="78"/>
    <col min="2594" max="2595" width="2.625" style="78" customWidth="1"/>
    <col min="2596" max="2596" width="11.125" style="78"/>
    <col min="2597" max="2597" width="2.625" style="78" customWidth="1"/>
    <col min="2598" max="2816" width="11.125" style="78"/>
    <col min="2817" max="2817" width="5.75" style="78" customWidth="1"/>
    <col min="2818" max="2818" width="16.25" style="78" customWidth="1"/>
    <col min="2819" max="2819" width="11.75" style="78" customWidth="1"/>
    <col min="2820" max="2820" width="5.75" style="78" customWidth="1"/>
    <col min="2821" max="2821" width="16.25" style="78" customWidth="1"/>
    <col min="2822" max="2822" width="11.75" style="78" customWidth="1"/>
    <col min="2823" max="2823" width="5.75" style="78" customWidth="1"/>
    <col min="2824" max="2824" width="16.25" style="78" customWidth="1"/>
    <col min="2825" max="2825" width="11.75" style="78" customWidth="1"/>
    <col min="2826" max="2826" width="2.625" style="78" customWidth="1"/>
    <col min="2827" max="2827" width="4.625" style="78" customWidth="1"/>
    <col min="2828" max="2828" width="16.125" style="78" customWidth="1"/>
    <col min="2829" max="2829" width="12.25" style="78" customWidth="1"/>
    <col min="2830" max="2830" width="2.625" style="78" customWidth="1"/>
    <col min="2831" max="2831" width="11.125" style="78"/>
    <col min="2832" max="2832" width="2.625" style="78" customWidth="1"/>
    <col min="2833" max="2833" width="11.125" style="78"/>
    <col min="2834" max="2834" width="2.625" style="78" customWidth="1"/>
    <col min="2835" max="2835" width="6.625" style="78" customWidth="1"/>
    <col min="2836" max="2836" width="2.625" style="78" customWidth="1"/>
    <col min="2837" max="2837" width="11.125" style="78"/>
    <col min="2838" max="2838" width="2.625" style="78" customWidth="1"/>
    <col min="2839" max="2839" width="10.625" style="78" customWidth="1"/>
    <col min="2840" max="2840" width="2.625" style="78" customWidth="1"/>
    <col min="2841" max="2841" width="11.125" style="78"/>
    <col min="2842" max="2842" width="2.625" style="78" customWidth="1"/>
    <col min="2843" max="2843" width="11.125" style="78"/>
    <col min="2844" max="2844" width="2.625" style="78" customWidth="1"/>
    <col min="2845" max="2845" width="11.125" style="78"/>
    <col min="2846" max="2846" width="2.625" style="78" customWidth="1"/>
    <col min="2847" max="2847" width="11.125" style="78"/>
    <col min="2848" max="2848" width="2.625" style="78" customWidth="1"/>
    <col min="2849" max="2849" width="11.125" style="78"/>
    <col min="2850" max="2851" width="2.625" style="78" customWidth="1"/>
    <col min="2852" max="2852" width="11.125" style="78"/>
    <col min="2853" max="2853" width="2.625" style="78" customWidth="1"/>
    <col min="2854" max="3072" width="11.125" style="78"/>
    <col min="3073" max="3073" width="5.75" style="78" customWidth="1"/>
    <col min="3074" max="3074" width="16.25" style="78" customWidth="1"/>
    <col min="3075" max="3075" width="11.75" style="78" customWidth="1"/>
    <col min="3076" max="3076" width="5.75" style="78" customWidth="1"/>
    <col min="3077" max="3077" width="16.25" style="78" customWidth="1"/>
    <col min="3078" max="3078" width="11.75" style="78" customWidth="1"/>
    <col min="3079" max="3079" width="5.75" style="78" customWidth="1"/>
    <col min="3080" max="3080" width="16.25" style="78" customWidth="1"/>
    <col min="3081" max="3081" width="11.75" style="78" customWidth="1"/>
    <col min="3082" max="3082" width="2.625" style="78" customWidth="1"/>
    <col min="3083" max="3083" width="4.625" style="78" customWidth="1"/>
    <col min="3084" max="3084" width="16.125" style="78" customWidth="1"/>
    <col min="3085" max="3085" width="12.25" style="78" customWidth="1"/>
    <col min="3086" max="3086" width="2.625" style="78" customWidth="1"/>
    <col min="3087" max="3087" width="11.125" style="78"/>
    <col min="3088" max="3088" width="2.625" style="78" customWidth="1"/>
    <col min="3089" max="3089" width="11.125" style="78"/>
    <col min="3090" max="3090" width="2.625" style="78" customWidth="1"/>
    <col min="3091" max="3091" width="6.625" style="78" customWidth="1"/>
    <col min="3092" max="3092" width="2.625" style="78" customWidth="1"/>
    <col min="3093" max="3093" width="11.125" style="78"/>
    <col min="3094" max="3094" width="2.625" style="78" customWidth="1"/>
    <col min="3095" max="3095" width="10.625" style="78" customWidth="1"/>
    <col min="3096" max="3096" width="2.625" style="78" customWidth="1"/>
    <col min="3097" max="3097" width="11.125" style="78"/>
    <col min="3098" max="3098" width="2.625" style="78" customWidth="1"/>
    <col min="3099" max="3099" width="11.125" style="78"/>
    <col min="3100" max="3100" width="2.625" style="78" customWidth="1"/>
    <col min="3101" max="3101" width="11.125" style="78"/>
    <col min="3102" max="3102" width="2.625" style="78" customWidth="1"/>
    <col min="3103" max="3103" width="11.125" style="78"/>
    <col min="3104" max="3104" width="2.625" style="78" customWidth="1"/>
    <col min="3105" max="3105" width="11.125" style="78"/>
    <col min="3106" max="3107" width="2.625" style="78" customWidth="1"/>
    <col min="3108" max="3108" width="11.125" style="78"/>
    <col min="3109" max="3109" width="2.625" style="78" customWidth="1"/>
    <col min="3110" max="3328" width="11.125" style="78"/>
    <col min="3329" max="3329" width="5.75" style="78" customWidth="1"/>
    <col min="3330" max="3330" width="16.25" style="78" customWidth="1"/>
    <col min="3331" max="3331" width="11.75" style="78" customWidth="1"/>
    <col min="3332" max="3332" width="5.75" style="78" customWidth="1"/>
    <col min="3333" max="3333" width="16.25" style="78" customWidth="1"/>
    <col min="3334" max="3334" width="11.75" style="78" customWidth="1"/>
    <col min="3335" max="3335" width="5.75" style="78" customWidth="1"/>
    <col min="3336" max="3336" width="16.25" style="78" customWidth="1"/>
    <col min="3337" max="3337" width="11.75" style="78" customWidth="1"/>
    <col min="3338" max="3338" width="2.625" style="78" customWidth="1"/>
    <col min="3339" max="3339" width="4.625" style="78" customWidth="1"/>
    <col min="3340" max="3340" width="16.125" style="78" customWidth="1"/>
    <col min="3341" max="3341" width="12.25" style="78" customWidth="1"/>
    <col min="3342" max="3342" width="2.625" style="78" customWidth="1"/>
    <col min="3343" max="3343" width="11.125" style="78"/>
    <col min="3344" max="3344" width="2.625" style="78" customWidth="1"/>
    <col min="3345" max="3345" width="11.125" style="78"/>
    <col min="3346" max="3346" width="2.625" style="78" customWidth="1"/>
    <col min="3347" max="3347" width="6.625" style="78" customWidth="1"/>
    <col min="3348" max="3348" width="2.625" style="78" customWidth="1"/>
    <col min="3349" max="3349" width="11.125" style="78"/>
    <col min="3350" max="3350" width="2.625" style="78" customWidth="1"/>
    <col min="3351" max="3351" width="10.625" style="78" customWidth="1"/>
    <col min="3352" max="3352" width="2.625" style="78" customWidth="1"/>
    <col min="3353" max="3353" width="11.125" style="78"/>
    <col min="3354" max="3354" width="2.625" style="78" customWidth="1"/>
    <col min="3355" max="3355" width="11.125" style="78"/>
    <col min="3356" max="3356" width="2.625" style="78" customWidth="1"/>
    <col min="3357" max="3357" width="11.125" style="78"/>
    <col min="3358" max="3358" width="2.625" style="78" customWidth="1"/>
    <col min="3359" max="3359" width="11.125" style="78"/>
    <col min="3360" max="3360" width="2.625" style="78" customWidth="1"/>
    <col min="3361" max="3361" width="11.125" style="78"/>
    <col min="3362" max="3363" width="2.625" style="78" customWidth="1"/>
    <col min="3364" max="3364" width="11.125" style="78"/>
    <col min="3365" max="3365" width="2.625" style="78" customWidth="1"/>
    <col min="3366" max="3584" width="11.125" style="78"/>
    <col min="3585" max="3585" width="5.75" style="78" customWidth="1"/>
    <col min="3586" max="3586" width="16.25" style="78" customWidth="1"/>
    <col min="3587" max="3587" width="11.75" style="78" customWidth="1"/>
    <col min="3588" max="3588" width="5.75" style="78" customWidth="1"/>
    <col min="3589" max="3589" width="16.25" style="78" customWidth="1"/>
    <col min="3590" max="3590" width="11.75" style="78" customWidth="1"/>
    <col min="3591" max="3591" width="5.75" style="78" customWidth="1"/>
    <col min="3592" max="3592" width="16.25" style="78" customWidth="1"/>
    <col min="3593" max="3593" width="11.75" style="78" customWidth="1"/>
    <col min="3594" max="3594" width="2.625" style="78" customWidth="1"/>
    <col min="3595" max="3595" width="4.625" style="78" customWidth="1"/>
    <col min="3596" max="3596" width="16.125" style="78" customWidth="1"/>
    <col min="3597" max="3597" width="12.25" style="78" customWidth="1"/>
    <col min="3598" max="3598" width="2.625" style="78" customWidth="1"/>
    <col min="3599" max="3599" width="11.125" style="78"/>
    <col min="3600" max="3600" width="2.625" style="78" customWidth="1"/>
    <col min="3601" max="3601" width="11.125" style="78"/>
    <col min="3602" max="3602" width="2.625" style="78" customWidth="1"/>
    <col min="3603" max="3603" width="6.625" style="78" customWidth="1"/>
    <col min="3604" max="3604" width="2.625" style="78" customWidth="1"/>
    <col min="3605" max="3605" width="11.125" style="78"/>
    <col min="3606" max="3606" width="2.625" style="78" customWidth="1"/>
    <col min="3607" max="3607" width="10.625" style="78" customWidth="1"/>
    <col min="3608" max="3608" width="2.625" style="78" customWidth="1"/>
    <col min="3609" max="3609" width="11.125" style="78"/>
    <col min="3610" max="3610" width="2.625" style="78" customWidth="1"/>
    <col min="3611" max="3611" width="11.125" style="78"/>
    <col min="3612" max="3612" width="2.625" style="78" customWidth="1"/>
    <col min="3613" max="3613" width="11.125" style="78"/>
    <col min="3614" max="3614" width="2.625" style="78" customWidth="1"/>
    <col min="3615" max="3615" width="11.125" style="78"/>
    <col min="3616" max="3616" width="2.625" style="78" customWidth="1"/>
    <col min="3617" max="3617" width="11.125" style="78"/>
    <col min="3618" max="3619" width="2.625" style="78" customWidth="1"/>
    <col min="3620" max="3620" width="11.125" style="78"/>
    <col min="3621" max="3621" width="2.625" style="78" customWidth="1"/>
    <col min="3622" max="3840" width="11.125" style="78"/>
    <col min="3841" max="3841" width="5.75" style="78" customWidth="1"/>
    <col min="3842" max="3842" width="16.25" style="78" customWidth="1"/>
    <col min="3843" max="3843" width="11.75" style="78" customWidth="1"/>
    <col min="3844" max="3844" width="5.75" style="78" customWidth="1"/>
    <col min="3845" max="3845" width="16.25" style="78" customWidth="1"/>
    <col min="3846" max="3846" width="11.75" style="78" customWidth="1"/>
    <col min="3847" max="3847" width="5.75" style="78" customWidth="1"/>
    <col min="3848" max="3848" width="16.25" style="78" customWidth="1"/>
    <col min="3849" max="3849" width="11.75" style="78" customWidth="1"/>
    <col min="3850" max="3850" width="2.625" style="78" customWidth="1"/>
    <col min="3851" max="3851" width="4.625" style="78" customWidth="1"/>
    <col min="3852" max="3852" width="16.125" style="78" customWidth="1"/>
    <col min="3853" max="3853" width="12.25" style="78" customWidth="1"/>
    <col min="3854" max="3854" width="2.625" style="78" customWidth="1"/>
    <col min="3855" max="3855" width="11.125" style="78"/>
    <col min="3856" max="3856" width="2.625" style="78" customWidth="1"/>
    <col min="3857" max="3857" width="11.125" style="78"/>
    <col min="3858" max="3858" width="2.625" style="78" customWidth="1"/>
    <col min="3859" max="3859" width="6.625" style="78" customWidth="1"/>
    <col min="3860" max="3860" width="2.625" style="78" customWidth="1"/>
    <col min="3861" max="3861" width="11.125" style="78"/>
    <col min="3862" max="3862" width="2.625" style="78" customWidth="1"/>
    <col min="3863" max="3863" width="10.625" style="78" customWidth="1"/>
    <col min="3864" max="3864" width="2.625" style="78" customWidth="1"/>
    <col min="3865" max="3865" width="11.125" style="78"/>
    <col min="3866" max="3866" width="2.625" style="78" customWidth="1"/>
    <col min="3867" max="3867" width="11.125" style="78"/>
    <col min="3868" max="3868" width="2.625" style="78" customWidth="1"/>
    <col min="3869" max="3869" width="11.125" style="78"/>
    <col min="3870" max="3870" width="2.625" style="78" customWidth="1"/>
    <col min="3871" max="3871" width="11.125" style="78"/>
    <col min="3872" max="3872" width="2.625" style="78" customWidth="1"/>
    <col min="3873" max="3873" width="11.125" style="78"/>
    <col min="3874" max="3875" width="2.625" style="78" customWidth="1"/>
    <col min="3876" max="3876" width="11.125" style="78"/>
    <col min="3877" max="3877" width="2.625" style="78" customWidth="1"/>
    <col min="3878" max="4096" width="11.125" style="78"/>
    <col min="4097" max="4097" width="5.75" style="78" customWidth="1"/>
    <col min="4098" max="4098" width="16.25" style="78" customWidth="1"/>
    <col min="4099" max="4099" width="11.75" style="78" customWidth="1"/>
    <col min="4100" max="4100" width="5.75" style="78" customWidth="1"/>
    <col min="4101" max="4101" width="16.25" style="78" customWidth="1"/>
    <col min="4102" max="4102" width="11.75" style="78" customWidth="1"/>
    <col min="4103" max="4103" width="5.75" style="78" customWidth="1"/>
    <col min="4104" max="4104" width="16.25" style="78" customWidth="1"/>
    <col min="4105" max="4105" width="11.75" style="78" customWidth="1"/>
    <col min="4106" max="4106" width="2.625" style="78" customWidth="1"/>
    <col min="4107" max="4107" width="4.625" style="78" customWidth="1"/>
    <col min="4108" max="4108" width="16.125" style="78" customWidth="1"/>
    <col min="4109" max="4109" width="12.25" style="78" customWidth="1"/>
    <col min="4110" max="4110" width="2.625" style="78" customWidth="1"/>
    <col min="4111" max="4111" width="11.125" style="78"/>
    <col min="4112" max="4112" width="2.625" style="78" customWidth="1"/>
    <col min="4113" max="4113" width="11.125" style="78"/>
    <col min="4114" max="4114" width="2.625" style="78" customWidth="1"/>
    <col min="4115" max="4115" width="6.625" style="78" customWidth="1"/>
    <col min="4116" max="4116" width="2.625" style="78" customWidth="1"/>
    <col min="4117" max="4117" width="11.125" style="78"/>
    <col min="4118" max="4118" width="2.625" style="78" customWidth="1"/>
    <col min="4119" max="4119" width="10.625" style="78" customWidth="1"/>
    <col min="4120" max="4120" width="2.625" style="78" customWidth="1"/>
    <col min="4121" max="4121" width="11.125" style="78"/>
    <col min="4122" max="4122" width="2.625" style="78" customWidth="1"/>
    <col min="4123" max="4123" width="11.125" style="78"/>
    <col min="4124" max="4124" width="2.625" style="78" customWidth="1"/>
    <col min="4125" max="4125" width="11.125" style="78"/>
    <col min="4126" max="4126" width="2.625" style="78" customWidth="1"/>
    <col min="4127" max="4127" width="11.125" style="78"/>
    <col min="4128" max="4128" width="2.625" style="78" customWidth="1"/>
    <col min="4129" max="4129" width="11.125" style="78"/>
    <col min="4130" max="4131" width="2.625" style="78" customWidth="1"/>
    <col min="4132" max="4132" width="11.125" style="78"/>
    <col min="4133" max="4133" width="2.625" style="78" customWidth="1"/>
    <col min="4134" max="4352" width="11.125" style="78"/>
    <col min="4353" max="4353" width="5.75" style="78" customWidth="1"/>
    <col min="4354" max="4354" width="16.25" style="78" customWidth="1"/>
    <col min="4355" max="4355" width="11.75" style="78" customWidth="1"/>
    <col min="4356" max="4356" width="5.75" style="78" customWidth="1"/>
    <col min="4357" max="4357" width="16.25" style="78" customWidth="1"/>
    <col min="4358" max="4358" width="11.75" style="78" customWidth="1"/>
    <col min="4359" max="4359" width="5.75" style="78" customWidth="1"/>
    <col min="4360" max="4360" width="16.25" style="78" customWidth="1"/>
    <col min="4361" max="4361" width="11.75" style="78" customWidth="1"/>
    <col min="4362" max="4362" width="2.625" style="78" customWidth="1"/>
    <col min="4363" max="4363" width="4.625" style="78" customWidth="1"/>
    <col min="4364" max="4364" width="16.125" style="78" customWidth="1"/>
    <col min="4365" max="4365" width="12.25" style="78" customWidth="1"/>
    <col min="4366" max="4366" width="2.625" style="78" customWidth="1"/>
    <col min="4367" max="4367" width="11.125" style="78"/>
    <col min="4368" max="4368" width="2.625" style="78" customWidth="1"/>
    <col min="4369" max="4369" width="11.125" style="78"/>
    <col min="4370" max="4370" width="2.625" style="78" customWidth="1"/>
    <col min="4371" max="4371" width="6.625" style="78" customWidth="1"/>
    <col min="4372" max="4372" width="2.625" style="78" customWidth="1"/>
    <col min="4373" max="4373" width="11.125" style="78"/>
    <col min="4374" max="4374" width="2.625" style="78" customWidth="1"/>
    <col min="4375" max="4375" width="10.625" style="78" customWidth="1"/>
    <col min="4376" max="4376" width="2.625" style="78" customWidth="1"/>
    <col min="4377" max="4377" width="11.125" style="78"/>
    <col min="4378" max="4378" width="2.625" style="78" customWidth="1"/>
    <col min="4379" max="4379" width="11.125" style="78"/>
    <col min="4380" max="4380" width="2.625" style="78" customWidth="1"/>
    <col min="4381" max="4381" width="11.125" style="78"/>
    <col min="4382" max="4382" width="2.625" style="78" customWidth="1"/>
    <col min="4383" max="4383" width="11.125" style="78"/>
    <col min="4384" max="4384" width="2.625" style="78" customWidth="1"/>
    <col min="4385" max="4385" width="11.125" style="78"/>
    <col min="4386" max="4387" width="2.625" style="78" customWidth="1"/>
    <col min="4388" max="4388" width="11.125" style="78"/>
    <col min="4389" max="4389" width="2.625" style="78" customWidth="1"/>
    <col min="4390" max="4608" width="11.125" style="78"/>
    <col min="4609" max="4609" width="5.75" style="78" customWidth="1"/>
    <col min="4610" max="4610" width="16.25" style="78" customWidth="1"/>
    <col min="4611" max="4611" width="11.75" style="78" customWidth="1"/>
    <col min="4612" max="4612" width="5.75" style="78" customWidth="1"/>
    <col min="4613" max="4613" width="16.25" style="78" customWidth="1"/>
    <col min="4614" max="4614" width="11.75" style="78" customWidth="1"/>
    <col min="4615" max="4615" width="5.75" style="78" customWidth="1"/>
    <col min="4616" max="4616" width="16.25" style="78" customWidth="1"/>
    <col min="4617" max="4617" width="11.75" style="78" customWidth="1"/>
    <col min="4618" max="4618" width="2.625" style="78" customWidth="1"/>
    <col min="4619" max="4619" width="4.625" style="78" customWidth="1"/>
    <col min="4620" max="4620" width="16.125" style="78" customWidth="1"/>
    <col min="4621" max="4621" width="12.25" style="78" customWidth="1"/>
    <col min="4622" max="4622" width="2.625" style="78" customWidth="1"/>
    <col min="4623" max="4623" width="11.125" style="78"/>
    <col min="4624" max="4624" width="2.625" style="78" customWidth="1"/>
    <col min="4625" max="4625" width="11.125" style="78"/>
    <col min="4626" max="4626" width="2.625" style="78" customWidth="1"/>
    <col min="4627" max="4627" width="6.625" style="78" customWidth="1"/>
    <col min="4628" max="4628" width="2.625" style="78" customWidth="1"/>
    <col min="4629" max="4629" width="11.125" style="78"/>
    <col min="4630" max="4630" width="2.625" style="78" customWidth="1"/>
    <col min="4631" max="4631" width="10.625" style="78" customWidth="1"/>
    <col min="4632" max="4632" width="2.625" style="78" customWidth="1"/>
    <col min="4633" max="4633" width="11.125" style="78"/>
    <col min="4634" max="4634" width="2.625" style="78" customWidth="1"/>
    <col min="4635" max="4635" width="11.125" style="78"/>
    <col min="4636" max="4636" width="2.625" style="78" customWidth="1"/>
    <col min="4637" max="4637" width="11.125" style="78"/>
    <col min="4638" max="4638" width="2.625" style="78" customWidth="1"/>
    <col min="4639" max="4639" width="11.125" style="78"/>
    <col min="4640" max="4640" width="2.625" style="78" customWidth="1"/>
    <col min="4641" max="4641" width="11.125" style="78"/>
    <col min="4642" max="4643" width="2.625" style="78" customWidth="1"/>
    <col min="4644" max="4644" width="11.125" style="78"/>
    <col min="4645" max="4645" width="2.625" style="78" customWidth="1"/>
    <col min="4646" max="4864" width="11.125" style="78"/>
    <col min="4865" max="4865" width="5.75" style="78" customWidth="1"/>
    <col min="4866" max="4866" width="16.25" style="78" customWidth="1"/>
    <col min="4867" max="4867" width="11.75" style="78" customWidth="1"/>
    <col min="4868" max="4868" width="5.75" style="78" customWidth="1"/>
    <col min="4869" max="4869" width="16.25" style="78" customWidth="1"/>
    <col min="4870" max="4870" width="11.75" style="78" customWidth="1"/>
    <col min="4871" max="4871" width="5.75" style="78" customWidth="1"/>
    <col min="4872" max="4872" width="16.25" style="78" customWidth="1"/>
    <col min="4873" max="4873" width="11.75" style="78" customWidth="1"/>
    <col min="4874" max="4874" width="2.625" style="78" customWidth="1"/>
    <col min="4875" max="4875" width="4.625" style="78" customWidth="1"/>
    <col min="4876" max="4876" width="16.125" style="78" customWidth="1"/>
    <col min="4877" max="4877" width="12.25" style="78" customWidth="1"/>
    <col min="4878" max="4878" width="2.625" style="78" customWidth="1"/>
    <col min="4879" max="4879" width="11.125" style="78"/>
    <col min="4880" max="4880" width="2.625" style="78" customWidth="1"/>
    <col min="4881" max="4881" width="11.125" style="78"/>
    <col min="4882" max="4882" width="2.625" style="78" customWidth="1"/>
    <col min="4883" max="4883" width="6.625" style="78" customWidth="1"/>
    <col min="4884" max="4884" width="2.625" style="78" customWidth="1"/>
    <col min="4885" max="4885" width="11.125" style="78"/>
    <col min="4886" max="4886" width="2.625" style="78" customWidth="1"/>
    <col min="4887" max="4887" width="10.625" style="78" customWidth="1"/>
    <col min="4888" max="4888" width="2.625" style="78" customWidth="1"/>
    <col min="4889" max="4889" width="11.125" style="78"/>
    <col min="4890" max="4890" width="2.625" style="78" customWidth="1"/>
    <col min="4891" max="4891" width="11.125" style="78"/>
    <col min="4892" max="4892" width="2.625" style="78" customWidth="1"/>
    <col min="4893" max="4893" width="11.125" style="78"/>
    <col min="4894" max="4894" width="2.625" style="78" customWidth="1"/>
    <col min="4895" max="4895" width="11.125" style="78"/>
    <col min="4896" max="4896" width="2.625" style="78" customWidth="1"/>
    <col min="4897" max="4897" width="11.125" style="78"/>
    <col min="4898" max="4899" width="2.625" style="78" customWidth="1"/>
    <col min="4900" max="4900" width="11.125" style="78"/>
    <col min="4901" max="4901" width="2.625" style="78" customWidth="1"/>
    <col min="4902" max="5120" width="11.125" style="78"/>
    <col min="5121" max="5121" width="5.75" style="78" customWidth="1"/>
    <col min="5122" max="5122" width="16.25" style="78" customWidth="1"/>
    <col min="5123" max="5123" width="11.75" style="78" customWidth="1"/>
    <col min="5124" max="5124" width="5.75" style="78" customWidth="1"/>
    <col min="5125" max="5125" width="16.25" style="78" customWidth="1"/>
    <col min="5126" max="5126" width="11.75" style="78" customWidth="1"/>
    <col min="5127" max="5127" width="5.75" style="78" customWidth="1"/>
    <col min="5128" max="5128" width="16.25" style="78" customWidth="1"/>
    <col min="5129" max="5129" width="11.75" style="78" customWidth="1"/>
    <col min="5130" max="5130" width="2.625" style="78" customWidth="1"/>
    <col min="5131" max="5131" width="4.625" style="78" customWidth="1"/>
    <col min="5132" max="5132" width="16.125" style="78" customWidth="1"/>
    <col min="5133" max="5133" width="12.25" style="78" customWidth="1"/>
    <col min="5134" max="5134" width="2.625" style="78" customWidth="1"/>
    <col min="5135" max="5135" width="11.125" style="78"/>
    <col min="5136" max="5136" width="2.625" style="78" customWidth="1"/>
    <col min="5137" max="5137" width="11.125" style="78"/>
    <col min="5138" max="5138" width="2.625" style="78" customWidth="1"/>
    <col min="5139" max="5139" width="6.625" style="78" customWidth="1"/>
    <col min="5140" max="5140" width="2.625" style="78" customWidth="1"/>
    <col min="5141" max="5141" width="11.125" style="78"/>
    <col min="5142" max="5142" width="2.625" style="78" customWidth="1"/>
    <col min="5143" max="5143" width="10.625" style="78" customWidth="1"/>
    <col min="5144" max="5144" width="2.625" style="78" customWidth="1"/>
    <col min="5145" max="5145" width="11.125" style="78"/>
    <col min="5146" max="5146" width="2.625" style="78" customWidth="1"/>
    <col min="5147" max="5147" width="11.125" style="78"/>
    <col min="5148" max="5148" width="2.625" style="78" customWidth="1"/>
    <col min="5149" max="5149" width="11.125" style="78"/>
    <col min="5150" max="5150" width="2.625" style="78" customWidth="1"/>
    <col min="5151" max="5151" width="11.125" style="78"/>
    <col min="5152" max="5152" width="2.625" style="78" customWidth="1"/>
    <col min="5153" max="5153" width="11.125" style="78"/>
    <col min="5154" max="5155" width="2.625" style="78" customWidth="1"/>
    <col min="5156" max="5156" width="11.125" style="78"/>
    <col min="5157" max="5157" width="2.625" style="78" customWidth="1"/>
    <col min="5158" max="5376" width="11.125" style="78"/>
    <col min="5377" max="5377" width="5.75" style="78" customWidth="1"/>
    <col min="5378" max="5378" width="16.25" style="78" customWidth="1"/>
    <col min="5379" max="5379" width="11.75" style="78" customWidth="1"/>
    <col min="5380" max="5380" width="5.75" style="78" customWidth="1"/>
    <col min="5381" max="5381" width="16.25" style="78" customWidth="1"/>
    <col min="5382" max="5382" width="11.75" style="78" customWidth="1"/>
    <col min="5383" max="5383" width="5.75" style="78" customWidth="1"/>
    <col min="5384" max="5384" width="16.25" style="78" customWidth="1"/>
    <col min="5385" max="5385" width="11.75" style="78" customWidth="1"/>
    <col min="5386" max="5386" width="2.625" style="78" customWidth="1"/>
    <col min="5387" max="5387" width="4.625" style="78" customWidth="1"/>
    <col min="5388" max="5388" width="16.125" style="78" customWidth="1"/>
    <col min="5389" max="5389" width="12.25" style="78" customWidth="1"/>
    <col min="5390" max="5390" width="2.625" style="78" customWidth="1"/>
    <col min="5391" max="5391" width="11.125" style="78"/>
    <col min="5392" max="5392" width="2.625" style="78" customWidth="1"/>
    <col min="5393" max="5393" width="11.125" style="78"/>
    <col min="5394" max="5394" width="2.625" style="78" customWidth="1"/>
    <col min="5395" max="5395" width="6.625" style="78" customWidth="1"/>
    <col min="5396" max="5396" width="2.625" style="78" customWidth="1"/>
    <col min="5397" max="5397" width="11.125" style="78"/>
    <col min="5398" max="5398" width="2.625" style="78" customWidth="1"/>
    <col min="5399" max="5399" width="10.625" style="78" customWidth="1"/>
    <col min="5400" max="5400" width="2.625" style="78" customWidth="1"/>
    <col min="5401" max="5401" width="11.125" style="78"/>
    <col min="5402" max="5402" width="2.625" style="78" customWidth="1"/>
    <col min="5403" max="5403" width="11.125" style="78"/>
    <col min="5404" max="5404" width="2.625" style="78" customWidth="1"/>
    <col min="5405" max="5405" width="11.125" style="78"/>
    <col min="5406" max="5406" width="2.625" style="78" customWidth="1"/>
    <col min="5407" max="5407" width="11.125" style="78"/>
    <col min="5408" max="5408" width="2.625" style="78" customWidth="1"/>
    <col min="5409" max="5409" width="11.125" style="78"/>
    <col min="5410" max="5411" width="2.625" style="78" customWidth="1"/>
    <col min="5412" max="5412" width="11.125" style="78"/>
    <col min="5413" max="5413" width="2.625" style="78" customWidth="1"/>
    <col min="5414" max="5632" width="11.125" style="78"/>
    <col min="5633" max="5633" width="5.75" style="78" customWidth="1"/>
    <col min="5634" max="5634" width="16.25" style="78" customWidth="1"/>
    <col min="5635" max="5635" width="11.75" style="78" customWidth="1"/>
    <col min="5636" max="5636" width="5.75" style="78" customWidth="1"/>
    <col min="5637" max="5637" width="16.25" style="78" customWidth="1"/>
    <col min="5638" max="5638" width="11.75" style="78" customWidth="1"/>
    <col min="5639" max="5639" width="5.75" style="78" customWidth="1"/>
    <col min="5640" max="5640" width="16.25" style="78" customWidth="1"/>
    <col min="5641" max="5641" width="11.75" style="78" customWidth="1"/>
    <col min="5642" max="5642" width="2.625" style="78" customWidth="1"/>
    <col min="5643" max="5643" width="4.625" style="78" customWidth="1"/>
    <col min="5644" max="5644" width="16.125" style="78" customWidth="1"/>
    <col min="5645" max="5645" width="12.25" style="78" customWidth="1"/>
    <col min="5646" max="5646" width="2.625" style="78" customWidth="1"/>
    <col min="5647" max="5647" width="11.125" style="78"/>
    <col min="5648" max="5648" width="2.625" style="78" customWidth="1"/>
    <col min="5649" max="5649" width="11.125" style="78"/>
    <col min="5650" max="5650" width="2.625" style="78" customWidth="1"/>
    <col min="5651" max="5651" width="6.625" style="78" customWidth="1"/>
    <col min="5652" max="5652" width="2.625" style="78" customWidth="1"/>
    <col min="5653" max="5653" width="11.125" style="78"/>
    <col min="5654" max="5654" width="2.625" style="78" customWidth="1"/>
    <col min="5655" max="5655" width="10.625" style="78" customWidth="1"/>
    <col min="5656" max="5656" width="2.625" style="78" customWidth="1"/>
    <col min="5657" max="5657" width="11.125" style="78"/>
    <col min="5658" max="5658" width="2.625" style="78" customWidth="1"/>
    <col min="5659" max="5659" width="11.125" style="78"/>
    <col min="5660" max="5660" width="2.625" style="78" customWidth="1"/>
    <col min="5661" max="5661" width="11.125" style="78"/>
    <col min="5662" max="5662" width="2.625" style="78" customWidth="1"/>
    <col min="5663" max="5663" width="11.125" style="78"/>
    <col min="5664" max="5664" width="2.625" style="78" customWidth="1"/>
    <col min="5665" max="5665" width="11.125" style="78"/>
    <col min="5666" max="5667" width="2.625" style="78" customWidth="1"/>
    <col min="5668" max="5668" width="11.125" style="78"/>
    <col min="5669" max="5669" width="2.625" style="78" customWidth="1"/>
    <col min="5670" max="5888" width="11.125" style="78"/>
    <col min="5889" max="5889" width="5.75" style="78" customWidth="1"/>
    <col min="5890" max="5890" width="16.25" style="78" customWidth="1"/>
    <col min="5891" max="5891" width="11.75" style="78" customWidth="1"/>
    <col min="5892" max="5892" width="5.75" style="78" customWidth="1"/>
    <col min="5893" max="5893" width="16.25" style="78" customWidth="1"/>
    <col min="5894" max="5894" width="11.75" style="78" customWidth="1"/>
    <col min="5895" max="5895" width="5.75" style="78" customWidth="1"/>
    <col min="5896" max="5896" width="16.25" style="78" customWidth="1"/>
    <col min="5897" max="5897" width="11.75" style="78" customWidth="1"/>
    <col min="5898" max="5898" width="2.625" style="78" customWidth="1"/>
    <col min="5899" max="5899" width="4.625" style="78" customWidth="1"/>
    <col min="5900" max="5900" width="16.125" style="78" customWidth="1"/>
    <col min="5901" max="5901" width="12.25" style="78" customWidth="1"/>
    <col min="5902" max="5902" width="2.625" style="78" customWidth="1"/>
    <col min="5903" max="5903" width="11.125" style="78"/>
    <col min="5904" max="5904" width="2.625" style="78" customWidth="1"/>
    <col min="5905" max="5905" width="11.125" style="78"/>
    <col min="5906" max="5906" width="2.625" style="78" customWidth="1"/>
    <col min="5907" max="5907" width="6.625" style="78" customWidth="1"/>
    <col min="5908" max="5908" width="2.625" style="78" customWidth="1"/>
    <col min="5909" max="5909" width="11.125" style="78"/>
    <col min="5910" max="5910" width="2.625" style="78" customWidth="1"/>
    <col min="5911" max="5911" width="10.625" style="78" customWidth="1"/>
    <col min="5912" max="5912" width="2.625" style="78" customWidth="1"/>
    <col min="5913" max="5913" width="11.125" style="78"/>
    <col min="5914" max="5914" width="2.625" style="78" customWidth="1"/>
    <col min="5915" max="5915" width="11.125" style="78"/>
    <col min="5916" max="5916" width="2.625" style="78" customWidth="1"/>
    <col min="5917" max="5917" width="11.125" style="78"/>
    <col min="5918" max="5918" width="2.625" style="78" customWidth="1"/>
    <col min="5919" max="5919" width="11.125" style="78"/>
    <col min="5920" max="5920" width="2.625" style="78" customWidth="1"/>
    <col min="5921" max="5921" width="11.125" style="78"/>
    <col min="5922" max="5923" width="2.625" style="78" customWidth="1"/>
    <col min="5924" max="5924" width="11.125" style="78"/>
    <col min="5925" max="5925" width="2.625" style="78" customWidth="1"/>
    <col min="5926" max="6144" width="11.125" style="78"/>
    <col min="6145" max="6145" width="5.75" style="78" customWidth="1"/>
    <col min="6146" max="6146" width="16.25" style="78" customWidth="1"/>
    <col min="6147" max="6147" width="11.75" style="78" customWidth="1"/>
    <col min="6148" max="6148" width="5.75" style="78" customWidth="1"/>
    <col min="6149" max="6149" width="16.25" style="78" customWidth="1"/>
    <col min="6150" max="6150" width="11.75" style="78" customWidth="1"/>
    <col min="6151" max="6151" width="5.75" style="78" customWidth="1"/>
    <col min="6152" max="6152" width="16.25" style="78" customWidth="1"/>
    <col min="6153" max="6153" width="11.75" style="78" customWidth="1"/>
    <col min="6154" max="6154" width="2.625" style="78" customWidth="1"/>
    <col min="6155" max="6155" width="4.625" style="78" customWidth="1"/>
    <col min="6156" max="6156" width="16.125" style="78" customWidth="1"/>
    <col min="6157" max="6157" width="12.25" style="78" customWidth="1"/>
    <col min="6158" max="6158" width="2.625" style="78" customWidth="1"/>
    <col min="6159" max="6159" width="11.125" style="78"/>
    <col min="6160" max="6160" width="2.625" style="78" customWidth="1"/>
    <col min="6161" max="6161" width="11.125" style="78"/>
    <col min="6162" max="6162" width="2.625" style="78" customWidth="1"/>
    <col min="6163" max="6163" width="6.625" style="78" customWidth="1"/>
    <col min="6164" max="6164" width="2.625" style="78" customWidth="1"/>
    <col min="6165" max="6165" width="11.125" style="78"/>
    <col min="6166" max="6166" width="2.625" style="78" customWidth="1"/>
    <col min="6167" max="6167" width="10.625" style="78" customWidth="1"/>
    <col min="6168" max="6168" width="2.625" style="78" customWidth="1"/>
    <col min="6169" max="6169" width="11.125" style="78"/>
    <col min="6170" max="6170" width="2.625" style="78" customWidth="1"/>
    <col min="6171" max="6171" width="11.125" style="78"/>
    <col min="6172" max="6172" width="2.625" style="78" customWidth="1"/>
    <col min="6173" max="6173" width="11.125" style="78"/>
    <col min="6174" max="6174" width="2.625" style="78" customWidth="1"/>
    <col min="6175" max="6175" width="11.125" style="78"/>
    <col min="6176" max="6176" width="2.625" style="78" customWidth="1"/>
    <col min="6177" max="6177" width="11.125" style="78"/>
    <col min="6178" max="6179" width="2.625" style="78" customWidth="1"/>
    <col min="6180" max="6180" width="11.125" style="78"/>
    <col min="6181" max="6181" width="2.625" style="78" customWidth="1"/>
    <col min="6182" max="6400" width="11.125" style="78"/>
    <col min="6401" max="6401" width="5.75" style="78" customWidth="1"/>
    <col min="6402" max="6402" width="16.25" style="78" customWidth="1"/>
    <col min="6403" max="6403" width="11.75" style="78" customWidth="1"/>
    <col min="6404" max="6404" width="5.75" style="78" customWidth="1"/>
    <col min="6405" max="6405" width="16.25" style="78" customWidth="1"/>
    <col min="6406" max="6406" width="11.75" style="78" customWidth="1"/>
    <col min="6407" max="6407" width="5.75" style="78" customWidth="1"/>
    <col min="6408" max="6408" width="16.25" style="78" customWidth="1"/>
    <col min="6409" max="6409" width="11.75" style="78" customWidth="1"/>
    <col min="6410" max="6410" width="2.625" style="78" customWidth="1"/>
    <col min="6411" max="6411" width="4.625" style="78" customWidth="1"/>
    <col min="6412" max="6412" width="16.125" style="78" customWidth="1"/>
    <col min="6413" max="6413" width="12.25" style="78" customWidth="1"/>
    <col min="6414" max="6414" width="2.625" style="78" customWidth="1"/>
    <col min="6415" max="6415" width="11.125" style="78"/>
    <col min="6416" max="6416" width="2.625" style="78" customWidth="1"/>
    <col min="6417" max="6417" width="11.125" style="78"/>
    <col min="6418" max="6418" width="2.625" style="78" customWidth="1"/>
    <col min="6419" max="6419" width="6.625" style="78" customWidth="1"/>
    <col min="6420" max="6420" width="2.625" style="78" customWidth="1"/>
    <col min="6421" max="6421" width="11.125" style="78"/>
    <col min="6422" max="6422" width="2.625" style="78" customWidth="1"/>
    <col min="6423" max="6423" width="10.625" style="78" customWidth="1"/>
    <col min="6424" max="6424" width="2.625" style="78" customWidth="1"/>
    <col min="6425" max="6425" width="11.125" style="78"/>
    <col min="6426" max="6426" width="2.625" style="78" customWidth="1"/>
    <col min="6427" max="6427" width="11.125" style="78"/>
    <col min="6428" max="6428" width="2.625" style="78" customWidth="1"/>
    <col min="6429" max="6429" width="11.125" style="78"/>
    <col min="6430" max="6430" width="2.625" style="78" customWidth="1"/>
    <col min="6431" max="6431" width="11.125" style="78"/>
    <col min="6432" max="6432" width="2.625" style="78" customWidth="1"/>
    <col min="6433" max="6433" width="11.125" style="78"/>
    <col min="6434" max="6435" width="2.625" style="78" customWidth="1"/>
    <col min="6436" max="6436" width="11.125" style="78"/>
    <col min="6437" max="6437" width="2.625" style="78" customWidth="1"/>
    <col min="6438" max="6656" width="11.125" style="78"/>
    <col min="6657" max="6657" width="5.75" style="78" customWidth="1"/>
    <col min="6658" max="6658" width="16.25" style="78" customWidth="1"/>
    <col min="6659" max="6659" width="11.75" style="78" customWidth="1"/>
    <col min="6660" max="6660" width="5.75" style="78" customWidth="1"/>
    <col min="6661" max="6661" width="16.25" style="78" customWidth="1"/>
    <col min="6662" max="6662" width="11.75" style="78" customWidth="1"/>
    <col min="6663" max="6663" width="5.75" style="78" customWidth="1"/>
    <col min="6664" max="6664" width="16.25" style="78" customWidth="1"/>
    <col min="6665" max="6665" width="11.75" style="78" customWidth="1"/>
    <col min="6666" max="6666" width="2.625" style="78" customWidth="1"/>
    <col min="6667" max="6667" width="4.625" style="78" customWidth="1"/>
    <col min="6668" max="6668" width="16.125" style="78" customWidth="1"/>
    <col min="6669" max="6669" width="12.25" style="78" customWidth="1"/>
    <col min="6670" max="6670" width="2.625" style="78" customWidth="1"/>
    <col min="6671" max="6671" width="11.125" style="78"/>
    <col min="6672" max="6672" width="2.625" style="78" customWidth="1"/>
    <col min="6673" max="6673" width="11.125" style="78"/>
    <col min="6674" max="6674" width="2.625" style="78" customWidth="1"/>
    <col min="6675" max="6675" width="6.625" style="78" customWidth="1"/>
    <col min="6676" max="6676" width="2.625" style="78" customWidth="1"/>
    <col min="6677" max="6677" width="11.125" style="78"/>
    <col min="6678" max="6678" width="2.625" style="78" customWidth="1"/>
    <col min="6679" max="6679" width="10.625" style="78" customWidth="1"/>
    <col min="6680" max="6680" width="2.625" style="78" customWidth="1"/>
    <col min="6681" max="6681" width="11.125" style="78"/>
    <col min="6682" max="6682" width="2.625" style="78" customWidth="1"/>
    <col min="6683" max="6683" width="11.125" style="78"/>
    <col min="6684" max="6684" width="2.625" style="78" customWidth="1"/>
    <col min="6685" max="6685" width="11.125" style="78"/>
    <col min="6686" max="6686" width="2.625" style="78" customWidth="1"/>
    <col min="6687" max="6687" width="11.125" style="78"/>
    <col min="6688" max="6688" width="2.625" style="78" customWidth="1"/>
    <col min="6689" max="6689" width="11.125" style="78"/>
    <col min="6690" max="6691" width="2.625" style="78" customWidth="1"/>
    <col min="6692" max="6692" width="11.125" style="78"/>
    <col min="6693" max="6693" width="2.625" style="78" customWidth="1"/>
    <col min="6694" max="6912" width="11.125" style="78"/>
    <col min="6913" max="6913" width="5.75" style="78" customWidth="1"/>
    <col min="6914" max="6914" width="16.25" style="78" customWidth="1"/>
    <col min="6915" max="6915" width="11.75" style="78" customWidth="1"/>
    <col min="6916" max="6916" width="5.75" style="78" customWidth="1"/>
    <col min="6917" max="6917" width="16.25" style="78" customWidth="1"/>
    <col min="6918" max="6918" width="11.75" style="78" customWidth="1"/>
    <col min="6919" max="6919" width="5.75" style="78" customWidth="1"/>
    <col min="6920" max="6920" width="16.25" style="78" customWidth="1"/>
    <col min="6921" max="6921" width="11.75" style="78" customWidth="1"/>
    <col min="6922" max="6922" width="2.625" style="78" customWidth="1"/>
    <col min="6923" max="6923" width="4.625" style="78" customWidth="1"/>
    <col min="6924" max="6924" width="16.125" style="78" customWidth="1"/>
    <col min="6925" max="6925" width="12.25" style="78" customWidth="1"/>
    <col min="6926" max="6926" width="2.625" style="78" customWidth="1"/>
    <col min="6927" max="6927" width="11.125" style="78"/>
    <col min="6928" max="6928" width="2.625" style="78" customWidth="1"/>
    <col min="6929" max="6929" width="11.125" style="78"/>
    <col min="6930" max="6930" width="2.625" style="78" customWidth="1"/>
    <col min="6931" max="6931" width="6.625" style="78" customWidth="1"/>
    <col min="6932" max="6932" width="2.625" style="78" customWidth="1"/>
    <col min="6933" max="6933" width="11.125" style="78"/>
    <col min="6934" max="6934" width="2.625" style="78" customWidth="1"/>
    <col min="6935" max="6935" width="10.625" style="78" customWidth="1"/>
    <col min="6936" max="6936" width="2.625" style="78" customWidth="1"/>
    <col min="6937" max="6937" width="11.125" style="78"/>
    <col min="6938" max="6938" width="2.625" style="78" customWidth="1"/>
    <col min="6939" max="6939" width="11.125" style="78"/>
    <col min="6940" max="6940" width="2.625" style="78" customWidth="1"/>
    <col min="6941" max="6941" width="11.125" style="78"/>
    <col min="6942" max="6942" width="2.625" style="78" customWidth="1"/>
    <col min="6943" max="6943" width="11.125" style="78"/>
    <col min="6944" max="6944" width="2.625" style="78" customWidth="1"/>
    <col min="6945" max="6945" width="11.125" style="78"/>
    <col min="6946" max="6947" width="2.625" style="78" customWidth="1"/>
    <col min="6948" max="6948" width="11.125" style="78"/>
    <col min="6949" max="6949" width="2.625" style="78" customWidth="1"/>
    <col min="6950" max="7168" width="11.125" style="78"/>
    <col min="7169" max="7169" width="5.75" style="78" customWidth="1"/>
    <col min="7170" max="7170" width="16.25" style="78" customWidth="1"/>
    <col min="7171" max="7171" width="11.75" style="78" customWidth="1"/>
    <col min="7172" max="7172" width="5.75" style="78" customWidth="1"/>
    <col min="7173" max="7173" width="16.25" style="78" customWidth="1"/>
    <col min="7174" max="7174" width="11.75" style="78" customWidth="1"/>
    <col min="7175" max="7175" width="5.75" style="78" customWidth="1"/>
    <col min="7176" max="7176" width="16.25" style="78" customWidth="1"/>
    <col min="7177" max="7177" width="11.75" style="78" customWidth="1"/>
    <col min="7178" max="7178" width="2.625" style="78" customWidth="1"/>
    <col min="7179" max="7179" width="4.625" style="78" customWidth="1"/>
    <col min="7180" max="7180" width="16.125" style="78" customWidth="1"/>
    <col min="7181" max="7181" width="12.25" style="78" customWidth="1"/>
    <col min="7182" max="7182" width="2.625" style="78" customWidth="1"/>
    <col min="7183" max="7183" width="11.125" style="78"/>
    <col min="7184" max="7184" width="2.625" style="78" customWidth="1"/>
    <col min="7185" max="7185" width="11.125" style="78"/>
    <col min="7186" max="7186" width="2.625" style="78" customWidth="1"/>
    <col min="7187" max="7187" width="6.625" style="78" customWidth="1"/>
    <col min="7188" max="7188" width="2.625" style="78" customWidth="1"/>
    <col min="7189" max="7189" width="11.125" style="78"/>
    <col min="7190" max="7190" width="2.625" style="78" customWidth="1"/>
    <col min="7191" max="7191" width="10.625" style="78" customWidth="1"/>
    <col min="7192" max="7192" width="2.625" style="78" customWidth="1"/>
    <col min="7193" max="7193" width="11.125" style="78"/>
    <col min="7194" max="7194" width="2.625" style="78" customWidth="1"/>
    <col min="7195" max="7195" width="11.125" style="78"/>
    <col min="7196" max="7196" width="2.625" style="78" customWidth="1"/>
    <col min="7197" max="7197" width="11.125" style="78"/>
    <col min="7198" max="7198" width="2.625" style="78" customWidth="1"/>
    <col min="7199" max="7199" width="11.125" style="78"/>
    <col min="7200" max="7200" width="2.625" style="78" customWidth="1"/>
    <col min="7201" max="7201" width="11.125" style="78"/>
    <col min="7202" max="7203" width="2.625" style="78" customWidth="1"/>
    <col min="7204" max="7204" width="11.125" style="78"/>
    <col min="7205" max="7205" width="2.625" style="78" customWidth="1"/>
    <col min="7206" max="7424" width="11.125" style="78"/>
    <col min="7425" max="7425" width="5.75" style="78" customWidth="1"/>
    <col min="7426" max="7426" width="16.25" style="78" customWidth="1"/>
    <col min="7427" max="7427" width="11.75" style="78" customWidth="1"/>
    <col min="7428" max="7428" width="5.75" style="78" customWidth="1"/>
    <col min="7429" max="7429" width="16.25" style="78" customWidth="1"/>
    <col min="7430" max="7430" width="11.75" style="78" customWidth="1"/>
    <col min="7431" max="7431" width="5.75" style="78" customWidth="1"/>
    <col min="7432" max="7432" width="16.25" style="78" customWidth="1"/>
    <col min="7433" max="7433" width="11.75" style="78" customWidth="1"/>
    <col min="7434" max="7434" width="2.625" style="78" customWidth="1"/>
    <col min="7435" max="7435" width="4.625" style="78" customWidth="1"/>
    <col min="7436" max="7436" width="16.125" style="78" customWidth="1"/>
    <col min="7437" max="7437" width="12.25" style="78" customWidth="1"/>
    <col min="7438" max="7438" width="2.625" style="78" customWidth="1"/>
    <col min="7439" max="7439" width="11.125" style="78"/>
    <col min="7440" max="7440" width="2.625" style="78" customWidth="1"/>
    <col min="7441" max="7441" width="11.125" style="78"/>
    <col min="7442" max="7442" width="2.625" style="78" customWidth="1"/>
    <col min="7443" max="7443" width="6.625" style="78" customWidth="1"/>
    <col min="7444" max="7444" width="2.625" style="78" customWidth="1"/>
    <col min="7445" max="7445" width="11.125" style="78"/>
    <col min="7446" max="7446" width="2.625" style="78" customWidth="1"/>
    <col min="7447" max="7447" width="10.625" style="78" customWidth="1"/>
    <col min="7448" max="7448" width="2.625" style="78" customWidth="1"/>
    <col min="7449" max="7449" width="11.125" style="78"/>
    <col min="7450" max="7450" width="2.625" style="78" customWidth="1"/>
    <col min="7451" max="7451" width="11.125" style="78"/>
    <col min="7452" max="7452" width="2.625" style="78" customWidth="1"/>
    <col min="7453" max="7453" width="11.125" style="78"/>
    <col min="7454" max="7454" width="2.625" style="78" customWidth="1"/>
    <col min="7455" max="7455" width="11.125" style="78"/>
    <col min="7456" max="7456" width="2.625" style="78" customWidth="1"/>
    <col min="7457" max="7457" width="11.125" style="78"/>
    <col min="7458" max="7459" width="2.625" style="78" customWidth="1"/>
    <col min="7460" max="7460" width="11.125" style="78"/>
    <col min="7461" max="7461" width="2.625" style="78" customWidth="1"/>
    <col min="7462" max="7680" width="11.125" style="78"/>
    <col min="7681" max="7681" width="5.75" style="78" customWidth="1"/>
    <col min="7682" max="7682" width="16.25" style="78" customWidth="1"/>
    <col min="7683" max="7683" width="11.75" style="78" customWidth="1"/>
    <col min="7684" max="7684" width="5.75" style="78" customWidth="1"/>
    <col min="7685" max="7685" width="16.25" style="78" customWidth="1"/>
    <col min="7686" max="7686" width="11.75" style="78" customWidth="1"/>
    <col min="7687" max="7687" width="5.75" style="78" customWidth="1"/>
    <col min="7688" max="7688" width="16.25" style="78" customWidth="1"/>
    <col min="7689" max="7689" width="11.75" style="78" customWidth="1"/>
    <col min="7690" max="7690" width="2.625" style="78" customWidth="1"/>
    <col min="7691" max="7691" width="4.625" style="78" customWidth="1"/>
    <col min="7692" max="7692" width="16.125" style="78" customWidth="1"/>
    <col min="7693" max="7693" width="12.25" style="78" customWidth="1"/>
    <col min="7694" max="7694" width="2.625" style="78" customWidth="1"/>
    <col min="7695" max="7695" width="11.125" style="78"/>
    <col min="7696" max="7696" width="2.625" style="78" customWidth="1"/>
    <col min="7697" max="7697" width="11.125" style="78"/>
    <col min="7698" max="7698" width="2.625" style="78" customWidth="1"/>
    <col min="7699" max="7699" width="6.625" style="78" customWidth="1"/>
    <col min="7700" max="7700" width="2.625" style="78" customWidth="1"/>
    <col min="7701" max="7701" width="11.125" style="78"/>
    <col min="7702" max="7702" width="2.625" style="78" customWidth="1"/>
    <col min="7703" max="7703" width="10.625" style="78" customWidth="1"/>
    <col min="7704" max="7704" width="2.625" style="78" customWidth="1"/>
    <col min="7705" max="7705" width="11.125" style="78"/>
    <col min="7706" max="7706" width="2.625" style="78" customWidth="1"/>
    <col min="7707" max="7707" width="11.125" style="78"/>
    <col min="7708" max="7708" width="2.625" style="78" customWidth="1"/>
    <col min="7709" max="7709" width="11.125" style="78"/>
    <col min="7710" max="7710" width="2.625" style="78" customWidth="1"/>
    <col min="7711" max="7711" width="11.125" style="78"/>
    <col min="7712" max="7712" width="2.625" style="78" customWidth="1"/>
    <col min="7713" max="7713" width="11.125" style="78"/>
    <col min="7714" max="7715" width="2.625" style="78" customWidth="1"/>
    <col min="7716" max="7716" width="11.125" style="78"/>
    <col min="7717" max="7717" width="2.625" style="78" customWidth="1"/>
    <col min="7718" max="7936" width="11.125" style="78"/>
    <col min="7937" max="7937" width="5.75" style="78" customWidth="1"/>
    <col min="7938" max="7938" width="16.25" style="78" customWidth="1"/>
    <col min="7939" max="7939" width="11.75" style="78" customWidth="1"/>
    <col min="7940" max="7940" width="5.75" style="78" customWidth="1"/>
    <col min="7941" max="7941" width="16.25" style="78" customWidth="1"/>
    <col min="7942" max="7942" width="11.75" style="78" customWidth="1"/>
    <col min="7943" max="7943" width="5.75" style="78" customWidth="1"/>
    <col min="7944" max="7944" width="16.25" style="78" customWidth="1"/>
    <col min="7945" max="7945" width="11.75" style="78" customWidth="1"/>
    <col min="7946" max="7946" width="2.625" style="78" customWidth="1"/>
    <col min="7947" max="7947" width="4.625" style="78" customWidth="1"/>
    <col min="7948" max="7948" width="16.125" style="78" customWidth="1"/>
    <col min="7949" max="7949" width="12.25" style="78" customWidth="1"/>
    <col min="7950" max="7950" width="2.625" style="78" customWidth="1"/>
    <col min="7951" max="7951" width="11.125" style="78"/>
    <col min="7952" max="7952" width="2.625" style="78" customWidth="1"/>
    <col min="7953" max="7953" width="11.125" style="78"/>
    <col min="7954" max="7954" width="2.625" style="78" customWidth="1"/>
    <col min="7955" max="7955" width="6.625" style="78" customWidth="1"/>
    <col min="7956" max="7956" width="2.625" style="78" customWidth="1"/>
    <col min="7957" max="7957" width="11.125" style="78"/>
    <col min="7958" max="7958" width="2.625" style="78" customWidth="1"/>
    <col min="7959" max="7959" width="10.625" style="78" customWidth="1"/>
    <col min="7960" max="7960" width="2.625" style="78" customWidth="1"/>
    <col min="7961" max="7961" width="11.125" style="78"/>
    <col min="7962" max="7962" width="2.625" style="78" customWidth="1"/>
    <col min="7963" max="7963" width="11.125" style="78"/>
    <col min="7964" max="7964" width="2.625" style="78" customWidth="1"/>
    <col min="7965" max="7965" width="11.125" style="78"/>
    <col min="7966" max="7966" width="2.625" style="78" customWidth="1"/>
    <col min="7967" max="7967" width="11.125" style="78"/>
    <col min="7968" max="7968" width="2.625" style="78" customWidth="1"/>
    <col min="7969" max="7969" width="11.125" style="78"/>
    <col min="7970" max="7971" width="2.625" style="78" customWidth="1"/>
    <col min="7972" max="7972" width="11.125" style="78"/>
    <col min="7973" max="7973" width="2.625" style="78" customWidth="1"/>
    <col min="7974" max="8192" width="11.125" style="78"/>
    <col min="8193" max="8193" width="5.75" style="78" customWidth="1"/>
    <col min="8194" max="8194" width="16.25" style="78" customWidth="1"/>
    <col min="8195" max="8195" width="11.75" style="78" customWidth="1"/>
    <col min="8196" max="8196" width="5.75" style="78" customWidth="1"/>
    <col min="8197" max="8197" width="16.25" style="78" customWidth="1"/>
    <col min="8198" max="8198" width="11.75" style="78" customWidth="1"/>
    <col min="8199" max="8199" width="5.75" style="78" customWidth="1"/>
    <col min="8200" max="8200" width="16.25" style="78" customWidth="1"/>
    <col min="8201" max="8201" width="11.75" style="78" customWidth="1"/>
    <col min="8202" max="8202" width="2.625" style="78" customWidth="1"/>
    <col min="8203" max="8203" width="4.625" style="78" customWidth="1"/>
    <col min="8204" max="8204" width="16.125" style="78" customWidth="1"/>
    <col min="8205" max="8205" width="12.25" style="78" customWidth="1"/>
    <col min="8206" max="8206" width="2.625" style="78" customWidth="1"/>
    <col min="8207" max="8207" width="11.125" style="78"/>
    <col min="8208" max="8208" width="2.625" style="78" customWidth="1"/>
    <col min="8209" max="8209" width="11.125" style="78"/>
    <col min="8210" max="8210" width="2.625" style="78" customWidth="1"/>
    <col min="8211" max="8211" width="6.625" style="78" customWidth="1"/>
    <col min="8212" max="8212" width="2.625" style="78" customWidth="1"/>
    <col min="8213" max="8213" width="11.125" style="78"/>
    <col min="8214" max="8214" width="2.625" style="78" customWidth="1"/>
    <col min="8215" max="8215" width="10.625" style="78" customWidth="1"/>
    <col min="8216" max="8216" width="2.625" style="78" customWidth="1"/>
    <col min="8217" max="8217" width="11.125" style="78"/>
    <col min="8218" max="8218" width="2.625" style="78" customWidth="1"/>
    <col min="8219" max="8219" width="11.125" style="78"/>
    <col min="8220" max="8220" width="2.625" style="78" customWidth="1"/>
    <col min="8221" max="8221" width="11.125" style="78"/>
    <col min="8222" max="8222" width="2.625" style="78" customWidth="1"/>
    <col min="8223" max="8223" width="11.125" style="78"/>
    <col min="8224" max="8224" width="2.625" style="78" customWidth="1"/>
    <col min="8225" max="8225" width="11.125" style="78"/>
    <col min="8226" max="8227" width="2.625" style="78" customWidth="1"/>
    <col min="8228" max="8228" width="11.125" style="78"/>
    <col min="8229" max="8229" width="2.625" style="78" customWidth="1"/>
    <col min="8230" max="8448" width="11.125" style="78"/>
    <col min="8449" max="8449" width="5.75" style="78" customWidth="1"/>
    <col min="8450" max="8450" width="16.25" style="78" customWidth="1"/>
    <col min="8451" max="8451" width="11.75" style="78" customWidth="1"/>
    <col min="8452" max="8452" width="5.75" style="78" customWidth="1"/>
    <col min="8453" max="8453" width="16.25" style="78" customWidth="1"/>
    <col min="8454" max="8454" width="11.75" style="78" customWidth="1"/>
    <col min="8455" max="8455" width="5.75" style="78" customWidth="1"/>
    <col min="8456" max="8456" width="16.25" style="78" customWidth="1"/>
    <col min="8457" max="8457" width="11.75" style="78" customWidth="1"/>
    <col min="8458" max="8458" width="2.625" style="78" customWidth="1"/>
    <col min="8459" max="8459" width="4.625" style="78" customWidth="1"/>
    <col min="8460" max="8460" width="16.125" style="78" customWidth="1"/>
    <col min="8461" max="8461" width="12.25" style="78" customWidth="1"/>
    <col min="8462" max="8462" width="2.625" style="78" customWidth="1"/>
    <col min="8463" max="8463" width="11.125" style="78"/>
    <col min="8464" max="8464" width="2.625" style="78" customWidth="1"/>
    <col min="8465" max="8465" width="11.125" style="78"/>
    <col min="8466" max="8466" width="2.625" style="78" customWidth="1"/>
    <col min="8467" max="8467" width="6.625" style="78" customWidth="1"/>
    <col min="8468" max="8468" width="2.625" style="78" customWidth="1"/>
    <col min="8469" max="8469" width="11.125" style="78"/>
    <col min="8470" max="8470" width="2.625" style="78" customWidth="1"/>
    <col min="8471" max="8471" width="10.625" style="78" customWidth="1"/>
    <col min="8472" max="8472" width="2.625" style="78" customWidth="1"/>
    <col min="8473" max="8473" width="11.125" style="78"/>
    <col min="8474" max="8474" width="2.625" style="78" customWidth="1"/>
    <col min="8475" max="8475" width="11.125" style="78"/>
    <col min="8476" max="8476" width="2.625" style="78" customWidth="1"/>
    <col min="8477" max="8477" width="11.125" style="78"/>
    <col min="8478" max="8478" width="2.625" style="78" customWidth="1"/>
    <col min="8479" max="8479" width="11.125" style="78"/>
    <col min="8480" max="8480" width="2.625" style="78" customWidth="1"/>
    <col min="8481" max="8481" width="11.125" style="78"/>
    <col min="8482" max="8483" width="2.625" style="78" customWidth="1"/>
    <col min="8484" max="8484" width="11.125" style="78"/>
    <col min="8485" max="8485" width="2.625" style="78" customWidth="1"/>
    <col min="8486" max="8704" width="11.125" style="78"/>
    <col min="8705" max="8705" width="5.75" style="78" customWidth="1"/>
    <col min="8706" max="8706" width="16.25" style="78" customWidth="1"/>
    <col min="8707" max="8707" width="11.75" style="78" customWidth="1"/>
    <col min="8708" max="8708" width="5.75" style="78" customWidth="1"/>
    <col min="8709" max="8709" width="16.25" style="78" customWidth="1"/>
    <col min="8710" max="8710" width="11.75" style="78" customWidth="1"/>
    <col min="8711" max="8711" width="5.75" style="78" customWidth="1"/>
    <col min="8712" max="8712" width="16.25" style="78" customWidth="1"/>
    <col min="8713" max="8713" width="11.75" style="78" customWidth="1"/>
    <col min="8714" max="8714" width="2.625" style="78" customWidth="1"/>
    <col min="8715" max="8715" width="4.625" style="78" customWidth="1"/>
    <col min="8716" max="8716" width="16.125" style="78" customWidth="1"/>
    <col min="8717" max="8717" width="12.25" style="78" customWidth="1"/>
    <col min="8718" max="8718" width="2.625" style="78" customWidth="1"/>
    <col min="8719" max="8719" width="11.125" style="78"/>
    <col min="8720" max="8720" width="2.625" style="78" customWidth="1"/>
    <col min="8721" max="8721" width="11.125" style="78"/>
    <col min="8722" max="8722" width="2.625" style="78" customWidth="1"/>
    <col min="8723" max="8723" width="6.625" style="78" customWidth="1"/>
    <col min="8724" max="8724" width="2.625" style="78" customWidth="1"/>
    <col min="8725" max="8725" width="11.125" style="78"/>
    <col min="8726" max="8726" width="2.625" style="78" customWidth="1"/>
    <col min="8727" max="8727" width="10.625" style="78" customWidth="1"/>
    <col min="8728" max="8728" width="2.625" style="78" customWidth="1"/>
    <col min="8729" max="8729" width="11.125" style="78"/>
    <col min="8730" max="8730" width="2.625" style="78" customWidth="1"/>
    <col min="8731" max="8731" width="11.125" style="78"/>
    <col min="8732" max="8732" width="2.625" style="78" customWidth="1"/>
    <col min="8733" max="8733" width="11.125" style="78"/>
    <col min="8734" max="8734" width="2.625" style="78" customWidth="1"/>
    <col min="8735" max="8735" width="11.125" style="78"/>
    <col min="8736" max="8736" width="2.625" style="78" customWidth="1"/>
    <col min="8737" max="8737" width="11.125" style="78"/>
    <col min="8738" max="8739" width="2.625" style="78" customWidth="1"/>
    <col min="8740" max="8740" width="11.125" style="78"/>
    <col min="8741" max="8741" width="2.625" style="78" customWidth="1"/>
    <col min="8742" max="8960" width="11.125" style="78"/>
    <col min="8961" max="8961" width="5.75" style="78" customWidth="1"/>
    <col min="8962" max="8962" width="16.25" style="78" customWidth="1"/>
    <col min="8963" max="8963" width="11.75" style="78" customWidth="1"/>
    <col min="8964" max="8964" width="5.75" style="78" customWidth="1"/>
    <col min="8965" max="8965" width="16.25" style="78" customWidth="1"/>
    <col min="8966" max="8966" width="11.75" style="78" customWidth="1"/>
    <col min="8967" max="8967" width="5.75" style="78" customWidth="1"/>
    <col min="8968" max="8968" width="16.25" style="78" customWidth="1"/>
    <col min="8969" max="8969" width="11.75" style="78" customWidth="1"/>
    <col min="8970" max="8970" width="2.625" style="78" customWidth="1"/>
    <col min="8971" max="8971" width="4.625" style="78" customWidth="1"/>
    <col min="8972" max="8972" width="16.125" style="78" customWidth="1"/>
    <col min="8973" max="8973" width="12.25" style="78" customWidth="1"/>
    <col min="8974" max="8974" width="2.625" style="78" customWidth="1"/>
    <col min="8975" max="8975" width="11.125" style="78"/>
    <col min="8976" max="8976" width="2.625" style="78" customWidth="1"/>
    <col min="8977" max="8977" width="11.125" style="78"/>
    <col min="8978" max="8978" width="2.625" style="78" customWidth="1"/>
    <col min="8979" max="8979" width="6.625" style="78" customWidth="1"/>
    <col min="8980" max="8980" width="2.625" style="78" customWidth="1"/>
    <col min="8981" max="8981" width="11.125" style="78"/>
    <col min="8982" max="8982" width="2.625" style="78" customWidth="1"/>
    <col min="8983" max="8983" width="10.625" style="78" customWidth="1"/>
    <col min="8984" max="8984" width="2.625" style="78" customWidth="1"/>
    <col min="8985" max="8985" width="11.125" style="78"/>
    <col min="8986" max="8986" width="2.625" style="78" customWidth="1"/>
    <col min="8987" max="8987" width="11.125" style="78"/>
    <col min="8988" max="8988" width="2.625" style="78" customWidth="1"/>
    <col min="8989" max="8989" width="11.125" style="78"/>
    <col min="8990" max="8990" width="2.625" style="78" customWidth="1"/>
    <col min="8991" max="8991" width="11.125" style="78"/>
    <col min="8992" max="8992" width="2.625" style="78" customWidth="1"/>
    <col min="8993" max="8993" width="11.125" style="78"/>
    <col min="8994" max="8995" width="2.625" style="78" customWidth="1"/>
    <col min="8996" max="8996" width="11.125" style="78"/>
    <col min="8997" max="8997" width="2.625" style="78" customWidth="1"/>
    <col min="8998" max="9216" width="11.125" style="78"/>
    <col min="9217" max="9217" width="5.75" style="78" customWidth="1"/>
    <col min="9218" max="9218" width="16.25" style="78" customWidth="1"/>
    <col min="9219" max="9219" width="11.75" style="78" customWidth="1"/>
    <col min="9220" max="9220" width="5.75" style="78" customWidth="1"/>
    <col min="9221" max="9221" width="16.25" style="78" customWidth="1"/>
    <col min="9222" max="9222" width="11.75" style="78" customWidth="1"/>
    <col min="9223" max="9223" width="5.75" style="78" customWidth="1"/>
    <col min="9224" max="9224" width="16.25" style="78" customWidth="1"/>
    <col min="9225" max="9225" width="11.75" style="78" customWidth="1"/>
    <col min="9226" max="9226" width="2.625" style="78" customWidth="1"/>
    <col min="9227" max="9227" width="4.625" style="78" customWidth="1"/>
    <col min="9228" max="9228" width="16.125" style="78" customWidth="1"/>
    <col min="9229" max="9229" width="12.25" style="78" customWidth="1"/>
    <col min="9230" max="9230" width="2.625" style="78" customWidth="1"/>
    <col min="9231" max="9231" width="11.125" style="78"/>
    <col min="9232" max="9232" width="2.625" style="78" customWidth="1"/>
    <col min="9233" max="9233" width="11.125" style="78"/>
    <col min="9234" max="9234" width="2.625" style="78" customWidth="1"/>
    <col min="9235" max="9235" width="6.625" style="78" customWidth="1"/>
    <col min="9236" max="9236" width="2.625" style="78" customWidth="1"/>
    <col min="9237" max="9237" width="11.125" style="78"/>
    <col min="9238" max="9238" width="2.625" style="78" customWidth="1"/>
    <col min="9239" max="9239" width="10.625" style="78" customWidth="1"/>
    <col min="9240" max="9240" width="2.625" style="78" customWidth="1"/>
    <col min="9241" max="9241" width="11.125" style="78"/>
    <col min="9242" max="9242" width="2.625" style="78" customWidth="1"/>
    <col min="9243" max="9243" width="11.125" style="78"/>
    <col min="9244" max="9244" width="2.625" style="78" customWidth="1"/>
    <col min="9245" max="9245" width="11.125" style="78"/>
    <col min="9246" max="9246" width="2.625" style="78" customWidth="1"/>
    <col min="9247" max="9247" width="11.125" style="78"/>
    <col min="9248" max="9248" width="2.625" style="78" customWidth="1"/>
    <col min="9249" max="9249" width="11.125" style="78"/>
    <col min="9250" max="9251" width="2.625" style="78" customWidth="1"/>
    <col min="9252" max="9252" width="11.125" style="78"/>
    <col min="9253" max="9253" width="2.625" style="78" customWidth="1"/>
    <col min="9254" max="9472" width="11.125" style="78"/>
    <col min="9473" max="9473" width="5.75" style="78" customWidth="1"/>
    <col min="9474" max="9474" width="16.25" style="78" customWidth="1"/>
    <col min="9475" max="9475" width="11.75" style="78" customWidth="1"/>
    <col min="9476" max="9476" width="5.75" style="78" customWidth="1"/>
    <col min="9477" max="9477" width="16.25" style="78" customWidth="1"/>
    <col min="9478" max="9478" width="11.75" style="78" customWidth="1"/>
    <col min="9479" max="9479" width="5.75" style="78" customWidth="1"/>
    <col min="9480" max="9480" width="16.25" style="78" customWidth="1"/>
    <col min="9481" max="9481" width="11.75" style="78" customWidth="1"/>
    <col min="9482" max="9482" width="2.625" style="78" customWidth="1"/>
    <col min="9483" max="9483" width="4.625" style="78" customWidth="1"/>
    <col min="9484" max="9484" width="16.125" style="78" customWidth="1"/>
    <col min="9485" max="9485" width="12.25" style="78" customWidth="1"/>
    <col min="9486" max="9486" width="2.625" style="78" customWidth="1"/>
    <col min="9487" max="9487" width="11.125" style="78"/>
    <col min="9488" max="9488" width="2.625" style="78" customWidth="1"/>
    <col min="9489" max="9489" width="11.125" style="78"/>
    <col min="9490" max="9490" width="2.625" style="78" customWidth="1"/>
    <col min="9491" max="9491" width="6.625" style="78" customWidth="1"/>
    <col min="9492" max="9492" width="2.625" style="78" customWidth="1"/>
    <col min="9493" max="9493" width="11.125" style="78"/>
    <col min="9494" max="9494" width="2.625" style="78" customWidth="1"/>
    <col min="9495" max="9495" width="10.625" style="78" customWidth="1"/>
    <col min="9496" max="9496" width="2.625" style="78" customWidth="1"/>
    <col min="9497" max="9497" width="11.125" style="78"/>
    <col min="9498" max="9498" width="2.625" style="78" customWidth="1"/>
    <col min="9499" max="9499" width="11.125" style="78"/>
    <col min="9500" max="9500" width="2.625" style="78" customWidth="1"/>
    <col min="9501" max="9501" width="11.125" style="78"/>
    <col min="9502" max="9502" width="2.625" style="78" customWidth="1"/>
    <col min="9503" max="9503" width="11.125" style="78"/>
    <col min="9504" max="9504" width="2.625" style="78" customWidth="1"/>
    <col min="9505" max="9505" width="11.125" style="78"/>
    <col min="9506" max="9507" width="2.625" style="78" customWidth="1"/>
    <col min="9508" max="9508" width="11.125" style="78"/>
    <col min="9509" max="9509" width="2.625" style="78" customWidth="1"/>
    <col min="9510" max="9728" width="11.125" style="78"/>
    <col min="9729" max="9729" width="5.75" style="78" customWidth="1"/>
    <col min="9730" max="9730" width="16.25" style="78" customWidth="1"/>
    <col min="9731" max="9731" width="11.75" style="78" customWidth="1"/>
    <col min="9732" max="9732" width="5.75" style="78" customWidth="1"/>
    <col min="9733" max="9733" width="16.25" style="78" customWidth="1"/>
    <col min="9734" max="9734" width="11.75" style="78" customWidth="1"/>
    <col min="9735" max="9735" width="5.75" style="78" customWidth="1"/>
    <col min="9736" max="9736" width="16.25" style="78" customWidth="1"/>
    <col min="9737" max="9737" width="11.75" style="78" customWidth="1"/>
    <col min="9738" max="9738" width="2.625" style="78" customWidth="1"/>
    <col min="9739" max="9739" width="4.625" style="78" customWidth="1"/>
    <col min="9740" max="9740" width="16.125" style="78" customWidth="1"/>
    <col min="9741" max="9741" width="12.25" style="78" customWidth="1"/>
    <col min="9742" max="9742" width="2.625" style="78" customWidth="1"/>
    <col min="9743" max="9743" width="11.125" style="78"/>
    <col min="9744" max="9744" width="2.625" style="78" customWidth="1"/>
    <col min="9745" max="9745" width="11.125" style="78"/>
    <col min="9746" max="9746" width="2.625" style="78" customWidth="1"/>
    <col min="9747" max="9747" width="6.625" style="78" customWidth="1"/>
    <col min="9748" max="9748" width="2.625" style="78" customWidth="1"/>
    <col min="9749" max="9749" width="11.125" style="78"/>
    <col min="9750" max="9750" width="2.625" style="78" customWidth="1"/>
    <col min="9751" max="9751" width="10.625" style="78" customWidth="1"/>
    <col min="9752" max="9752" width="2.625" style="78" customWidth="1"/>
    <col min="9753" max="9753" width="11.125" style="78"/>
    <col min="9754" max="9754" width="2.625" style="78" customWidth="1"/>
    <col min="9755" max="9755" width="11.125" style="78"/>
    <col min="9756" max="9756" width="2.625" style="78" customWidth="1"/>
    <col min="9757" max="9757" width="11.125" style="78"/>
    <col min="9758" max="9758" width="2.625" style="78" customWidth="1"/>
    <col min="9759" max="9759" width="11.125" style="78"/>
    <col min="9760" max="9760" width="2.625" style="78" customWidth="1"/>
    <col min="9761" max="9761" width="11.125" style="78"/>
    <col min="9762" max="9763" width="2.625" style="78" customWidth="1"/>
    <col min="9764" max="9764" width="11.125" style="78"/>
    <col min="9765" max="9765" width="2.625" style="78" customWidth="1"/>
    <col min="9766" max="9984" width="11.125" style="78"/>
    <col min="9985" max="9985" width="5.75" style="78" customWidth="1"/>
    <col min="9986" max="9986" width="16.25" style="78" customWidth="1"/>
    <col min="9987" max="9987" width="11.75" style="78" customWidth="1"/>
    <col min="9988" max="9988" width="5.75" style="78" customWidth="1"/>
    <col min="9989" max="9989" width="16.25" style="78" customWidth="1"/>
    <col min="9990" max="9990" width="11.75" style="78" customWidth="1"/>
    <col min="9991" max="9991" width="5.75" style="78" customWidth="1"/>
    <col min="9992" max="9992" width="16.25" style="78" customWidth="1"/>
    <col min="9993" max="9993" width="11.75" style="78" customWidth="1"/>
    <col min="9994" max="9994" width="2.625" style="78" customWidth="1"/>
    <col min="9995" max="9995" width="4.625" style="78" customWidth="1"/>
    <col min="9996" max="9996" width="16.125" style="78" customWidth="1"/>
    <col min="9997" max="9997" width="12.25" style="78" customWidth="1"/>
    <col min="9998" max="9998" width="2.625" style="78" customWidth="1"/>
    <col min="9999" max="9999" width="11.125" style="78"/>
    <col min="10000" max="10000" width="2.625" style="78" customWidth="1"/>
    <col min="10001" max="10001" width="11.125" style="78"/>
    <col min="10002" max="10002" width="2.625" style="78" customWidth="1"/>
    <col min="10003" max="10003" width="6.625" style="78" customWidth="1"/>
    <col min="10004" max="10004" width="2.625" style="78" customWidth="1"/>
    <col min="10005" max="10005" width="11.125" style="78"/>
    <col min="10006" max="10006" width="2.625" style="78" customWidth="1"/>
    <col min="10007" max="10007" width="10.625" style="78" customWidth="1"/>
    <col min="10008" max="10008" width="2.625" style="78" customWidth="1"/>
    <col min="10009" max="10009" width="11.125" style="78"/>
    <col min="10010" max="10010" width="2.625" style="78" customWidth="1"/>
    <col min="10011" max="10011" width="11.125" style="78"/>
    <col min="10012" max="10012" width="2.625" style="78" customWidth="1"/>
    <col min="10013" max="10013" width="11.125" style="78"/>
    <col min="10014" max="10014" width="2.625" style="78" customWidth="1"/>
    <col min="10015" max="10015" width="11.125" style="78"/>
    <col min="10016" max="10016" width="2.625" style="78" customWidth="1"/>
    <col min="10017" max="10017" width="11.125" style="78"/>
    <col min="10018" max="10019" width="2.625" style="78" customWidth="1"/>
    <col min="10020" max="10020" width="11.125" style="78"/>
    <col min="10021" max="10021" width="2.625" style="78" customWidth="1"/>
    <col min="10022" max="10240" width="11.125" style="78"/>
    <col min="10241" max="10241" width="5.75" style="78" customWidth="1"/>
    <col min="10242" max="10242" width="16.25" style="78" customWidth="1"/>
    <col min="10243" max="10243" width="11.75" style="78" customWidth="1"/>
    <col min="10244" max="10244" width="5.75" style="78" customWidth="1"/>
    <col min="10245" max="10245" width="16.25" style="78" customWidth="1"/>
    <col min="10246" max="10246" width="11.75" style="78" customWidth="1"/>
    <col min="10247" max="10247" width="5.75" style="78" customWidth="1"/>
    <col min="10248" max="10248" width="16.25" style="78" customWidth="1"/>
    <col min="10249" max="10249" width="11.75" style="78" customWidth="1"/>
    <col min="10250" max="10250" width="2.625" style="78" customWidth="1"/>
    <col min="10251" max="10251" width="4.625" style="78" customWidth="1"/>
    <col min="10252" max="10252" width="16.125" style="78" customWidth="1"/>
    <col min="10253" max="10253" width="12.25" style="78" customWidth="1"/>
    <col min="10254" max="10254" width="2.625" style="78" customWidth="1"/>
    <col min="10255" max="10255" width="11.125" style="78"/>
    <col min="10256" max="10256" width="2.625" style="78" customWidth="1"/>
    <col min="10257" max="10257" width="11.125" style="78"/>
    <col min="10258" max="10258" width="2.625" style="78" customWidth="1"/>
    <col min="10259" max="10259" width="6.625" style="78" customWidth="1"/>
    <col min="10260" max="10260" width="2.625" style="78" customWidth="1"/>
    <col min="10261" max="10261" width="11.125" style="78"/>
    <col min="10262" max="10262" width="2.625" style="78" customWidth="1"/>
    <col min="10263" max="10263" width="10.625" style="78" customWidth="1"/>
    <col min="10264" max="10264" width="2.625" style="78" customWidth="1"/>
    <col min="10265" max="10265" width="11.125" style="78"/>
    <col min="10266" max="10266" width="2.625" style="78" customWidth="1"/>
    <col min="10267" max="10267" width="11.125" style="78"/>
    <col min="10268" max="10268" width="2.625" style="78" customWidth="1"/>
    <col min="10269" max="10269" width="11.125" style="78"/>
    <col min="10270" max="10270" width="2.625" style="78" customWidth="1"/>
    <col min="10271" max="10271" width="11.125" style="78"/>
    <col min="10272" max="10272" width="2.625" style="78" customWidth="1"/>
    <col min="10273" max="10273" width="11.125" style="78"/>
    <col min="10274" max="10275" width="2.625" style="78" customWidth="1"/>
    <col min="10276" max="10276" width="11.125" style="78"/>
    <col min="10277" max="10277" width="2.625" style="78" customWidth="1"/>
    <col min="10278" max="10496" width="11.125" style="78"/>
    <col min="10497" max="10497" width="5.75" style="78" customWidth="1"/>
    <col min="10498" max="10498" width="16.25" style="78" customWidth="1"/>
    <col min="10499" max="10499" width="11.75" style="78" customWidth="1"/>
    <col min="10500" max="10500" width="5.75" style="78" customWidth="1"/>
    <col min="10501" max="10501" width="16.25" style="78" customWidth="1"/>
    <col min="10502" max="10502" width="11.75" style="78" customWidth="1"/>
    <col min="10503" max="10503" width="5.75" style="78" customWidth="1"/>
    <col min="10504" max="10504" width="16.25" style="78" customWidth="1"/>
    <col min="10505" max="10505" width="11.75" style="78" customWidth="1"/>
    <col min="10506" max="10506" width="2.625" style="78" customWidth="1"/>
    <col min="10507" max="10507" width="4.625" style="78" customWidth="1"/>
    <col min="10508" max="10508" width="16.125" style="78" customWidth="1"/>
    <col min="10509" max="10509" width="12.25" style="78" customWidth="1"/>
    <col min="10510" max="10510" width="2.625" style="78" customWidth="1"/>
    <col min="10511" max="10511" width="11.125" style="78"/>
    <col min="10512" max="10512" width="2.625" style="78" customWidth="1"/>
    <col min="10513" max="10513" width="11.125" style="78"/>
    <col min="10514" max="10514" width="2.625" style="78" customWidth="1"/>
    <col min="10515" max="10515" width="6.625" style="78" customWidth="1"/>
    <col min="10516" max="10516" width="2.625" style="78" customWidth="1"/>
    <col min="10517" max="10517" width="11.125" style="78"/>
    <col min="10518" max="10518" width="2.625" style="78" customWidth="1"/>
    <col min="10519" max="10519" width="10.625" style="78" customWidth="1"/>
    <col min="10520" max="10520" width="2.625" style="78" customWidth="1"/>
    <col min="10521" max="10521" width="11.125" style="78"/>
    <col min="10522" max="10522" width="2.625" style="78" customWidth="1"/>
    <col min="10523" max="10523" width="11.125" style="78"/>
    <col min="10524" max="10524" width="2.625" style="78" customWidth="1"/>
    <col min="10525" max="10525" width="11.125" style="78"/>
    <col min="10526" max="10526" width="2.625" style="78" customWidth="1"/>
    <col min="10527" max="10527" width="11.125" style="78"/>
    <col min="10528" max="10528" width="2.625" style="78" customWidth="1"/>
    <col min="10529" max="10529" width="11.125" style="78"/>
    <col min="10530" max="10531" width="2.625" style="78" customWidth="1"/>
    <col min="10532" max="10532" width="11.125" style="78"/>
    <col min="10533" max="10533" width="2.625" style="78" customWidth="1"/>
    <col min="10534" max="10752" width="11.125" style="78"/>
    <col min="10753" max="10753" width="5.75" style="78" customWidth="1"/>
    <col min="10754" max="10754" width="16.25" style="78" customWidth="1"/>
    <col min="10755" max="10755" width="11.75" style="78" customWidth="1"/>
    <col min="10756" max="10756" width="5.75" style="78" customWidth="1"/>
    <col min="10757" max="10757" width="16.25" style="78" customWidth="1"/>
    <col min="10758" max="10758" width="11.75" style="78" customWidth="1"/>
    <col min="10759" max="10759" width="5.75" style="78" customWidth="1"/>
    <col min="10760" max="10760" width="16.25" style="78" customWidth="1"/>
    <col min="10761" max="10761" width="11.75" style="78" customWidth="1"/>
    <col min="10762" max="10762" width="2.625" style="78" customWidth="1"/>
    <col min="10763" max="10763" width="4.625" style="78" customWidth="1"/>
    <col min="10764" max="10764" width="16.125" style="78" customWidth="1"/>
    <col min="10765" max="10765" width="12.25" style="78" customWidth="1"/>
    <col min="10766" max="10766" width="2.625" style="78" customWidth="1"/>
    <col min="10767" max="10767" width="11.125" style="78"/>
    <col min="10768" max="10768" width="2.625" style="78" customWidth="1"/>
    <col min="10769" max="10769" width="11.125" style="78"/>
    <col min="10770" max="10770" width="2.625" style="78" customWidth="1"/>
    <col min="10771" max="10771" width="6.625" style="78" customWidth="1"/>
    <col min="10772" max="10772" width="2.625" style="78" customWidth="1"/>
    <col min="10773" max="10773" width="11.125" style="78"/>
    <col min="10774" max="10774" width="2.625" style="78" customWidth="1"/>
    <col min="10775" max="10775" width="10.625" style="78" customWidth="1"/>
    <col min="10776" max="10776" width="2.625" style="78" customWidth="1"/>
    <col min="10777" max="10777" width="11.125" style="78"/>
    <col min="10778" max="10778" width="2.625" style="78" customWidth="1"/>
    <col min="10779" max="10779" width="11.125" style="78"/>
    <col min="10780" max="10780" width="2.625" style="78" customWidth="1"/>
    <col min="10781" max="10781" width="11.125" style="78"/>
    <col min="10782" max="10782" width="2.625" style="78" customWidth="1"/>
    <col min="10783" max="10783" width="11.125" style="78"/>
    <col min="10784" max="10784" width="2.625" style="78" customWidth="1"/>
    <col min="10785" max="10785" width="11.125" style="78"/>
    <col min="10786" max="10787" width="2.625" style="78" customWidth="1"/>
    <col min="10788" max="10788" width="11.125" style="78"/>
    <col min="10789" max="10789" width="2.625" style="78" customWidth="1"/>
    <col min="10790" max="11008" width="11.125" style="78"/>
    <col min="11009" max="11009" width="5.75" style="78" customWidth="1"/>
    <col min="11010" max="11010" width="16.25" style="78" customWidth="1"/>
    <col min="11011" max="11011" width="11.75" style="78" customWidth="1"/>
    <col min="11012" max="11012" width="5.75" style="78" customWidth="1"/>
    <col min="11013" max="11013" width="16.25" style="78" customWidth="1"/>
    <col min="11014" max="11014" width="11.75" style="78" customWidth="1"/>
    <col min="11015" max="11015" width="5.75" style="78" customWidth="1"/>
    <col min="11016" max="11016" width="16.25" style="78" customWidth="1"/>
    <col min="11017" max="11017" width="11.75" style="78" customWidth="1"/>
    <col min="11018" max="11018" width="2.625" style="78" customWidth="1"/>
    <col min="11019" max="11019" width="4.625" style="78" customWidth="1"/>
    <col min="11020" max="11020" width="16.125" style="78" customWidth="1"/>
    <col min="11021" max="11021" width="12.25" style="78" customWidth="1"/>
    <col min="11022" max="11022" width="2.625" style="78" customWidth="1"/>
    <col min="11023" max="11023" width="11.125" style="78"/>
    <col min="11024" max="11024" width="2.625" style="78" customWidth="1"/>
    <col min="11025" max="11025" width="11.125" style="78"/>
    <col min="11026" max="11026" width="2.625" style="78" customWidth="1"/>
    <col min="11027" max="11027" width="6.625" style="78" customWidth="1"/>
    <col min="11028" max="11028" width="2.625" style="78" customWidth="1"/>
    <col min="11029" max="11029" width="11.125" style="78"/>
    <col min="11030" max="11030" width="2.625" style="78" customWidth="1"/>
    <col min="11031" max="11031" width="10.625" style="78" customWidth="1"/>
    <col min="11032" max="11032" width="2.625" style="78" customWidth="1"/>
    <col min="11033" max="11033" width="11.125" style="78"/>
    <col min="11034" max="11034" width="2.625" style="78" customWidth="1"/>
    <col min="11035" max="11035" width="11.125" style="78"/>
    <col min="11036" max="11036" width="2.625" style="78" customWidth="1"/>
    <col min="11037" max="11037" width="11.125" style="78"/>
    <col min="11038" max="11038" width="2.625" style="78" customWidth="1"/>
    <col min="11039" max="11039" width="11.125" style="78"/>
    <col min="11040" max="11040" width="2.625" style="78" customWidth="1"/>
    <col min="11041" max="11041" width="11.125" style="78"/>
    <col min="11042" max="11043" width="2.625" style="78" customWidth="1"/>
    <col min="11044" max="11044" width="11.125" style="78"/>
    <col min="11045" max="11045" width="2.625" style="78" customWidth="1"/>
    <col min="11046" max="11264" width="11.125" style="78"/>
    <col min="11265" max="11265" width="5.75" style="78" customWidth="1"/>
    <col min="11266" max="11266" width="16.25" style="78" customWidth="1"/>
    <col min="11267" max="11267" width="11.75" style="78" customWidth="1"/>
    <col min="11268" max="11268" width="5.75" style="78" customWidth="1"/>
    <col min="11269" max="11269" width="16.25" style="78" customWidth="1"/>
    <col min="11270" max="11270" width="11.75" style="78" customWidth="1"/>
    <col min="11271" max="11271" width="5.75" style="78" customWidth="1"/>
    <col min="11272" max="11272" width="16.25" style="78" customWidth="1"/>
    <col min="11273" max="11273" width="11.75" style="78" customWidth="1"/>
    <col min="11274" max="11274" width="2.625" style="78" customWidth="1"/>
    <col min="11275" max="11275" width="4.625" style="78" customWidth="1"/>
    <col min="11276" max="11276" width="16.125" style="78" customWidth="1"/>
    <col min="11277" max="11277" width="12.25" style="78" customWidth="1"/>
    <col min="11278" max="11278" width="2.625" style="78" customWidth="1"/>
    <col min="11279" max="11279" width="11.125" style="78"/>
    <col min="11280" max="11280" width="2.625" style="78" customWidth="1"/>
    <col min="11281" max="11281" width="11.125" style="78"/>
    <col min="11282" max="11282" width="2.625" style="78" customWidth="1"/>
    <col min="11283" max="11283" width="6.625" style="78" customWidth="1"/>
    <col min="11284" max="11284" width="2.625" style="78" customWidth="1"/>
    <col min="11285" max="11285" width="11.125" style="78"/>
    <col min="11286" max="11286" width="2.625" style="78" customWidth="1"/>
    <col min="11287" max="11287" width="10.625" style="78" customWidth="1"/>
    <col min="11288" max="11288" width="2.625" style="78" customWidth="1"/>
    <col min="11289" max="11289" width="11.125" style="78"/>
    <col min="11290" max="11290" width="2.625" style="78" customWidth="1"/>
    <col min="11291" max="11291" width="11.125" style="78"/>
    <col min="11292" max="11292" width="2.625" style="78" customWidth="1"/>
    <col min="11293" max="11293" width="11.125" style="78"/>
    <col min="11294" max="11294" width="2.625" style="78" customWidth="1"/>
    <col min="11295" max="11295" width="11.125" style="78"/>
    <col min="11296" max="11296" width="2.625" style="78" customWidth="1"/>
    <col min="11297" max="11297" width="11.125" style="78"/>
    <col min="11298" max="11299" width="2.625" style="78" customWidth="1"/>
    <col min="11300" max="11300" width="11.125" style="78"/>
    <col min="11301" max="11301" width="2.625" style="78" customWidth="1"/>
    <col min="11302" max="11520" width="11.125" style="78"/>
    <col min="11521" max="11521" width="5.75" style="78" customWidth="1"/>
    <col min="11522" max="11522" width="16.25" style="78" customWidth="1"/>
    <col min="11523" max="11523" width="11.75" style="78" customWidth="1"/>
    <col min="11524" max="11524" width="5.75" style="78" customWidth="1"/>
    <col min="11525" max="11525" width="16.25" style="78" customWidth="1"/>
    <col min="11526" max="11526" width="11.75" style="78" customWidth="1"/>
    <col min="11527" max="11527" width="5.75" style="78" customWidth="1"/>
    <col min="11528" max="11528" width="16.25" style="78" customWidth="1"/>
    <col min="11529" max="11529" width="11.75" style="78" customWidth="1"/>
    <col min="11530" max="11530" width="2.625" style="78" customWidth="1"/>
    <col min="11531" max="11531" width="4.625" style="78" customWidth="1"/>
    <col min="11532" max="11532" width="16.125" style="78" customWidth="1"/>
    <col min="11533" max="11533" width="12.25" style="78" customWidth="1"/>
    <col min="11534" max="11534" width="2.625" style="78" customWidth="1"/>
    <col min="11535" max="11535" width="11.125" style="78"/>
    <col min="11536" max="11536" width="2.625" style="78" customWidth="1"/>
    <col min="11537" max="11537" width="11.125" style="78"/>
    <col min="11538" max="11538" width="2.625" style="78" customWidth="1"/>
    <col min="11539" max="11539" width="6.625" style="78" customWidth="1"/>
    <col min="11540" max="11540" width="2.625" style="78" customWidth="1"/>
    <col min="11541" max="11541" width="11.125" style="78"/>
    <col min="11542" max="11542" width="2.625" style="78" customWidth="1"/>
    <col min="11543" max="11543" width="10.625" style="78" customWidth="1"/>
    <col min="11544" max="11544" width="2.625" style="78" customWidth="1"/>
    <col min="11545" max="11545" width="11.125" style="78"/>
    <col min="11546" max="11546" width="2.625" style="78" customWidth="1"/>
    <col min="11547" max="11547" width="11.125" style="78"/>
    <col min="11548" max="11548" width="2.625" style="78" customWidth="1"/>
    <col min="11549" max="11549" width="11.125" style="78"/>
    <col min="11550" max="11550" width="2.625" style="78" customWidth="1"/>
    <col min="11551" max="11551" width="11.125" style="78"/>
    <col min="11552" max="11552" width="2.625" style="78" customWidth="1"/>
    <col min="11553" max="11553" width="11.125" style="78"/>
    <col min="11554" max="11555" width="2.625" style="78" customWidth="1"/>
    <col min="11556" max="11556" width="11.125" style="78"/>
    <col min="11557" max="11557" width="2.625" style="78" customWidth="1"/>
    <col min="11558" max="11776" width="11.125" style="78"/>
    <col min="11777" max="11777" width="5.75" style="78" customWidth="1"/>
    <col min="11778" max="11778" width="16.25" style="78" customWidth="1"/>
    <col min="11779" max="11779" width="11.75" style="78" customWidth="1"/>
    <col min="11780" max="11780" width="5.75" style="78" customWidth="1"/>
    <col min="11781" max="11781" width="16.25" style="78" customWidth="1"/>
    <col min="11782" max="11782" width="11.75" style="78" customWidth="1"/>
    <col min="11783" max="11783" width="5.75" style="78" customWidth="1"/>
    <col min="11784" max="11784" width="16.25" style="78" customWidth="1"/>
    <col min="11785" max="11785" width="11.75" style="78" customWidth="1"/>
    <col min="11786" max="11786" width="2.625" style="78" customWidth="1"/>
    <col min="11787" max="11787" width="4.625" style="78" customWidth="1"/>
    <col min="11788" max="11788" width="16.125" style="78" customWidth="1"/>
    <col min="11789" max="11789" width="12.25" style="78" customWidth="1"/>
    <col min="11790" max="11790" width="2.625" style="78" customWidth="1"/>
    <col min="11791" max="11791" width="11.125" style="78"/>
    <col min="11792" max="11792" width="2.625" style="78" customWidth="1"/>
    <col min="11793" max="11793" width="11.125" style="78"/>
    <col min="11794" max="11794" width="2.625" style="78" customWidth="1"/>
    <col min="11795" max="11795" width="6.625" style="78" customWidth="1"/>
    <col min="11796" max="11796" width="2.625" style="78" customWidth="1"/>
    <col min="11797" max="11797" width="11.125" style="78"/>
    <col min="11798" max="11798" width="2.625" style="78" customWidth="1"/>
    <col min="11799" max="11799" width="10.625" style="78" customWidth="1"/>
    <col min="11800" max="11800" width="2.625" style="78" customWidth="1"/>
    <col min="11801" max="11801" width="11.125" style="78"/>
    <col min="11802" max="11802" width="2.625" style="78" customWidth="1"/>
    <col min="11803" max="11803" width="11.125" style="78"/>
    <col min="11804" max="11804" width="2.625" style="78" customWidth="1"/>
    <col min="11805" max="11805" width="11.125" style="78"/>
    <col min="11806" max="11806" width="2.625" style="78" customWidth="1"/>
    <col min="11807" max="11807" width="11.125" style="78"/>
    <col min="11808" max="11808" width="2.625" style="78" customWidth="1"/>
    <col min="11809" max="11809" width="11.125" style="78"/>
    <col min="11810" max="11811" width="2.625" style="78" customWidth="1"/>
    <col min="11812" max="11812" width="11.125" style="78"/>
    <col min="11813" max="11813" width="2.625" style="78" customWidth="1"/>
    <col min="11814" max="12032" width="11.125" style="78"/>
    <col min="12033" max="12033" width="5.75" style="78" customWidth="1"/>
    <col min="12034" max="12034" width="16.25" style="78" customWidth="1"/>
    <col min="12035" max="12035" width="11.75" style="78" customWidth="1"/>
    <col min="12036" max="12036" width="5.75" style="78" customWidth="1"/>
    <col min="12037" max="12037" width="16.25" style="78" customWidth="1"/>
    <col min="12038" max="12038" width="11.75" style="78" customWidth="1"/>
    <col min="12039" max="12039" width="5.75" style="78" customWidth="1"/>
    <col min="12040" max="12040" width="16.25" style="78" customWidth="1"/>
    <col min="12041" max="12041" width="11.75" style="78" customWidth="1"/>
    <col min="12042" max="12042" width="2.625" style="78" customWidth="1"/>
    <col min="12043" max="12043" width="4.625" style="78" customWidth="1"/>
    <col min="12044" max="12044" width="16.125" style="78" customWidth="1"/>
    <col min="12045" max="12045" width="12.25" style="78" customWidth="1"/>
    <col min="12046" max="12046" width="2.625" style="78" customWidth="1"/>
    <col min="12047" max="12047" width="11.125" style="78"/>
    <col min="12048" max="12048" width="2.625" style="78" customWidth="1"/>
    <col min="12049" max="12049" width="11.125" style="78"/>
    <col min="12050" max="12050" width="2.625" style="78" customWidth="1"/>
    <col min="12051" max="12051" width="6.625" style="78" customWidth="1"/>
    <col min="12052" max="12052" width="2.625" style="78" customWidth="1"/>
    <col min="12053" max="12053" width="11.125" style="78"/>
    <col min="12054" max="12054" width="2.625" style="78" customWidth="1"/>
    <col min="12055" max="12055" width="10.625" style="78" customWidth="1"/>
    <col min="12056" max="12056" width="2.625" style="78" customWidth="1"/>
    <col min="12057" max="12057" width="11.125" style="78"/>
    <col min="12058" max="12058" width="2.625" style="78" customWidth="1"/>
    <col min="12059" max="12059" width="11.125" style="78"/>
    <col min="12060" max="12060" width="2.625" style="78" customWidth="1"/>
    <col min="12061" max="12061" width="11.125" style="78"/>
    <col min="12062" max="12062" width="2.625" style="78" customWidth="1"/>
    <col min="12063" max="12063" width="11.125" style="78"/>
    <col min="12064" max="12064" width="2.625" style="78" customWidth="1"/>
    <col min="12065" max="12065" width="11.125" style="78"/>
    <col min="12066" max="12067" width="2.625" style="78" customWidth="1"/>
    <col min="12068" max="12068" width="11.125" style="78"/>
    <col min="12069" max="12069" width="2.625" style="78" customWidth="1"/>
    <col min="12070" max="12288" width="11.125" style="78"/>
    <col min="12289" max="12289" width="5.75" style="78" customWidth="1"/>
    <col min="12290" max="12290" width="16.25" style="78" customWidth="1"/>
    <col min="12291" max="12291" width="11.75" style="78" customWidth="1"/>
    <col min="12292" max="12292" width="5.75" style="78" customWidth="1"/>
    <col min="12293" max="12293" width="16.25" style="78" customWidth="1"/>
    <col min="12294" max="12294" width="11.75" style="78" customWidth="1"/>
    <col min="12295" max="12295" width="5.75" style="78" customWidth="1"/>
    <col min="12296" max="12296" width="16.25" style="78" customWidth="1"/>
    <col min="12297" max="12297" width="11.75" style="78" customWidth="1"/>
    <col min="12298" max="12298" width="2.625" style="78" customWidth="1"/>
    <col min="12299" max="12299" width="4.625" style="78" customWidth="1"/>
    <col min="12300" max="12300" width="16.125" style="78" customWidth="1"/>
    <col min="12301" max="12301" width="12.25" style="78" customWidth="1"/>
    <col min="12302" max="12302" width="2.625" style="78" customWidth="1"/>
    <col min="12303" max="12303" width="11.125" style="78"/>
    <col min="12304" max="12304" width="2.625" style="78" customWidth="1"/>
    <col min="12305" max="12305" width="11.125" style="78"/>
    <col min="12306" max="12306" width="2.625" style="78" customWidth="1"/>
    <col min="12307" max="12307" width="6.625" style="78" customWidth="1"/>
    <col min="12308" max="12308" width="2.625" style="78" customWidth="1"/>
    <col min="12309" max="12309" width="11.125" style="78"/>
    <col min="12310" max="12310" width="2.625" style="78" customWidth="1"/>
    <col min="12311" max="12311" width="10.625" style="78" customWidth="1"/>
    <col min="12312" max="12312" width="2.625" style="78" customWidth="1"/>
    <col min="12313" max="12313" width="11.125" style="78"/>
    <col min="12314" max="12314" width="2.625" style="78" customWidth="1"/>
    <col min="12315" max="12315" width="11.125" style="78"/>
    <col min="12316" max="12316" width="2.625" style="78" customWidth="1"/>
    <col min="12317" max="12317" width="11.125" style="78"/>
    <col min="12318" max="12318" width="2.625" style="78" customWidth="1"/>
    <col min="12319" max="12319" width="11.125" style="78"/>
    <col min="12320" max="12320" width="2.625" style="78" customWidth="1"/>
    <col min="12321" max="12321" width="11.125" style="78"/>
    <col min="12322" max="12323" width="2.625" style="78" customWidth="1"/>
    <col min="12324" max="12324" width="11.125" style="78"/>
    <col min="12325" max="12325" width="2.625" style="78" customWidth="1"/>
    <col min="12326" max="12544" width="11.125" style="78"/>
    <col min="12545" max="12545" width="5.75" style="78" customWidth="1"/>
    <col min="12546" max="12546" width="16.25" style="78" customWidth="1"/>
    <col min="12547" max="12547" width="11.75" style="78" customWidth="1"/>
    <col min="12548" max="12548" width="5.75" style="78" customWidth="1"/>
    <col min="12549" max="12549" width="16.25" style="78" customWidth="1"/>
    <col min="12550" max="12550" width="11.75" style="78" customWidth="1"/>
    <col min="12551" max="12551" width="5.75" style="78" customWidth="1"/>
    <col min="12552" max="12552" width="16.25" style="78" customWidth="1"/>
    <col min="12553" max="12553" width="11.75" style="78" customWidth="1"/>
    <col min="12554" max="12554" width="2.625" style="78" customWidth="1"/>
    <col min="12555" max="12555" width="4.625" style="78" customWidth="1"/>
    <col min="12556" max="12556" width="16.125" style="78" customWidth="1"/>
    <col min="12557" max="12557" width="12.25" style="78" customWidth="1"/>
    <col min="12558" max="12558" width="2.625" style="78" customWidth="1"/>
    <col min="12559" max="12559" width="11.125" style="78"/>
    <col min="12560" max="12560" width="2.625" style="78" customWidth="1"/>
    <col min="12561" max="12561" width="11.125" style="78"/>
    <col min="12562" max="12562" width="2.625" style="78" customWidth="1"/>
    <col min="12563" max="12563" width="6.625" style="78" customWidth="1"/>
    <col min="12564" max="12564" width="2.625" style="78" customWidth="1"/>
    <col min="12565" max="12565" width="11.125" style="78"/>
    <col min="12566" max="12566" width="2.625" style="78" customWidth="1"/>
    <col min="12567" max="12567" width="10.625" style="78" customWidth="1"/>
    <col min="12568" max="12568" width="2.625" style="78" customWidth="1"/>
    <col min="12569" max="12569" width="11.125" style="78"/>
    <col min="12570" max="12570" width="2.625" style="78" customWidth="1"/>
    <col min="12571" max="12571" width="11.125" style="78"/>
    <col min="12572" max="12572" width="2.625" style="78" customWidth="1"/>
    <col min="12573" max="12573" width="11.125" style="78"/>
    <col min="12574" max="12574" width="2.625" style="78" customWidth="1"/>
    <col min="12575" max="12575" width="11.125" style="78"/>
    <col min="12576" max="12576" width="2.625" style="78" customWidth="1"/>
    <col min="12577" max="12577" width="11.125" style="78"/>
    <col min="12578" max="12579" width="2.625" style="78" customWidth="1"/>
    <col min="12580" max="12580" width="11.125" style="78"/>
    <col min="12581" max="12581" width="2.625" style="78" customWidth="1"/>
    <col min="12582" max="12800" width="11.125" style="78"/>
    <col min="12801" max="12801" width="5.75" style="78" customWidth="1"/>
    <col min="12802" max="12802" width="16.25" style="78" customWidth="1"/>
    <col min="12803" max="12803" width="11.75" style="78" customWidth="1"/>
    <col min="12804" max="12804" width="5.75" style="78" customWidth="1"/>
    <col min="12805" max="12805" width="16.25" style="78" customWidth="1"/>
    <col min="12806" max="12806" width="11.75" style="78" customWidth="1"/>
    <col min="12807" max="12807" width="5.75" style="78" customWidth="1"/>
    <col min="12808" max="12808" width="16.25" style="78" customWidth="1"/>
    <col min="12809" max="12809" width="11.75" style="78" customWidth="1"/>
    <col min="12810" max="12810" width="2.625" style="78" customWidth="1"/>
    <col min="12811" max="12811" width="4.625" style="78" customWidth="1"/>
    <col min="12812" max="12812" width="16.125" style="78" customWidth="1"/>
    <col min="12813" max="12813" width="12.25" style="78" customWidth="1"/>
    <col min="12814" max="12814" width="2.625" style="78" customWidth="1"/>
    <col min="12815" max="12815" width="11.125" style="78"/>
    <col min="12816" max="12816" width="2.625" style="78" customWidth="1"/>
    <col min="12817" max="12817" width="11.125" style="78"/>
    <col min="12818" max="12818" width="2.625" style="78" customWidth="1"/>
    <col min="12819" max="12819" width="6.625" style="78" customWidth="1"/>
    <col min="12820" max="12820" width="2.625" style="78" customWidth="1"/>
    <col min="12821" max="12821" width="11.125" style="78"/>
    <col min="12822" max="12822" width="2.625" style="78" customWidth="1"/>
    <col min="12823" max="12823" width="10.625" style="78" customWidth="1"/>
    <col min="12824" max="12824" width="2.625" style="78" customWidth="1"/>
    <col min="12825" max="12825" width="11.125" style="78"/>
    <col min="12826" max="12826" width="2.625" style="78" customWidth="1"/>
    <col min="12827" max="12827" width="11.125" style="78"/>
    <col min="12828" max="12828" width="2.625" style="78" customWidth="1"/>
    <col min="12829" max="12829" width="11.125" style="78"/>
    <col min="12830" max="12830" width="2.625" style="78" customWidth="1"/>
    <col min="12831" max="12831" width="11.125" style="78"/>
    <col min="12832" max="12832" width="2.625" style="78" customWidth="1"/>
    <col min="12833" max="12833" width="11.125" style="78"/>
    <col min="12834" max="12835" width="2.625" style="78" customWidth="1"/>
    <col min="12836" max="12836" width="11.125" style="78"/>
    <col min="12837" max="12837" width="2.625" style="78" customWidth="1"/>
    <col min="12838" max="13056" width="11.125" style="78"/>
    <col min="13057" max="13057" width="5.75" style="78" customWidth="1"/>
    <col min="13058" max="13058" width="16.25" style="78" customWidth="1"/>
    <col min="13059" max="13059" width="11.75" style="78" customWidth="1"/>
    <col min="13060" max="13060" width="5.75" style="78" customWidth="1"/>
    <col min="13061" max="13061" width="16.25" style="78" customWidth="1"/>
    <col min="13062" max="13062" width="11.75" style="78" customWidth="1"/>
    <col min="13063" max="13063" width="5.75" style="78" customWidth="1"/>
    <col min="13064" max="13064" width="16.25" style="78" customWidth="1"/>
    <col min="13065" max="13065" width="11.75" style="78" customWidth="1"/>
    <col min="13066" max="13066" width="2.625" style="78" customWidth="1"/>
    <col min="13067" max="13067" width="4.625" style="78" customWidth="1"/>
    <col min="13068" max="13068" width="16.125" style="78" customWidth="1"/>
    <col min="13069" max="13069" width="12.25" style="78" customWidth="1"/>
    <col min="13070" max="13070" width="2.625" style="78" customWidth="1"/>
    <col min="13071" max="13071" width="11.125" style="78"/>
    <col min="13072" max="13072" width="2.625" style="78" customWidth="1"/>
    <col min="13073" max="13073" width="11.125" style="78"/>
    <col min="13074" max="13074" width="2.625" style="78" customWidth="1"/>
    <col min="13075" max="13075" width="6.625" style="78" customWidth="1"/>
    <col min="13076" max="13076" width="2.625" style="78" customWidth="1"/>
    <col min="13077" max="13077" width="11.125" style="78"/>
    <col min="13078" max="13078" width="2.625" style="78" customWidth="1"/>
    <col min="13079" max="13079" width="10.625" style="78" customWidth="1"/>
    <col min="13080" max="13080" width="2.625" style="78" customWidth="1"/>
    <col min="13081" max="13081" width="11.125" style="78"/>
    <col min="13082" max="13082" width="2.625" style="78" customWidth="1"/>
    <col min="13083" max="13083" width="11.125" style="78"/>
    <col min="13084" max="13084" width="2.625" style="78" customWidth="1"/>
    <col min="13085" max="13085" width="11.125" style="78"/>
    <col min="13086" max="13086" width="2.625" style="78" customWidth="1"/>
    <col min="13087" max="13087" width="11.125" style="78"/>
    <col min="13088" max="13088" width="2.625" style="78" customWidth="1"/>
    <col min="13089" max="13089" width="11.125" style="78"/>
    <col min="13090" max="13091" width="2.625" style="78" customWidth="1"/>
    <col min="13092" max="13092" width="11.125" style="78"/>
    <col min="13093" max="13093" width="2.625" style="78" customWidth="1"/>
    <col min="13094" max="13312" width="11.125" style="78"/>
    <col min="13313" max="13313" width="5.75" style="78" customWidth="1"/>
    <col min="13314" max="13314" width="16.25" style="78" customWidth="1"/>
    <col min="13315" max="13315" width="11.75" style="78" customWidth="1"/>
    <col min="13316" max="13316" width="5.75" style="78" customWidth="1"/>
    <col min="13317" max="13317" width="16.25" style="78" customWidth="1"/>
    <col min="13318" max="13318" width="11.75" style="78" customWidth="1"/>
    <col min="13319" max="13319" width="5.75" style="78" customWidth="1"/>
    <col min="13320" max="13320" width="16.25" style="78" customWidth="1"/>
    <col min="13321" max="13321" width="11.75" style="78" customWidth="1"/>
    <col min="13322" max="13322" width="2.625" style="78" customWidth="1"/>
    <col min="13323" max="13323" width="4.625" style="78" customWidth="1"/>
    <col min="13324" max="13324" width="16.125" style="78" customWidth="1"/>
    <col min="13325" max="13325" width="12.25" style="78" customWidth="1"/>
    <col min="13326" max="13326" width="2.625" style="78" customWidth="1"/>
    <col min="13327" max="13327" width="11.125" style="78"/>
    <col min="13328" max="13328" width="2.625" style="78" customWidth="1"/>
    <col min="13329" max="13329" width="11.125" style="78"/>
    <col min="13330" max="13330" width="2.625" style="78" customWidth="1"/>
    <col min="13331" max="13331" width="6.625" style="78" customWidth="1"/>
    <col min="13332" max="13332" width="2.625" style="78" customWidth="1"/>
    <col min="13333" max="13333" width="11.125" style="78"/>
    <col min="13334" max="13334" width="2.625" style="78" customWidth="1"/>
    <col min="13335" max="13335" width="10.625" style="78" customWidth="1"/>
    <col min="13336" max="13336" width="2.625" style="78" customWidth="1"/>
    <col min="13337" max="13337" width="11.125" style="78"/>
    <col min="13338" max="13338" width="2.625" style="78" customWidth="1"/>
    <col min="13339" max="13339" width="11.125" style="78"/>
    <col min="13340" max="13340" width="2.625" style="78" customWidth="1"/>
    <col min="13341" max="13341" width="11.125" style="78"/>
    <col min="13342" max="13342" width="2.625" style="78" customWidth="1"/>
    <col min="13343" max="13343" width="11.125" style="78"/>
    <col min="13344" max="13344" width="2.625" style="78" customWidth="1"/>
    <col min="13345" max="13345" width="11.125" style="78"/>
    <col min="13346" max="13347" width="2.625" style="78" customWidth="1"/>
    <col min="13348" max="13348" width="11.125" style="78"/>
    <col min="13349" max="13349" width="2.625" style="78" customWidth="1"/>
    <col min="13350" max="13568" width="11.125" style="78"/>
    <col min="13569" max="13569" width="5.75" style="78" customWidth="1"/>
    <col min="13570" max="13570" width="16.25" style="78" customWidth="1"/>
    <col min="13571" max="13571" width="11.75" style="78" customWidth="1"/>
    <col min="13572" max="13572" width="5.75" style="78" customWidth="1"/>
    <col min="13573" max="13573" width="16.25" style="78" customWidth="1"/>
    <col min="13574" max="13574" width="11.75" style="78" customWidth="1"/>
    <col min="13575" max="13575" width="5.75" style="78" customWidth="1"/>
    <col min="13576" max="13576" width="16.25" style="78" customWidth="1"/>
    <col min="13577" max="13577" width="11.75" style="78" customWidth="1"/>
    <col min="13578" max="13578" width="2.625" style="78" customWidth="1"/>
    <col min="13579" max="13579" width="4.625" style="78" customWidth="1"/>
    <col min="13580" max="13580" width="16.125" style="78" customWidth="1"/>
    <col min="13581" max="13581" width="12.25" style="78" customWidth="1"/>
    <col min="13582" max="13582" width="2.625" style="78" customWidth="1"/>
    <col min="13583" max="13583" width="11.125" style="78"/>
    <col min="13584" max="13584" width="2.625" style="78" customWidth="1"/>
    <col min="13585" max="13585" width="11.125" style="78"/>
    <col min="13586" max="13586" width="2.625" style="78" customWidth="1"/>
    <col min="13587" max="13587" width="6.625" style="78" customWidth="1"/>
    <col min="13588" max="13588" width="2.625" style="78" customWidth="1"/>
    <col min="13589" max="13589" width="11.125" style="78"/>
    <col min="13590" max="13590" width="2.625" style="78" customWidth="1"/>
    <col min="13591" max="13591" width="10.625" style="78" customWidth="1"/>
    <col min="13592" max="13592" width="2.625" style="78" customWidth="1"/>
    <col min="13593" max="13593" width="11.125" style="78"/>
    <col min="13594" max="13594" width="2.625" style="78" customWidth="1"/>
    <col min="13595" max="13595" width="11.125" style="78"/>
    <col min="13596" max="13596" width="2.625" style="78" customWidth="1"/>
    <col min="13597" max="13597" width="11.125" style="78"/>
    <col min="13598" max="13598" width="2.625" style="78" customWidth="1"/>
    <col min="13599" max="13599" width="11.125" style="78"/>
    <col min="13600" max="13600" width="2.625" style="78" customWidth="1"/>
    <col min="13601" max="13601" width="11.125" style="78"/>
    <col min="13602" max="13603" width="2.625" style="78" customWidth="1"/>
    <col min="13604" max="13604" width="11.125" style="78"/>
    <col min="13605" max="13605" width="2.625" style="78" customWidth="1"/>
    <col min="13606" max="13824" width="11.125" style="78"/>
    <col min="13825" max="13825" width="5.75" style="78" customWidth="1"/>
    <col min="13826" max="13826" width="16.25" style="78" customWidth="1"/>
    <col min="13827" max="13827" width="11.75" style="78" customWidth="1"/>
    <col min="13828" max="13828" width="5.75" style="78" customWidth="1"/>
    <col min="13829" max="13829" width="16.25" style="78" customWidth="1"/>
    <col min="13830" max="13830" width="11.75" style="78" customWidth="1"/>
    <col min="13831" max="13831" width="5.75" style="78" customWidth="1"/>
    <col min="13832" max="13832" width="16.25" style="78" customWidth="1"/>
    <col min="13833" max="13833" width="11.75" style="78" customWidth="1"/>
    <col min="13834" max="13834" width="2.625" style="78" customWidth="1"/>
    <col min="13835" max="13835" width="4.625" style="78" customWidth="1"/>
    <col min="13836" max="13836" width="16.125" style="78" customWidth="1"/>
    <col min="13837" max="13837" width="12.25" style="78" customWidth="1"/>
    <col min="13838" max="13838" width="2.625" style="78" customWidth="1"/>
    <col min="13839" max="13839" width="11.125" style="78"/>
    <col min="13840" max="13840" width="2.625" style="78" customWidth="1"/>
    <col min="13841" max="13841" width="11.125" style="78"/>
    <col min="13842" max="13842" width="2.625" style="78" customWidth="1"/>
    <col min="13843" max="13843" width="6.625" style="78" customWidth="1"/>
    <col min="13844" max="13844" width="2.625" style="78" customWidth="1"/>
    <col min="13845" max="13845" width="11.125" style="78"/>
    <col min="13846" max="13846" width="2.625" style="78" customWidth="1"/>
    <col min="13847" max="13847" width="10.625" style="78" customWidth="1"/>
    <col min="13848" max="13848" width="2.625" style="78" customWidth="1"/>
    <col min="13849" max="13849" width="11.125" style="78"/>
    <col min="13850" max="13850" width="2.625" style="78" customWidth="1"/>
    <col min="13851" max="13851" width="11.125" style="78"/>
    <col min="13852" max="13852" width="2.625" style="78" customWidth="1"/>
    <col min="13853" max="13853" width="11.125" style="78"/>
    <col min="13854" max="13854" width="2.625" style="78" customWidth="1"/>
    <col min="13855" max="13855" width="11.125" style="78"/>
    <col min="13856" max="13856" width="2.625" style="78" customWidth="1"/>
    <col min="13857" max="13857" width="11.125" style="78"/>
    <col min="13858" max="13859" width="2.625" style="78" customWidth="1"/>
    <col min="13860" max="13860" width="11.125" style="78"/>
    <col min="13861" max="13861" width="2.625" style="78" customWidth="1"/>
    <col min="13862" max="14080" width="11.125" style="78"/>
    <col min="14081" max="14081" width="5.75" style="78" customWidth="1"/>
    <col min="14082" max="14082" width="16.25" style="78" customWidth="1"/>
    <col min="14083" max="14083" width="11.75" style="78" customWidth="1"/>
    <col min="14084" max="14084" width="5.75" style="78" customWidth="1"/>
    <col min="14085" max="14085" width="16.25" style="78" customWidth="1"/>
    <col min="14086" max="14086" width="11.75" style="78" customWidth="1"/>
    <col min="14087" max="14087" width="5.75" style="78" customWidth="1"/>
    <col min="14088" max="14088" width="16.25" style="78" customWidth="1"/>
    <col min="14089" max="14089" width="11.75" style="78" customWidth="1"/>
    <col min="14090" max="14090" width="2.625" style="78" customWidth="1"/>
    <col min="14091" max="14091" width="4.625" style="78" customWidth="1"/>
    <col min="14092" max="14092" width="16.125" style="78" customWidth="1"/>
    <col min="14093" max="14093" width="12.25" style="78" customWidth="1"/>
    <col min="14094" max="14094" width="2.625" style="78" customWidth="1"/>
    <col min="14095" max="14095" width="11.125" style="78"/>
    <col min="14096" max="14096" width="2.625" style="78" customWidth="1"/>
    <col min="14097" max="14097" width="11.125" style="78"/>
    <col min="14098" max="14098" width="2.625" style="78" customWidth="1"/>
    <col min="14099" max="14099" width="6.625" style="78" customWidth="1"/>
    <col min="14100" max="14100" width="2.625" style="78" customWidth="1"/>
    <col min="14101" max="14101" width="11.125" style="78"/>
    <col min="14102" max="14102" width="2.625" style="78" customWidth="1"/>
    <col min="14103" max="14103" width="10.625" style="78" customWidth="1"/>
    <col min="14104" max="14104" width="2.625" style="78" customWidth="1"/>
    <col min="14105" max="14105" width="11.125" style="78"/>
    <col min="14106" max="14106" width="2.625" style="78" customWidth="1"/>
    <col min="14107" max="14107" width="11.125" style="78"/>
    <col min="14108" max="14108" width="2.625" style="78" customWidth="1"/>
    <col min="14109" max="14109" width="11.125" style="78"/>
    <col min="14110" max="14110" width="2.625" style="78" customWidth="1"/>
    <col min="14111" max="14111" width="11.125" style="78"/>
    <col min="14112" max="14112" width="2.625" style="78" customWidth="1"/>
    <col min="14113" max="14113" width="11.125" style="78"/>
    <col min="14114" max="14115" width="2.625" style="78" customWidth="1"/>
    <col min="14116" max="14116" width="11.125" style="78"/>
    <col min="14117" max="14117" width="2.625" style="78" customWidth="1"/>
    <col min="14118" max="14336" width="11.125" style="78"/>
    <col min="14337" max="14337" width="5.75" style="78" customWidth="1"/>
    <col min="14338" max="14338" width="16.25" style="78" customWidth="1"/>
    <col min="14339" max="14339" width="11.75" style="78" customWidth="1"/>
    <col min="14340" max="14340" width="5.75" style="78" customWidth="1"/>
    <col min="14341" max="14341" width="16.25" style="78" customWidth="1"/>
    <col min="14342" max="14342" width="11.75" style="78" customWidth="1"/>
    <col min="14343" max="14343" width="5.75" style="78" customWidth="1"/>
    <col min="14344" max="14344" width="16.25" style="78" customWidth="1"/>
    <col min="14345" max="14345" width="11.75" style="78" customWidth="1"/>
    <col min="14346" max="14346" width="2.625" style="78" customWidth="1"/>
    <col min="14347" max="14347" width="4.625" style="78" customWidth="1"/>
    <col min="14348" max="14348" width="16.125" style="78" customWidth="1"/>
    <col min="14349" max="14349" width="12.25" style="78" customWidth="1"/>
    <col min="14350" max="14350" width="2.625" style="78" customWidth="1"/>
    <col min="14351" max="14351" width="11.125" style="78"/>
    <col min="14352" max="14352" width="2.625" style="78" customWidth="1"/>
    <col min="14353" max="14353" width="11.125" style="78"/>
    <col min="14354" max="14354" width="2.625" style="78" customWidth="1"/>
    <col min="14355" max="14355" width="6.625" style="78" customWidth="1"/>
    <col min="14356" max="14356" width="2.625" style="78" customWidth="1"/>
    <col min="14357" max="14357" width="11.125" style="78"/>
    <col min="14358" max="14358" width="2.625" style="78" customWidth="1"/>
    <col min="14359" max="14359" width="10.625" style="78" customWidth="1"/>
    <col min="14360" max="14360" width="2.625" style="78" customWidth="1"/>
    <col min="14361" max="14361" width="11.125" style="78"/>
    <col min="14362" max="14362" width="2.625" style="78" customWidth="1"/>
    <col min="14363" max="14363" width="11.125" style="78"/>
    <col min="14364" max="14364" width="2.625" style="78" customWidth="1"/>
    <col min="14365" max="14365" width="11.125" style="78"/>
    <col min="14366" max="14366" width="2.625" style="78" customWidth="1"/>
    <col min="14367" max="14367" width="11.125" style="78"/>
    <col min="14368" max="14368" width="2.625" style="78" customWidth="1"/>
    <col min="14369" max="14369" width="11.125" style="78"/>
    <col min="14370" max="14371" width="2.625" style="78" customWidth="1"/>
    <col min="14372" max="14372" width="11.125" style="78"/>
    <col min="14373" max="14373" width="2.625" style="78" customWidth="1"/>
    <col min="14374" max="14592" width="11.125" style="78"/>
    <col min="14593" max="14593" width="5.75" style="78" customWidth="1"/>
    <col min="14594" max="14594" width="16.25" style="78" customWidth="1"/>
    <col min="14595" max="14595" width="11.75" style="78" customWidth="1"/>
    <col min="14596" max="14596" width="5.75" style="78" customWidth="1"/>
    <col min="14597" max="14597" width="16.25" style="78" customWidth="1"/>
    <col min="14598" max="14598" width="11.75" style="78" customWidth="1"/>
    <col min="14599" max="14599" width="5.75" style="78" customWidth="1"/>
    <col min="14600" max="14600" width="16.25" style="78" customWidth="1"/>
    <col min="14601" max="14601" width="11.75" style="78" customWidth="1"/>
    <col min="14602" max="14602" width="2.625" style="78" customWidth="1"/>
    <col min="14603" max="14603" width="4.625" style="78" customWidth="1"/>
    <col min="14604" max="14604" width="16.125" style="78" customWidth="1"/>
    <col min="14605" max="14605" width="12.25" style="78" customWidth="1"/>
    <col min="14606" max="14606" width="2.625" style="78" customWidth="1"/>
    <col min="14607" max="14607" width="11.125" style="78"/>
    <col min="14608" max="14608" width="2.625" style="78" customWidth="1"/>
    <col min="14609" max="14609" width="11.125" style="78"/>
    <col min="14610" max="14610" width="2.625" style="78" customWidth="1"/>
    <col min="14611" max="14611" width="6.625" style="78" customWidth="1"/>
    <col min="14612" max="14612" width="2.625" style="78" customWidth="1"/>
    <col min="14613" max="14613" width="11.125" style="78"/>
    <col min="14614" max="14614" width="2.625" style="78" customWidth="1"/>
    <col min="14615" max="14615" width="10.625" style="78" customWidth="1"/>
    <col min="14616" max="14616" width="2.625" style="78" customWidth="1"/>
    <col min="14617" max="14617" width="11.125" style="78"/>
    <col min="14618" max="14618" width="2.625" style="78" customWidth="1"/>
    <col min="14619" max="14619" width="11.125" style="78"/>
    <col min="14620" max="14620" width="2.625" style="78" customWidth="1"/>
    <col min="14621" max="14621" width="11.125" style="78"/>
    <col min="14622" max="14622" width="2.625" style="78" customWidth="1"/>
    <col min="14623" max="14623" width="11.125" style="78"/>
    <col min="14624" max="14624" width="2.625" style="78" customWidth="1"/>
    <col min="14625" max="14625" width="11.125" style="78"/>
    <col min="14626" max="14627" width="2.625" style="78" customWidth="1"/>
    <col min="14628" max="14628" width="11.125" style="78"/>
    <col min="14629" max="14629" width="2.625" style="78" customWidth="1"/>
    <col min="14630" max="14848" width="11.125" style="78"/>
    <col min="14849" max="14849" width="5.75" style="78" customWidth="1"/>
    <col min="14850" max="14850" width="16.25" style="78" customWidth="1"/>
    <col min="14851" max="14851" width="11.75" style="78" customWidth="1"/>
    <col min="14852" max="14852" width="5.75" style="78" customWidth="1"/>
    <col min="14853" max="14853" width="16.25" style="78" customWidth="1"/>
    <col min="14854" max="14854" width="11.75" style="78" customWidth="1"/>
    <col min="14855" max="14855" width="5.75" style="78" customWidth="1"/>
    <col min="14856" max="14856" width="16.25" style="78" customWidth="1"/>
    <col min="14857" max="14857" width="11.75" style="78" customWidth="1"/>
    <col min="14858" max="14858" width="2.625" style="78" customWidth="1"/>
    <col min="14859" max="14859" width="4.625" style="78" customWidth="1"/>
    <col min="14860" max="14860" width="16.125" style="78" customWidth="1"/>
    <col min="14861" max="14861" width="12.25" style="78" customWidth="1"/>
    <col min="14862" max="14862" width="2.625" style="78" customWidth="1"/>
    <col min="14863" max="14863" width="11.125" style="78"/>
    <col min="14864" max="14864" width="2.625" style="78" customWidth="1"/>
    <col min="14865" max="14865" width="11.125" style="78"/>
    <col min="14866" max="14866" width="2.625" style="78" customWidth="1"/>
    <col min="14867" max="14867" width="6.625" style="78" customWidth="1"/>
    <col min="14868" max="14868" width="2.625" style="78" customWidth="1"/>
    <col min="14869" max="14869" width="11.125" style="78"/>
    <col min="14870" max="14870" width="2.625" style="78" customWidth="1"/>
    <col min="14871" max="14871" width="10.625" style="78" customWidth="1"/>
    <col min="14872" max="14872" width="2.625" style="78" customWidth="1"/>
    <col min="14873" max="14873" width="11.125" style="78"/>
    <col min="14874" max="14874" width="2.625" style="78" customWidth="1"/>
    <col min="14875" max="14875" width="11.125" style="78"/>
    <col min="14876" max="14876" width="2.625" style="78" customWidth="1"/>
    <col min="14877" max="14877" width="11.125" style="78"/>
    <col min="14878" max="14878" width="2.625" style="78" customWidth="1"/>
    <col min="14879" max="14879" width="11.125" style="78"/>
    <col min="14880" max="14880" width="2.625" style="78" customWidth="1"/>
    <col min="14881" max="14881" width="11.125" style="78"/>
    <col min="14882" max="14883" width="2.625" style="78" customWidth="1"/>
    <col min="14884" max="14884" width="11.125" style="78"/>
    <col min="14885" max="14885" width="2.625" style="78" customWidth="1"/>
    <col min="14886" max="15104" width="11.125" style="78"/>
    <col min="15105" max="15105" width="5.75" style="78" customWidth="1"/>
    <col min="15106" max="15106" width="16.25" style="78" customWidth="1"/>
    <col min="15107" max="15107" width="11.75" style="78" customWidth="1"/>
    <col min="15108" max="15108" width="5.75" style="78" customWidth="1"/>
    <col min="15109" max="15109" width="16.25" style="78" customWidth="1"/>
    <col min="15110" max="15110" width="11.75" style="78" customWidth="1"/>
    <col min="15111" max="15111" width="5.75" style="78" customWidth="1"/>
    <col min="15112" max="15112" width="16.25" style="78" customWidth="1"/>
    <col min="15113" max="15113" width="11.75" style="78" customWidth="1"/>
    <col min="15114" max="15114" width="2.625" style="78" customWidth="1"/>
    <col min="15115" max="15115" width="4.625" style="78" customWidth="1"/>
    <col min="15116" max="15116" width="16.125" style="78" customWidth="1"/>
    <col min="15117" max="15117" width="12.25" style="78" customWidth="1"/>
    <col min="15118" max="15118" width="2.625" style="78" customWidth="1"/>
    <col min="15119" max="15119" width="11.125" style="78"/>
    <col min="15120" max="15120" width="2.625" style="78" customWidth="1"/>
    <col min="15121" max="15121" width="11.125" style="78"/>
    <col min="15122" max="15122" width="2.625" style="78" customWidth="1"/>
    <col min="15123" max="15123" width="6.625" style="78" customWidth="1"/>
    <col min="15124" max="15124" width="2.625" style="78" customWidth="1"/>
    <col min="15125" max="15125" width="11.125" style="78"/>
    <col min="15126" max="15126" width="2.625" style="78" customWidth="1"/>
    <col min="15127" max="15127" width="10.625" style="78" customWidth="1"/>
    <col min="15128" max="15128" width="2.625" style="78" customWidth="1"/>
    <col min="15129" max="15129" width="11.125" style="78"/>
    <col min="15130" max="15130" width="2.625" style="78" customWidth="1"/>
    <col min="15131" max="15131" width="11.125" style="78"/>
    <col min="15132" max="15132" width="2.625" style="78" customWidth="1"/>
    <col min="15133" max="15133" width="11.125" style="78"/>
    <col min="15134" max="15134" width="2.625" style="78" customWidth="1"/>
    <col min="15135" max="15135" width="11.125" style="78"/>
    <col min="15136" max="15136" width="2.625" style="78" customWidth="1"/>
    <col min="15137" max="15137" width="11.125" style="78"/>
    <col min="15138" max="15139" width="2.625" style="78" customWidth="1"/>
    <col min="15140" max="15140" width="11.125" style="78"/>
    <col min="15141" max="15141" width="2.625" style="78" customWidth="1"/>
    <col min="15142" max="15360" width="11.125" style="78"/>
    <col min="15361" max="15361" width="5.75" style="78" customWidth="1"/>
    <col min="15362" max="15362" width="16.25" style="78" customWidth="1"/>
    <col min="15363" max="15363" width="11.75" style="78" customWidth="1"/>
    <col min="15364" max="15364" width="5.75" style="78" customWidth="1"/>
    <col min="15365" max="15365" width="16.25" style="78" customWidth="1"/>
    <col min="15366" max="15366" width="11.75" style="78" customWidth="1"/>
    <col min="15367" max="15367" width="5.75" style="78" customWidth="1"/>
    <col min="15368" max="15368" width="16.25" style="78" customWidth="1"/>
    <col min="15369" max="15369" width="11.75" style="78" customWidth="1"/>
    <col min="15370" max="15370" width="2.625" style="78" customWidth="1"/>
    <col min="15371" max="15371" width="4.625" style="78" customWidth="1"/>
    <col min="15372" max="15372" width="16.125" style="78" customWidth="1"/>
    <col min="15373" max="15373" width="12.25" style="78" customWidth="1"/>
    <col min="15374" max="15374" width="2.625" style="78" customWidth="1"/>
    <col min="15375" max="15375" width="11.125" style="78"/>
    <col min="15376" max="15376" width="2.625" style="78" customWidth="1"/>
    <col min="15377" max="15377" width="11.125" style="78"/>
    <col min="15378" max="15378" width="2.625" style="78" customWidth="1"/>
    <col min="15379" max="15379" width="6.625" style="78" customWidth="1"/>
    <col min="15380" max="15380" width="2.625" style="78" customWidth="1"/>
    <col min="15381" max="15381" width="11.125" style="78"/>
    <col min="15382" max="15382" width="2.625" style="78" customWidth="1"/>
    <col min="15383" max="15383" width="10.625" style="78" customWidth="1"/>
    <col min="15384" max="15384" width="2.625" style="78" customWidth="1"/>
    <col min="15385" max="15385" width="11.125" style="78"/>
    <col min="15386" max="15386" width="2.625" style="78" customWidth="1"/>
    <col min="15387" max="15387" width="11.125" style="78"/>
    <col min="15388" max="15388" width="2.625" style="78" customWidth="1"/>
    <col min="15389" max="15389" width="11.125" style="78"/>
    <col min="15390" max="15390" width="2.625" style="78" customWidth="1"/>
    <col min="15391" max="15391" width="11.125" style="78"/>
    <col min="15392" max="15392" width="2.625" style="78" customWidth="1"/>
    <col min="15393" max="15393" width="11.125" style="78"/>
    <col min="15394" max="15395" width="2.625" style="78" customWidth="1"/>
    <col min="15396" max="15396" width="11.125" style="78"/>
    <col min="15397" max="15397" width="2.625" style="78" customWidth="1"/>
    <col min="15398" max="15616" width="11.125" style="78"/>
    <col min="15617" max="15617" width="5.75" style="78" customWidth="1"/>
    <col min="15618" max="15618" width="16.25" style="78" customWidth="1"/>
    <col min="15619" max="15619" width="11.75" style="78" customWidth="1"/>
    <col min="15620" max="15620" width="5.75" style="78" customWidth="1"/>
    <col min="15621" max="15621" width="16.25" style="78" customWidth="1"/>
    <col min="15622" max="15622" width="11.75" style="78" customWidth="1"/>
    <col min="15623" max="15623" width="5.75" style="78" customWidth="1"/>
    <col min="15624" max="15624" width="16.25" style="78" customWidth="1"/>
    <col min="15625" max="15625" width="11.75" style="78" customWidth="1"/>
    <col min="15626" max="15626" width="2.625" style="78" customWidth="1"/>
    <col min="15627" max="15627" width="4.625" style="78" customWidth="1"/>
    <col min="15628" max="15628" width="16.125" style="78" customWidth="1"/>
    <col min="15629" max="15629" width="12.25" style="78" customWidth="1"/>
    <col min="15630" max="15630" width="2.625" style="78" customWidth="1"/>
    <col min="15631" max="15631" width="11.125" style="78"/>
    <col min="15632" max="15632" width="2.625" style="78" customWidth="1"/>
    <col min="15633" max="15633" width="11.125" style="78"/>
    <col min="15634" max="15634" width="2.625" style="78" customWidth="1"/>
    <col min="15635" max="15635" width="6.625" style="78" customWidth="1"/>
    <col min="15636" max="15636" width="2.625" style="78" customWidth="1"/>
    <col min="15637" max="15637" width="11.125" style="78"/>
    <col min="15638" max="15638" width="2.625" style="78" customWidth="1"/>
    <col min="15639" max="15639" width="10.625" style="78" customWidth="1"/>
    <col min="15640" max="15640" width="2.625" style="78" customWidth="1"/>
    <col min="15641" max="15641" width="11.125" style="78"/>
    <col min="15642" max="15642" width="2.625" style="78" customWidth="1"/>
    <col min="15643" max="15643" width="11.125" style="78"/>
    <col min="15644" max="15644" width="2.625" style="78" customWidth="1"/>
    <col min="15645" max="15645" width="11.125" style="78"/>
    <col min="15646" max="15646" width="2.625" style="78" customWidth="1"/>
    <col min="15647" max="15647" width="11.125" style="78"/>
    <col min="15648" max="15648" width="2.625" style="78" customWidth="1"/>
    <col min="15649" max="15649" width="11.125" style="78"/>
    <col min="15650" max="15651" width="2.625" style="78" customWidth="1"/>
    <col min="15652" max="15652" width="11.125" style="78"/>
    <col min="15653" max="15653" width="2.625" style="78" customWidth="1"/>
    <col min="15654" max="15872" width="11.125" style="78"/>
    <col min="15873" max="15873" width="5.75" style="78" customWidth="1"/>
    <col min="15874" max="15874" width="16.25" style="78" customWidth="1"/>
    <col min="15875" max="15875" width="11.75" style="78" customWidth="1"/>
    <col min="15876" max="15876" width="5.75" style="78" customWidth="1"/>
    <col min="15877" max="15877" width="16.25" style="78" customWidth="1"/>
    <col min="15878" max="15878" width="11.75" style="78" customWidth="1"/>
    <col min="15879" max="15879" width="5.75" style="78" customWidth="1"/>
    <col min="15880" max="15880" width="16.25" style="78" customWidth="1"/>
    <col min="15881" max="15881" width="11.75" style="78" customWidth="1"/>
    <col min="15882" max="15882" width="2.625" style="78" customWidth="1"/>
    <col min="15883" max="15883" width="4.625" style="78" customWidth="1"/>
    <col min="15884" max="15884" width="16.125" style="78" customWidth="1"/>
    <col min="15885" max="15885" width="12.25" style="78" customWidth="1"/>
    <col min="15886" max="15886" width="2.625" style="78" customWidth="1"/>
    <col min="15887" max="15887" width="11.125" style="78"/>
    <col min="15888" max="15888" width="2.625" style="78" customWidth="1"/>
    <col min="15889" max="15889" width="11.125" style="78"/>
    <col min="15890" max="15890" width="2.625" style="78" customWidth="1"/>
    <col min="15891" max="15891" width="6.625" style="78" customWidth="1"/>
    <col min="15892" max="15892" width="2.625" style="78" customWidth="1"/>
    <col min="15893" max="15893" width="11.125" style="78"/>
    <col min="15894" max="15894" width="2.625" style="78" customWidth="1"/>
    <col min="15895" max="15895" width="10.625" style="78" customWidth="1"/>
    <col min="15896" max="15896" width="2.625" style="78" customWidth="1"/>
    <col min="15897" max="15897" width="11.125" style="78"/>
    <col min="15898" max="15898" width="2.625" style="78" customWidth="1"/>
    <col min="15899" max="15899" width="11.125" style="78"/>
    <col min="15900" max="15900" width="2.625" style="78" customWidth="1"/>
    <col min="15901" max="15901" width="11.125" style="78"/>
    <col min="15902" max="15902" width="2.625" style="78" customWidth="1"/>
    <col min="15903" max="15903" width="11.125" style="78"/>
    <col min="15904" max="15904" width="2.625" style="78" customWidth="1"/>
    <col min="15905" max="15905" width="11.125" style="78"/>
    <col min="15906" max="15907" width="2.625" style="78" customWidth="1"/>
    <col min="15908" max="15908" width="11.125" style="78"/>
    <col min="15909" max="15909" width="2.625" style="78" customWidth="1"/>
    <col min="15910" max="16128" width="11.125" style="78"/>
    <col min="16129" max="16129" width="5.75" style="78" customWidth="1"/>
    <col min="16130" max="16130" width="16.25" style="78" customWidth="1"/>
    <col min="16131" max="16131" width="11.75" style="78" customWidth="1"/>
    <col min="16132" max="16132" width="5.75" style="78" customWidth="1"/>
    <col min="16133" max="16133" width="16.25" style="78" customWidth="1"/>
    <col min="16134" max="16134" width="11.75" style="78" customWidth="1"/>
    <col min="16135" max="16135" width="5.75" style="78" customWidth="1"/>
    <col min="16136" max="16136" width="16.25" style="78" customWidth="1"/>
    <col min="16137" max="16137" width="11.75" style="78" customWidth="1"/>
    <col min="16138" max="16138" width="2.625" style="78" customWidth="1"/>
    <col min="16139" max="16139" width="4.625" style="78" customWidth="1"/>
    <col min="16140" max="16140" width="16.125" style="78" customWidth="1"/>
    <col min="16141" max="16141" width="12.25" style="78" customWidth="1"/>
    <col min="16142" max="16142" width="2.625" style="78" customWidth="1"/>
    <col min="16143" max="16143" width="11.125" style="78"/>
    <col min="16144" max="16144" width="2.625" style="78" customWidth="1"/>
    <col min="16145" max="16145" width="11.125" style="78"/>
    <col min="16146" max="16146" width="2.625" style="78" customWidth="1"/>
    <col min="16147" max="16147" width="6.625" style="78" customWidth="1"/>
    <col min="16148" max="16148" width="2.625" style="78" customWidth="1"/>
    <col min="16149" max="16149" width="11.125" style="78"/>
    <col min="16150" max="16150" width="2.625" style="78" customWidth="1"/>
    <col min="16151" max="16151" width="10.625" style="78" customWidth="1"/>
    <col min="16152" max="16152" width="2.625" style="78" customWidth="1"/>
    <col min="16153" max="16153" width="11.125" style="78"/>
    <col min="16154" max="16154" width="2.625" style="78" customWidth="1"/>
    <col min="16155" max="16155" width="11.125" style="78"/>
    <col min="16156" max="16156" width="2.625" style="78" customWidth="1"/>
    <col min="16157" max="16157" width="11.125" style="78"/>
    <col min="16158" max="16158" width="2.625" style="78" customWidth="1"/>
    <col min="16159" max="16159" width="11.125" style="78"/>
    <col min="16160" max="16160" width="2.625" style="78" customWidth="1"/>
    <col min="16161" max="16161" width="11.125" style="78"/>
    <col min="16162" max="16163" width="2.625" style="78" customWidth="1"/>
    <col min="16164" max="16164" width="11.125" style="78"/>
    <col min="16165" max="16165" width="2.625" style="78" customWidth="1"/>
    <col min="16166" max="16384" width="11.125" style="78"/>
  </cols>
  <sheetData>
    <row r="1" spans="1:19" ht="22.15" customHeight="1">
      <c r="A1" s="92" t="s">
        <v>49</v>
      </c>
      <c r="B1" s="92" t="s">
        <v>48</v>
      </c>
      <c r="C1" s="93" t="s">
        <v>351</v>
      </c>
      <c r="D1" s="174" t="s">
        <v>49</v>
      </c>
      <c r="E1" s="174" t="s">
        <v>48</v>
      </c>
      <c r="F1" s="93" t="s">
        <v>351</v>
      </c>
      <c r="G1" s="174" t="s">
        <v>49</v>
      </c>
      <c r="H1" s="174" t="s">
        <v>48</v>
      </c>
      <c r="I1" s="93" t="s">
        <v>351</v>
      </c>
    </row>
    <row r="2" spans="1:19" ht="20.100000000000001" customHeight="1">
      <c r="A2" s="94" t="s">
        <v>50</v>
      </c>
      <c r="B2" s="95" t="s">
        <v>51</v>
      </c>
      <c r="C2" s="205">
        <v>215907</v>
      </c>
      <c r="D2" s="175" t="s">
        <v>52</v>
      </c>
      <c r="E2" s="176" t="s">
        <v>53</v>
      </c>
      <c r="F2" s="205">
        <v>240120</v>
      </c>
      <c r="G2" s="175" t="s">
        <v>54</v>
      </c>
      <c r="H2" s="176" t="s">
        <v>55</v>
      </c>
      <c r="I2" s="205">
        <v>414968</v>
      </c>
      <c r="K2" s="79"/>
      <c r="L2" s="80"/>
      <c r="M2" s="81"/>
      <c r="S2" s="82"/>
    </row>
    <row r="3" spans="1:19" ht="20.100000000000001" customHeight="1">
      <c r="A3" s="94" t="s">
        <v>56</v>
      </c>
      <c r="B3" s="95" t="s">
        <v>57</v>
      </c>
      <c r="C3" s="205">
        <v>172068</v>
      </c>
      <c r="D3" s="175" t="s">
        <v>58</v>
      </c>
      <c r="E3" s="176" t="s">
        <v>59</v>
      </c>
      <c r="F3" s="205">
        <v>218908</v>
      </c>
      <c r="G3" s="175" t="s">
        <v>60</v>
      </c>
      <c r="H3" s="176" t="s">
        <v>61</v>
      </c>
      <c r="I3" s="205">
        <v>562439</v>
      </c>
      <c r="K3" s="79"/>
      <c r="L3" s="80"/>
      <c r="M3" s="81"/>
      <c r="S3" s="82"/>
    </row>
    <row r="4" spans="1:19" ht="20.100000000000001" customHeight="1">
      <c r="A4" s="94" t="s">
        <v>62</v>
      </c>
      <c r="B4" s="95" t="s">
        <v>63</v>
      </c>
      <c r="C4" s="205">
        <v>226122</v>
      </c>
      <c r="D4" s="175" t="s">
        <v>64</v>
      </c>
      <c r="E4" s="176" t="s">
        <v>65</v>
      </c>
      <c r="F4" s="205">
        <v>202472</v>
      </c>
      <c r="G4" s="175" t="s">
        <v>66</v>
      </c>
      <c r="H4" s="176" t="s">
        <v>67</v>
      </c>
      <c r="I4" s="205">
        <v>269759</v>
      </c>
      <c r="K4" s="79"/>
      <c r="L4" s="80"/>
      <c r="M4" s="81"/>
      <c r="S4" s="82"/>
    </row>
    <row r="5" spans="1:19" ht="20.100000000000001" customHeight="1">
      <c r="A5" s="94" t="s">
        <v>68</v>
      </c>
      <c r="B5" s="95" t="s">
        <v>69</v>
      </c>
      <c r="C5" s="205">
        <v>179028</v>
      </c>
      <c r="D5" s="175" t="s">
        <v>70</v>
      </c>
      <c r="E5" s="176" t="s">
        <v>71</v>
      </c>
      <c r="F5" s="205">
        <v>217012</v>
      </c>
      <c r="G5" s="175" t="s">
        <v>72</v>
      </c>
      <c r="H5" s="176" t="s">
        <v>73</v>
      </c>
      <c r="I5" s="205">
        <v>319449</v>
      </c>
      <c r="K5" s="79"/>
      <c r="L5" s="80"/>
      <c r="M5" s="81"/>
      <c r="S5" s="82"/>
    </row>
    <row r="6" spans="1:19" ht="20.100000000000001" customHeight="1">
      <c r="A6" s="94" t="s">
        <v>74</v>
      </c>
      <c r="B6" s="95" t="s">
        <v>75</v>
      </c>
      <c r="C6" s="205">
        <v>237324</v>
      </c>
      <c r="D6" s="175" t="s">
        <v>76</v>
      </c>
      <c r="E6" s="176" t="s">
        <v>77</v>
      </c>
      <c r="F6" s="205">
        <v>180193</v>
      </c>
      <c r="G6" s="175" t="s">
        <v>78</v>
      </c>
      <c r="H6" s="176" t="s">
        <v>79</v>
      </c>
      <c r="I6" s="205">
        <v>310041</v>
      </c>
      <c r="K6" s="79"/>
      <c r="L6" s="80"/>
      <c r="M6" s="81"/>
      <c r="S6" s="82"/>
    </row>
    <row r="7" spans="1:19" ht="20.100000000000001" customHeight="1">
      <c r="A7" s="94" t="s">
        <v>80</v>
      </c>
      <c r="B7" s="95" t="s">
        <v>81</v>
      </c>
      <c r="C7" s="205">
        <v>281939</v>
      </c>
      <c r="D7" s="175" t="s">
        <v>82</v>
      </c>
      <c r="E7" s="176" t="s">
        <v>83</v>
      </c>
      <c r="F7" s="205">
        <v>218933</v>
      </c>
      <c r="G7" s="175" t="s">
        <v>84</v>
      </c>
      <c r="H7" s="176" t="s">
        <v>85</v>
      </c>
      <c r="I7" s="205">
        <v>284880</v>
      </c>
      <c r="K7" s="79"/>
      <c r="L7" s="80"/>
      <c r="M7" s="81"/>
      <c r="S7" s="82"/>
    </row>
    <row r="8" spans="1:19" ht="20.100000000000001" customHeight="1">
      <c r="A8" s="94" t="s">
        <v>86</v>
      </c>
      <c r="B8" s="95" t="s">
        <v>87</v>
      </c>
      <c r="C8" s="205">
        <v>275790</v>
      </c>
      <c r="D8" s="175" t="s">
        <v>88</v>
      </c>
      <c r="E8" s="176" t="s">
        <v>89</v>
      </c>
      <c r="F8" s="205">
        <v>210909</v>
      </c>
      <c r="G8" s="175" t="s">
        <v>90</v>
      </c>
      <c r="H8" s="176" t="s">
        <v>91</v>
      </c>
      <c r="I8" s="205">
        <v>315528</v>
      </c>
      <c r="K8" s="79"/>
      <c r="L8" s="80"/>
      <c r="M8" s="81"/>
      <c r="S8" s="82"/>
    </row>
    <row r="9" spans="1:19" ht="20.100000000000001" customHeight="1">
      <c r="A9" s="94" t="s">
        <v>92</v>
      </c>
      <c r="B9" s="95" t="s">
        <v>93</v>
      </c>
      <c r="C9" s="205">
        <v>268187</v>
      </c>
      <c r="D9" s="175" t="s">
        <v>94</v>
      </c>
      <c r="E9" s="176" t="s">
        <v>95</v>
      </c>
      <c r="F9" s="205">
        <v>283297</v>
      </c>
      <c r="G9" s="175" t="s">
        <v>96</v>
      </c>
      <c r="H9" s="176" t="s">
        <v>97</v>
      </c>
      <c r="I9" s="205">
        <v>408942</v>
      </c>
      <c r="K9" s="79"/>
      <c r="L9" s="80"/>
      <c r="M9" s="81"/>
      <c r="S9" s="82"/>
    </row>
    <row r="10" spans="1:19" ht="20.100000000000001" customHeight="1">
      <c r="A10" s="94" t="s">
        <v>98</v>
      </c>
      <c r="B10" s="95" t="s">
        <v>99</v>
      </c>
      <c r="C10" s="205">
        <v>239808</v>
      </c>
      <c r="D10" s="175" t="s">
        <v>100</v>
      </c>
      <c r="E10" s="176" t="s">
        <v>101</v>
      </c>
      <c r="F10" s="205">
        <v>238936</v>
      </c>
      <c r="G10" s="175" t="s">
        <v>102</v>
      </c>
      <c r="H10" s="176" t="s">
        <v>103</v>
      </c>
      <c r="I10" s="205">
        <v>436224</v>
      </c>
      <c r="K10" s="79"/>
      <c r="L10" s="80"/>
      <c r="M10" s="81"/>
      <c r="S10" s="82"/>
    </row>
    <row r="11" spans="1:19" ht="20.100000000000001" customHeight="1">
      <c r="A11" s="94" t="s">
        <v>104</v>
      </c>
      <c r="B11" s="95" t="s">
        <v>105</v>
      </c>
      <c r="C11" s="205">
        <v>221481</v>
      </c>
      <c r="D11" s="175" t="s">
        <v>106</v>
      </c>
      <c r="E11" s="176" t="s">
        <v>107</v>
      </c>
      <c r="F11" s="205">
        <v>173995</v>
      </c>
      <c r="G11" s="175" t="s">
        <v>108</v>
      </c>
      <c r="H11" s="176" t="s">
        <v>109</v>
      </c>
      <c r="I11" s="205">
        <v>356809</v>
      </c>
      <c r="K11" s="79"/>
      <c r="L11" s="80"/>
      <c r="M11" s="81"/>
      <c r="S11" s="82"/>
    </row>
    <row r="12" spans="1:19" ht="20.100000000000001" customHeight="1">
      <c r="A12" s="94" t="s">
        <v>110</v>
      </c>
      <c r="B12" s="95" t="s">
        <v>111</v>
      </c>
      <c r="C12" s="205">
        <v>252641</v>
      </c>
      <c r="D12" s="175" t="s">
        <v>112</v>
      </c>
      <c r="E12" s="176" t="s">
        <v>113</v>
      </c>
      <c r="F12" s="205">
        <v>241698</v>
      </c>
      <c r="G12" s="175" t="s">
        <v>114</v>
      </c>
      <c r="H12" s="176" t="s">
        <v>115</v>
      </c>
      <c r="I12" s="205">
        <v>204181</v>
      </c>
      <c r="K12" s="79"/>
      <c r="L12" s="80"/>
      <c r="M12" s="81"/>
      <c r="S12" s="82"/>
    </row>
    <row r="13" spans="1:19" ht="20.100000000000001" customHeight="1">
      <c r="A13" s="94" t="s">
        <v>116</v>
      </c>
      <c r="B13" s="95" t="s">
        <v>117</v>
      </c>
      <c r="C13" s="205">
        <v>282536</v>
      </c>
      <c r="D13" s="175" t="s">
        <v>118</v>
      </c>
      <c r="E13" s="176" t="s">
        <v>119</v>
      </c>
      <c r="F13" s="206" t="s">
        <v>120</v>
      </c>
      <c r="G13" s="175"/>
      <c r="H13" s="176"/>
      <c r="I13" s="205"/>
      <c r="K13" s="79"/>
      <c r="L13" s="80"/>
      <c r="M13" s="81"/>
      <c r="S13" s="82"/>
    </row>
    <row r="14" spans="1:19" ht="20.100000000000001" customHeight="1">
      <c r="A14" s="94" t="s">
        <v>121</v>
      </c>
      <c r="B14" s="95" t="s">
        <v>122</v>
      </c>
      <c r="C14" s="205">
        <v>273540</v>
      </c>
      <c r="D14" s="175" t="s">
        <v>123</v>
      </c>
      <c r="E14" s="176" t="s">
        <v>124</v>
      </c>
      <c r="F14" s="206" t="s">
        <v>120</v>
      </c>
      <c r="G14" s="175"/>
      <c r="H14" s="176"/>
      <c r="I14" s="205"/>
      <c r="K14" s="79"/>
      <c r="L14" s="80"/>
      <c r="M14" s="81"/>
      <c r="S14" s="82"/>
    </row>
    <row r="15" spans="1:19" ht="20.100000000000001" customHeight="1">
      <c r="A15" s="94" t="s">
        <v>125</v>
      </c>
      <c r="B15" s="95" t="s">
        <v>126</v>
      </c>
      <c r="C15" s="205">
        <v>232562</v>
      </c>
      <c r="D15" s="175" t="s">
        <v>127</v>
      </c>
      <c r="E15" s="176" t="s">
        <v>128</v>
      </c>
      <c r="F15" s="206" t="s">
        <v>120</v>
      </c>
      <c r="G15" s="175"/>
      <c r="H15" s="176"/>
      <c r="I15" s="205"/>
      <c r="K15" s="79"/>
      <c r="L15" s="80"/>
      <c r="M15" s="81"/>
      <c r="S15" s="82"/>
    </row>
    <row r="16" spans="1:19" ht="20.100000000000001" customHeight="1">
      <c r="A16" s="94" t="s">
        <v>129</v>
      </c>
      <c r="B16" s="95" t="s">
        <v>130</v>
      </c>
      <c r="C16" s="205">
        <v>222306</v>
      </c>
      <c r="D16" s="175" t="s">
        <v>131</v>
      </c>
      <c r="E16" s="176" t="s">
        <v>132</v>
      </c>
      <c r="F16" s="206" t="s">
        <v>120</v>
      </c>
      <c r="G16" s="175"/>
      <c r="H16" s="176"/>
      <c r="I16" s="205"/>
      <c r="K16" s="79"/>
      <c r="L16" s="80"/>
      <c r="M16" s="81"/>
    </row>
    <row r="17" spans="1:13" ht="20.100000000000001" customHeight="1">
      <c r="A17" s="94" t="s">
        <v>133</v>
      </c>
      <c r="B17" s="95" t="s">
        <v>134</v>
      </c>
      <c r="C17" s="205">
        <v>272448</v>
      </c>
      <c r="D17" s="175" t="s">
        <v>135</v>
      </c>
      <c r="E17" s="176" t="s">
        <v>136</v>
      </c>
      <c r="F17" s="205">
        <v>320480</v>
      </c>
      <c r="G17" s="175"/>
      <c r="H17" s="176"/>
      <c r="I17" s="205"/>
      <c r="K17" s="79"/>
      <c r="L17" s="80"/>
      <c r="M17" s="81"/>
    </row>
    <row r="18" spans="1:13" ht="20.100000000000001" customHeight="1">
      <c r="A18" s="94" t="s">
        <v>137</v>
      </c>
      <c r="B18" s="95" t="s">
        <v>138</v>
      </c>
      <c r="C18" s="205">
        <v>241932</v>
      </c>
      <c r="D18" s="175" t="s">
        <v>139</v>
      </c>
      <c r="E18" s="176" t="s">
        <v>140</v>
      </c>
      <c r="F18" s="205">
        <v>266029</v>
      </c>
      <c r="G18" s="175"/>
      <c r="H18" s="176"/>
      <c r="I18" s="205"/>
      <c r="K18" s="79"/>
      <c r="L18" s="80"/>
      <c r="M18" s="81"/>
    </row>
    <row r="19" spans="1:13" ht="20.100000000000001" customHeight="1">
      <c r="A19" s="94" t="s">
        <v>141</v>
      </c>
      <c r="B19" s="95" t="s">
        <v>142</v>
      </c>
      <c r="C19" s="205">
        <v>221015</v>
      </c>
      <c r="D19" s="175" t="s">
        <v>143</v>
      </c>
      <c r="E19" s="176" t="s">
        <v>144</v>
      </c>
      <c r="F19" s="205">
        <v>292640</v>
      </c>
      <c r="G19" s="175"/>
      <c r="H19" s="176"/>
      <c r="I19" s="205"/>
      <c r="K19" s="79"/>
      <c r="L19" s="80"/>
      <c r="M19" s="81"/>
    </row>
    <row r="20" spans="1:13" ht="20.100000000000001" customHeight="1">
      <c r="A20" s="94" t="s">
        <v>145</v>
      </c>
      <c r="B20" s="95" t="s">
        <v>146</v>
      </c>
      <c r="C20" s="205">
        <v>273308</v>
      </c>
      <c r="D20" s="175" t="s">
        <v>147</v>
      </c>
      <c r="E20" s="176" t="s">
        <v>148</v>
      </c>
      <c r="F20" s="205"/>
      <c r="G20" s="175"/>
      <c r="H20" s="176"/>
      <c r="I20" s="205"/>
      <c r="K20" s="79"/>
      <c r="L20" s="80"/>
      <c r="M20" s="81"/>
    </row>
    <row r="21" spans="1:13" ht="20.100000000000001" customHeight="1">
      <c r="A21" s="94" t="s">
        <v>149</v>
      </c>
      <c r="B21" s="95" t="s">
        <v>150</v>
      </c>
      <c r="C21" s="205">
        <v>387342</v>
      </c>
      <c r="D21" s="175" t="s">
        <v>151</v>
      </c>
      <c r="E21" s="176" t="s">
        <v>152</v>
      </c>
      <c r="F21" s="205">
        <v>230376</v>
      </c>
      <c r="G21" s="175"/>
      <c r="H21" s="176"/>
      <c r="I21" s="205"/>
      <c r="K21" s="79"/>
      <c r="L21" s="80"/>
      <c r="M21" s="81"/>
    </row>
    <row r="22" spans="1:13" ht="20.100000000000001" customHeight="1">
      <c r="A22" s="94" t="s">
        <v>153</v>
      </c>
      <c r="B22" s="95" t="s">
        <v>154</v>
      </c>
      <c r="C22" s="205">
        <v>270807</v>
      </c>
      <c r="D22" s="175" t="s">
        <v>155</v>
      </c>
      <c r="E22" s="176" t="s">
        <v>156</v>
      </c>
      <c r="F22" s="205">
        <v>213074</v>
      </c>
      <c r="G22" s="175"/>
      <c r="H22" s="176"/>
      <c r="I22" s="205"/>
      <c r="K22" s="79"/>
      <c r="L22" s="80"/>
      <c r="M22" s="81"/>
    </row>
    <row r="23" spans="1:13" ht="20.100000000000001" customHeight="1">
      <c r="A23" s="94" t="s">
        <v>157</v>
      </c>
      <c r="B23" s="95" t="s">
        <v>158</v>
      </c>
      <c r="C23" s="205">
        <v>250903</v>
      </c>
      <c r="D23" s="175" t="s">
        <v>159</v>
      </c>
      <c r="E23" s="176" t="s">
        <v>160</v>
      </c>
      <c r="F23" s="205">
        <v>264269</v>
      </c>
      <c r="G23" s="175"/>
      <c r="H23" s="176"/>
      <c r="I23" s="205"/>
      <c r="K23" s="79"/>
      <c r="L23" s="80"/>
      <c r="M23" s="81"/>
    </row>
    <row r="24" spans="1:13" ht="20.100000000000001" customHeight="1">
      <c r="A24" s="94" t="s">
        <v>161</v>
      </c>
      <c r="B24" s="95" t="s">
        <v>162</v>
      </c>
      <c r="C24" s="205">
        <v>277642</v>
      </c>
      <c r="D24" s="175" t="s">
        <v>163</v>
      </c>
      <c r="E24" s="176" t="s">
        <v>164</v>
      </c>
      <c r="F24" s="205">
        <v>204377</v>
      </c>
      <c r="G24" s="175"/>
      <c r="H24" s="176"/>
      <c r="I24" s="205"/>
      <c r="K24" s="79"/>
      <c r="L24" s="80"/>
      <c r="M24" s="81"/>
    </row>
    <row r="25" spans="1:13" ht="20.100000000000001" customHeight="1">
      <c r="A25" s="94" t="s">
        <v>165</v>
      </c>
      <c r="B25" s="95" t="s">
        <v>166</v>
      </c>
      <c r="C25" s="205">
        <v>247188</v>
      </c>
      <c r="D25" s="175" t="s">
        <v>167</v>
      </c>
      <c r="E25" s="176" t="s">
        <v>168</v>
      </c>
      <c r="F25" s="206" t="s">
        <v>120</v>
      </c>
      <c r="G25" s="175"/>
      <c r="H25" s="96"/>
      <c r="I25" s="207"/>
      <c r="K25" s="79"/>
      <c r="L25" s="80"/>
      <c r="M25" s="81"/>
    </row>
    <row r="26" spans="1:13" ht="20.100000000000001" customHeight="1">
      <c r="A26" s="94" t="s">
        <v>169</v>
      </c>
      <c r="B26" s="95" t="s">
        <v>170</v>
      </c>
      <c r="C26" s="205">
        <v>253539</v>
      </c>
      <c r="D26" s="175" t="s">
        <v>171</v>
      </c>
      <c r="E26" s="176" t="s">
        <v>172</v>
      </c>
      <c r="F26" s="205">
        <v>250140</v>
      </c>
      <c r="G26" s="175" t="s">
        <v>173</v>
      </c>
      <c r="H26" s="176" t="s">
        <v>174</v>
      </c>
      <c r="I26" s="205">
        <v>471349</v>
      </c>
      <c r="K26" s="79"/>
      <c r="L26" s="80"/>
      <c r="M26" s="81"/>
    </row>
    <row r="27" spans="1:13" ht="20.100000000000001" customHeight="1">
      <c r="A27" s="94" t="s">
        <v>175</v>
      </c>
      <c r="B27" s="95" t="s">
        <v>176</v>
      </c>
      <c r="C27" s="205">
        <v>228286</v>
      </c>
      <c r="D27" s="175" t="s">
        <v>177</v>
      </c>
      <c r="E27" s="176" t="s">
        <v>178</v>
      </c>
      <c r="F27" s="205">
        <v>362985</v>
      </c>
      <c r="G27" s="175" t="s">
        <v>179</v>
      </c>
      <c r="H27" s="176" t="s">
        <v>180</v>
      </c>
      <c r="I27" s="205">
        <v>393090</v>
      </c>
      <c r="K27" s="79"/>
      <c r="L27" s="80"/>
      <c r="M27" s="81"/>
    </row>
    <row r="28" spans="1:13" ht="20.100000000000001" customHeight="1">
      <c r="A28" s="94" t="s">
        <v>181</v>
      </c>
      <c r="B28" s="95" t="s">
        <v>182</v>
      </c>
      <c r="C28" s="205">
        <v>277276</v>
      </c>
      <c r="D28" s="175" t="s">
        <v>183</v>
      </c>
      <c r="E28" s="176" t="s">
        <v>184</v>
      </c>
      <c r="F28" s="205">
        <v>214553</v>
      </c>
      <c r="G28" s="175" t="s">
        <v>185</v>
      </c>
      <c r="H28" s="176" t="s">
        <v>186</v>
      </c>
      <c r="I28" s="205">
        <v>446358</v>
      </c>
      <c r="K28" s="79"/>
      <c r="L28" s="80"/>
      <c r="M28" s="81"/>
    </row>
    <row r="29" spans="1:13" ht="20.100000000000001" customHeight="1">
      <c r="A29" s="94" t="s">
        <v>187</v>
      </c>
      <c r="B29" s="95" t="s">
        <v>188</v>
      </c>
      <c r="C29" s="205">
        <v>290939</v>
      </c>
      <c r="D29" s="175" t="s">
        <v>189</v>
      </c>
      <c r="E29" s="176" t="s">
        <v>190</v>
      </c>
      <c r="F29" s="205">
        <v>199588</v>
      </c>
      <c r="G29" s="175" t="s">
        <v>191</v>
      </c>
      <c r="H29" s="176" t="s">
        <v>192</v>
      </c>
      <c r="I29" s="205" t="s">
        <v>120</v>
      </c>
      <c r="K29" s="79"/>
      <c r="L29" s="80"/>
      <c r="M29" s="81"/>
    </row>
    <row r="30" spans="1:13" ht="20.100000000000001" customHeight="1">
      <c r="A30" s="94" t="s">
        <v>193</v>
      </c>
      <c r="B30" s="95" t="s">
        <v>194</v>
      </c>
      <c r="C30" s="205">
        <v>263017</v>
      </c>
      <c r="D30" s="175" t="s">
        <v>195</v>
      </c>
      <c r="E30" s="176" t="s">
        <v>196</v>
      </c>
      <c r="F30" s="205">
        <v>197788</v>
      </c>
      <c r="G30" s="175" t="s">
        <v>197</v>
      </c>
      <c r="H30" s="176" t="s">
        <v>198</v>
      </c>
      <c r="I30" s="205" t="s">
        <v>120</v>
      </c>
      <c r="K30" s="79"/>
      <c r="L30" s="80"/>
      <c r="M30" s="81"/>
    </row>
    <row r="31" spans="1:13" ht="20.100000000000001" customHeight="1">
      <c r="A31" s="94" t="s">
        <v>199</v>
      </c>
      <c r="B31" s="95" t="s">
        <v>200</v>
      </c>
      <c r="C31" s="205">
        <v>256883</v>
      </c>
      <c r="D31" s="175" t="s">
        <v>201</v>
      </c>
      <c r="E31" s="176" t="s">
        <v>202</v>
      </c>
      <c r="F31" s="205">
        <v>177841</v>
      </c>
      <c r="G31" s="175" t="s">
        <v>203</v>
      </c>
      <c r="H31" s="176" t="s">
        <v>204</v>
      </c>
      <c r="I31" s="205" t="s">
        <v>120</v>
      </c>
      <c r="K31" s="79"/>
      <c r="L31" s="80"/>
      <c r="M31" s="81"/>
    </row>
    <row r="32" spans="1:13" ht="20.100000000000001" customHeight="1">
      <c r="A32" s="94" t="s">
        <v>205</v>
      </c>
      <c r="B32" s="95" t="s">
        <v>206</v>
      </c>
      <c r="C32" s="205">
        <v>227614</v>
      </c>
      <c r="D32" s="175" t="s">
        <v>207</v>
      </c>
      <c r="E32" s="176" t="s">
        <v>208</v>
      </c>
      <c r="F32" s="205">
        <v>149081</v>
      </c>
      <c r="G32" s="175" t="s">
        <v>209</v>
      </c>
      <c r="H32" s="176" t="s">
        <v>210</v>
      </c>
      <c r="I32" s="205">
        <v>320449</v>
      </c>
      <c r="K32" s="79"/>
      <c r="L32" s="80"/>
      <c r="M32" s="81"/>
    </row>
    <row r="33" spans="1:13" ht="20.100000000000001" customHeight="1">
      <c r="A33" s="94" t="s">
        <v>211</v>
      </c>
      <c r="B33" s="95" t="s">
        <v>212</v>
      </c>
      <c r="C33" s="205" t="s">
        <v>120</v>
      </c>
      <c r="D33" s="175" t="s">
        <v>213</v>
      </c>
      <c r="E33" s="176" t="s">
        <v>214</v>
      </c>
      <c r="F33" s="205">
        <v>275711</v>
      </c>
      <c r="G33" s="175" t="s">
        <v>215</v>
      </c>
      <c r="H33" s="176" t="s">
        <v>216</v>
      </c>
      <c r="I33" s="205">
        <v>304509</v>
      </c>
      <c r="K33" s="79"/>
      <c r="L33" s="80"/>
      <c r="M33" s="81"/>
    </row>
    <row r="34" spans="1:13" ht="20.100000000000001" customHeight="1">
      <c r="A34" s="94" t="s">
        <v>217</v>
      </c>
      <c r="B34" s="95" t="s">
        <v>218</v>
      </c>
      <c r="C34" s="205">
        <v>268908</v>
      </c>
      <c r="D34" s="175" t="s">
        <v>219</v>
      </c>
      <c r="E34" s="176" t="s">
        <v>220</v>
      </c>
      <c r="F34" s="205">
        <v>245000</v>
      </c>
      <c r="G34" s="175" t="s">
        <v>221</v>
      </c>
      <c r="H34" s="176" t="s">
        <v>222</v>
      </c>
      <c r="I34" s="205">
        <v>249822</v>
      </c>
      <c r="K34" s="79"/>
      <c r="L34" s="80"/>
      <c r="M34" s="81"/>
    </row>
    <row r="35" spans="1:13" ht="20.100000000000001" customHeight="1">
      <c r="A35" s="94" t="s">
        <v>223</v>
      </c>
      <c r="B35" s="95" t="s">
        <v>224</v>
      </c>
      <c r="C35" s="205">
        <v>211653</v>
      </c>
      <c r="D35" s="175" t="s">
        <v>225</v>
      </c>
      <c r="E35" s="176" t="s">
        <v>226</v>
      </c>
      <c r="F35" s="205">
        <v>178874</v>
      </c>
      <c r="G35" s="175" t="s">
        <v>227</v>
      </c>
      <c r="H35" s="176" t="s">
        <v>228</v>
      </c>
      <c r="I35" s="205">
        <v>335319</v>
      </c>
      <c r="K35" s="79"/>
      <c r="L35" s="80"/>
      <c r="M35" s="81"/>
    </row>
    <row r="36" spans="1:13" ht="20.100000000000001" customHeight="1">
      <c r="A36" s="94" t="s">
        <v>229</v>
      </c>
      <c r="B36" s="95" t="s">
        <v>230</v>
      </c>
      <c r="C36" s="205">
        <v>243121</v>
      </c>
      <c r="D36" s="175" t="s">
        <v>231</v>
      </c>
      <c r="E36" s="176" t="s">
        <v>232</v>
      </c>
      <c r="F36" s="205">
        <v>273676</v>
      </c>
      <c r="G36" s="175" t="s">
        <v>233</v>
      </c>
      <c r="H36" s="176" t="s">
        <v>234</v>
      </c>
      <c r="I36" s="205">
        <v>294135</v>
      </c>
      <c r="K36" s="79"/>
      <c r="L36" s="80"/>
      <c r="M36" s="81"/>
    </row>
    <row r="37" spans="1:13" ht="20.100000000000001" customHeight="1">
      <c r="A37" s="94" t="s">
        <v>235</v>
      </c>
      <c r="B37" s="95" t="s">
        <v>236</v>
      </c>
      <c r="C37" s="205">
        <v>233250</v>
      </c>
      <c r="D37" s="175" t="s">
        <v>237</v>
      </c>
      <c r="E37" s="176" t="s">
        <v>238</v>
      </c>
      <c r="F37" s="205">
        <v>440616</v>
      </c>
      <c r="G37" s="175" t="s">
        <v>239</v>
      </c>
      <c r="H37" s="176" t="s">
        <v>240</v>
      </c>
      <c r="I37" s="205">
        <v>485075</v>
      </c>
      <c r="K37" s="79"/>
      <c r="L37" s="80"/>
      <c r="M37" s="81"/>
    </row>
    <row r="38" spans="1:13" ht="20.100000000000001" customHeight="1">
      <c r="A38" s="94" t="s">
        <v>241</v>
      </c>
      <c r="B38" s="95" t="s">
        <v>242</v>
      </c>
      <c r="C38" s="205">
        <v>253243</v>
      </c>
      <c r="D38" s="175" t="s">
        <v>243</v>
      </c>
      <c r="E38" s="176" t="s">
        <v>244</v>
      </c>
      <c r="F38" s="205">
        <v>373640</v>
      </c>
      <c r="G38" s="175" t="s">
        <v>245</v>
      </c>
      <c r="H38" s="176" t="s">
        <v>246</v>
      </c>
      <c r="I38" s="205">
        <v>209131</v>
      </c>
      <c r="K38" s="79"/>
      <c r="L38" s="80"/>
      <c r="M38" s="81"/>
    </row>
    <row r="39" spans="1:13" ht="20.100000000000001" customHeight="1">
      <c r="A39" s="94" t="s">
        <v>247</v>
      </c>
      <c r="B39" s="95" t="s">
        <v>248</v>
      </c>
      <c r="C39" s="205">
        <v>235204</v>
      </c>
      <c r="D39" s="175" t="s">
        <v>249</v>
      </c>
      <c r="E39" s="176" t="s">
        <v>250</v>
      </c>
      <c r="F39" s="205">
        <v>304156</v>
      </c>
      <c r="G39" s="175" t="s">
        <v>251</v>
      </c>
      <c r="H39" s="176" t="s">
        <v>252</v>
      </c>
      <c r="I39" s="205" t="s">
        <v>120</v>
      </c>
      <c r="K39" s="79"/>
      <c r="L39" s="80"/>
      <c r="M39" s="81"/>
    </row>
    <row r="40" spans="1:13" ht="20.100000000000001" customHeight="1">
      <c r="A40" s="94" t="s">
        <v>253</v>
      </c>
      <c r="B40" s="95" t="s">
        <v>254</v>
      </c>
      <c r="C40" s="205">
        <v>247897</v>
      </c>
      <c r="D40" s="175" t="s">
        <v>255</v>
      </c>
      <c r="E40" s="176" t="s">
        <v>256</v>
      </c>
      <c r="F40" s="205">
        <v>638460</v>
      </c>
      <c r="G40" s="175" t="s">
        <v>257</v>
      </c>
      <c r="H40" s="176" t="s">
        <v>328</v>
      </c>
      <c r="I40" s="205">
        <v>315288</v>
      </c>
      <c r="K40" s="79"/>
      <c r="L40" s="80"/>
      <c r="M40" s="81"/>
    </row>
    <row r="41" spans="1:13" ht="20.100000000000001" customHeight="1">
      <c r="A41" s="94" t="s">
        <v>258</v>
      </c>
      <c r="B41" s="95" t="s">
        <v>259</v>
      </c>
      <c r="C41" s="205">
        <v>262580</v>
      </c>
      <c r="D41" s="175" t="s">
        <v>260</v>
      </c>
      <c r="E41" s="176" t="s">
        <v>261</v>
      </c>
      <c r="F41" s="205">
        <v>675173</v>
      </c>
      <c r="G41" s="175" t="s">
        <v>262</v>
      </c>
      <c r="H41" s="176" t="s">
        <v>46</v>
      </c>
      <c r="I41" s="205">
        <v>283343</v>
      </c>
      <c r="K41" s="79"/>
      <c r="L41" s="80"/>
      <c r="M41" s="81"/>
    </row>
    <row r="42" spans="1:13" ht="20.100000000000001" customHeight="1">
      <c r="A42" s="94"/>
      <c r="B42" s="95"/>
      <c r="C42" s="205"/>
      <c r="D42" s="175"/>
      <c r="E42" s="176"/>
      <c r="F42" s="205"/>
      <c r="G42" s="208" t="s">
        <v>329</v>
      </c>
      <c r="H42" s="176" t="s">
        <v>330</v>
      </c>
      <c r="I42" s="205">
        <v>249574</v>
      </c>
      <c r="K42" s="79"/>
      <c r="L42" s="80"/>
      <c r="M42" s="81"/>
    </row>
    <row r="43" spans="1:13">
      <c r="K43" s="81"/>
      <c r="L43" s="81"/>
      <c r="M43" s="81"/>
    </row>
    <row r="44" spans="1:13">
      <c r="K44" s="81"/>
      <c r="L44" s="81"/>
      <c r="M44" s="81"/>
    </row>
    <row r="45" spans="1:13">
      <c r="K45" s="81"/>
      <c r="L45" s="81"/>
      <c r="M45" s="81"/>
    </row>
    <row r="46" spans="1:13">
      <c r="K46" s="81"/>
      <c r="L46" s="81"/>
      <c r="M46" s="81"/>
    </row>
    <row r="47" spans="1:13">
      <c r="K47" s="81"/>
      <c r="L47" s="81"/>
      <c r="M47" s="81"/>
    </row>
    <row r="48" spans="1:13">
      <c r="K48" s="81"/>
      <c r="L48" s="81"/>
      <c r="M48" s="81"/>
    </row>
    <row r="49" spans="11:13">
      <c r="K49" s="81"/>
      <c r="L49" s="81"/>
      <c r="M49" s="81"/>
    </row>
    <row r="50" spans="11:13">
      <c r="K50" s="81"/>
      <c r="L50" s="81"/>
      <c r="M50" s="81"/>
    </row>
    <row r="51" spans="11:13">
      <c r="K51" s="81"/>
      <c r="L51" s="81"/>
      <c r="M51" s="81"/>
    </row>
    <row r="52" spans="11:13">
      <c r="K52" s="81"/>
      <c r="L52" s="81"/>
      <c r="M52" s="81"/>
    </row>
    <row r="53" spans="11:13">
      <c r="K53" s="81"/>
      <c r="L53" s="81"/>
      <c r="M53" s="81"/>
    </row>
    <row r="54" spans="11:13">
      <c r="K54" s="81"/>
      <c r="L54" s="81"/>
      <c r="M54" s="81"/>
    </row>
    <row r="55" spans="11:13">
      <c r="K55" s="81"/>
      <c r="L55" s="81"/>
      <c r="M55" s="81"/>
    </row>
    <row r="56" spans="11:13">
      <c r="K56" s="81"/>
      <c r="L56" s="81"/>
      <c r="M56" s="81"/>
    </row>
    <row r="57" spans="11:13">
      <c r="K57" s="81"/>
      <c r="L57" s="81"/>
      <c r="M57" s="81"/>
    </row>
    <row r="58" spans="11:13">
      <c r="K58" s="81"/>
      <c r="L58" s="81"/>
      <c r="M58" s="81"/>
    </row>
    <row r="59" spans="11:13">
      <c r="K59" s="81"/>
      <c r="L59" s="81"/>
      <c r="M59" s="81"/>
    </row>
    <row r="60" spans="11:13">
      <c r="K60" s="81"/>
      <c r="L60" s="81"/>
      <c r="M60" s="81"/>
    </row>
    <row r="61" spans="11:13">
      <c r="K61" s="81"/>
      <c r="L61" s="81"/>
      <c r="M61" s="81"/>
    </row>
    <row r="62" spans="11:13">
      <c r="K62" s="81"/>
      <c r="L62" s="81"/>
      <c r="M62" s="81"/>
    </row>
    <row r="63" spans="11:13">
      <c r="K63" s="81"/>
      <c r="L63" s="81"/>
      <c r="M63" s="81"/>
    </row>
    <row r="64" spans="11:13">
      <c r="K64" s="81"/>
      <c r="L64" s="81"/>
      <c r="M64" s="81"/>
    </row>
  </sheetData>
  <phoneticPr fontId="2" type="noConversion"/>
  <pageMargins left="0.55118110236220474" right="0.62992125984251968" top="1.1417322834645669" bottom="0.70866141732283472" header="0.74803149606299213" footer="0.31496062992125984"/>
  <pageSetup paperSize="9" scale="80" orientation="portrait" r:id="rId1"/>
  <headerFooter alignWithMargins="0">
    <oddHeader>&amp;C&amp;"굴림,굵게"&amp;20노 임 단 가</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1F317-DA65-4230-8739-226576BB8032}">
  <dimension ref="A1:AK22"/>
  <sheetViews>
    <sheetView view="pageBreakPreview" zoomScale="85" zoomScaleNormal="100" zoomScaleSheetLayoutView="85" workbookViewId="0">
      <selection activeCell="K3" sqref="K3"/>
    </sheetView>
  </sheetViews>
  <sheetFormatPr defaultColWidth="10" defaultRowHeight="16.5"/>
  <cols>
    <col min="1" max="1" width="14" style="97" customWidth="1"/>
    <col min="2" max="2" width="14.375" style="97" customWidth="1"/>
    <col min="3" max="34" width="6.625" style="97" customWidth="1"/>
    <col min="35" max="36" width="6.125" style="97" customWidth="1"/>
    <col min="37" max="37" width="10" style="97" hidden="1" customWidth="1"/>
    <col min="38" max="249" width="10" style="97"/>
    <col min="250" max="250" width="20.875" style="97" customWidth="1"/>
    <col min="251" max="251" width="14.625" style="97" customWidth="1"/>
    <col min="252" max="290" width="4.125" style="97" customWidth="1"/>
    <col min="291" max="291" width="7.125" style="97" customWidth="1"/>
    <col min="292" max="292" width="9.875" style="97" customWidth="1"/>
    <col min="293" max="293" width="0" style="97" hidden="1" customWidth="1"/>
    <col min="294" max="505" width="10" style="97"/>
    <col min="506" max="506" width="20.875" style="97" customWidth="1"/>
    <col min="507" max="507" width="14.625" style="97" customWidth="1"/>
    <col min="508" max="546" width="4.125" style="97" customWidth="1"/>
    <col min="547" max="547" width="7.125" style="97" customWidth="1"/>
    <col min="548" max="548" width="9.875" style="97" customWidth="1"/>
    <col min="549" max="549" width="0" style="97" hidden="1" customWidth="1"/>
    <col min="550" max="761" width="10" style="97"/>
    <col min="762" max="762" width="20.875" style="97" customWidth="1"/>
    <col min="763" max="763" width="14.625" style="97" customWidth="1"/>
    <col min="764" max="802" width="4.125" style="97" customWidth="1"/>
    <col min="803" max="803" width="7.125" style="97" customWidth="1"/>
    <col min="804" max="804" width="9.875" style="97" customWidth="1"/>
    <col min="805" max="805" width="0" style="97" hidden="1" customWidth="1"/>
    <col min="806" max="1017" width="10" style="97"/>
    <col min="1018" max="1018" width="20.875" style="97" customWidth="1"/>
    <col min="1019" max="1019" width="14.625" style="97" customWidth="1"/>
    <col min="1020" max="1058" width="4.125" style="97" customWidth="1"/>
    <col min="1059" max="1059" width="7.125" style="97" customWidth="1"/>
    <col min="1060" max="1060" width="9.875" style="97" customWidth="1"/>
    <col min="1061" max="1061" width="0" style="97" hidden="1" customWidth="1"/>
    <col min="1062" max="1273" width="10" style="97"/>
    <col min="1274" max="1274" width="20.875" style="97" customWidth="1"/>
    <col min="1275" max="1275" width="14.625" style="97" customWidth="1"/>
    <col min="1276" max="1314" width="4.125" style="97" customWidth="1"/>
    <col min="1315" max="1315" width="7.125" style="97" customWidth="1"/>
    <col min="1316" max="1316" width="9.875" style="97" customWidth="1"/>
    <col min="1317" max="1317" width="0" style="97" hidden="1" customWidth="1"/>
    <col min="1318" max="1529" width="10" style="97"/>
    <col min="1530" max="1530" width="20.875" style="97" customWidth="1"/>
    <col min="1531" max="1531" width="14.625" style="97" customWidth="1"/>
    <col min="1532" max="1570" width="4.125" style="97" customWidth="1"/>
    <col min="1571" max="1571" width="7.125" style="97" customWidth="1"/>
    <col min="1572" max="1572" width="9.875" style="97" customWidth="1"/>
    <col min="1573" max="1573" width="0" style="97" hidden="1" customWidth="1"/>
    <col min="1574" max="1785" width="10" style="97"/>
    <col min="1786" max="1786" width="20.875" style="97" customWidth="1"/>
    <col min="1787" max="1787" width="14.625" style="97" customWidth="1"/>
    <col min="1788" max="1826" width="4.125" style="97" customWidth="1"/>
    <col min="1827" max="1827" width="7.125" style="97" customWidth="1"/>
    <col min="1828" max="1828" width="9.875" style="97" customWidth="1"/>
    <col min="1829" max="1829" width="0" style="97" hidden="1" customWidth="1"/>
    <col min="1830" max="2041" width="10" style="97"/>
    <col min="2042" max="2042" width="20.875" style="97" customWidth="1"/>
    <col min="2043" max="2043" width="14.625" style="97" customWidth="1"/>
    <col min="2044" max="2082" width="4.125" style="97" customWidth="1"/>
    <col min="2083" max="2083" width="7.125" style="97" customWidth="1"/>
    <col min="2084" max="2084" width="9.875" style="97" customWidth="1"/>
    <col min="2085" max="2085" width="0" style="97" hidden="1" customWidth="1"/>
    <col min="2086" max="2297" width="10" style="97"/>
    <col min="2298" max="2298" width="20.875" style="97" customWidth="1"/>
    <col min="2299" max="2299" width="14.625" style="97" customWidth="1"/>
    <col min="2300" max="2338" width="4.125" style="97" customWidth="1"/>
    <col min="2339" max="2339" width="7.125" style="97" customWidth="1"/>
    <col min="2340" max="2340" width="9.875" style="97" customWidth="1"/>
    <col min="2341" max="2341" width="0" style="97" hidden="1" customWidth="1"/>
    <col min="2342" max="2553" width="10" style="97"/>
    <col min="2554" max="2554" width="20.875" style="97" customWidth="1"/>
    <col min="2555" max="2555" width="14.625" style="97" customWidth="1"/>
    <col min="2556" max="2594" width="4.125" style="97" customWidth="1"/>
    <col min="2595" max="2595" width="7.125" style="97" customWidth="1"/>
    <col min="2596" max="2596" width="9.875" style="97" customWidth="1"/>
    <col min="2597" max="2597" width="0" style="97" hidden="1" customWidth="1"/>
    <col min="2598" max="2809" width="10" style="97"/>
    <col min="2810" max="2810" width="20.875" style="97" customWidth="1"/>
    <col min="2811" max="2811" width="14.625" style="97" customWidth="1"/>
    <col min="2812" max="2850" width="4.125" style="97" customWidth="1"/>
    <col min="2851" max="2851" width="7.125" style="97" customWidth="1"/>
    <col min="2852" max="2852" width="9.875" style="97" customWidth="1"/>
    <col min="2853" max="2853" width="0" style="97" hidden="1" customWidth="1"/>
    <col min="2854" max="3065" width="10" style="97"/>
    <col min="3066" max="3066" width="20.875" style="97" customWidth="1"/>
    <col min="3067" max="3067" width="14.625" style="97" customWidth="1"/>
    <col min="3068" max="3106" width="4.125" style="97" customWidth="1"/>
    <col min="3107" max="3107" width="7.125" style="97" customWidth="1"/>
    <col min="3108" max="3108" width="9.875" style="97" customWidth="1"/>
    <col min="3109" max="3109" width="0" style="97" hidden="1" customWidth="1"/>
    <col min="3110" max="3321" width="10" style="97"/>
    <col min="3322" max="3322" width="20.875" style="97" customWidth="1"/>
    <col min="3323" max="3323" width="14.625" style="97" customWidth="1"/>
    <col min="3324" max="3362" width="4.125" style="97" customWidth="1"/>
    <col min="3363" max="3363" width="7.125" style="97" customWidth="1"/>
    <col min="3364" max="3364" width="9.875" style="97" customWidth="1"/>
    <col min="3365" max="3365" width="0" style="97" hidden="1" customWidth="1"/>
    <col min="3366" max="3577" width="10" style="97"/>
    <col min="3578" max="3578" width="20.875" style="97" customWidth="1"/>
    <col min="3579" max="3579" width="14.625" style="97" customWidth="1"/>
    <col min="3580" max="3618" width="4.125" style="97" customWidth="1"/>
    <col min="3619" max="3619" width="7.125" style="97" customWidth="1"/>
    <col min="3620" max="3620" width="9.875" style="97" customWidth="1"/>
    <col min="3621" max="3621" width="0" style="97" hidden="1" customWidth="1"/>
    <col min="3622" max="3833" width="10" style="97"/>
    <col min="3834" max="3834" width="20.875" style="97" customWidth="1"/>
    <col min="3835" max="3835" width="14.625" style="97" customWidth="1"/>
    <col min="3836" max="3874" width="4.125" style="97" customWidth="1"/>
    <col min="3875" max="3875" width="7.125" style="97" customWidth="1"/>
    <col min="3876" max="3876" width="9.875" style="97" customWidth="1"/>
    <col min="3877" max="3877" width="0" style="97" hidden="1" customWidth="1"/>
    <col min="3878" max="4089" width="10" style="97"/>
    <col min="4090" max="4090" width="20.875" style="97" customWidth="1"/>
    <col min="4091" max="4091" width="14.625" style="97" customWidth="1"/>
    <col min="4092" max="4130" width="4.125" style="97" customWidth="1"/>
    <col min="4131" max="4131" width="7.125" style="97" customWidth="1"/>
    <col min="4132" max="4132" width="9.875" style="97" customWidth="1"/>
    <col min="4133" max="4133" width="0" style="97" hidden="1" customWidth="1"/>
    <col min="4134" max="4345" width="10" style="97"/>
    <col min="4346" max="4346" width="20.875" style="97" customWidth="1"/>
    <col min="4347" max="4347" width="14.625" style="97" customWidth="1"/>
    <col min="4348" max="4386" width="4.125" style="97" customWidth="1"/>
    <col min="4387" max="4387" width="7.125" style="97" customWidth="1"/>
    <col min="4388" max="4388" width="9.875" style="97" customWidth="1"/>
    <col min="4389" max="4389" width="0" style="97" hidden="1" customWidth="1"/>
    <col min="4390" max="4601" width="10" style="97"/>
    <col min="4602" max="4602" width="20.875" style="97" customWidth="1"/>
    <col min="4603" max="4603" width="14.625" style="97" customWidth="1"/>
    <col min="4604" max="4642" width="4.125" style="97" customWidth="1"/>
    <col min="4643" max="4643" width="7.125" style="97" customWidth="1"/>
    <col min="4644" max="4644" width="9.875" style="97" customWidth="1"/>
    <col min="4645" max="4645" width="0" style="97" hidden="1" customWidth="1"/>
    <col min="4646" max="4857" width="10" style="97"/>
    <col min="4858" max="4858" width="20.875" style="97" customWidth="1"/>
    <col min="4859" max="4859" width="14.625" style="97" customWidth="1"/>
    <col min="4860" max="4898" width="4.125" style="97" customWidth="1"/>
    <col min="4899" max="4899" width="7.125" style="97" customWidth="1"/>
    <col min="4900" max="4900" width="9.875" style="97" customWidth="1"/>
    <col min="4901" max="4901" width="0" style="97" hidden="1" customWidth="1"/>
    <col min="4902" max="5113" width="10" style="97"/>
    <col min="5114" max="5114" width="20.875" style="97" customWidth="1"/>
    <col min="5115" max="5115" width="14.625" style="97" customWidth="1"/>
    <col min="5116" max="5154" width="4.125" style="97" customWidth="1"/>
    <col min="5155" max="5155" width="7.125" style="97" customWidth="1"/>
    <col min="5156" max="5156" width="9.875" style="97" customWidth="1"/>
    <col min="5157" max="5157" width="0" style="97" hidden="1" customWidth="1"/>
    <col min="5158" max="5369" width="10" style="97"/>
    <col min="5370" max="5370" width="20.875" style="97" customWidth="1"/>
    <col min="5371" max="5371" width="14.625" style="97" customWidth="1"/>
    <col min="5372" max="5410" width="4.125" style="97" customWidth="1"/>
    <col min="5411" max="5411" width="7.125" style="97" customWidth="1"/>
    <col min="5412" max="5412" width="9.875" style="97" customWidth="1"/>
    <col min="5413" max="5413" width="0" style="97" hidden="1" customWidth="1"/>
    <col min="5414" max="5625" width="10" style="97"/>
    <col min="5626" max="5626" width="20.875" style="97" customWidth="1"/>
    <col min="5627" max="5627" width="14.625" style="97" customWidth="1"/>
    <col min="5628" max="5666" width="4.125" style="97" customWidth="1"/>
    <col min="5667" max="5667" width="7.125" style="97" customWidth="1"/>
    <col min="5668" max="5668" width="9.875" style="97" customWidth="1"/>
    <col min="5669" max="5669" width="0" style="97" hidden="1" customWidth="1"/>
    <col min="5670" max="5881" width="10" style="97"/>
    <col min="5882" max="5882" width="20.875" style="97" customWidth="1"/>
    <col min="5883" max="5883" width="14.625" style="97" customWidth="1"/>
    <col min="5884" max="5922" width="4.125" style="97" customWidth="1"/>
    <col min="5923" max="5923" width="7.125" style="97" customWidth="1"/>
    <col min="5924" max="5924" width="9.875" style="97" customWidth="1"/>
    <col min="5925" max="5925" width="0" style="97" hidden="1" customWidth="1"/>
    <col min="5926" max="6137" width="10" style="97"/>
    <col min="6138" max="6138" width="20.875" style="97" customWidth="1"/>
    <col min="6139" max="6139" width="14.625" style="97" customWidth="1"/>
    <col min="6140" max="6178" width="4.125" style="97" customWidth="1"/>
    <col min="6179" max="6179" width="7.125" style="97" customWidth="1"/>
    <col min="6180" max="6180" width="9.875" style="97" customWidth="1"/>
    <col min="6181" max="6181" width="0" style="97" hidden="1" customWidth="1"/>
    <col min="6182" max="6393" width="10" style="97"/>
    <col min="6394" max="6394" width="20.875" style="97" customWidth="1"/>
    <col min="6395" max="6395" width="14.625" style="97" customWidth="1"/>
    <col min="6396" max="6434" width="4.125" style="97" customWidth="1"/>
    <col min="6435" max="6435" width="7.125" style="97" customWidth="1"/>
    <col min="6436" max="6436" width="9.875" style="97" customWidth="1"/>
    <col min="6437" max="6437" width="0" style="97" hidden="1" customWidth="1"/>
    <col min="6438" max="6649" width="10" style="97"/>
    <col min="6650" max="6650" width="20.875" style="97" customWidth="1"/>
    <col min="6651" max="6651" width="14.625" style="97" customWidth="1"/>
    <col min="6652" max="6690" width="4.125" style="97" customWidth="1"/>
    <col min="6691" max="6691" width="7.125" style="97" customWidth="1"/>
    <col min="6692" max="6692" width="9.875" style="97" customWidth="1"/>
    <col min="6693" max="6693" width="0" style="97" hidden="1" customWidth="1"/>
    <col min="6694" max="6905" width="10" style="97"/>
    <col min="6906" max="6906" width="20.875" style="97" customWidth="1"/>
    <col min="6907" max="6907" width="14.625" style="97" customWidth="1"/>
    <col min="6908" max="6946" width="4.125" style="97" customWidth="1"/>
    <col min="6947" max="6947" width="7.125" style="97" customWidth="1"/>
    <col min="6948" max="6948" width="9.875" style="97" customWidth="1"/>
    <col min="6949" max="6949" width="0" style="97" hidden="1" customWidth="1"/>
    <col min="6950" max="7161" width="10" style="97"/>
    <col min="7162" max="7162" width="20.875" style="97" customWidth="1"/>
    <col min="7163" max="7163" width="14.625" style="97" customWidth="1"/>
    <col min="7164" max="7202" width="4.125" style="97" customWidth="1"/>
    <col min="7203" max="7203" width="7.125" style="97" customWidth="1"/>
    <col min="7204" max="7204" width="9.875" style="97" customWidth="1"/>
    <col min="7205" max="7205" width="0" style="97" hidden="1" customWidth="1"/>
    <col min="7206" max="7417" width="10" style="97"/>
    <col min="7418" max="7418" width="20.875" style="97" customWidth="1"/>
    <col min="7419" max="7419" width="14.625" style="97" customWidth="1"/>
    <col min="7420" max="7458" width="4.125" style="97" customWidth="1"/>
    <col min="7459" max="7459" width="7.125" style="97" customWidth="1"/>
    <col min="7460" max="7460" width="9.875" style="97" customWidth="1"/>
    <col min="7461" max="7461" width="0" style="97" hidden="1" customWidth="1"/>
    <col min="7462" max="7673" width="10" style="97"/>
    <col min="7674" max="7674" width="20.875" style="97" customWidth="1"/>
    <col min="7675" max="7675" width="14.625" style="97" customWidth="1"/>
    <col min="7676" max="7714" width="4.125" style="97" customWidth="1"/>
    <col min="7715" max="7715" width="7.125" style="97" customWidth="1"/>
    <col min="7716" max="7716" width="9.875" style="97" customWidth="1"/>
    <col min="7717" max="7717" width="0" style="97" hidden="1" customWidth="1"/>
    <col min="7718" max="7929" width="10" style="97"/>
    <col min="7930" max="7930" width="20.875" style="97" customWidth="1"/>
    <col min="7931" max="7931" width="14.625" style="97" customWidth="1"/>
    <col min="7932" max="7970" width="4.125" style="97" customWidth="1"/>
    <col min="7971" max="7971" width="7.125" style="97" customWidth="1"/>
    <col min="7972" max="7972" width="9.875" style="97" customWidth="1"/>
    <col min="7973" max="7973" width="0" style="97" hidden="1" customWidth="1"/>
    <col min="7974" max="8185" width="10" style="97"/>
    <col min="8186" max="8186" width="20.875" style="97" customWidth="1"/>
    <col min="8187" max="8187" width="14.625" style="97" customWidth="1"/>
    <col min="8188" max="8226" width="4.125" style="97" customWidth="1"/>
    <col min="8227" max="8227" width="7.125" style="97" customWidth="1"/>
    <col min="8228" max="8228" width="9.875" style="97" customWidth="1"/>
    <col min="8229" max="8229" width="0" style="97" hidden="1" customWidth="1"/>
    <col min="8230" max="8441" width="10" style="97"/>
    <col min="8442" max="8442" width="20.875" style="97" customWidth="1"/>
    <col min="8443" max="8443" width="14.625" style="97" customWidth="1"/>
    <col min="8444" max="8482" width="4.125" style="97" customWidth="1"/>
    <col min="8483" max="8483" width="7.125" style="97" customWidth="1"/>
    <col min="8484" max="8484" width="9.875" style="97" customWidth="1"/>
    <col min="8485" max="8485" width="0" style="97" hidden="1" customWidth="1"/>
    <col min="8486" max="8697" width="10" style="97"/>
    <col min="8698" max="8698" width="20.875" style="97" customWidth="1"/>
    <col min="8699" max="8699" width="14.625" style="97" customWidth="1"/>
    <col min="8700" max="8738" width="4.125" style="97" customWidth="1"/>
    <col min="8739" max="8739" width="7.125" style="97" customWidth="1"/>
    <col min="8740" max="8740" width="9.875" style="97" customWidth="1"/>
    <col min="8741" max="8741" width="0" style="97" hidden="1" customWidth="1"/>
    <col min="8742" max="8953" width="10" style="97"/>
    <col min="8954" max="8954" width="20.875" style="97" customWidth="1"/>
    <col min="8955" max="8955" width="14.625" style="97" customWidth="1"/>
    <col min="8956" max="8994" width="4.125" style="97" customWidth="1"/>
    <col min="8995" max="8995" width="7.125" style="97" customWidth="1"/>
    <col min="8996" max="8996" width="9.875" style="97" customWidth="1"/>
    <col min="8997" max="8997" width="0" style="97" hidden="1" customWidth="1"/>
    <col min="8998" max="9209" width="10" style="97"/>
    <col min="9210" max="9210" width="20.875" style="97" customWidth="1"/>
    <col min="9211" max="9211" width="14.625" style="97" customWidth="1"/>
    <col min="9212" max="9250" width="4.125" style="97" customWidth="1"/>
    <col min="9251" max="9251" width="7.125" style="97" customWidth="1"/>
    <col min="9252" max="9252" width="9.875" style="97" customWidth="1"/>
    <col min="9253" max="9253" width="0" style="97" hidden="1" customWidth="1"/>
    <col min="9254" max="9465" width="10" style="97"/>
    <col min="9466" max="9466" width="20.875" style="97" customWidth="1"/>
    <col min="9467" max="9467" width="14.625" style="97" customWidth="1"/>
    <col min="9468" max="9506" width="4.125" style="97" customWidth="1"/>
    <col min="9507" max="9507" width="7.125" style="97" customWidth="1"/>
    <col min="9508" max="9508" width="9.875" style="97" customWidth="1"/>
    <col min="9509" max="9509" width="0" style="97" hidden="1" customWidth="1"/>
    <col min="9510" max="9721" width="10" style="97"/>
    <col min="9722" max="9722" width="20.875" style="97" customWidth="1"/>
    <col min="9723" max="9723" width="14.625" style="97" customWidth="1"/>
    <col min="9724" max="9762" width="4.125" style="97" customWidth="1"/>
    <col min="9763" max="9763" width="7.125" style="97" customWidth="1"/>
    <col min="9764" max="9764" width="9.875" style="97" customWidth="1"/>
    <col min="9765" max="9765" width="0" style="97" hidden="1" customWidth="1"/>
    <col min="9766" max="9977" width="10" style="97"/>
    <col min="9978" max="9978" width="20.875" style="97" customWidth="1"/>
    <col min="9979" max="9979" width="14.625" style="97" customWidth="1"/>
    <col min="9980" max="10018" width="4.125" style="97" customWidth="1"/>
    <col min="10019" max="10019" width="7.125" style="97" customWidth="1"/>
    <col min="10020" max="10020" width="9.875" style="97" customWidth="1"/>
    <col min="10021" max="10021" width="0" style="97" hidden="1" customWidth="1"/>
    <col min="10022" max="10233" width="10" style="97"/>
    <col min="10234" max="10234" width="20.875" style="97" customWidth="1"/>
    <col min="10235" max="10235" width="14.625" style="97" customWidth="1"/>
    <col min="10236" max="10274" width="4.125" style="97" customWidth="1"/>
    <col min="10275" max="10275" width="7.125" style="97" customWidth="1"/>
    <col min="10276" max="10276" width="9.875" style="97" customWidth="1"/>
    <col min="10277" max="10277" width="0" style="97" hidden="1" customWidth="1"/>
    <col min="10278" max="10489" width="10" style="97"/>
    <col min="10490" max="10490" width="20.875" style="97" customWidth="1"/>
    <col min="10491" max="10491" width="14.625" style="97" customWidth="1"/>
    <col min="10492" max="10530" width="4.125" style="97" customWidth="1"/>
    <col min="10531" max="10531" width="7.125" style="97" customWidth="1"/>
    <col min="10532" max="10532" width="9.875" style="97" customWidth="1"/>
    <col min="10533" max="10533" width="0" style="97" hidden="1" customWidth="1"/>
    <col min="10534" max="10745" width="10" style="97"/>
    <col min="10746" max="10746" width="20.875" style="97" customWidth="1"/>
    <col min="10747" max="10747" width="14.625" style="97" customWidth="1"/>
    <col min="10748" max="10786" width="4.125" style="97" customWidth="1"/>
    <col min="10787" max="10787" width="7.125" style="97" customWidth="1"/>
    <col min="10788" max="10788" width="9.875" style="97" customWidth="1"/>
    <col min="10789" max="10789" width="0" style="97" hidden="1" customWidth="1"/>
    <col min="10790" max="11001" width="10" style="97"/>
    <col min="11002" max="11002" width="20.875" style="97" customWidth="1"/>
    <col min="11003" max="11003" width="14.625" style="97" customWidth="1"/>
    <col min="11004" max="11042" width="4.125" style="97" customWidth="1"/>
    <col min="11043" max="11043" width="7.125" style="97" customWidth="1"/>
    <col min="11044" max="11044" width="9.875" style="97" customWidth="1"/>
    <col min="11045" max="11045" width="0" style="97" hidden="1" customWidth="1"/>
    <col min="11046" max="11257" width="10" style="97"/>
    <col min="11258" max="11258" width="20.875" style="97" customWidth="1"/>
    <col min="11259" max="11259" width="14.625" style="97" customWidth="1"/>
    <col min="11260" max="11298" width="4.125" style="97" customWidth="1"/>
    <col min="11299" max="11299" width="7.125" style="97" customWidth="1"/>
    <col min="11300" max="11300" width="9.875" style="97" customWidth="1"/>
    <col min="11301" max="11301" width="0" style="97" hidden="1" customWidth="1"/>
    <col min="11302" max="11513" width="10" style="97"/>
    <col min="11514" max="11514" width="20.875" style="97" customWidth="1"/>
    <col min="11515" max="11515" width="14.625" style="97" customWidth="1"/>
    <col min="11516" max="11554" width="4.125" style="97" customWidth="1"/>
    <col min="11555" max="11555" width="7.125" style="97" customWidth="1"/>
    <col min="11556" max="11556" width="9.875" style="97" customWidth="1"/>
    <col min="11557" max="11557" width="0" style="97" hidden="1" customWidth="1"/>
    <col min="11558" max="11769" width="10" style="97"/>
    <col min="11770" max="11770" width="20.875" style="97" customWidth="1"/>
    <col min="11771" max="11771" width="14.625" style="97" customWidth="1"/>
    <col min="11772" max="11810" width="4.125" style="97" customWidth="1"/>
    <col min="11811" max="11811" width="7.125" style="97" customWidth="1"/>
    <col min="11812" max="11812" width="9.875" style="97" customWidth="1"/>
    <col min="11813" max="11813" width="0" style="97" hidden="1" customWidth="1"/>
    <col min="11814" max="12025" width="10" style="97"/>
    <col min="12026" max="12026" width="20.875" style="97" customWidth="1"/>
    <col min="12027" max="12027" width="14.625" style="97" customWidth="1"/>
    <col min="12028" max="12066" width="4.125" style="97" customWidth="1"/>
    <col min="12067" max="12067" width="7.125" style="97" customWidth="1"/>
    <col min="12068" max="12068" width="9.875" style="97" customWidth="1"/>
    <col min="12069" max="12069" width="0" style="97" hidden="1" customWidth="1"/>
    <col min="12070" max="12281" width="10" style="97"/>
    <col min="12282" max="12282" width="20.875" style="97" customWidth="1"/>
    <col min="12283" max="12283" width="14.625" style="97" customWidth="1"/>
    <col min="12284" max="12322" width="4.125" style="97" customWidth="1"/>
    <col min="12323" max="12323" width="7.125" style="97" customWidth="1"/>
    <col min="12324" max="12324" width="9.875" style="97" customWidth="1"/>
    <col min="12325" max="12325" width="0" style="97" hidden="1" customWidth="1"/>
    <col min="12326" max="12537" width="10" style="97"/>
    <col min="12538" max="12538" width="20.875" style="97" customWidth="1"/>
    <col min="12539" max="12539" width="14.625" style="97" customWidth="1"/>
    <col min="12540" max="12578" width="4.125" style="97" customWidth="1"/>
    <col min="12579" max="12579" width="7.125" style="97" customWidth="1"/>
    <col min="12580" max="12580" width="9.875" style="97" customWidth="1"/>
    <col min="12581" max="12581" width="0" style="97" hidden="1" customWidth="1"/>
    <col min="12582" max="12793" width="10" style="97"/>
    <col min="12794" max="12794" width="20.875" style="97" customWidth="1"/>
    <col min="12795" max="12795" width="14.625" style="97" customWidth="1"/>
    <col min="12796" max="12834" width="4.125" style="97" customWidth="1"/>
    <col min="12835" max="12835" width="7.125" style="97" customWidth="1"/>
    <col min="12836" max="12836" width="9.875" style="97" customWidth="1"/>
    <col min="12837" max="12837" width="0" style="97" hidden="1" customWidth="1"/>
    <col min="12838" max="13049" width="10" style="97"/>
    <col min="13050" max="13050" width="20.875" style="97" customWidth="1"/>
    <col min="13051" max="13051" width="14.625" style="97" customWidth="1"/>
    <col min="13052" max="13090" width="4.125" style="97" customWidth="1"/>
    <col min="13091" max="13091" width="7.125" style="97" customWidth="1"/>
    <col min="13092" max="13092" width="9.875" style="97" customWidth="1"/>
    <col min="13093" max="13093" width="0" style="97" hidden="1" customWidth="1"/>
    <col min="13094" max="13305" width="10" style="97"/>
    <col min="13306" max="13306" width="20.875" style="97" customWidth="1"/>
    <col min="13307" max="13307" width="14.625" style="97" customWidth="1"/>
    <col min="13308" max="13346" width="4.125" style="97" customWidth="1"/>
    <col min="13347" max="13347" width="7.125" style="97" customWidth="1"/>
    <col min="13348" max="13348" width="9.875" style="97" customWidth="1"/>
    <col min="13349" max="13349" width="0" style="97" hidden="1" customWidth="1"/>
    <col min="13350" max="13561" width="10" style="97"/>
    <col min="13562" max="13562" width="20.875" style="97" customWidth="1"/>
    <col min="13563" max="13563" width="14.625" style="97" customWidth="1"/>
    <col min="13564" max="13602" width="4.125" style="97" customWidth="1"/>
    <col min="13603" max="13603" width="7.125" style="97" customWidth="1"/>
    <col min="13604" max="13604" width="9.875" style="97" customWidth="1"/>
    <col min="13605" max="13605" width="0" style="97" hidden="1" customWidth="1"/>
    <col min="13606" max="13817" width="10" style="97"/>
    <col min="13818" max="13818" width="20.875" style="97" customWidth="1"/>
    <col min="13819" max="13819" width="14.625" style="97" customWidth="1"/>
    <col min="13820" max="13858" width="4.125" style="97" customWidth="1"/>
    <col min="13859" max="13859" width="7.125" style="97" customWidth="1"/>
    <col min="13860" max="13860" width="9.875" style="97" customWidth="1"/>
    <col min="13861" max="13861" width="0" style="97" hidden="1" customWidth="1"/>
    <col min="13862" max="14073" width="10" style="97"/>
    <col min="14074" max="14074" width="20.875" style="97" customWidth="1"/>
    <col min="14075" max="14075" width="14.625" style="97" customWidth="1"/>
    <col min="14076" max="14114" width="4.125" style="97" customWidth="1"/>
    <col min="14115" max="14115" width="7.125" style="97" customWidth="1"/>
    <col min="14116" max="14116" width="9.875" style="97" customWidth="1"/>
    <col min="14117" max="14117" width="0" style="97" hidden="1" customWidth="1"/>
    <col min="14118" max="14329" width="10" style="97"/>
    <col min="14330" max="14330" width="20.875" style="97" customWidth="1"/>
    <col min="14331" max="14331" width="14.625" style="97" customWidth="1"/>
    <col min="14332" max="14370" width="4.125" style="97" customWidth="1"/>
    <col min="14371" max="14371" width="7.125" style="97" customWidth="1"/>
    <col min="14372" max="14372" width="9.875" style="97" customWidth="1"/>
    <col min="14373" max="14373" width="0" style="97" hidden="1" customWidth="1"/>
    <col min="14374" max="14585" width="10" style="97"/>
    <col min="14586" max="14586" width="20.875" style="97" customWidth="1"/>
    <col min="14587" max="14587" width="14.625" style="97" customWidth="1"/>
    <col min="14588" max="14626" width="4.125" style="97" customWidth="1"/>
    <col min="14627" max="14627" width="7.125" style="97" customWidth="1"/>
    <col min="14628" max="14628" width="9.875" style="97" customWidth="1"/>
    <col min="14629" max="14629" width="0" style="97" hidden="1" customWidth="1"/>
    <col min="14630" max="14841" width="10" style="97"/>
    <col min="14842" max="14842" width="20.875" style="97" customWidth="1"/>
    <col min="14843" max="14843" width="14.625" style="97" customWidth="1"/>
    <col min="14844" max="14882" width="4.125" style="97" customWidth="1"/>
    <col min="14883" max="14883" width="7.125" style="97" customWidth="1"/>
    <col min="14884" max="14884" width="9.875" style="97" customWidth="1"/>
    <col min="14885" max="14885" width="0" style="97" hidden="1" customWidth="1"/>
    <col min="14886" max="15097" width="10" style="97"/>
    <col min="15098" max="15098" width="20.875" style="97" customWidth="1"/>
    <col min="15099" max="15099" width="14.625" style="97" customWidth="1"/>
    <col min="15100" max="15138" width="4.125" style="97" customWidth="1"/>
    <col min="15139" max="15139" width="7.125" style="97" customWidth="1"/>
    <col min="15140" max="15140" width="9.875" style="97" customWidth="1"/>
    <col min="15141" max="15141" width="0" style="97" hidden="1" customWidth="1"/>
    <col min="15142" max="15353" width="10" style="97"/>
    <col min="15354" max="15354" width="20.875" style="97" customWidth="1"/>
    <col min="15355" max="15355" width="14.625" style="97" customWidth="1"/>
    <col min="15356" max="15394" width="4.125" style="97" customWidth="1"/>
    <col min="15395" max="15395" width="7.125" style="97" customWidth="1"/>
    <col min="15396" max="15396" width="9.875" style="97" customWidth="1"/>
    <col min="15397" max="15397" width="0" style="97" hidden="1" customWidth="1"/>
    <col min="15398" max="15609" width="10" style="97"/>
    <col min="15610" max="15610" width="20.875" style="97" customWidth="1"/>
    <col min="15611" max="15611" width="14.625" style="97" customWidth="1"/>
    <col min="15612" max="15650" width="4.125" style="97" customWidth="1"/>
    <col min="15651" max="15651" width="7.125" style="97" customWidth="1"/>
    <col min="15652" max="15652" width="9.875" style="97" customWidth="1"/>
    <col min="15653" max="15653" width="0" style="97" hidden="1" customWidth="1"/>
    <col min="15654" max="15865" width="10" style="97"/>
    <col min="15866" max="15866" width="20.875" style="97" customWidth="1"/>
    <col min="15867" max="15867" width="14.625" style="97" customWidth="1"/>
    <col min="15868" max="15906" width="4.125" style="97" customWidth="1"/>
    <col min="15907" max="15907" width="7.125" style="97" customWidth="1"/>
    <col min="15908" max="15908" width="9.875" style="97" customWidth="1"/>
    <col min="15909" max="15909" width="0" style="97" hidden="1" customWidth="1"/>
    <col min="15910" max="16121" width="10" style="97"/>
    <col min="16122" max="16122" width="20.875" style="97" customWidth="1"/>
    <col min="16123" max="16123" width="14.625" style="97" customWidth="1"/>
    <col min="16124" max="16162" width="4.125" style="97" customWidth="1"/>
    <col min="16163" max="16163" width="7.125" style="97" customWidth="1"/>
    <col min="16164" max="16164" width="9.875" style="97" customWidth="1"/>
    <col min="16165" max="16165" width="0" style="97" hidden="1" customWidth="1"/>
    <col min="16166" max="16384" width="10" style="97"/>
  </cols>
  <sheetData>
    <row r="1" spans="1:36" ht="27" customHeight="1" thickTop="1" thickBot="1">
      <c r="A1" s="562" t="s">
        <v>287</v>
      </c>
      <c r="B1" s="563"/>
      <c r="C1" s="563"/>
      <c r="D1" s="563"/>
      <c r="E1" s="563"/>
      <c r="F1" s="563"/>
      <c r="G1" s="563"/>
      <c r="H1" s="563"/>
      <c r="I1" s="563"/>
      <c r="J1" s="563"/>
      <c r="K1" s="563"/>
      <c r="L1" s="563"/>
      <c r="M1" s="563"/>
      <c r="N1" s="563"/>
      <c r="O1" s="563"/>
      <c r="P1" s="563"/>
      <c r="Q1" s="563"/>
      <c r="R1" s="563"/>
      <c r="S1" s="563"/>
      <c r="T1" s="563"/>
      <c r="U1" s="563"/>
      <c r="V1" s="563"/>
      <c r="W1" s="563"/>
      <c r="X1" s="563"/>
      <c r="Y1" s="563"/>
      <c r="Z1" s="563"/>
      <c r="AA1" s="563"/>
      <c r="AB1" s="563"/>
      <c r="AC1" s="563"/>
      <c r="AD1" s="563"/>
      <c r="AE1" s="563"/>
      <c r="AF1" s="563"/>
      <c r="AG1" s="563"/>
      <c r="AH1" s="563"/>
      <c r="AI1" s="563"/>
      <c r="AJ1" s="564"/>
    </row>
    <row r="2" spans="1:36" ht="29.25" customHeight="1" thickTop="1" thickBot="1">
      <c r="A2" s="565" t="s">
        <v>288</v>
      </c>
      <c r="B2" s="567" t="s">
        <v>289</v>
      </c>
      <c r="C2" s="569" t="s">
        <v>290</v>
      </c>
      <c r="D2" s="569"/>
      <c r="E2" s="569"/>
      <c r="F2" s="569"/>
      <c r="G2" s="569" t="s">
        <v>291</v>
      </c>
      <c r="H2" s="569"/>
      <c r="I2" s="569"/>
      <c r="J2" s="569"/>
      <c r="K2" s="569" t="s">
        <v>292</v>
      </c>
      <c r="L2" s="569"/>
      <c r="M2" s="569"/>
      <c r="N2" s="569"/>
      <c r="O2" s="569"/>
      <c r="P2" s="569"/>
      <c r="Q2" s="569"/>
      <c r="R2" s="569"/>
      <c r="S2" s="569"/>
      <c r="T2" s="569"/>
      <c r="U2" s="569"/>
      <c r="V2" s="569"/>
      <c r="W2" s="569"/>
      <c r="X2" s="569"/>
      <c r="Y2" s="569"/>
      <c r="Z2" s="569"/>
      <c r="AA2" s="569" t="s">
        <v>293</v>
      </c>
      <c r="AB2" s="569"/>
      <c r="AC2" s="569"/>
      <c r="AD2" s="569"/>
      <c r="AE2" s="569"/>
      <c r="AF2" s="569"/>
      <c r="AG2" s="569"/>
      <c r="AH2" s="569"/>
      <c r="AI2" s="98" t="s">
        <v>294</v>
      </c>
      <c r="AJ2" s="98" t="s">
        <v>295</v>
      </c>
    </row>
    <row r="3" spans="1:36" ht="257.25" customHeight="1" thickTop="1" thickBot="1">
      <c r="A3" s="566"/>
      <c r="B3" s="568"/>
      <c r="C3" s="99"/>
      <c r="D3" s="100"/>
      <c r="E3" s="100"/>
      <c r="F3" s="100"/>
      <c r="G3" s="99"/>
      <c r="H3" s="101"/>
      <c r="I3" s="101"/>
      <c r="J3" s="101"/>
      <c r="K3" s="99" t="s">
        <v>384</v>
      </c>
      <c r="L3" s="100"/>
      <c r="M3" s="100"/>
      <c r="N3" s="100"/>
      <c r="O3" s="100"/>
      <c r="P3" s="100"/>
      <c r="Q3" s="100"/>
      <c r="R3" s="100"/>
      <c r="S3" s="100"/>
      <c r="T3" s="100"/>
      <c r="U3" s="100"/>
      <c r="V3" s="100"/>
      <c r="W3" s="100"/>
      <c r="X3" s="100"/>
      <c r="Y3" s="100"/>
      <c r="Z3" s="102"/>
      <c r="AA3" s="100"/>
      <c r="AB3" s="100"/>
      <c r="AC3" s="100"/>
      <c r="AD3" s="100"/>
      <c r="AE3" s="100"/>
      <c r="AF3" s="100"/>
      <c r="AG3" s="100"/>
      <c r="AH3" s="100"/>
      <c r="AI3" s="103"/>
      <c r="AJ3" s="103"/>
    </row>
    <row r="4" spans="1:36" ht="27" customHeight="1" thickTop="1">
      <c r="A4" s="104" t="s">
        <v>296</v>
      </c>
      <c r="B4" s="105"/>
      <c r="C4" s="104"/>
      <c r="D4" s="106"/>
      <c r="E4" s="106"/>
      <c r="F4" s="106"/>
      <c r="G4" s="104"/>
      <c r="H4" s="107"/>
      <c r="I4" s="107"/>
      <c r="J4" s="107"/>
      <c r="K4" s="104"/>
      <c r="L4" s="107"/>
      <c r="M4" s="107"/>
      <c r="N4" s="107"/>
      <c r="O4" s="107"/>
      <c r="P4" s="107"/>
      <c r="Q4" s="107"/>
      <c r="R4" s="107"/>
      <c r="S4" s="107"/>
      <c r="T4" s="107"/>
      <c r="U4" s="107"/>
      <c r="V4" s="107"/>
      <c r="W4" s="107"/>
      <c r="X4" s="107"/>
      <c r="Y4" s="106"/>
      <c r="Z4" s="105"/>
      <c r="AA4" s="106"/>
      <c r="AB4" s="106"/>
      <c r="AC4" s="106"/>
      <c r="AD4" s="106"/>
      <c r="AE4" s="106"/>
      <c r="AF4" s="106"/>
      <c r="AG4" s="106"/>
      <c r="AH4" s="106"/>
      <c r="AI4" s="108"/>
      <c r="AJ4" s="108"/>
    </row>
    <row r="5" spans="1:36" ht="27" customHeight="1">
      <c r="A5" s="104" t="s">
        <v>383</v>
      </c>
      <c r="B5" s="109"/>
      <c r="C5" s="110"/>
      <c r="D5" s="111"/>
      <c r="E5" s="111"/>
      <c r="F5" s="109"/>
      <c r="G5" s="110"/>
      <c r="H5" s="112"/>
      <c r="I5" s="112"/>
      <c r="J5" s="112"/>
      <c r="K5" s="110">
        <v>1</v>
      </c>
      <c r="L5" s="112"/>
      <c r="M5" s="112"/>
      <c r="N5" s="112"/>
      <c r="O5" s="112"/>
      <c r="P5" s="112"/>
      <c r="Q5" s="112"/>
      <c r="R5" s="112"/>
      <c r="S5" s="112"/>
      <c r="T5" s="112"/>
      <c r="U5" s="112"/>
      <c r="V5" s="112"/>
      <c r="W5" s="112"/>
      <c r="X5" s="112"/>
      <c r="Y5" s="111"/>
      <c r="Z5" s="109"/>
      <c r="AA5" s="111"/>
      <c r="AB5" s="111"/>
      <c r="AC5" s="111"/>
      <c r="AD5" s="111"/>
      <c r="AE5" s="111"/>
      <c r="AF5" s="111"/>
      <c r="AG5" s="111"/>
      <c r="AH5" s="111"/>
      <c r="AI5" s="108">
        <f>SUM(C5:AH5)</f>
        <v>1</v>
      </c>
      <c r="AJ5" s="113"/>
    </row>
    <row r="6" spans="1:36" ht="27" customHeight="1">
      <c r="A6" s="104"/>
      <c r="B6" s="109"/>
      <c r="C6" s="110"/>
      <c r="D6" s="111"/>
      <c r="E6" s="111"/>
      <c r="F6" s="109"/>
      <c r="G6" s="110"/>
      <c r="H6" s="112"/>
      <c r="I6" s="112"/>
      <c r="J6" s="112"/>
      <c r="K6" s="110"/>
      <c r="L6" s="112"/>
      <c r="M6" s="112"/>
      <c r="N6" s="112"/>
      <c r="O6" s="112"/>
      <c r="P6" s="112"/>
      <c r="Q6" s="112"/>
      <c r="R6" s="112"/>
      <c r="S6" s="112"/>
      <c r="T6" s="112"/>
      <c r="U6" s="112"/>
      <c r="V6" s="112"/>
      <c r="W6" s="112"/>
      <c r="X6" s="112"/>
      <c r="Y6" s="111"/>
      <c r="Z6" s="109"/>
      <c r="AA6" s="111"/>
      <c r="AB6" s="111"/>
      <c r="AC6" s="111"/>
      <c r="AD6" s="111"/>
      <c r="AE6" s="111"/>
      <c r="AF6" s="111"/>
      <c r="AG6" s="111"/>
      <c r="AH6" s="111"/>
      <c r="AI6" s="108"/>
      <c r="AJ6" s="113"/>
    </row>
    <row r="7" spans="1:36" ht="27" customHeight="1">
      <c r="A7" s="104"/>
      <c r="B7" s="109"/>
      <c r="C7" s="110"/>
      <c r="D7" s="111"/>
      <c r="E7" s="111"/>
      <c r="F7" s="109"/>
      <c r="G7" s="110"/>
      <c r="H7" s="112"/>
      <c r="I7" s="112"/>
      <c r="J7" s="112"/>
      <c r="K7" s="110"/>
      <c r="L7" s="111"/>
      <c r="M7" s="111"/>
      <c r="N7" s="111"/>
      <c r="O7" s="111"/>
      <c r="P7" s="111"/>
      <c r="Q7" s="111"/>
      <c r="R7" s="111"/>
      <c r="S7" s="111"/>
      <c r="T7" s="111"/>
      <c r="U7" s="111"/>
      <c r="V7" s="111"/>
      <c r="W7" s="111"/>
      <c r="X7" s="111"/>
      <c r="Y7" s="111"/>
      <c r="Z7" s="109"/>
      <c r="AA7" s="111"/>
      <c r="AB7" s="111"/>
      <c r="AC7" s="111"/>
      <c r="AD7" s="111"/>
      <c r="AE7" s="111"/>
      <c r="AF7" s="111"/>
      <c r="AG7" s="111"/>
      <c r="AH7" s="114"/>
      <c r="AI7" s="108"/>
      <c r="AJ7" s="113"/>
    </row>
    <row r="8" spans="1:36" ht="27" customHeight="1">
      <c r="A8" s="104"/>
      <c r="B8" s="109"/>
      <c r="C8" s="110"/>
      <c r="D8" s="111"/>
      <c r="E8" s="111"/>
      <c r="F8" s="109"/>
      <c r="G8" s="110"/>
      <c r="H8" s="112"/>
      <c r="I8" s="112"/>
      <c r="J8" s="112"/>
      <c r="K8" s="110"/>
      <c r="L8" s="111"/>
      <c r="M8" s="111"/>
      <c r="N8" s="111"/>
      <c r="O8" s="111"/>
      <c r="P8" s="111"/>
      <c r="Q8" s="111"/>
      <c r="R8" s="111"/>
      <c r="S8" s="111"/>
      <c r="T8" s="111"/>
      <c r="U8" s="111"/>
      <c r="V8" s="111"/>
      <c r="W8" s="111"/>
      <c r="X8" s="111"/>
      <c r="Y8" s="111"/>
      <c r="Z8" s="109"/>
      <c r="AA8" s="111"/>
      <c r="AB8" s="111"/>
      <c r="AC8" s="111"/>
      <c r="AD8" s="111"/>
      <c r="AE8" s="111"/>
      <c r="AF8" s="111"/>
      <c r="AG8" s="111"/>
      <c r="AH8" s="114"/>
      <c r="AI8" s="108"/>
      <c r="AJ8" s="113"/>
    </row>
    <row r="9" spans="1:36" ht="27" customHeight="1">
      <c r="A9" s="104"/>
      <c r="B9" s="109"/>
      <c r="C9" s="110"/>
      <c r="D9" s="111"/>
      <c r="E9" s="111"/>
      <c r="F9" s="109"/>
      <c r="G9" s="110"/>
      <c r="H9" s="112"/>
      <c r="I9" s="112"/>
      <c r="J9" s="112"/>
      <c r="K9" s="110"/>
      <c r="L9" s="111"/>
      <c r="M9" s="111"/>
      <c r="N9" s="111"/>
      <c r="O9" s="111"/>
      <c r="P9" s="111"/>
      <c r="Q9" s="111"/>
      <c r="R9" s="111"/>
      <c r="S9" s="111"/>
      <c r="T9" s="111"/>
      <c r="U9" s="111"/>
      <c r="V9" s="111"/>
      <c r="W9" s="111"/>
      <c r="X9" s="111"/>
      <c r="Y9" s="111"/>
      <c r="Z9" s="109"/>
      <c r="AA9" s="111"/>
      <c r="AB9" s="111"/>
      <c r="AC9" s="111"/>
      <c r="AD9" s="111"/>
      <c r="AE9" s="111"/>
      <c r="AF9" s="111"/>
      <c r="AG9" s="111"/>
      <c r="AH9" s="114"/>
      <c r="AI9" s="108"/>
      <c r="AJ9" s="113"/>
    </row>
    <row r="10" spans="1:36" ht="27" customHeight="1">
      <c r="A10" s="104"/>
      <c r="B10" s="109"/>
      <c r="C10" s="110"/>
      <c r="D10" s="111"/>
      <c r="E10" s="111"/>
      <c r="F10" s="109"/>
      <c r="G10" s="110"/>
      <c r="H10" s="112"/>
      <c r="I10" s="112"/>
      <c r="J10" s="112"/>
      <c r="K10" s="110"/>
      <c r="L10" s="111"/>
      <c r="M10" s="111"/>
      <c r="N10" s="111"/>
      <c r="O10" s="111"/>
      <c r="P10" s="111"/>
      <c r="Q10" s="111"/>
      <c r="R10" s="111"/>
      <c r="S10" s="111"/>
      <c r="T10" s="111"/>
      <c r="U10" s="111"/>
      <c r="V10" s="111"/>
      <c r="W10" s="111"/>
      <c r="X10" s="111"/>
      <c r="Y10" s="111"/>
      <c r="Z10" s="109"/>
      <c r="AA10" s="111"/>
      <c r="AB10" s="111"/>
      <c r="AC10" s="111"/>
      <c r="AD10" s="111"/>
      <c r="AE10" s="111"/>
      <c r="AF10" s="111"/>
      <c r="AG10" s="111"/>
      <c r="AH10" s="114"/>
      <c r="AI10" s="108"/>
      <c r="AJ10" s="113"/>
    </row>
    <row r="11" spans="1:36" ht="27" customHeight="1">
      <c r="A11" s="104"/>
      <c r="B11" s="109"/>
      <c r="C11" s="110"/>
      <c r="D11" s="111"/>
      <c r="E11" s="111"/>
      <c r="F11" s="109"/>
      <c r="G11" s="110"/>
      <c r="H11" s="112"/>
      <c r="I11" s="112"/>
      <c r="J11" s="112"/>
      <c r="K11" s="110"/>
      <c r="L11" s="111"/>
      <c r="M11" s="111"/>
      <c r="N11" s="111"/>
      <c r="O11" s="111"/>
      <c r="P11" s="111"/>
      <c r="Q11" s="111"/>
      <c r="R11" s="111"/>
      <c r="S11" s="111"/>
      <c r="T11" s="111"/>
      <c r="U11" s="111"/>
      <c r="V11" s="111"/>
      <c r="W11" s="111"/>
      <c r="X11" s="111"/>
      <c r="Y11" s="111"/>
      <c r="Z11" s="109"/>
      <c r="AA11" s="111"/>
      <c r="AB11" s="111"/>
      <c r="AC11" s="111"/>
      <c r="AD11" s="111"/>
      <c r="AE11" s="111"/>
      <c r="AF11" s="111"/>
      <c r="AG11" s="111"/>
      <c r="AH11" s="114"/>
      <c r="AI11" s="108"/>
      <c r="AJ11" s="113"/>
    </row>
    <row r="12" spans="1:36" ht="27" customHeight="1">
      <c r="A12" s="104"/>
      <c r="B12" s="109"/>
      <c r="C12" s="110"/>
      <c r="D12" s="111"/>
      <c r="E12" s="111"/>
      <c r="F12" s="109"/>
      <c r="G12" s="110"/>
      <c r="H12" s="112"/>
      <c r="I12" s="112"/>
      <c r="J12" s="112"/>
      <c r="K12" s="110"/>
      <c r="L12" s="111"/>
      <c r="M12" s="111"/>
      <c r="N12" s="111"/>
      <c r="O12" s="111"/>
      <c r="P12" s="111"/>
      <c r="Q12" s="111"/>
      <c r="R12" s="111"/>
      <c r="S12" s="111"/>
      <c r="T12" s="111"/>
      <c r="U12" s="111"/>
      <c r="V12" s="111"/>
      <c r="W12" s="111"/>
      <c r="X12" s="111"/>
      <c r="Y12" s="111"/>
      <c r="Z12" s="109"/>
      <c r="AA12" s="111"/>
      <c r="AB12" s="111"/>
      <c r="AC12" s="111"/>
      <c r="AD12" s="111"/>
      <c r="AE12" s="111"/>
      <c r="AF12" s="111"/>
      <c r="AG12" s="111"/>
      <c r="AH12" s="114"/>
      <c r="AI12" s="108"/>
      <c r="AJ12" s="113"/>
    </row>
    <row r="13" spans="1:36" ht="27" customHeight="1">
      <c r="A13" s="104"/>
      <c r="B13" s="109"/>
      <c r="C13" s="110"/>
      <c r="D13" s="111"/>
      <c r="E13" s="111"/>
      <c r="F13" s="109"/>
      <c r="G13" s="110"/>
      <c r="H13" s="112"/>
      <c r="I13" s="112"/>
      <c r="J13" s="112"/>
      <c r="K13" s="110"/>
      <c r="L13" s="111"/>
      <c r="M13" s="111"/>
      <c r="N13" s="111"/>
      <c r="O13" s="111"/>
      <c r="P13" s="111"/>
      <c r="Q13" s="111"/>
      <c r="R13" s="111"/>
      <c r="S13" s="111"/>
      <c r="T13" s="111"/>
      <c r="U13" s="111"/>
      <c r="V13" s="111"/>
      <c r="W13" s="111"/>
      <c r="X13" s="111"/>
      <c r="Y13" s="111"/>
      <c r="Z13" s="109"/>
      <c r="AA13" s="111"/>
      <c r="AB13" s="111"/>
      <c r="AC13" s="111"/>
      <c r="AD13" s="111"/>
      <c r="AE13" s="111"/>
      <c r="AF13" s="111"/>
      <c r="AG13" s="111"/>
      <c r="AH13" s="114"/>
      <c r="AI13" s="108"/>
      <c r="AJ13" s="113"/>
    </row>
    <row r="14" spans="1:36" ht="27" customHeight="1">
      <c r="A14" s="104"/>
      <c r="B14" s="109"/>
      <c r="C14" s="110"/>
      <c r="D14" s="111"/>
      <c r="E14" s="111"/>
      <c r="F14" s="109"/>
      <c r="G14" s="110"/>
      <c r="H14" s="112"/>
      <c r="I14" s="112"/>
      <c r="J14" s="112"/>
      <c r="K14" s="110"/>
      <c r="L14" s="111"/>
      <c r="M14" s="111"/>
      <c r="N14" s="111"/>
      <c r="O14" s="111"/>
      <c r="P14" s="111"/>
      <c r="Q14" s="111"/>
      <c r="R14" s="111"/>
      <c r="S14" s="111"/>
      <c r="T14" s="111"/>
      <c r="U14" s="111"/>
      <c r="V14" s="111"/>
      <c r="W14" s="111"/>
      <c r="X14" s="111"/>
      <c r="Y14" s="111"/>
      <c r="Z14" s="109"/>
      <c r="AA14" s="111"/>
      <c r="AB14" s="111"/>
      <c r="AC14" s="111"/>
      <c r="AD14" s="111"/>
      <c r="AE14" s="111"/>
      <c r="AF14" s="111"/>
      <c r="AG14" s="111"/>
      <c r="AH14" s="114"/>
      <c r="AI14" s="108"/>
      <c r="AJ14" s="113"/>
    </row>
    <row r="15" spans="1:36" ht="27" customHeight="1">
      <c r="A15" s="104"/>
      <c r="B15" s="109"/>
      <c r="C15" s="110"/>
      <c r="D15" s="111"/>
      <c r="E15" s="111"/>
      <c r="F15" s="109"/>
      <c r="G15" s="110"/>
      <c r="H15" s="112"/>
      <c r="I15" s="112"/>
      <c r="J15" s="112"/>
      <c r="K15" s="110"/>
      <c r="L15" s="111"/>
      <c r="M15" s="111"/>
      <c r="N15" s="111"/>
      <c r="O15" s="111"/>
      <c r="P15" s="111"/>
      <c r="Q15" s="111"/>
      <c r="R15" s="111"/>
      <c r="S15" s="111"/>
      <c r="T15" s="111"/>
      <c r="U15" s="111"/>
      <c r="V15" s="111"/>
      <c r="W15" s="111"/>
      <c r="X15" s="111"/>
      <c r="Y15" s="111"/>
      <c r="Z15" s="109"/>
      <c r="AA15" s="111"/>
      <c r="AB15" s="111"/>
      <c r="AC15" s="111"/>
      <c r="AD15" s="111"/>
      <c r="AE15" s="111"/>
      <c r="AF15" s="111"/>
      <c r="AG15" s="111"/>
      <c r="AH15" s="114"/>
      <c r="AI15" s="108"/>
      <c r="AJ15" s="113"/>
    </row>
    <row r="16" spans="1:36" ht="27" customHeight="1">
      <c r="A16" s="104"/>
      <c r="B16" s="109"/>
      <c r="C16" s="110"/>
      <c r="D16" s="111"/>
      <c r="E16" s="111"/>
      <c r="F16" s="109"/>
      <c r="G16" s="110"/>
      <c r="H16" s="112"/>
      <c r="I16" s="112"/>
      <c r="J16" s="112"/>
      <c r="K16" s="110"/>
      <c r="L16" s="111"/>
      <c r="M16" s="111"/>
      <c r="N16" s="111"/>
      <c r="O16" s="111"/>
      <c r="P16" s="111"/>
      <c r="Q16" s="111"/>
      <c r="R16" s="111"/>
      <c r="S16" s="111"/>
      <c r="T16" s="111"/>
      <c r="U16" s="111"/>
      <c r="V16" s="111"/>
      <c r="W16" s="111"/>
      <c r="X16" s="111"/>
      <c r="Y16" s="111"/>
      <c r="Z16" s="109"/>
      <c r="AA16" s="111"/>
      <c r="AB16" s="111"/>
      <c r="AC16" s="111"/>
      <c r="AD16" s="111"/>
      <c r="AE16" s="111"/>
      <c r="AF16" s="111"/>
      <c r="AG16" s="111"/>
      <c r="AH16" s="114"/>
      <c r="AI16" s="108"/>
      <c r="AJ16" s="113"/>
    </row>
    <row r="17" spans="1:36" ht="27" customHeight="1">
      <c r="A17" s="104"/>
      <c r="B17" s="109"/>
      <c r="C17" s="110"/>
      <c r="D17" s="111"/>
      <c r="E17" s="111"/>
      <c r="F17" s="109"/>
      <c r="G17" s="110"/>
      <c r="H17" s="112"/>
      <c r="I17" s="112"/>
      <c r="J17" s="112"/>
      <c r="K17" s="110"/>
      <c r="L17" s="111"/>
      <c r="M17" s="111"/>
      <c r="N17" s="111"/>
      <c r="O17" s="111"/>
      <c r="P17" s="111"/>
      <c r="Q17" s="111"/>
      <c r="R17" s="111"/>
      <c r="S17" s="111"/>
      <c r="T17" s="111"/>
      <c r="U17" s="111"/>
      <c r="V17" s="111"/>
      <c r="W17" s="111"/>
      <c r="X17" s="111"/>
      <c r="Y17" s="111"/>
      <c r="Z17" s="109"/>
      <c r="AA17" s="111"/>
      <c r="AB17" s="111"/>
      <c r="AC17" s="111"/>
      <c r="AD17" s="111"/>
      <c r="AE17" s="111"/>
      <c r="AF17" s="111"/>
      <c r="AG17" s="111"/>
      <c r="AH17" s="114"/>
      <c r="AI17" s="108"/>
      <c r="AJ17" s="113"/>
    </row>
    <row r="18" spans="1:36" ht="27" customHeight="1">
      <c r="A18" s="104"/>
      <c r="B18" s="109"/>
      <c r="C18" s="110"/>
      <c r="D18" s="111"/>
      <c r="E18" s="111"/>
      <c r="F18" s="109"/>
      <c r="G18" s="110"/>
      <c r="H18" s="112"/>
      <c r="I18" s="112"/>
      <c r="J18" s="112"/>
      <c r="K18" s="110"/>
      <c r="L18" s="111"/>
      <c r="M18" s="111"/>
      <c r="N18" s="111"/>
      <c r="O18" s="111"/>
      <c r="P18" s="111"/>
      <c r="Q18" s="111"/>
      <c r="R18" s="111"/>
      <c r="S18" s="111"/>
      <c r="T18" s="111"/>
      <c r="U18" s="111"/>
      <c r="V18" s="111"/>
      <c r="W18" s="111"/>
      <c r="X18" s="111"/>
      <c r="Y18" s="111"/>
      <c r="Z18" s="109"/>
      <c r="AA18" s="111"/>
      <c r="AB18" s="111"/>
      <c r="AC18" s="111"/>
      <c r="AD18" s="111"/>
      <c r="AE18" s="111"/>
      <c r="AF18" s="111"/>
      <c r="AG18" s="111"/>
      <c r="AH18" s="114"/>
      <c r="AI18" s="108"/>
      <c r="AJ18" s="113"/>
    </row>
    <row r="19" spans="1:36" ht="27" customHeight="1">
      <c r="A19" s="110"/>
      <c r="B19" s="109"/>
      <c r="C19" s="110"/>
      <c r="D19" s="111"/>
      <c r="E19" s="111"/>
      <c r="F19" s="109"/>
      <c r="G19" s="110"/>
      <c r="H19" s="112"/>
      <c r="I19" s="112"/>
      <c r="J19" s="112"/>
      <c r="K19" s="110"/>
      <c r="L19" s="111"/>
      <c r="M19" s="111"/>
      <c r="N19" s="111"/>
      <c r="O19" s="111"/>
      <c r="P19" s="111"/>
      <c r="Q19" s="111"/>
      <c r="R19" s="111"/>
      <c r="S19" s="111"/>
      <c r="T19" s="111"/>
      <c r="U19" s="111"/>
      <c r="V19" s="111"/>
      <c r="W19" s="111"/>
      <c r="X19" s="111"/>
      <c r="Y19" s="111"/>
      <c r="Z19" s="109"/>
      <c r="AA19" s="111"/>
      <c r="AB19" s="111"/>
      <c r="AC19" s="111"/>
      <c r="AD19" s="111"/>
      <c r="AE19" s="111"/>
      <c r="AF19" s="111"/>
      <c r="AG19" s="111"/>
      <c r="AH19" s="114"/>
      <c r="AI19" s="108"/>
      <c r="AJ19" s="113"/>
    </row>
    <row r="20" spans="1:36" ht="27" customHeight="1">
      <c r="A20" s="571" t="s">
        <v>294</v>
      </c>
      <c r="B20" s="572"/>
      <c r="C20" s="110"/>
      <c r="D20" s="111"/>
      <c r="E20" s="111"/>
      <c r="F20" s="111"/>
      <c r="G20" s="110"/>
      <c r="H20" s="111"/>
      <c r="I20" s="111"/>
      <c r="J20" s="111"/>
      <c r="K20" s="110">
        <f t="shared" ref="K20" si="0">SUM(K5:K19)</f>
        <v>1</v>
      </c>
      <c r="L20" s="111"/>
      <c r="M20" s="111"/>
      <c r="N20" s="111"/>
      <c r="O20" s="111"/>
      <c r="P20" s="111"/>
      <c r="Q20" s="111"/>
      <c r="R20" s="111"/>
      <c r="S20" s="111"/>
      <c r="T20" s="111"/>
      <c r="U20" s="111"/>
      <c r="V20" s="111"/>
      <c r="W20" s="111"/>
      <c r="X20" s="111"/>
      <c r="Y20" s="111"/>
      <c r="Z20" s="109"/>
      <c r="AA20" s="111"/>
      <c r="AB20" s="111"/>
      <c r="AC20" s="111"/>
      <c r="AD20" s="111"/>
      <c r="AE20" s="111"/>
      <c r="AF20" s="111"/>
      <c r="AG20" s="111"/>
      <c r="AH20" s="111"/>
      <c r="AI20" s="113">
        <f t="shared" ref="AI20" si="1">SUM(C20:AH20)</f>
        <v>1</v>
      </c>
      <c r="AJ20" s="113"/>
    </row>
    <row r="21" spans="1:36" ht="27" customHeight="1" thickBot="1">
      <c r="A21" s="573" t="s">
        <v>325</v>
      </c>
      <c r="B21" s="574"/>
      <c r="C21" s="573"/>
      <c r="D21" s="570"/>
      <c r="E21" s="570"/>
      <c r="F21" s="574"/>
      <c r="G21" s="573"/>
      <c r="H21" s="570"/>
      <c r="I21" s="570"/>
      <c r="J21" s="570"/>
      <c r="K21" s="573">
        <f>SUM(K20:Z20)</f>
        <v>1</v>
      </c>
      <c r="L21" s="570"/>
      <c r="M21" s="570"/>
      <c r="N21" s="570"/>
      <c r="O21" s="570"/>
      <c r="P21" s="570"/>
      <c r="Q21" s="570"/>
      <c r="R21" s="570"/>
      <c r="S21" s="570"/>
      <c r="T21" s="570"/>
      <c r="U21" s="570"/>
      <c r="V21" s="570"/>
      <c r="W21" s="570"/>
      <c r="X21" s="570"/>
      <c r="Y21" s="570"/>
      <c r="Z21" s="574"/>
      <c r="AA21" s="570"/>
      <c r="AB21" s="570"/>
      <c r="AC21" s="570"/>
      <c r="AD21" s="570"/>
      <c r="AE21" s="570"/>
      <c r="AF21" s="570"/>
      <c r="AG21" s="570"/>
      <c r="AH21" s="570"/>
      <c r="AI21" s="115"/>
      <c r="AJ21" s="115"/>
    </row>
    <row r="22" spans="1:36" ht="17.25" thickTop="1"/>
  </sheetData>
  <mergeCells count="13">
    <mergeCell ref="AA21:AH21"/>
    <mergeCell ref="A20:B20"/>
    <mergeCell ref="A21:B21"/>
    <mergeCell ref="C21:F21"/>
    <mergeCell ref="G21:J21"/>
    <mergeCell ref="K21:Z21"/>
    <mergeCell ref="A1:AJ1"/>
    <mergeCell ref="A2:A3"/>
    <mergeCell ref="B2:B3"/>
    <mergeCell ref="C2:F2"/>
    <mergeCell ref="G2:J2"/>
    <mergeCell ref="K2:Z2"/>
    <mergeCell ref="AA2:AH2"/>
  </mergeCells>
  <phoneticPr fontId="2" type="noConversion"/>
  <pageMargins left="0.66" right="0.23622047244094491" top="0.82677165354330717" bottom="0.35433070866141736" header="0.51181102362204722" footer="0.23622047244094491"/>
  <pageSetup paperSize="9" scale="48" orientation="landscape"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8B495-4485-47EF-B147-A3133E342803}">
  <sheetPr>
    <tabColor indexed="11"/>
  </sheetPr>
  <dimension ref="A1:I23"/>
  <sheetViews>
    <sheetView view="pageBreakPreview" zoomScaleNormal="70" zoomScaleSheetLayoutView="100" workbookViewId="0">
      <selection activeCell="H12" sqref="H12"/>
    </sheetView>
  </sheetViews>
  <sheetFormatPr defaultColWidth="10" defaultRowHeight="13.5"/>
  <cols>
    <col min="1" max="1" width="32.75" style="223" bestFit="1" customWidth="1"/>
    <col min="2" max="2" width="27.125" style="223" customWidth="1"/>
    <col min="3" max="3" width="9.625" style="252" customWidth="1"/>
    <col min="4" max="5" width="9.625" style="253" customWidth="1"/>
    <col min="6" max="6" width="6" style="252" bestFit="1" customWidth="1"/>
    <col min="7" max="7" width="1.625" style="254" customWidth="1"/>
    <col min="8" max="8" width="61.75" style="255" customWidth="1"/>
    <col min="9" max="9" width="11.5" style="252" customWidth="1"/>
    <col min="10" max="256" width="10" style="223"/>
    <col min="257" max="257" width="32.75" style="223" bestFit="1" customWidth="1"/>
    <col min="258" max="258" width="27.125" style="223" customWidth="1"/>
    <col min="259" max="261" width="9.625" style="223" customWidth="1"/>
    <col min="262" max="262" width="6" style="223" bestFit="1" customWidth="1"/>
    <col min="263" max="263" width="1.625" style="223" customWidth="1"/>
    <col min="264" max="264" width="61.75" style="223" customWidth="1"/>
    <col min="265" max="265" width="11.5" style="223" customWidth="1"/>
    <col min="266" max="512" width="10" style="223"/>
    <col min="513" max="513" width="32.75" style="223" bestFit="1" customWidth="1"/>
    <col min="514" max="514" width="27.125" style="223" customWidth="1"/>
    <col min="515" max="517" width="9.625" style="223" customWidth="1"/>
    <col min="518" max="518" width="6" style="223" bestFit="1" customWidth="1"/>
    <col min="519" max="519" width="1.625" style="223" customWidth="1"/>
    <col min="520" max="520" width="61.75" style="223" customWidth="1"/>
    <col min="521" max="521" width="11.5" style="223" customWidth="1"/>
    <col min="522" max="768" width="10" style="223"/>
    <col min="769" max="769" width="32.75" style="223" bestFit="1" customWidth="1"/>
    <col min="770" max="770" width="27.125" style="223" customWidth="1"/>
    <col min="771" max="773" width="9.625" style="223" customWidth="1"/>
    <col min="774" max="774" width="6" style="223" bestFit="1" customWidth="1"/>
    <col min="775" max="775" width="1.625" style="223" customWidth="1"/>
    <col min="776" max="776" width="61.75" style="223" customWidth="1"/>
    <col min="777" max="777" width="11.5" style="223" customWidth="1"/>
    <col min="778" max="1024" width="10" style="223"/>
    <col min="1025" max="1025" width="32.75" style="223" bestFit="1" customWidth="1"/>
    <col min="1026" max="1026" width="27.125" style="223" customWidth="1"/>
    <col min="1027" max="1029" width="9.625" style="223" customWidth="1"/>
    <col min="1030" max="1030" width="6" style="223" bestFit="1" customWidth="1"/>
    <col min="1031" max="1031" width="1.625" style="223" customWidth="1"/>
    <col min="1032" max="1032" width="61.75" style="223" customWidth="1"/>
    <col min="1033" max="1033" width="11.5" style="223" customWidth="1"/>
    <col min="1034" max="1280" width="10" style="223"/>
    <col min="1281" max="1281" width="32.75" style="223" bestFit="1" customWidth="1"/>
    <col min="1282" max="1282" width="27.125" style="223" customWidth="1"/>
    <col min="1283" max="1285" width="9.625" style="223" customWidth="1"/>
    <col min="1286" max="1286" width="6" style="223" bestFit="1" customWidth="1"/>
    <col min="1287" max="1287" width="1.625" style="223" customWidth="1"/>
    <col min="1288" max="1288" width="61.75" style="223" customWidth="1"/>
    <col min="1289" max="1289" width="11.5" style="223" customWidth="1"/>
    <col min="1290" max="1536" width="10" style="223"/>
    <col min="1537" max="1537" width="32.75" style="223" bestFit="1" customWidth="1"/>
    <col min="1538" max="1538" width="27.125" style="223" customWidth="1"/>
    <col min="1539" max="1541" width="9.625" style="223" customWidth="1"/>
    <col min="1542" max="1542" width="6" style="223" bestFit="1" customWidth="1"/>
    <col min="1543" max="1543" width="1.625" style="223" customWidth="1"/>
    <col min="1544" max="1544" width="61.75" style="223" customWidth="1"/>
    <col min="1545" max="1545" width="11.5" style="223" customWidth="1"/>
    <col min="1546" max="1792" width="10" style="223"/>
    <col min="1793" max="1793" width="32.75" style="223" bestFit="1" customWidth="1"/>
    <col min="1794" max="1794" width="27.125" style="223" customWidth="1"/>
    <col min="1795" max="1797" width="9.625" style="223" customWidth="1"/>
    <col min="1798" max="1798" width="6" style="223" bestFit="1" customWidth="1"/>
    <col min="1799" max="1799" width="1.625" style="223" customWidth="1"/>
    <col min="1800" max="1800" width="61.75" style="223" customWidth="1"/>
    <col min="1801" max="1801" width="11.5" style="223" customWidth="1"/>
    <col min="1802" max="2048" width="10" style="223"/>
    <col min="2049" max="2049" width="32.75" style="223" bestFit="1" customWidth="1"/>
    <col min="2050" max="2050" width="27.125" style="223" customWidth="1"/>
    <col min="2051" max="2053" width="9.625" style="223" customWidth="1"/>
    <col min="2054" max="2054" width="6" style="223" bestFit="1" customWidth="1"/>
    <col min="2055" max="2055" width="1.625" style="223" customWidth="1"/>
    <col min="2056" max="2056" width="61.75" style="223" customWidth="1"/>
    <col min="2057" max="2057" width="11.5" style="223" customWidth="1"/>
    <col min="2058" max="2304" width="10" style="223"/>
    <col min="2305" max="2305" width="32.75" style="223" bestFit="1" customWidth="1"/>
    <col min="2306" max="2306" width="27.125" style="223" customWidth="1"/>
    <col min="2307" max="2309" width="9.625" style="223" customWidth="1"/>
    <col min="2310" max="2310" width="6" style="223" bestFit="1" customWidth="1"/>
    <col min="2311" max="2311" width="1.625" style="223" customWidth="1"/>
    <col min="2312" max="2312" width="61.75" style="223" customWidth="1"/>
    <col min="2313" max="2313" width="11.5" style="223" customWidth="1"/>
    <col min="2314" max="2560" width="10" style="223"/>
    <col min="2561" max="2561" width="32.75" style="223" bestFit="1" customWidth="1"/>
    <col min="2562" max="2562" width="27.125" style="223" customWidth="1"/>
    <col min="2563" max="2565" width="9.625" style="223" customWidth="1"/>
    <col min="2566" max="2566" width="6" style="223" bestFit="1" customWidth="1"/>
    <col min="2567" max="2567" width="1.625" style="223" customWidth="1"/>
    <col min="2568" max="2568" width="61.75" style="223" customWidth="1"/>
    <col min="2569" max="2569" width="11.5" style="223" customWidth="1"/>
    <col min="2570" max="2816" width="10" style="223"/>
    <col min="2817" max="2817" width="32.75" style="223" bestFit="1" customWidth="1"/>
    <col min="2818" max="2818" width="27.125" style="223" customWidth="1"/>
    <col min="2819" max="2821" width="9.625" style="223" customWidth="1"/>
    <col min="2822" max="2822" width="6" style="223" bestFit="1" customWidth="1"/>
    <col min="2823" max="2823" width="1.625" style="223" customWidth="1"/>
    <col min="2824" max="2824" width="61.75" style="223" customWidth="1"/>
    <col min="2825" max="2825" width="11.5" style="223" customWidth="1"/>
    <col min="2826" max="3072" width="10" style="223"/>
    <col min="3073" max="3073" width="32.75" style="223" bestFit="1" customWidth="1"/>
    <col min="3074" max="3074" width="27.125" style="223" customWidth="1"/>
    <col min="3075" max="3077" width="9.625" style="223" customWidth="1"/>
    <col min="3078" max="3078" width="6" style="223" bestFit="1" customWidth="1"/>
    <col min="3079" max="3079" width="1.625" style="223" customWidth="1"/>
    <col min="3080" max="3080" width="61.75" style="223" customWidth="1"/>
    <col min="3081" max="3081" width="11.5" style="223" customWidth="1"/>
    <col min="3082" max="3328" width="10" style="223"/>
    <col min="3329" max="3329" width="32.75" style="223" bestFit="1" customWidth="1"/>
    <col min="3330" max="3330" width="27.125" style="223" customWidth="1"/>
    <col min="3331" max="3333" width="9.625" style="223" customWidth="1"/>
    <col min="3334" max="3334" width="6" style="223" bestFit="1" customWidth="1"/>
    <col min="3335" max="3335" width="1.625" style="223" customWidth="1"/>
    <col min="3336" max="3336" width="61.75" style="223" customWidth="1"/>
    <col min="3337" max="3337" width="11.5" style="223" customWidth="1"/>
    <col min="3338" max="3584" width="10" style="223"/>
    <col min="3585" max="3585" width="32.75" style="223" bestFit="1" customWidth="1"/>
    <col min="3586" max="3586" width="27.125" style="223" customWidth="1"/>
    <col min="3587" max="3589" width="9.625" style="223" customWidth="1"/>
    <col min="3590" max="3590" width="6" style="223" bestFit="1" customWidth="1"/>
    <col min="3591" max="3591" width="1.625" style="223" customWidth="1"/>
    <col min="3592" max="3592" width="61.75" style="223" customWidth="1"/>
    <col min="3593" max="3593" width="11.5" style="223" customWidth="1"/>
    <col min="3594" max="3840" width="10" style="223"/>
    <col min="3841" max="3841" width="32.75" style="223" bestFit="1" customWidth="1"/>
    <col min="3842" max="3842" width="27.125" style="223" customWidth="1"/>
    <col min="3843" max="3845" width="9.625" style="223" customWidth="1"/>
    <col min="3846" max="3846" width="6" style="223" bestFit="1" customWidth="1"/>
    <col min="3847" max="3847" width="1.625" style="223" customWidth="1"/>
    <col min="3848" max="3848" width="61.75" style="223" customWidth="1"/>
    <col min="3849" max="3849" width="11.5" style="223" customWidth="1"/>
    <col min="3850" max="4096" width="10" style="223"/>
    <col min="4097" max="4097" width="32.75" style="223" bestFit="1" customWidth="1"/>
    <col min="4098" max="4098" width="27.125" style="223" customWidth="1"/>
    <col min="4099" max="4101" width="9.625" style="223" customWidth="1"/>
    <col min="4102" max="4102" width="6" style="223" bestFit="1" customWidth="1"/>
    <col min="4103" max="4103" width="1.625" style="223" customWidth="1"/>
    <col min="4104" max="4104" width="61.75" style="223" customWidth="1"/>
    <col min="4105" max="4105" width="11.5" style="223" customWidth="1"/>
    <col min="4106" max="4352" width="10" style="223"/>
    <col min="4353" max="4353" width="32.75" style="223" bestFit="1" customWidth="1"/>
    <col min="4354" max="4354" width="27.125" style="223" customWidth="1"/>
    <col min="4355" max="4357" width="9.625" style="223" customWidth="1"/>
    <col min="4358" max="4358" width="6" style="223" bestFit="1" customWidth="1"/>
    <col min="4359" max="4359" width="1.625" style="223" customWidth="1"/>
    <col min="4360" max="4360" width="61.75" style="223" customWidth="1"/>
    <col min="4361" max="4361" width="11.5" style="223" customWidth="1"/>
    <col min="4362" max="4608" width="10" style="223"/>
    <col min="4609" max="4609" width="32.75" style="223" bestFit="1" customWidth="1"/>
    <col min="4610" max="4610" width="27.125" style="223" customWidth="1"/>
    <col min="4611" max="4613" width="9.625" style="223" customWidth="1"/>
    <col min="4614" max="4614" width="6" style="223" bestFit="1" customWidth="1"/>
    <col min="4615" max="4615" width="1.625" style="223" customWidth="1"/>
    <col min="4616" max="4616" width="61.75" style="223" customWidth="1"/>
    <col min="4617" max="4617" width="11.5" style="223" customWidth="1"/>
    <col min="4618" max="4864" width="10" style="223"/>
    <col min="4865" max="4865" width="32.75" style="223" bestFit="1" customWidth="1"/>
    <col min="4866" max="4866" width="27.125" style="223" customWidth="1"/>
    <col min="4867" max="4869" width="9.625" style="223" customWidth="1"/>
    <col min="4870" max="4870" width="6" style="223" bestFit="1" customWidth="1"/>
    <col min="4871" max="4871" width="1.625" style="223" customWidth="1"/>
    <col min="4872" max="4872" width="61.75" style="223" customWidth="1"/>
    <col min="4873" max="4873" width="11.5" style="223" customWidth="1"/>
    <col min="4874" max="5120" width="10" style="223"/>
    <col min="5121" max="5121" width="32.75" style="223" bestFit="1" customWidth="1"/>
    <col min="5122" max="5122" width="27.125" style="223" customWidth="1"/>
    <col min="5123" max="5125" width="9.625" style="223" customWidth="1"/>
    <col min="5126" max="5126" width="6" style="223" bestFit="1" customWidth="1"/>
    <col min="5127" max="5127" width="1.625" style="223" customWidth="1"/>
    <col min="5128" max="5128" width="61.75" style="223" customWidth="1"/>
    <col min="5129" max="5129" width="11.5" style="223" customWidth="1"/>
    <col min="5130" max="5376" width="10" style="223"/>
    <col min="5377" max="5377" width="32.75" style="223" bestFit="1" customWidth="1"/>
    <col min="5378" max="5378" width="27.125" style="223" customWidth="1"/>
    <col min="5379" max="5381" width="9.625" style="223" customWidth="1"/>
    <col min="5382" max="5382" width="6" style="223" bestFit="1" customWidth="1"/>
    <col min="5383" max="5383" width="1.625" style="223" customWidth="1"/>
    <col min="5384" max="5384" width="61.75" style="223" customWidth="1"/>
    <col min="5385" max="5385" width="11.5" style="223" customWidth="1"/>
    <col min="5386" max="5632" width="10" style="223"/>
    <col min="5633" max="5633" width="32.75" style="223" bestFit="1" customWidth="1"/>
    <col min="5634" max="5634" width="27.125" style="223" customWidth="1"/>
    <col min="5635" max="5637" width="9.625" style="223" customWidth="1"/>
    <col min="5638" max="5638" width="6" style="223" bestFit="1" customWidth="1"/>
    <col min="5639" max="5639" width="1.625" style="223" customWidth="1"/>
    <col min="5640" max="5640" width="61.75" style="223" customWidth="1"/>
    <col min="5641" max="5641" width="11.5" style="223" customWidth="1"/>
    <col min="5642" max="5888" width="10" style="223"/>
    <col min="5889" max="5889" width="32.75" style="223" bestFit="1" customWidth="1"/>
    <col min="5890" max="5890" width="27.125" style="223" customWidth="1"/>
    <col min="5891" max="5893" width="9.625" style="223" customWidth="1"/>
    <col min="5894" max="5894" width="6" style="223" bestFit="1" customWidth="1"/>
    <col min="5895" max="5895" width="1.625" style="223" customWidth="1"/>
    <col min="5896" max="5896" width="61.75" style="223" customWidth="1"/>
    <col min="5897" max="5897" width="11.5" style="223" customWidth="1"/>
    <col min="5898" max="6144" width="10" style="223"/>
    <col min="6145" max="6145" width="32.75" style="223" bestFit="1" customWidth="1"/>
    <col min="6146" max="6146" width="27.125" style="223" customWidth="1"/>
    <col min="6147" max="6149" width="9.625" style="223" customWidth="1"/>
    <col min="6150" max="6150" width="6" style="223" bestFit="1" customWidth="1"/>
    <col min="6151" max="6151" width="1.625" style="223" customWidth="1"/>
    <col min="6152" max="6152" width="61.75" style="223" customWidth="1"/>
    <col min="6153" max="6153" width="11.5" style="223" customWidth="1"/>
    <col min="6154" max="6400" width="10" style="223"/>
    <col min="6401" max="6401" width="32.75" style="223" bestFit="1" customWidth="1"/>
    <col min="6402" max="6402" width="27.125" style="223" customWidth="1"/>
    <col min="6403" max="6405" width="9.625" style="223" customWidth="1"/>
    <col min="6406" max="6406" width="6" style="223" bestFit="1" customWidth="1"/>
    <col min="6407" max="6407" width="1.625" style="223" customWidth="1"/>
    <col min="6408" max="6408" width="61.75" style="223" customWidth="1"/>
    <col min="6409" max="6409" width="11.5" style="223" customWidth="1"/>
    <col min="6410" max="6656" width="10" style="223"/>
    <col min="6657" max="6657" width="32.75" style="223" bestFit="1" customWidth="1"/>
    <col min="6658" max="6658" width="27.125" style="223" customWidth="1"/>
    <col min="6659" max="6661" width="9.625" style="223" customWidth="1"/>
    <col min="6662" max="6662" width="6" style="223" bestFit="1" customWidth="1"/>
    <col min="6663" max="6663" width="1.625" style="223" customWidth="1"/>
    <col min="6664" max="6664" width="61.75" style="223" customWidth="1"/>
    <col min="6665" max="6665" width="11.5" style="223" customWidth="1"/>
    <col min="6666" max="6912" width="10" style="223"/>
    <col min="6913" max="6913" width="32.75" style="223" bestFit="1" customWidth="1"/>
    <col min="6914" max="6914" width="27.125" style="223" customWidth="1"/>
    <col min="6915" max="6917" width="9.625" style="223" customWidth="1"/>
    <col min="6918" max="6918" width="6" style="223" bestFit="1" customWidth="1"/>
    <col min="6919" max="6919" width="1.625" style="223" customWidth="1"/>
    <col min="6920" max="6920" width="61.75" style="223" customWidth="1"/>
    <col min="6921" max="6921" width="11.5" style="223" customWidth="1"/>
    <col min="6922" max="7168" width="10" style="223"/>
    <col min="7169" max="7169" width="32.75" style="223" bestFit="1" customWidth="1"/>
    <col min="7170" max="7170" width="27.125" style="223" customWidth="1"/>
    <col min="7171" max="7173" width="9.625" style="223" customWidth="1"/>
    <col min="7174" max="7174" width="6" style="223" bestFit="1" customWidth="1"/>
    <col min="7175" max="7175" width="1.625" style="223" customWidth="1"/>
    <col min="7176" max="7176" width="61.75" style="223" customWidth="1"/>
    <col min="7177" max="7177" width="11.5" style="223" customWidth="1"/>
    <col min="7178" max="7424" width="10" style="223"/>
    <col min="7425" max="7425" width="32.75" style="223" bestFit="1" customWidth="1"/>
    <col min="7426" max="7426" width="27.125" style="223" customWidth="1"/>
    <col min="7427" max="7429" width="9.625" style="223" customWidth="1"/>
    <col min="7430" max="7430" width="6" style="223" bestFit="1" customWidth="1"/>
    <col min="7431" max="7431" width="1.625" style="223" customWidth="1"/>
    <col min="7432" max="7432" width="61.75" style="223" customWidth="1"/>
    <col min="7433" max="7433" width="11.5" style="223" customWidth="1"/>
    <col min="7434" max="7680" width="10" style="223"/>
    <col min="7681" max="7681" width="32.75" style="223" bestFit="1" customWidth="1"/>
    <col min="7682" max="7682" width="27.125" style="223" customWidth="1"/>
    <col min="7683" max="7685" width="9.625" style="223" customWidth="1"/>
    <col min="7686" max="7686" width="6" style="223" bestFit="1" customWidth="1"/>
    <col min="7687" max="7687" width="1.625" style="223" customWidth="1"/>
    <col min="7688" max="7688" width="61.75" style="223" customWidth="1"/>
    <col min="7689" max="7689" width="11.5" style="223" customWidth="1"/>
    <col min="7690" max="7936" width="10" style="223"/>
    <col min="7937" max="7937" width="32.75" style="223" bestFit="1" customWidth="1"/>
    <col min="7938" max="7938" width="27.125" style="223" customWidth="1"/>
    <col min="7939" max="7941" width="9.625" style="223" customWidth="1"/>
    <col min="7942" max="7942" width="6" style="223" bestFit="1" customWidth="1"/>
    <col min="7943" max="7943" width="1.625" style="223" customWidth="1"/>
    <col min="7944" max="7944" width="61.75" style="223" customWidth="1"/>
    <col min="7945" max="7945" width="11.5" style="223" customWidth="1"/>
    <col min="7946" max="8192" width="10" style="223"/>
    <col min="8193" max="8193" width="32.75" style="223" bestFit="1" customWidth="1"/>
    <col min="8194" max="8194" width="27.125" style="223" customWidth="1"/>
    <col min="8195" max="8197" width="9.625" style="223" customWidth="1"/>
    <col min="8198" max="8198" width="6" style="223" bestFit="1" customWidth="1"/>
    <col min="8199" max="8199" width="1.625" style="223" customWidth="1"/>
    <col min="8200" max="8200" width="61.75" style="223" customWidth="1"/>
    <col min="8201" max="8201" width="11.5" style="223" customWidth="1"/>
    <col min="8202" max="8448" width="10" style="223"/>
    <col min="8449" max="8449" width="32.75" style="223" bestFit="1" customWidth="1"/>
    <col min="8450" max="8450" width="27.125" style="223" customWidth="1"/>
    <col min="8451" max="8453" width="9.625" style="223" customWidth="1"/>
    <col min="8454" max="8454" width="6" style="223" bestFit="1" customWidth="1"/>
    <col min="8455" max="8455" width="1.625" style="223" customWidth="1"/>
    <col min="8456" max="8456" width="61.75" style="223" customWidth="1"/>
    <col min="8457" max="8457" width="11.5" style="223" customWidth="1"/>
    <col min="8458" max="8704" width="10" style="223"/>
    <col min="8705" max="8705" width="32.75" style="223" bestFit="1" customWidth="1"/>
    <col min="8706" max="8706" width="27.125" style="223" customWidth="1"/>
    <col min="8707" max="8709" width="9.625" style="223" customWidth="1"/>
    <col min="8710" max="8710" width="6" style="223" bestFit="1" customWidth="1"/>
    <col min="8711" max="8711" width="1.625" style="223" customWidth="1"/>
    <col min="8712" max="8712" width="61.75" style="223" customWidth="1"/>
    <col min="8713" max="8713" width="11.5" style="223" customWidth="1"/>
    <col min="8714" max="8960" width="10" style="223"/>
    <col min="8961" max="8961" width="32.75" style="223" bestFit="1" customWidth="1"/>
    <col min="8962" max="8962" width="27.125" style="223" customWidth="1"/>
    <col min="8963" max="8965" width="9.625" style="223" customWidth="1"/>
    <col min="8966" max="8966" width="6" style="223" bestFit="1" customWidth="1"/>
    <col min="8967" max="8967" width="1.625" style="223" customWidth="1"/>
    <col min="8968" max="8968" width="61.75" style="223" customWidth="1"/>
    <col min="8969" max="8969" width="11.5" style="223" customWidth="1"/>
    <col min="8970" max="9216" width="10" style="223"/>
    <col min="9217" max="9217" width="32.75" style="223" bestFit="1" customWidth="1"/>
    <col min="9218" max="9218" width="27.125" style="223" customWidth="1"/>
    <col min="9219" max="9221" width="9.625" style="223" customWidth="1"/>
    <col min="9222" max="9222" width="6" style="223" bestFit="1" customWidth="1"/>
    <col min="9223" max="9223" width="1.625" style="223" customWidth="1"/>
    <col min="9224" max="9224" width="61.75" style="223" customWidth="1"/>
    <col min="9225" max="9225" width="11.5" style="223" customWidth="1"/>
    <col min="9226" max="9472" width="10" style="223"/>
    <col min="9473" max="9473" width="32.75" style="223" bestFit="1" customWidth="1"/>
    <col min="9474" max="9474" width="27.125" style="223" customWidth="1"/>
    <col min="9475" max="9477" width="9.625" style="223" customWidth="1"/>
    <col min="9478" max="9478" width="6" style="223" bestFit="1" customWidth="1"/>
    <col min="9479" max="9479" width="1.625" style="223" customWidth="1"/>
    <col min="9480" max="9480" width="61.75" style="223" customWidth="1"/>
    <col min="9481" max="9481" width="11.5" style="223" customWidth="1"/>
    <col min="9482" max="9728" width="10" style="223"/>
    <col min="9729" max="9729" width="32.75" style="223" bestFit="1" customWidth="1"/>
    <col min="9730" max="9730" width="27.125" style="223" customWidth="1"/>
    <col min="9731" max="9733" width="9.625" style="223" customWidth="1"/>
    <col min="9734" max="9734" width="6" style="223" bestFit="1" customWidth="1"/>
    <col min="9735" max="9735" width="1.625" style="223" customWidth="1"/>
    <col min="9736" max="9736" width="61.75" style="223" customWidth="1"/>
    <col min="9737" max="9737" width="11.5" style="223" customWidth="1"/>
    <col min="9738" max="9984" width="10" style="223"/>
    <col min="9985" max="9985" width="32.75" style="223" bestFit="1" customWidth="1"/>
    <col min="9986" max="9986" width="27.125" style="223" customWidth="1"/>
    <col min="9987" max="9989" width="9.625" style="223" customWidth="1"/>
    <col min="9990" max="9990" width="6" style="223" bestFit="1" customWidth="1"/>
    <col min="9991" max="9991" width="1.625" style="223" customWidth="1"/>
    <col min="9992" max="9992" width="61.75" style="223" customWidth="1"/>
    <col min="9993" max="9993" width="11.5" style="223" customWidth="1"/>
    <col min="9994" max="10240" width="10" style="223"/>
    <col min="10241" max="10241" width="32.75" style="223" bestFit="1" customWidth="1"/>
    <col min="10242" max="10242" width="27.125" style="223" customWidth="1"/>
    <col min="10243" max="10245" width="9.625" style="223" customWidth="1"/>
    <col min="10246" max="10246" width="6" style="223" bestFit="1" customWidth="1"/>
    <col min="10247" max="10247" width="1.625" style="223" customWidth="1"/>
    <col min="10248" max="10248" width="61.75" style="223" customWidth="1"/>
    <col min="10249" max="10249" width="11.5" style="223" customWidth="1"/>
    <col min="10250" max="10496" width="10" style="223"/>
    <col min="10497" max="10497" width="32.75" style="223" bestFit="1" customWidth="1"/>
    <col min="10498" max="10498" width="27.125" style="223" customWidth="1"/>
    <col min="10499" max="10501" width="9.625" style="223" customWidth="1"/>
    <col min="10502" max="10502" width="6" style="223" bestFit="1" customWidth="1"/>
    <col min="10503" max="10503" width="1.625" style="223" customWidth="1"/>
    <col min="10504" max="10504" width="61.75" style="223" customWidth="1"/>
    <col min="10505" max="10505" width="11.5" style="223" customWidth="1"/>
    <col min="10506" max="10752" width="10" style="223"/>
    <col min="10753" max="10753" width="32.75" style="223" bestFit="1" customWidth="1"/>
    <col min="10754" max="10754" width="27.125" style="223" customWidth="1"/>
    <col min="10755" max="10757" width="9.625" style="223" customWidth="1"/>
    <col min="10758" max="10758" width="6" style="223" bestFit="1" customWidth="1"/>
    <col min="10759" max="10759" width="1.625" style="223" customWidth="1"/>
    <col min="10760" max="10760" width="61.75" style="223" customWidth="1"/>
    <col min="10761" max="10761" width="11.5" style="223" customWidth="1"/>
    <col min="10762" max="11008" width="10" style="223"/>
    <col min="11009" max="11009" width="32.75" style="223" bestFit="1" customWidth="1"/>
    <col min="11010" max="11010" width="27.125" style="223" customWidth="1"/>
    <col min="11011" max="11013" width="9.625" style="223" customWidth="1"/>
    <col min="11014" max="11014" width="6" style="223" bestFit="1" customWidth="1"/>
    <col min="11015" max="11015" width="1.625" style="223" customWidth="1"/>
    <col min="11016" max="11016" width="61.75" style="223" customWidth="1"/>
    <col min="11017" max="11017" width="11.5" style="223" customWidth="1"/>
    <col min="11018" max="11264" width="10" style="223"/>
    <col min="11265" max="11265" width="32.75" style="223" bestFit="1" customWidth="1"/>
    <col min="11266" max="11266" width="27.125" style="223" customWidth="1"/>
    <col min="11267" max="11269" width="9.625" style="223" customWidth="1"/>
    <col min="11270" max="11270" width="6" style="223" bestFit="1" customWidth="1"/>
    <col min="11271" max="11271" width="1.625" style="223" customWidth="1"/>
    <col min="11272" max="11272" width="61.75" style="223" customWidth="1"/>
    <col min="11273" max="11273" width="11.5" style="223" customWidth="1"/>
    <col min="11274" max="11520" width="10" style="223"/>
    <col min="11521" max="11521" width="32.75" style="223" bestFit="1" customWidth="1"/>
    <col min="11522" max="11522" width="27.125" style="223" customWidth="1"/>
    <col min="11523" max="11525" width="9.625" style="223" customWidth="1"/>
    <col min="11526" max="11526" width="6" style="223" bestFit="1" customWidth="1"/>
    <col min="11527" max="11527" width="1.625" style="223" customWidth="1"/>
    <col min="11528" max="11528" width="61.75" style="223" customWidth="1"/>
    <col min="11529" max="11529" width="11.5" style="223" customWidth="1"/>
    <col min="11530" max="11776" width="10" style="223"/>
    <col min="11777" max="11777" width="32.75" style="223" bestFit="1" customWidth="1"/>
    <col min="11778" max="11778" width="27.125" style="223" customWidth="1"/>
    <col min="11779" max="11781" width="9.625" style="223" customWidth="1"/>
    <col min="11782" max="11782" width="6" style="223" bestFit="1" customWidth="1"/>
    <col min="11783" max="11783" width="1.625" style="223" customWidth="1"/>
    <col min="11784" max="11784" width="61.75" style="223" customWidth="1"/>
    <col min="11785" max="11785" width="11.5" style="223" customWidth="1"/>
    <col min="11786" max="12032" width="10" style="223"/>
    <col min="12033" max="12033" width="32.75" style="223" bestFit="1" customWidth="1"/>
    <col min="12034" max="12034" width="27.125" style="223" customWidth="1"/>
    <col min="12035" max="12037" width="9.625" style="223" customWidth="1"/>
    <col min="12038" max="12038" width="6" style="223" bestFit="1" customWidth="1"/>
    <col min="12039" max="12039" width="1.625" style="223" customWidth="1"/>
    <col min="12040" max="12040" width="61.75" style="223" customWidth="1"/>
    <col min="12041" max="12041" width="11.5" style="223" customWidth="1"/>
    <col min="12042" max="12288" width="10" style="223"/>
    <col min="12289" max="12289" width="32.75" style="223" bestFit="1" customWidth="1"/>
    <col min="12290" max="12290" width="27.125" style="223" customWidth="1"/>
    <col min="12291" max="12293" width="9.625" style="223" customWidth="1"/>
    <col min="12294" max="12294" width="6" style="223" bestFit="1" customWidth="1"/>
    <col min="12295" max="12295" width="1.625" style="223" customWidth="1"/>
    <col min="12296" max="12296" width="61.75" style="223" customWidth="1"/>
    <col min="12297" max="12297" width="11.5" style="223" customWidth="1"/>
    <col min="12298" max="12544" width="10" style="223"/>
    <col min="12545" max="12545" width="32.75" style="223" bestFit="1" customWidth="1"/>
    <col min="12546" max="12546" width="27.125" style="223" customWidth="1"/>
    <col min="12547" max="12549" width="9.625" style="223" customWidth="1"/>
    <col min="12550" max="12550" width="6" style="223" bestFit="1" customWidth="1"/>
    <col min="12551" max="12551" width="1.625" style="223" customWidth="1"/>
    <col min="12552" max="12552" width="61.75" style="223" customWidth="1"/>
    <col min="12553" max="12553" width="11.5" style="223" customWidth="1"/>
    <col min="12554" max="12800" width="10" style="223"/>
    <col min="12801" max="12801" width="32.75" style="223" bestFit="1" customWidth="1"/>
    <col min="12802" max="12802" width="27.125" style="223" customWidth="1"/>
    <col min="12803" max="12805" width="9.625" style="223" customWidth="1"/>
    <col min="12806" max="12806" width="6" style="223" bestFit="1" customWidth="1"/>
    <col min="12807" max="12807" width="1.625" style="223" customWidth="1"/>
    <col min="12808" max="12808" width="61.75" style="223" customWidth="1"/>
    <col min="12809" max="12809" width="11.5" style="223" customWidth="1"/>
    <col min="12810" max="13056" width="10" style="223"/>
    <col min="13057" max="13057" width="32.75" style="223" bestFit="1" customWidth="1"/>
    <col min="13058" max="13058" width="27.125" style="223" customWidth="1"/>
    <col min="13059" max="13061" width="9.625" style="223" customWidth="1"/>
    <col min="13062" max="13062" width="6" style="223" bestFit="1" customWidth="1"/>
    <col min="13063" max="13063" width="1.625" style="223" customWidth="1"/>
    <col min="13064" max="13064" width="61.75" style="223" customWidth="1"/>
    <col min="13065" max="13065" width="11.5" style="223" customWidth="1"/>
    <col min="13066" max="13312" width="10" style="223"/>
    <col min="13313" max="13313" width="32.75" style="223" bestFit="1" customWidth="1"/>
    <col min="13314" max="13314" width="27.125" style="223" customWidth="1"/>
    <col min="13315" max="13317" width="9.625" style="223" customWidth="1"/>
    <col min="13318" max="13318" width="6" style="223" bestFit="1" customWidth="1"/>
    <col min="13319" max="13319" width="1.625" style="223" customWidth="1"/>
    <col min="13320" max="13320" width="61.75" style="223" customWidth="1"/>
    <col min="13321" max="13321" width="11.5" style="223" customWidth="1"/>
    <col min="13322" max="13568" width="10" style="223"/>
    <col min="13569" max="13569" width="32.75" style="223" bestFit="1" customWidth="1"/>
    <col min="13570" max="13570" width="27.125" style="223" customWidth="1"/>
    <col min="13571" max="13573" width="9.625" style="223" customWidth="1"/>
    <col min="13574" max="13574" width="6" style="223" bestFit="1" customWidth="1"/>
    <col min="13575" max="13575" width="1.625" style="223" customWidth="1"/>
    <col min="13576" max="13576" width="61.75" style="223" customWidth="1"/>
    <col min="13577" max="13577" width="11.5" style="223" customWidth="1"/>
    <col min="13578" max="13824" width="10" style="223"/>
    <col min="13825" max="13825" width="32.75" style="223" bestFit="1" customWidth="1"/>
    <col min="13826" max="13826" width="27.125" style="223" customWidth="1"/>
    <col min="13827" max="13829" width="9.625" style="223" customWidth="1"/>
    <col min="13830" max="13830" width="6" style="223" bestFit="1" customWidth="1"/>
    <col min="13831" max="13831" width="1.625" style="223" customWidth="1"/>
    <col min="13832" max="13832" width="61.75" style="223" customWidth="1"/>
    <col min="13833" max="13833" width="11.5" style="223" customWidth="1"/>
    <col min="13834" max="14080" width="10" style="223"/>
    <col min="14081" max="14081" width="32.75" style="223" bestFit="1" customWidth="1"/>
    <col min="14082" max="14082" width="27.125" style="223" customWidth="1"/>
    <col min="14083" max="14085" width="9.625" style="223" customWidth="1"/>
    <col min="14086" max="14086" width="6" style="223" bestFit="1" customWidth="1"/>
    <col min="14087" max="14087" width="1.625" style="223" customWidth="1"/>
    <col min="14088" max="14088" width="61.75" style="223" customWidth="1"/>
    <col min="14089" max="14089" width="11.5" style="223" customWidth="1"/>
    <col min="14090" max="14336" width="10" style="223"/>
    <col min="14337" max="14337" width="32.75" style="223" bestFit="1" customWidth="1"/>
    <col min="14338" max="14338" width="27.125" style="223" customWidth="1"/>
    <col min="14339" max="14341" width="9.625" style="223" customWidth="1"/>
    <col min="14342" max="14342" width="6" style="223" bestFit="1" customWidth="1"/>
    <col min="14343" max="14343" width="1.625" style="223" customWidth="1"/>
    <col min="14344" max="14344" width="61.75" style="223" customWidth="1"/>
    <col min="14345" max="14345" width="11.5" style="223" customWidth="1"/>
    <col min="14346" max="14592" width="10" style="223"/>
    <col min="14593" max="14593" width="32.75" style="223" bestFit="1" customWidth="1"/>
    <col min="14594" max="14594" width="27.125" style="223" customWidth="1"/>
    <col min="14595" max="14597" width="9.625" style="223" customWidth="1"/>
    <col min="14598" max="14598" width="6" style="223" bestFit="1" customWidth="1"/>
    <col min="14599" max="14599" width="1.625" style="223" customWidth="1"/>
    <col min="14600" max="14600" width="61.75" style="223" customWidth="1"/>
    <col min="14601" max="14601" width="11.5" style="223" customWidth="1"/>
    <col min="14602" max="14848" width="10" style="223"/>
    <col min="14849" max="14849" width="32.75" style="223" bestFit="1" customWidth="1"/>
    <col min="14850" max="14850" width="27.125" style="223" customWidth="1"/>
    <col min="14851" max="14853" width="9.625" style="223" customWidth="1"/>
    <col min="14854" max="14854" width="6" style="223" bestFit="1" customWidth="1"/>
    <col min="14855" max="14855" width="1.625" style="223" customWidth="1"/>
    <col min="14856" max="14856" width="61.75" style="223" customWidth="1"/>
    <col min="14857" max="14857" width="11.5" style="223" customWidth="1"/>
    <col min="14858" max="15104" width="10" style="223"/>
    <col min="15105" max="15105" width="32.75" style="223" bestFit="1" customWidth="1"/>
    <col min="15106" max="15106" width="27.125" style="223" customWidth="1"/>
    <col min="15107" max="15109" width="9.625" style="223" customWidth="1"/>
    <col min="15110" max="15110" width="6" style="223" bestFit="1" customWidth="1"/>
    <col min="15111" max="15111" width="1.625" style="223" customWidth="1"/>
    <col min="15112" max="15112" width="61.75" style="223" customWidth="1"/>
    <col min="15113" max="15113" width="11.5" style="223" customWidth="1"/>
    <col min="15114" max="15360" width="10" style="223"/>
    <col min="15361" max="15361" width="32.75" style="223" bestFit="1" customWidth="1"/>
    <col min="15362" max="15362" width="27.125" style="223" customWidth="1"/>
    <col min="15363" max="15365" width="9.625" style="223" customWidth="1"/>
    <col min="15366" max="15366" width="6" style="223" bestFit="1" customWidth="1"/>
    <col min="15367" max="15367" width="1.625" style="223" customWidth="1"/>
    <col min="15368" max="15368" width="61.75" style="223" customWidth="1"/>
    <col min="15369" max="15369" width="11.5" style="223" customWidth="1"/>
    <col min="15370" max="15616" width="10" style="223"/>
    <col min="15617" max="15617" width="32.75" style="223" bestFit="1" customWidth="1"/>
    <col min="15618" max="15618" width="27.125" style="223" customWidth="1"/>
    <col min="15619" max="15621" width="9.625" style="223" customWidth="1"/>
    <col min="15622" max="15622" width="6" style="223" bestFit="1" customWidth="1"/>
    <col min="15623" max="15623" width="1.625" style="223" customWidth="1"/>
    <col min="15624" max="15624" width="61.75" style="223" customWidth="1"/>
    <col min="15625" max="15625" width="11.5" style="223" customWidth="1"/>
    <col min="15626" max="15872" width="10" style="223"/>
    <col min="15873" max="15873" width="32.75" style="223" bestFit="1" customWidth="1"/>
    <col min="15874" max="15874" width="27.125" style="223" customWidth="1"/>
    <col min="15875" max="15877" width="9.625" style="223" customWidth="1"/>
    <col min="15878" max="15878" width="6" style="223" bestFit="1" customWidth="1"/>
    <col min="15879" max="15879" width="1.625" style="223" customWidth="1"/>
    <col min="15880" max="15880" width="61.75" style="223" customWidth="1"/>
    <col min="15881" max="15881" width="11.5" style="223" customWidth="1"/>
    <col min="15882" max="16128" width="10" style="223"/>
    <col min="16129" max="16129" width="32.75" style="223" bestFit="1" customWidth="1"/>
    <col min="16130" max="16130" width="27.125" style="223" customWidth="1"/>
    <col min="16131" max="16133" width="9.625" style="223" customWidth="1"/>
    <col min="16134" max="16134" width="6" style="223" bestFit="1" customWidth="1"/>
    <col min="16135" max="16135" width="1.625" style="223" customWidth="1"/>
    <col min="16136" max="16136" width="61.75" style="223" customWidth="1"/>
    <col min="16137" max="16137" width="11.5" style="223" customWidth="1"/>
    <col min="16138" max="16384" width="10" style="223"/>
  </cols>
  <sheetData>
    <row r="1" spans="1:9" ht="30" customHeight="1">
      <c r="A1" s="575" t="s">
        <v>387</v>
      </c>
      <c r="B1" s="576"/>
      <c r="C1" s="576"/>
      <c r="D1" s="576"/>
      <c r="E1" s="576"/>
      <c r="F1" s="576"/>
      <c r="G1" s="576"/>
      <c r="H1" s="576"/>
      <c r="I1" s="576"/>
    </row>
    <row r="2" spans="1:9" ht="25.5" customHeight="1">
      <c r="A2" s="224" t="str">
        <f>내역서!B3</f>
        <v>사업명 : 상수도 가압장 안전 보완 시스템구축 사업</v>
      </c>
      <c r="B2" s="225"/>
      <c r="C2" s="226"/>
      <c r="D2" s="227"/>
      <c r="E2" s="227"/>
      <c r="F2" s="228"/>
      <c r="G2" s="229"/>
      <c r="H2" s="230"/>
      <c r="I2" s="228"/>
    </row>
    <row r="3" spans="1:9" ht="9.75" customHeight="1">
      <c r="A3" s="231"/>
      <c r="B3" s="231"/>
      <c r="C3" s="228"/>
      <c r="D3" s="227"/>
      <c r="E3" s="227"/>
      <c r="F3" s="228"/>
      <c r="G3" s="229"/>
      <c r="H3" s="230"/>
      <c r="I3" s="228"/>
    </row>
    <row r="4" spans="1:9" ht="30" customHeight="1">
      <c r="A4" s="232" t="s">
        <v>388</v>
      </c>
      <c r="B4" s="232" t="s">
        <v>389</v>
      </c>
      <c r="C4" s="233" t="s">
        <v>390</v>
      </c>
      <c r="D4" s="234" t="s">
        <v>391</v>
      </c>
      <c r="E4" s="234" t="s">
        <v>392</v>
      </c>
      <c r="F4" s="233" t="s">
        <v>265</v>
      </c>
      <c r="G4" s="235"/>
      <c r="H4" s="233" t="s">
        <v>393</v>
      </c>
      <c r="I4" s="233" t="s">
        <v>276</v>
      </c>
    </row>
    <row r="5" spans="1:9" ht="30" customHeight="1">
      <c r="A5" s="236" t="str">
        <f>수량!A10</f>
        <v>&lt;가압장 &gt;</v>
      </c>
      <c r="B5" s="237"/>
      <c r="C5" s="238"/>
      <c r="D5" s="239"/>
      <c r="E5" s="239"/>
      <c r="F5" s="238"/>
      <c r="G5" s="240"/>
      <c r="H5" s="238"/>
      <c r="I5" s="238"/>
    </row>
    <row r="6" spans="1:9" ht="30" customHeight="1">
      <c r="A6" s="249" t="str">
        <f>수량!E11</f>
        <v>케이블</v>
      </c>
      <c r="B6" s="357" t="str">
        <f>수량!F11</f>
        <v>F-CV 4sq-2C</v>
      </c>
      <c r="C6" s="238">
        <f>H6</f>
        <v>8</v>
      </c>
      <c r="D6" s="241">
        <v>0.05</v>
      </c>
      <c r="E6" s="239">
        <f>C6+(C6*D6)</f>
        <v>8.4</v>
      </c>
      <c r="F6" s="249" t="str">
        <f>수량!H11</f>
        <v>M</v>
      </c>
      <c r="G6" s="240"/>
      <c r="H6" s="242">
        <f>수량!I11</f>
        <v>8</v>
      </c>
      <c r="I6" s="238"/>
    </row>
    <row r="7" spans="1:9" ht="30" customHeight="1">
      <c r="A7" s="249" t="str">
        <f>수량!E12</f>
        <v>케이블</v>
      </c>
      <c r="B7" s="357" t="str">
        <f>수량!F12</f>
        <v>UTP CAT 6.4P</v>
      </c>
      <c r="C7" s="238">
        <f t="shared" ref="C7:C9" si="0">H7</f>
        <v>8</v>
      </c>
      <c r="D7" s="241">
        <v>0.05</v>
      </c>
      <c r="E7" s="239">
        <f>C7+(C7*D7)</f>
        <v>8.4</v>
      </c>
      <c r="F7" s="249" t="str">
        <f>수량!H12</f>
        <v>M</v>
      </c>
      <c r="G7" s="240"/>
      <c r="H7" s="242">
        <f>수량!I12</f>
        <v>8</v>
      </c>
      <c r="I7" s="238"/>
    </row>
    <row r="8" spans="1:9" ht="30" customHeight="1">
      <c r="A8" s="249" t="str">
        <f>수량!E13</f>
        <v>전선관</v>
      </c>
      <c r="B8" s="357" t="str">
        <f>수량!F13</f>
        <v>FLEX 28C</v>
      </c>
      <c r="C8" s="238">
        <f t="shared" si="0"/>
        <v>4</v>
      </c>
      <c r="D8" s="241">
        <v>0.03</v>
      </c>
      <c r="E8" s="239">
        <f>C8+(C8*D8)</f>
        <v>4.12</v>
      </c>
      <c r="F8" s="249" t="str">
        <f>수량!H13</f>
        <v>M</v>
      </c>
      <c r="G8" s="240"/>
      <c r="H8" s="242">
        <f>수량!K13</f>
        <v>4</v>
      </c>
      <c r="I8" s="238"/>
    </row>
    <row r="9" spans="1:9" ht="30" customHeight="1">
      <c r="A9" s="249" t="str">
        <f>수량!E14</f>
        <v>전선관 콘넥타</v>
      </c>
      <c r="B9" s="357" t="str">
        <f>수량!F14</f>
        <v>28C</v>
      </c>
      <c r="C9" s="238">
        <f t="shared" si="0"/>
        <v>2</v>
      </c>
      <c r="D9" s="239"/>
      <c r="E9" s="239">
        <f>C9+(C9*D9)</f>
        <v>2</v>
      </c>
      <c r="F9" s="249" t="str">
        <f>수량!H14</f>
        <v>EA</v>
      </c>
      <c r="G9" s="240"/>
      <c r="H9" s="242">
        <f>수량!L14</f>
        <v>2</v>
      </c>
      <c r="I9" s="238"/>
    </row>
    <row r="10" spans="1:9" ht="30" customHeight="1">
      <c r="A10" s="249"/>
      <c r="B10" s="357"/>
      <c r="C10" s="238"/>
      <c r="D10" s="239"/>
      <c r="E10" s="239"/>
      <c r="F10" s="238"/>
      <c r="G10" s="240"/>
      <c r="H10" s="242"/>
      <c r="I10" s="238"/>
    </row>
    <row r="11" spans="1:9" ht="30" customHeight="1">
      <c r="A11" s="249"/>
      <c r="B11" s="357"/>
      <c r="C11" s="238"/>
      <c r="D11" s="239"/>
      <c r="E11" s="239"/>
      <c r="F11" s="238"/>
      <c r="G11" s="240"/>
      <c r="H11" s="242"/>
      <c r="I11" s="238"/>
    </row>
    <row r="12" spans="1:9" ht="30" customHeight="1">
      <c r="A12" s="237"/>
      <c r="B12" s="237"/>
      <c r="C12" s="238"/>
      <c r="D12" s="239"/>
      <c r="E12" s="239"/>
      <c r="F12" s="238"/>
      <c r="G12" s="240"/>
      <c r="H12" s="242"/>
      <c r="I12" s="238"/>
    </row>
    <row r="13" spans="1:9" s="248" customFormat="1" ht="30" customHeight="1">
      <c r="A13" s="243"/>
      <c r="B13" s="243"/>
      <c r="C13" s="244"/>
      <c r="D13" s="245"/>
      <c r="E13" s="245"/>
      <c r="F13" s="244"/>
      <c r="G13" s="246"/>
      <c r="H13" s="247"/>
      <c r="I13" s="244"/>
    </row>
    <row r="14" spans="1:9" ht="30" customHeight="1">
      <c r="A14" s="237"/>
      <c r="B14" s="237"/>
      <c r="C14" s="238"/>
      <c r="D14" s="239"/>
      <c r="E14" s="239"/>
      <c r="F14" s="238"/>
      <c r="G14" s="240"/>
      <c r="H14" s="242"/>
      <c r="I14" s="238"/>
    </row>
    <row r="15" spans="1:9" ht="30" customHeight="1">
      <c r="A15" s="237"/>
      <c r="B15" s="237"/>
      <c r="C15" s="238"/>
      <c r="D15" s="239"/>
      <c r="E15" s="239"/>
      <c r="F15" s="238"/>
      <c r="G15" s="240"/>
      <c r="H15" s="242"/>
      <c r="I15" s="238"/>
    </row>
    <row r="16" spans="1:9" ht="30" customHeight="1">
      <c r="A16" s="237"/>
      <c r="B16" s="237"/>
      <c r="C16" s="238"/>
      <c r="D16" s="239"/>
      <c r="E16" s="239"/>
      <c r="F16" s="238"/>
      <c r="G16" s="240"/>
      <c r="H16" s="242"/>
      <c r="I16" s="238"/>
    </row>
    <row r="17" spans="1:9" ht="30" customHeight="1">
      <c r="A17" s="237"/>
      <c r="B17" s="237"/>
      <c r="C17" s="238"/>
      <c r="D17" s="239"/>
      <c r="E17" s="239"/>
      <c r="F17" s="238"/>
      <c r="G17" s="240"/>
      <c r="H17" s="242"/>
      <c r="I17" s="238"/>
    </row>
    <row r="18" spans="1:9" ht="30" customHeight="1">
      <c r="A18" s="237"/>
      <c r="B18" s="237"/>
      <c r="C18" s="238"/>
      <c r="D18" s="239"/>
      <c r="E18" s="239"/>
      <c r="F18" s="238"/>
      <c r="G18" s="240"/>
      <c r="H18" s="242"/>
      <c r="I18" s="238"/>
    </row>
    <row r="19" spans="1:9" ht="30" customHeight="1">
      <c r="A19" s="237"/>
      <c r="B19" s="237"/>
      <c r="C19" s="238"/>
      <c r="D19" s="239"/>
      <c r="E19" s="239"/>
      <c r="F19" s="238"/>
      <c r="G19" s="240"/>
      <c r="H19" s="242"/>
      <c r="I19" s="238"/>
    </row>
    <row r="20" spans="1:9" ht="30" customHeight="1">
      <c r="A20" s="237"/>
      <c r="B20" s="237"/>
      <c r="C20" s="238"/>
      <c r="D20" s="239"/>
      <c r="E20" s="239"/>
      <c r="F20" s="238"/>
      <c r="G20" s="240"/>
      <c r="H20" s="242"/>
      <c r="I20" s="238"/>
    </row>
    <row r="21" spans="1:9" ht="30" customHeight="1">
      <c r="A21" s="237"/>
      <c r="B21" s="249"/>
      <c r="C21" s="238"/>
      <c r="D21" s="239"/>
      <c r="E21" s="239"/>
      <c r="F21" s="238"/>
      <c r="G21" s="240"/>
      <c r="H21" s="242"/>
      <c r="I21" s="238"/>
    </row>
    <row r="22" spans="1:9" ht="30" customHeight="1">
      <c r="A22" s="237"/>
      <c r="B22" s="249"/>
      <c r="C22" s="233"/>
      <c r="D22" s="234"/>
      <c r="E22" s="239"/>
      <c r="F22" s="233"/>
      <c r="G22" s="235"/>
      <c r="H22" s="250"/>
      <c r="I22" s="233"/>
    </row>
    <row r="23" spans="1:9" ht="30" customHeight="1">
      <c r="A23" s="232"/>
      <c r="B23" s="251"/>
      <c r="C23" s="233"/>
      <c r="D23" s="234"/>
      <c r="E23" s="234"/>
      <c r="F23" s="233"/>
      <c r="G23" s="235"/>
      <c r="H23" s="250"/>
      <c r="I23" s="233"/>
    </row>
  </sheetData>
  <mergeCells count="1">
    <mergeCell ref="A1:I1"/>
  </mergeCells>
  <phoneticPr fontId="2" type="noConversion"/>
  <pageMargins left="0.8" right="0.34" top="0.51181102362204722" bottom="0.48" header="0.43307086614173229" footer="0"/>
  <pageSetup paperSize="9" scale="73"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9B421-7021-48EA-985B-8CE859831FBB}">
  <sheetPr>
    <tabColor indexed="11"/>
  </sheetPr>
  <dimension ref="A1:BV24"/>
  <sheetViews>
    <sheetView view="pageBreakPreview" zoomScale="80" zoomScaleNormal="80" zoomScaleSheetLayoutView="80" workbookViewId="0">
      <pane ySplit="8" topLeftCell="A9" activePane="bottomLeft" state="frozen"/>
      <selection activeCell="A10" sqref="A10:B10"/>
      <selection pane="bottomLeft" activeCell="G19" sqref="G19"/>
    </sheetView>
  </sheetViews>
  <sheetFormatPr defaultColWidth="10" defaultRowHeight="13.5"/>
  <cols>
    <col min="1" max="1" width="5" style="223" customWidth="1"/>
    <col min="2" max="2" width="25.625" style="223" customWidth="1"/>
    <col min="3" max="4" width="13.625" style="223" customWidth="1"/>
    <col min="5" max="5" width="17.75" style="223" customWidth="1"/>
    <col min="6" max="6" width="21.125" style="223" customWidth="1"/>
    <col min="7" max="7" width="69.125" style="223" customWidth="1"/>
    <col min="8" max="8" width="6" style="223" bestFit="1" customWidth="1"/>
    <col min="9" max="10" width="8.25" style="223" customWidth="1"/>
    <col min="11" max="11" width="8.25" style="271" customWidth="1"/>
    <col min="12" max="12" width="8.25" style="223" customWidth="1"/>
    <col min="13" max="36" width="5.25" style="223" customWidth="1"/>
    <col min="37" max="256" width="10" style="223"/>
    <col min="257" max="257" width="5" style="223" customWidth="1"/>
    <col min="258" max="258" width="25.625" style="223" customWidth="1"/>
    <col min="259" max="260" width="12.125" style="223" customWidth="1"/>
    <col min="261" max="261" width="17.75" style="223" customWidth="1"/>
    <col min="262" max="262" width="21.125" style="223" customWidth="1"/>
    <col min="263" max="263" width="71.5" style="223" customWidth="1"/>
    <col min="264" max="264" width="6" style="223" bestFit="1" customWidth="1"/>
    <col min="265" max="268" width="8.25" style="223" customWidth="1"/>
    <col min="269" max="292" width="5.25" style="223" customWidth="1"/>
    <col min="293" max="512" width="10" style="223"/>
    <col min="513" max="513" width="5" style="223" customWidth="1"/>
    <col min="514" max="514" width="25.625" style="223" customWidth="1"/>
    <col min="515" max="516" width="12.125" style="223" customWidth="1"/>
    <col min="517" max="517" width="17.75" style="223" customWidth="1"/>
    <col min="518" max="518" width="21.125" style="223" customWidth="1"/>
    <col min="519" max="519" width="71.5" style="223" customWidth="1"/>
    <col min="520" max="520" width="6" style="223" bestFit="1" customWidth="1"/>
    <col min="521" max="524" width="8.25" style="223" customWidth="1"/>
    <col min="525" max="548" width="5.25" style="223" customWidth="1"/>
    <col min="549" max="768" width="10" style="223"/>
    <col min="769" max="769" width="5" style="223" customWidth="1"/>
    <col min="770" max="770" width="25.625" style="223" customWidth="1"/>
    <col min="771" max="772" width="12.125" style="223" customWidth="1"/>
    <col min="773" max="773" width="17.75" style="223" customWidth="1"/>
    <col min="774" max="774" width="21.125" style="223" customWidth="1"/>
    <col min="775" max="775" width="71.5" style="223" customWidth="1"/>
    <col min="776" max="776" width="6" style="223" bestFit="1" customWidth="1"/>
    <col min="777" max="780" width="8.25" style="223" customWidth="1"/>
    <col min="781" max="804" width="5.25" style="223" customWidth="1"/>
    <col min="805" max="1024" width="10" style="223"/>
    <col min="1025" max="1025" width="5" style="223" customWidth="1"/>
    <col min="1026" max="1026" width="25.625" style="223" customWidth="1"/>
    <col min="1027" max="1028" width="12.125" style="223" customWidth="1"/>
    <col min="1029" max="1029" width="17.75" style="223" customWidth="1"/>
    <col min="1030" max="1030" width="21.125" style="223" customWidth="1"/>
    <col min="1031" max="1031" width="71.5" style="223" customWidth="1"/>
    <col min="1032" max="1032" width="6" style="223" bestFit="1" customWidth="1"/>
    <col min="1033" max="1036" width="8.25" style="223" customWidth="1"/>
    <col min="1037" max="1060" width="5.25" style="223" customWidth="1"/>
    <col min="1061" max="1280" width="10" style="223"/>
    <col min="1281" max="1281" width="5" style="223" customWidth="1"/>
    <col min="1282" max="1282" width="25.625" style="223" customWidth="1"/>
    <col min="1283" max="1284" width="12.125" style="223" customWidth="1"/>
    <col min="1285" max="1285" width="17.75" style="223" customWidth="1"/>
    <col min="1286" max="1286" width="21.125" style="223" customWidth="1"/>
    <col min="1287" max="1287" width="71.5" style="223" customWidth="1"/>
    <col min="1288" max="1288" width="6" style="223" bestFit="1" customWidth="1"/>
    <col min="1289" max="1292" width="8.25" style="223" customWidth="1"/>
    <col min="1293" max="1316" width="5.25" style="223" customWidth="1"/>
    <col min="1317" max="1536" width="10" style="223"/>
    <col min="1537" max="1537" width="5" style="223" customWidth="1"/>
    <col min="1538" max="1538" width="25.625" style="223" customWidth="1"/>
    <col min="1539" max="1540" width="12.125" style="223" customWidth="1"/>
    <col min="1541" max="1541" width="17.75" style="223" customWidth="1"/>
    <col min="1542" max="1542" width="21.125" style="223" customWidth="1"/>
    <col min="1543" max="1543" width="71.5" style="223" customWidth="1"/>
    <col min="1544" max="1544" width="6" style="223" bestFit="1" customWidth="1"/>
    <col min="1545" max="1548" width="8.25" style="223" customWidth="1"/>
    <col min="1549" max="1572" width="5.25" style="223" customWidth="1"/>
    <col min="1573" max="1792" width="10" style="223"/>
    <col min="1793" max="1793" width="5" style="223" customWidth="1"/>
    <col min="1794" max="1794" width="25.625" style="223" customWidth="1"/>
    <col min="1795" max="1796" width="12.125" style="223" customWidth="1"/>
    <col min="1797" max="1797" width="17.75" style="223" customWidth="1"/>
    <col min="1798" max="1798" width="21.125" style="223" customWidth="1"/>
    <col min="1799" max="1799" width="71.5" style="223" customWidth="1"/>
    <col min="1800" max="1800" width="6" style="223" bestFit="1" customWidth="1"/>
    <col min="1801" max="1804" width="8.25" style="223" customWidth="1"/>
    <col min="1805" max="1828" width="5.25" style="223" customWidth="1"/>
    <col min="1829" max="2048" width="10" style="223"/>
    <col min="2049" max="2049" width="5" style="223" customWidth="1"/>
    <col min="2050" max="2050" width="25.625" style="223" customWidth="1"/>
    <col min="2051" max="2052" width="12.125" style="223" customWidth="1"/>
    <col min="2053" max="2053" width="17.75" style="223" customWidth="1"/>
    <col min="2054" max="2054" width="21.125" style="223" customWidth="1"/>
    <col min="2055" max="2055" width="71.5" style="223" customWidth="1"/>
    <col min="2056" max="2056" width="6" style="223" bestFit="1" customWidth="1"/>
    <col min="2057" max="2060" width="8.25" style="223" customWidth="1"/>
    <col min="2061" max="2084" width="5.25" style="223" customWidth="1"/>
    <col min="2085" max="2304" width="10" style="223"/>
    <col min="2305" max="2305" width="5" style="223" customWidth="1"/>
    <col min="2306" max="2306" width="25.625" style="223" customWidth="1"/>
    <col min="2307" max="2308" width="12.125" style="223" customWidth="1"/>
    <col min="2309" max="2309" width="17.75" style="223" customWidth="1"/>
    <col min="2310" max="2310" width="21.125" style="223" customWidth="1"/>
    <col min="2311" max="2311" width="71.5" style="223" customWidth="1"/>
    <col min="2312" max="2312" width="6" style="223" bestFit="1" customWidth="1"/>
    <col min="2313" max="2316" width="8.25" style="223" customWidth="1"/>
    <col min="2317" max="2340" width="5.25" style="223" customWidth="1"/>
    <col min="2341" max="2560" width="10" style="223"/>
    <col min="2561" max="2561" width="5" style="223" customWidth="1"/>
    <col min="2562" max="2562" width="25.625" style="223" customWidth="1"/>
    <col min="2563" max="2564" width="12.125" style="223" customWidth="1"/>
    <col min="2565" max="2565" width="17.75" style="223" customWidth="1"/>
    <col min="2566" max="2566" width="21.125" style="223" customWidth="1"/>
    <col min="2567" max="2567" width="71.5" style="223" customWidth="1"/>
    <col min="2568" max="2568" width="6" style="223" bestFit="1" customWidth="1"/>
    <col min="2569" max="2572" width="8.25" style="223" customWidth="1"/>
    <col min="2573" max="2596" width="5.25" style="223" customWidth="1"/>
    <col min="2597" max="2816" width="10" style="223"/>
    <col min="2817" max="2817" width="5" style="223" customWidth="1"/>
    <col min="2818" max="2818" width="25.625" style="223" customWidth="1"/>
    <col min="2819" max="2820" width="12.125" style="223" customWidth="1"/>
    <col min="2821" max="2821" width="17.75" style="223" customWidth="1"/>
    <col min="2822" max="2822" width="21.125" style="223" customWidth="1"/>
    <col min="2823" max="2823" width="71.5" style="223" customWidth="1"/>
    <col min="2824" max="2824" width="6" style="223" bestFit="1" customWidth="1"/>
    <col min="2825" max="2828" width="8.25" style="223" customWidth="1"/>
    <col min="2829" max="2852" width="5.25" style="223" customWidth="1"/>
    <col min="2853" max="3072" width="10" style="223"/>
    <col min="3073" max="3073" width="5" style="223" customWidth="1"/>
    <col min="3074" max="3074" width="25.625" style="223" customWidth="1"/>
    <col min="3075" max="3076" width="12.125" style="223" customWidth="1"/>
    <col min="3077" max="3077" width="17.75" style="223" customWidth="1"/>
    <col min="3078" max="3078" width="21.125" style="223" customWidth="1"/>
    <col min="3079" max="3079" width="71.5" style="223" customWidth="1"/>
    <col min="3080" max="3080" width="6" style="223" bestFit="1" customWidth="1"/>
    <col min="3081" max="3084" width="8.25" style="223" customWidth="1"/>
    <col min="3085" max="3108" width="5.25" style="223" customWidth="1"/>
    <col min="3109" max="3328" width="10" style="223"/>
    <col min="3329" max="3329" width="5" style="223" customWidth="1"/>
    <col min="3330" max="3330" width="25.625" style="223" customWidth="1"/>
    <col min="3331" max="3332" width="12.125" style="223" customWidth="1"/>
    <col min="3333" max="3333" width="17.75" style="223" customWidth="1"/>
    <col min="3334" max="3334" width="21.125" style="223" customWidth="1"/>
    <col min="3335" max="3335" width="71.5" style="223" customWidth="1"/>
    <col min="3336" max="3336" width="6" style="223" bestFit="1" customWidth="1"/>
    <col min="3337" max="3340" width="8.25" style="223" customWidth="1"/>
    <col min="3341" max="3364" width="5.25" style="223" customWidth="1"/>
    <col min="3365" max="3584" width="10" style="223"/>
    <col min="3585" max="3585" width="5" style="223" customWidth="1"/>
    <col min="3586" max="3586" width="25.625" style="223" customWidth="1"/>
    <col min="3587" max="3588" width="12.125" style="223" customWidth="1"/>
    <col min="3589" max="3589" width="17.75" style="223" customWidth="1"/>
    <col min="3590" max="3590" width="21.125" style="223" customWidth="1"/>
    <col min="3591" max="3591" width="71.5" style="223" customWidth="1"/>
    <col min="3592" max="3592" width="6" style="223" bestFit="1" customWidth="1"/>
    <col min="3593" max="3596" width="8.25" style="223" customWidth="1"/>
    <col min="3597" max="3620" width="5.25" style="223" customWidth="1"/>
    <col min="3621" max="3840" width="10" style="223"/>
    <col min="3841" max="3841" width="5" style="223" customWidth="1"/>
    <col min="3842" max="3842" width="25.625" style="223" customWidth="1"/>
    <col min="3843" max="3844" width="12.125" style="223" customWidth="1"/>
    <col min="3845" max="3845" width="17.75" style="223" customWidth="1"/>
    <col min="3846" max="3846" width="21.125" style="223" customWidth="1"/>
    <col min="3847" max="3847" width="71.5" style="223" customWidth="1"/>
    <col min="3848" max="3848" width="6" style="223" bestFit="1" customWidth="1"/>
    <col min="3849" max="3852" width="8.25" style="223" customWidth="1"/>
    <col min="3853" max="3876" width="5.25" style="223" customWidth="1"/>
    <col min="3877" max="4096" width="10" style="223"/>
    <col min="4097" max="4097" width="5" style="223" customWidth="1"/>
    <col min="4098" max="4098" width="25.625" style="223" customWidth="1"/>
    <col min="4099" max="4100" width="12.125" style="223" customWidth="1"/>
    <col min="4101" max="4101" width="17.75" style="223" customWidth="1"/>
    <col min="4102" max="4102" width="21.125" style="223" customWidth="1"/>
    <col min="4103" max="4103" width="71.5" style="223" customWidth="1"/>
    <col min="4104" max="4104" width="6" style="223" bestFit="1" customWidth="1"/>
    <col min="4105" max="4108" width="8.25" style="223" customWidth="1"/>
    <col min="4109" max="4132" width="5.25" style="223" customWidth="1"/>
    <col min="4133" max="4352" width="10" style="223"/>
    <col min="4353" max="4353" width="5" style="223" customWidth="1"/>
    <col min="4354" max="4354" width="25.625" style="223" customWidth="1"/>
    <col min="4355" max="4356" width="12.125" style="223" customWidth="1"/>
    <col min="4357" max="4357" width="17.75" style="223" customWidth="1"/>
    <col min="4358" max="4358" width="21.125" style="223" customWidth="1"/>
    <col min="4359" max="4359" width="71.5" style="223" customWidth="1"/>
    <col min="4360" max="4360" width="6" style="223" bestFit="1" customWidth="1"/>
    <col min="4361" max="4364" width="8.25" style="223" customWidth="1"/>
    <col min="4365" max="4388" width="5.25" style="223" customWidth="1"/>
    <col min="4389" max="4608" width="10" style="223"/>
    <col min="4609" max="4609" width="5" style="223" customWidth="1"/>
    <col min="4610" max="4610" width="25.625" style="223" customWidth="1"/>
    <col min="4611" max="4612" width="12.125" style="223" customWidth="1"/>
    <col min="4613" max="4613" width="17.75" style="223" customWidth="1"/>
    <col min="4614" max="4614" width="21.125" style="223" customWidth="1"/>
    <col min="4615" max="4615" width="71.5" style="223" customWidth="1"/>
    <col min="4616" max="4616" width="6" style="223" bestFit="1" customWidth="1"/>
    <col min="4617" max="4620" width="8.25" style="223" customWidth="1"/>
    <col min="4621" max="4644" width="5.25" style="223" customWidth="1"/>
    <col min="4645" max="4864" width="10" style="223"/>
    <col min="4865" max="4865" width="5" style="223" customWidth="1"/>
    <col min="4866" max="4866" width="25.625" style="223" customWidth="1"/>
    <col min="4867" max="4868" width="12.125" style="223" customWidth="1"/>
    <col min="4869" max="4869" width="17.75" style="223" customWidth="1"/>
    <col min="4870" max="4870" width="21.125" style="223" customWidth="1"/>
    <col min="4871" max="4871" width="71.5" style="223" customWidth="1"/>
    <col min="4872" max="4872" width="6" style="223" bestFit="1" customWidth="1"/>
    <col min="4873" max="4876" width="8.25" style="223" customWidth="1"/>
    <col min="4877" max="4900" width="5.25" style="223" customWidth="1"/>
    <col min="4901" max="5120" width="10" style="223"/>
    <col min="5121" max="5121" width="5" style="223" customWidth="1"/>
    <col min="5122" max="5122" width="25.625" style="223" customWidth="1"/>
    <col min="5123" max="5124" width="12.125" style="223" customWidth="1"/>
    <col min="5125" max="5125" width="17.75" style="223" customWidth="1"/>
    <col min="5126" max="5126" width="21.125" style="223" customWidth="1"/>
    <col min="5127" max="5127" width="71.5" style="223" customWidth="1"/>
    <col min="5128" max="5128" width="6" style="223" bestFit="1" customWidth="1"/>
    <col min="5129" max="5132" width="8.25" style="223" customWidth="1"/>
    <col min="5133" max="5156" width="5.25" style="223" customWidth="1"/>
    <col min="5157" max="5376" width="10" style="223"/>
    <col min="5377" max="5377" width="5" style="223" customWidth="1"/>
    <col min="5378" max="5378" width="25.625" style="223" customWidth="1"/>
    <col min="5379" max="5380" width="12.125" style="223" customWidth="1"/>
    <col min="5381" max="5381" width="17.75" style="223" customWidth="1"/>
    <col min="5382" max="5382" width="21.125" style="223" customWidth="1"/>
    <col min="5383" max="5383" width="71.5" style="223" customWidth="1"/>
    <col min="5384" max="5384" width="6" style="223" bestFit="1" customWidth="1"/>
    <col min="5385" max="5388" width="8.25" style="223" customWidth="1"/>
    <col min="5389" max="5412" width="5.25" style="223" customWidth="1"/>
    <col min="5413" max="5632" width="10" style="223"/>
    <col min="5633" max="5633" width="5" style="223" customWidth="1"/>
    <col min="5634" max="5634" width="25.625" style="223" customWidth="1"/>
    <col min="5635" max="5636" width="12.125" style="223" customWidth="1"/>
    <col min="5637" max="5637" width="17.75" style="223" customWidth="1"/>
    <col min="5638" max="5638" width="21.125" style="223" customWidth="1"/>
    <col min="5639" max="5639" width="71.5" style="223" customWidth="1"/>
    <col min="5640" max="5640" width="6" style="223" bestFit="1" customWidth="1"/>
    <col min="5641" max="5644" width="8.25" style="223" customWidth="1"/>
    <col min="5645" max="5668" width="5.25" style="223" customWidth="1"/>
    <col min="5669" max="5888" width="10" style="223"/>
    <col min="5889" max="5889" width="5" style="223" customWidth="1"/>
    <col min="5890" max="5890" width="25.625" style="223" customWidth="1"/>
    <col min="5891" max="5892" width="12.125" style="223" customWidth="1"/>
    <col min="5893" max="5893" width="17.75" style="223" customWidth="1"/>
    <col min="5894" max="5894" width="21.125" style="223" customWidth="1"/>
    <col min="5895" max="5895" width="71.5" style="223" customWidth="1"/>
    <col min="5896" max="5896" width="6" style="223" bestFit="1" customWidth="1"/>
    <col min="5897" max="5900" width="8.25" style="223" customWidth="1"/>
    <col min="5901" max="5924" width="5.25" style="223" customWidth="1"/>
    <col min="5925" max="6144" width="10" style="223"/>
    <col min="6145" max="6145" width="5" style="223" customWidth="1"/>
    <col min="6146" max="6146" width="25.625" style="223" customWidth="1"/>
    <col min="6147" max="6148" width="12.125" style="223" customWidth="1"/>
    <col min="6149" max="6149" width="17.75" style="223" customWidth="1"/>
    <col min="6150" max="6150" width="21.125" style="223" customWidth="1"/>
    <col min="6151" max="6151" width="71.5" style="223" customWidth="1"/>
    <col min="6152" max="6152" width="6" style="223" bestFit="1" customWidth="1"/>
    <col min="6153" max="6156" width="8.25" style="223" customWidth="1"/>
    <col min="6157" max="6180" width="5.25" style="223" customWidth="1"/>
    <col min="6181" max="6400" width="10" style="223"/>
    <col min="6401" max="6401" width="5" style="223" customWidth="1"/>
    <col min="6402" max="6402" width="25.625" style="223" customWidth="1"/>
    <col min="6403" max="6404" width="12.125" style="223" customWidth="1"/>
    <col min="6405" max="6405" width="17.75" style="223" customWidth="1"/>
    <col min="6406" max="6406" width="21.125" style="223" customWidth="1"/>
    <col min="6407" max="6407" width="71.5" style="223" customWidth="1"/>
    <col min="6408" max="6408" width="6" style="223" bestFit="1" customWidth="1"/>
    <col min="6409" max="6412" width="8.25" style="223" customWidth="1"/>
    <col min="6413" max="6436" width="5.25" style="223" customWidth="1"/>
    <col min="6437" max="6656" width="10" style="223"/>
    <col min="6657" max="6657" width="5" style="223" customWidth="1"/>
    <col min="6658" max="6658" width="25.625" style="223" customWidth="1"/>
    <col min="6659" max="6660" width="12.125" style="223" customWidth="1"/>
    <col min="6661" max="6661" width="17.75" style="223" customWidth="1"/>
    <col min="6662" max="6662" width="21.125" style="223" customWidth="1"/>
    <col min="6663" max="6663" width="71.5" style="223" customWidth="1"/>
    <col min="6664" max="6664" width="6" style="223" bestFit="1" customWidth="1"/>
    <col min="6665" max="6668" width="8.25" style="223" customWidth="1"/>
    <col min="6669" max="6692" width="5.25" style="223" customWidth="1"/>
    <col min="6693" max="6912" width="10" style="223"/>
    <col min="6913" max="6913" width="5" style="223" customWidth="1"/>
    <col min="6914" max="6914" width="25.625" style="223" customWidth="1"/>
    <col min="6915" max="6916" width="12.125" style="223" customWidth="1"/>
    <col min="6917" max="6917" width="17.75" style="223" customWidth="1"/>
    <col min="6918" max="6918" width="21.125" style="223" customWidth="1"/>
    <col min="6919" max="6919" width="71.5" style="223" customWidth="1"/>
    <col min="6920" max="6920" width="6" style="223" bestFit="1" customWidth="1"/>
    <col min="6921" max="6924" width="8.25" style="223" customWidth="1"/>
    <col min="6925" max="6948" width="5.25" style="223" customWidth="1"/>
    <col min="6949" max="7168" width="10" style="223"/>
    <col min="7169" max="7169" width="5" style="223" customWidth="1"/>
    <col min="7170" max="7170" width="25.625" style="223" customWidth="1"/>
    <col min="7171" max="7172" width="12.125" style="223" customWidth="1"/>
    <col min="7173" max="7173" width="17.75" style="223" customWidth="1"/>
    <col min="7174" max="7174" width="21.125" style="223" customWidth="1"/>
    <col min="7175" max="7175" width="71.5" style="223" customWidth="1"/>
    <col min="7176" max="7176" width="6" style="223" bestFit="1" customWidth="1"/>
    <col min="7177" max="7180" width="8.25" style="223" customWidth="1"/>
    <col min="7181" max="7204" width="5.25" style="223" customWidth="1"/>
    <col min="7205" max="7424" width="10" style="223"/>
    <col min="7425" max="7425" width="5" style="223" customWidth="1"/>
    <col min="7426" max="7426" width="25.625" style="223" customWidth="1"/>
    <col min="7427" max="7428" width="12.125" style="223" customWidth="1"/>
    <col min="7429" max="7429" width="17.75" style="223" customWidth="1"/>
    <col min="7430" max="7430" width="21.125" style="223" customWidth="1"/>
    <col min="7431" max="7431" width="71.5" style="223" customWidth="1"/>
    <col min="7432" max="7432" width="6" style="223" bestFit="1" customWidth="1"/>
    <col min="7433" max="7436" width="8.25" style="223" customWidth="1"/>
    <col min="7437" max="7460" width="5.25" style="223" customWidth="1"/>
    <col min="7461" max="7680" width="10" style="223"/>
    <col min="7681" max="7681" width="5" style="223" customWidth="1"/>
    <col min="7682" max="7682" width="25.625" style="223" customWidth="1"/>
    <col min="7683" max="7684" width="12.125" style="223" customWidth="1"/>
    <col min="7685" max="7685" width="17.75" style="223" customWidth="1"/>
    <col min="7686" max="7686" width="21.125" style="223" customWidth="1"/>
    <col min="7687" max="7687" width="71.5" style="223" customWidth="1"/>
    <col min="7688" max="7688" width="6" style="223" bestFit="1" customWidth="1"/>
    <col min="7689" max="7692" width="8.25" style="223" customWidth="1"/>
    <col min="7693" max="7716" width="5.25" style="223" customWidth="1"/>
    <col min="7717" max="7936" width="10" style="223"/>
    <col min="7937" max="7937" width="5" style="223" customWidth="1"/>
    <col min="7938" max="7938" width="25.625" style="223" customWidth="1"/>
    <col min="7939" max="7940" width="12.125" style="223" customWidth="1"/>
    <col min="7941" max="7941" width="17.75" style="223" customWidth="1"/>
    <col min="7942" max="7942" width="21.125" style="223" customWidth="1"/>
    <col min="7943" max="7943" width="71.5" style="223" customWidth="1"/>
    <col min="7944" max="7944" width="6" style="223" bestFit="1" customWidth="1"/>
    <col min="7945" max="7948" width="8.25" style="223" customWidth="1"/>
    <col min="7949" max="7972" width="5.25" style="223" customWidth="1"/>
    <col min="7973" max="8192" width="10" style="223"/>
    <col min="8193" max="8193" width="5" style="223" customWidth="1"/>
    <col min="8194" max="8194" width="25.625" style="223" customWidth="1"/>
    <col min="8195" max="8196" width="12.125" style="223" customWidth="1"/>
    <col min="8197" max="8197" width="17.75" style="223" customWidth="1"/>
    <col min="8198" max="8198" width="21.125" style="223" customWidth="1"/>
    <col min="8199" max="8199" width="71.5" style="223" customWidth="1"/>
    <col min="8200" max="8200" width="6" style="223" bestFit="1" customWidth="1"/>
    <col min="8201" max="8204" width="8.25" style="223" customWidth="1"/>
    <col min="8205" max="8228" width="5.25" style="223" customWidth="1"/>
    <col min="8229" max="8448" width="10" style="223"/>
    <col min="8449" max="8449" width="5" style="223" customWidth="1"/>
    <col min="8450" max="8450" width="25.625" style="223" customWidth="1"/>
    <col min="8451" max="8452" width="12.125" style="223" customWidth="1"/>
    <col min="8453" max="8453" width="17.75" style="223" customWidth="1"/>
    <col min="8454" max="8454" width="21.125" style="223" customWidth="1"/>
    <col min="8455" max="8455" width="71.5" style="223" customWidth="1"/>
    <col min="8456" max="8456" width="6" style="223" bestFit="1" customWidth="1"/>
    <col min="8457" max="8460" width="8.25" style="223" customWidth="1"/>
    <col min="8461" max="8484" width="5.25" style="223" customWidth="1"/>
    <col min="8485" max="8704" width="10" style="223"/>
    <col min="8705" max="8705" width="5" style="223" customWidth="1"/>
    <col min="8706" max="8706" width="25.625" style="223" customWidth="1"/>
    <col min="8707" max="8708" width="12.125" style="223" customWidth="1"/>
    <col min="8709" max="8709" width="17.75" style="223" customWidth="1"/>
    <col min="8710" max="8710" width="21.125" style="223" customWidth="1"/>
    <col min="8711" max="8711" width="71.5" style="223" customWidth="1"/>
    <col min="8712" max="8712" width="6" style="223" bestFit="1" customWidth="1"/>
    <col min="8713" max="8716" width="8.25" style="223" customWidth="1"/>
    <col min="8717" max="8740" width="5.25" style="223" customWidth="1"/>
    <col min="8741" max="8960" width="10" style="223"/>
    <col min="8961" max="8961" width="5" style="223" customWidth="1"/>
    <col min="8962" max="8962" width="25.625" style="223" customWidth="1"/>
    <col min="8963" max="8964" width="12.125" style="223" customWidth="1"/>
    <col min="8965" max="8965" width="17.75" style="223" customWidth="1"/>
    <col min="8966" max="8966" width="21.125" style="223" customWidth="1"/>
    <col min="8967" max="8967" width="71.5" style="223" customWidth="1"/>
    <col min="8968" max="8968" width="6" style="223" bestFit="1" customWidth="1"/>
    <col min="8969" max="8972" width="8.25" style="223" customWidth="1"/>
    <col min="8973" max="8996" width="5.25" style="223" customWidth="1"/>
    <col min="8997" max="9216" width="10" style="223"/>
    <col min="9217" max="9217" width="5" style="223" customWidth="1"/>
    <col min="9218" max="9218" width="25.625" style="223" customWidth="1"/>
    <col min="9219" max="9220" width="12.125" style="223" customWidth="1"/>
    <col min="9221" max="9221" width="17.75" style="223" customWidth="1"/>
    <col min="9222" max="9222" width="21.125" style="223" customWidth="1"/>
    <col min="9223" max="9223" width="71.5" style="223" customWidth="1"/>
    <col min="9224" max="9224" width="6" style="223" bestFit="1" customWidth="1"/>
    <col min="9225" max="9228" width="8.25" style="223" customWidth="1"/>
    <col min="9229" max="9252" width="5.25" style="223" customWidth="1"/>
    <col min="9253" max="9472" width="10" style="223"/>
    <col min="9473" max="9473" width="5" style="223" customWidth="1"/>
    <col min="9474" max="9474" width="25.625" style="223" customWidth="1"/>
    <col min="9475" max="9476" width="12.125" style="223" customWidth="1"/>
    <col min="9477" max="9477" width="17.75" style="223" customWidth="1"/>
    <col min="9478" max="9478" width="21.125" style="223" customWidth="1"/>
    <col min="9479" max="9479" width="71.5" style="223" customWidth="1"/>
    <col min="9480" max="9480" width="6" style="223" bestFit="1" customWidth="1"/>
    <col min="9481" max="9484" width="8.25" style="223" customWidth="1"/>
    <col min="9485" max="9508" width="5.25" style="223" customWidth="1"/>
    <col min="9509" max="9728" width="10" style="223"/>
    <col min="9729" max="9729" width="5" style="223" customWidth="1"/>
    <col min="9730" max="9730" width="25.625" style="223" customWidth="1"/>
    <col min="9731" max="9732" width="12.125" style="223" customWidth="1"/>
    <col min="9733" max="9733" width="17.75" style="223" customWidth="1"/>
    <col min="9734" max="9734" width="21.125" style="223" customWidth="1"/>
    <col min="9735" max="9735" width="71.5" style="223" customWidth="1"/>
    <col min="9736" max="9736" width="6" style="223" bestFit="1" customWidth="1"/>
    <col min="9737" max="9740" width="8.25" style="223" customWidth="1"/>
    <col min="9741" max="9764" width="5.25" style="223" customWidth="1"/>
    <col min="9765" max="9984" width="10" style="223"/>
    <col min="9985" max="9985" width="5" style="223" customWidth="1"/>
    <col min="9986" max="9986" width="25.625" style="223" customWidth="1"/>
    <col min="9987" max="9988" width="12.125" style="223" customWidth="1"/>
    <col min="9989" max="9989" width="17.75" style="223" customWidth="1"/>
    <col min="9990" max="9990" width="21.125" style="223" customWidth="1"/>
    <col min="9991" max="9991" width="71.5" style="223" customWidth="1"/>
    <col min="9992" max="9992" width="6" style="223" bestFit="1" customWidth="1"/>
    <col min="9993" max="9996" width="8.25" style="223" customWidth="1"/>
    <col min="9997" max="10020" width="5.25" style="223" customWidth="1"/>
    <col min="10021" max="10240" width="10" style="223"/>
    <col min="10241" max="10241" width="5" style="223" customWidth="1"/>
    <col min="10242" max="10242" width="25.625" style="223" customWidth="1"/>
    <col min="10243" max="10244" width="12.125" style="223" customWidth="1"/>
    <col min="10245" max="10245" width="17.75" style="223" customWidth="1"/>
    <col min="10246" max="10246" width="21.125" style="223" customWidth="1"/>
    <col min="10247" max="10247" width="71.5" style="223" customWidth="1"/>
    <col min="10248" max="10248" width="6" style="223" bestFit="1" customWidth="1"/>
    <col min="10249" max="10252" width="8.25" style="223" customWidth="1"/>
    <col min="10253" max="10276" width="5.25" style="223" customWidth="1"/>
    <col min="10277" max="10496" width="10" style="223"/>
    <col min="10497" max="10497" width="5" style="223" customWidth="1"/>
    <col min="10498" max="10498" width="25.625" style="223" customWidth="1"/>
    <col min="10499" max="10500" width="12.125" style="223" customWidth="1"/>
    <col min="10501" max="10501" width="17.75" style="223" customWidth="1"/>
    <col min="10502" max="10502" width="21.125" style="223" customWidth="1"/>
    <col min="10503" max="10503" width="71.5" style="223" customWidth="1"/>
    <col min="10504" max="10504" width="6" style="223" bestFit="1" customWidth="1"/>
    <col min="10505" max="10508" width="8.25" style="223" customWidth="1"/>
    <col min="10509" max="10532" width="5.25" style="223" customWidth="1"/>
    <col min="10533" max="10752" width="10" style="223"/>
    <col min="10753" max="10753" width="5" style="223" customWidth="1"/>
    <col min="10754" max="10754" width="25.625" style="223" customWidth="1"/>
    <col min="10755" max="10756" width="12.125" style="223" customWidth="1"/>
    <col min="10757" max="10757" width="17.75" style="223" customWidth="1"/>
    <col min="10758" max="10758" width="21.125" style="223" customWidth="1"/>
    <col min="10759" max="10759" width="71.5" style="223" customWidth="1"/>
    <col min="10760" max="10760" width="6" style="223" bestFit="1" customWidth="1"/>
    <col min="10761" max="10764" width="8.25" style="223" customWidth="1"/>
    <col min="10765" max="10788" width="5.25" style="223" customWidth="1"/>
    <col min="10789" max="11008" width="10" style="223"/>
    <col min="11009" max="11009" width="5" style="223" customWidth="1"/>
    <col min="11010" max="11010" width="25.625" style="223" customWidth="1"/>
    <col min="11011" max="11012" width="12.125" style="223" customWidth="1"/>
    <col min="11013" max="11013" width="17.75" style="223" customWidth="1"/>
    <col min="11014" max="11014" width="21.125" style="223" customWidth="1"/>
    <col min="11015" max="11015" width="71.5" style="223" customWidth="1"/>
    <col min="11016" max="11016" width="6" style="223" bestFit="1" customWidth="1"/>
    <col min="11017" max="11020" width="8.25" style="223" customWidth="1"/>
    <col min="11021" max="11044" width="5.25" style="223" customWidth="1"/>
    <col min="11045" max="11264" width="10" style="223"/>
    <col min="11265" max="11265" width="5" style="223" customWidth="1"/>
    <col min="11266" max="11266" width="25.625" style="223" customWidth="1"/>
    <col min="11267" max="11268" width="12.125" style="223" customWidth="1"/>
    <col min="11269" max="11269" width="17.75" style="223" customWidth="1"/>
    <col min="11270" max="11270" width="21.125" style="223" customWidth="1"/>
    <col min="11271" max="11271" width="71.5" style="223" customWidth="1"/>
    <col min="11272" max="11272" width="6" style="223" bestFit="1" customWidth="1"/>
    <col min="11273" max="11276" width="8.25" style="223" customWidth="1"/>
    <col min="11277" max="11300" width="5.25" style="223" customWidth="1"/>
    <col min="11301" max="11520" width="10" style="223"/>
    <col min="11521" max="11521" width="5" style="223" customWidth="1"/>
    <col min="11522" max="11522" width="25.625" style="223" customWidth="1"/>
    <col min="11523" max="11524" width="12.125" style="223" customWidth="1"/>
    <col min="11525" max="11525" width="17.75" style="223" customWidth="1"/>
    <col min="11526" max="11526" width="21.125" style="223" customWidth="1"/>
    <col min="11527" max="11527" width="71.5" style="223" customWidth="1"/>
    <col min="11528" max="11528" width="6" style="223" bestFit="1" customWidth="1"/>
    <col min="11529" max="11532" width="8.25" style="223" customWidth="1"/>
    <col min="11533" max="11556" width="5.25" style="223" customWidth="1"/>
    <col min="11557" max="11776" width="10" style="223"/>
    <col min="11777" max="11777" width="5" style="223" customWidth="1"/>
    <col min="11778" max="11778" width="25.625" style="223" customWidth="1"/>
    <col min="11779" max="11780" width="12.125" style="223" customWidth="1"/>
    <col min="11781" max="11781" width="17.75" style="223" customWidth="1"/>
    <col min="11782" max="11782" width="21.125" style="223" customWidth="1"/>
    <col min="11783" max="11783" width="71.5" style="223" customWidth="1"/>
    <col min="11784" max="11784" width="6" style="223" bestFit="1" customWidth="1"/>
    <col min="11785" max="11788" width="8.25" style="223" customWidth="1"/>
    <col min="11789" max="11812" width="5.25" style="223" customWidth="1"/>
    <col min="11813" max="12032" width="10" style="223"/>
    <col min="12033" max="12033" width="5" style="223" customWidth="1"/>
    <col min="12034" max="12034" width="25.625" style="223" customWidth="1"/>
    <col min="12035" max="12036" width="12.125" style="223" customWidth="1"/>
    <col min="12037" max="12037" width="17.75" style="223" customWidth="1"/>
    <col min="12038" max="12038" width="21.125" style="223" customWidth="1"/>
    <col min="12039" max="12039" width="71.5" style="223" customWidth="1"/>
    <col min="12040" max="12040" width="6" style="223" bestFit="1" customWidth="1"/>
    <col min="12041" max="12044" width="8.25" style="223" customWidth="1"/>
    <col min="12045" max="12068" width="5.25" style="223" customWidth="1"/>
    <col min="12069" max="12288" width="10" style="223"/>
    <col min="12289" max="12289" width="5" style="223" customWidth="1"/>
    <col min="12290" max="12290" width="25.625" style="223" customWidth="1"/>
    <col min="12291" max="12292" width="12.125" style="223" customWidth="1"/>
    <col min="12293" max="12293" width="17.75" style="223" customWidth="1"/>
    <col min="12294" max="12294" width="21.125" style="223" customWidth="1"/>
    <col min="12295" max="12295" width="71.5" style="223" customWidth="1"/>
    <col min="12296" max="12296" width="6" style="223" bestFit="1" customWidth="1"/>
    <col min="12297" max="12300" width="8.25" style="223" customWidth="1"/>
    <col min="12301" max="12324" width="5.25" style="223" customWidth="1"/>
    <col min="12325" max="12544" width="10" style="223"/>
    <col min="12545" max="12545" width="5" style="223" customWidth="1"/>
    <col min="12546" max="12546" width="25.625" style="223" customWidth="1"/>
    <col min="12547" max="12548" width="12.125" style="223" customWidth="1"/>
    <col min="12549" max="12549" width="17.75" style="223" customWidth="1"/>
    <col min="12550" max="12550" width="21.125" style="223" customWidth="1"/>
    <col min="12551" max="12551" width="71.5" style="223" customWidth="1"/>
    <col min="12552" max="12552" width="6" style="223" bestFit="1" customWidth="1"/>
    <col min="12553" max="12556" width="8.25" style="223" customWidth="1"/>
    <col min="12557" max="12580" width="5.25" style="223" customWidth="1"/>
    <col min="12581" max="12800" width="10" style="223"/>
    <col min="12801" max="12801" width="5" style="223" customWidth="1"/>
    <col min="12802" max="12802" width="25.625" style="223" customWidth="1"/>
    <col min="12803" max="12804" width="12.125" style="223" customWidth="1"/>
    <col min="12805" max="12805" width="17.75" style="223" customWidth="1"/>
    <col min="12806" max="12806" width="21.125" style="223" customWidth="1"/>
    <col min="12807" max="12807" width="71.5" style="223" customWidth="1"/>
    <col min="12808" max="12808" width="6" style="223" bestFit="1" customWidth="1"/>
    <col min="12809" max="12812" width="8.25" style="223" customWidth="1"/>
    <col min="12813" max="12836" width="5.25" style="223" customWidth="1"/>
    <col min="12837" max="13056" width="10" style="223"/>
    <col min="13057" max="13057" width="5" style="223" customWidth="1"/>
    <col min="13058" max="13058" width="25.625" style="223" customWidth="1"/>
    <col min="13059" max="13060" width="12.125" style="223" customWidth="1"/>
    <col min="13061" max="13061" width="17.75" style="223" customWidth="1"/>
    <col min="13062" max="13062" width="21.125" style="223" customWidth="1"/>
    <col min="13063" max="13063" width="71.5" style="223" customWidth="1"/>
    <col min="13064" max="13064" width="6" style="223" bestFit="1" customWidth="1"/>
    <col min="13065" max="13068" width="8.25" style="223" customWidth="1"/>
    <col min="13069" max="13092" width="5.25" style="223" customWidth="1"/>
    <col min="13093" max="13312" width="10" style="223"/>
    <col min="13313" max="13313" width="5" style="223" customWidth="1"/>
    <col min="13314" max="13314" width="25.625" style="223" customWidth="1"/>
    <col min="13315" max="13316" width="12.125" style="223" customWidth="1"/>
    <col min="13317" max="13317" width="17.75" style="223" customWidth="1"/>
    <col min="13318" max="13318" width="21.125" style="223" customWidth="1"/>
    <col min="13319" max="13319" width="71.5" style="223" customWidth="1"/>
    <col min="13320" max="13320" width="6" style="223" bestFit="1" customWidth="1"/>
    <col min="13321" max="13324" width="8.25" style="223" customWidth="1"/>
    <col min="13325" max="13348" width="5.25" style="223" customWidth="1"/>
    <col min="13349" max="13568" width="10" style="223"/>
    <col min="13569" max="13569" width="5" style="223" customWidth="1"/>
    <col min="13570" max="13570" width="25.625" style="223" customWidth="1"/>
    <col min="13571" max="13572" width="12.125" style="223" customWidth="1"/>
    <col min="13573" max="13573" width="17.75" style="223" customWidth="1"/>
    <col min="13574" max="13574" width="21.125" style="223" customWidth="1"/>
    <col min="13575" max="13575" width="71.5" style="223" customWidth="1"/>
    <col min="13576" max="13576" width="6" style="223" bestFit="1" customWidth="1"/>
    <col min="13577" max="13580" width="8.25" style="223" customWidth="1"/>
    <col min="13581" max="13604" width="5.25" style="223" customWidth="1"/>
    <col min="13605" max="13824" width="10" style="223"/>
    <col min="13825" max="13825" width="5" style="223" customWidth="1"/>
    <col min="13826" max="13826" width="25.625" style="223" customWidth="1"/>
    <col min="13827" max="13828" width="12.125" style="223" customWidth="1"/>
    <col min="13829" max="13829" width="17.75" style="223" customWidth="1"/>
    <col min="13830" max="13830" width="21.125" style="223" customWidth="1"/>
    <col min="13831" max="13831" width="71.5" style="223" customWidth="1"/>
    <col min="13832" max="13832" width="6" style="223" bestFit="1" customWidth="1"/>
    <col min="13833" max="13836" width="8.25" style="223" customWidth="1"/>
    <col min="13837" max="13860" width="5.25" style="223" customWidth="1"/>
    <col min="13861" max="14080" width="10" style="223"/>
    <col min="14081" max="14081" width="5" style="223" customWidth="1"/>
    <col min="14082" max="14082" width="25.625" style="223" customWidth="1"/>
    <col min="14083" max="14084" width="12.125" style="223" customWidth="1"/>
    <col min="14085" max="14085" width="17.75" style="223" customWidth="1"/>
    <col min="14086" max="14086" width="21.125" style="223" customWidth="1"/>
    <col min="14087" max="14087" width="71.5" style="223" customWidth="1"/>
    <col min="14088" max="14088" width="6" style="223" bestFit="1" customWidth="1"/>
    <col min="14089" max="14092" width="8.25" style="223" customWidth="1"/>
    <col min="14093" max="14116" width="5.25" style="223" customWidth="1"/>
    <col min="14117" max="14336" width="10" style="223"/>
    <col min="14337" max="14337" width="5" style="223" customWidth="1"/>
    <col min="14338" max="14338" width="25.625" style="223" customWidth="1"/>
    <col min="14339" max="14340" width="12.125" style="223" customWidth="1"/>
    <col min="14341" max="14341" width="17.75" style="223" customWidth="1"/>
    <col min="14342" max="14342" width="21.125" style="223" customWidth="1"/>
    <col min="14343" max="14343" width="71.5" style="223" customWidth="1"/>
    <col min="14344" max="14344" width="6" style="223" bestFit="1" customWidth="1"/>
    <col min="14345" max="14348" width="8.25" style="223" customWidth="1"/>
    <col min="14349" max="14372" width="5.25" style="223" customWidth="1"/>
    <col min="14373" max="14592" width="10" style="223"/>
    <col min="14593" max="14593" width="5" style="223" customWidth="1"/>
    <col min="14594" max="14594" width="25.625" style="223" customWidth="1"/>
    <col min="14595" max="14596" width="12.125" style="223" customWidth="1"/>
    <col min="14597" max="14597" width="17.75" style="223" customWidth="1"/>
    <col min="14598" max="14598" width="21.125" style="223" customWidth="1"/>
    <col min="14599" max="14599" width="71.5" style="223" customWidth="1"/>
    <col min="14600" max="14600" width="6" style="223" bestFit="1" customWidth="1"/>
    <col min="14601" max="14604" width="8.25" style="223" customWidth="1"/>
    <col min="14605" max="14628" width="5.25" style="223" customWidth="1"/>
    <col min="14629" max="14848" width="10" style="223"/>
    <col min="14849" max="14849" width="5" style="223" customWidth="1"/>
    <col min="14850" max="14850" width="25.625" style="223" customWidth="1"/>
    <col min="14851" max="14852" width="12.125" style="223" customWidth="1"/>
    <col min="14853" max="14853" width="17.75" style="223" customWidth="1"/>
    <col min="14854" max="14854" width="21.125" style="223" customWidth="1"/>
    <col min="14855" max="14855" width="71.5" style="223" customWidth="1"/>
    <col min="14856" max="14856" width="6" style="223" bestFit="1" customWidth="1"/>
    <col min="14857" max="14860" width="8.25" style="223" customWidth="1"/>
    <col min="14861" max="14884" width="5.25" style="223" customWidth="1"/>
    <col min="14885" max="15104" width="10" style="223"/>
    <col min="15105" max="15105" width="5" style="223" customWidth="1"/>
    <col min="15106" max="15106" width="25.625" style="223" customWidth="1"/>
    <col min="15107" max="15108" width="12.125" style="223" customWidth="1"/>
    <col min="15109" max="15109" width="17.75" style="223" customWidth="1"/>
    <col min="15110" max="15110" width="21.125" style="223" customWidth="1"/>
    <col min="15111" max="15111" width="71.5" style="223" customWidth="1"/>
    <col min="15112" max="15112" width="6" style="223" bestFit="1" customWidth="1"/>
    <col min="15113" max="15116" width="8.25" style="223" customWidth="1"/>
    <col min="15117" max="15140" width="5.25" style="223" customWidth="1"/>
    <col min="15141" max="15360" width="10" style="223"/>
    <col min="15361" max="15361" width="5" style="223" customWidth="1"/>
    <col min="15362" max="15362" width="25.625" style="223" customWidth="1"/>
    <col min="15363" max="15364" width="12.125" style="223" customWidth="1"/>
    <col min="15365" max="15365" width="17.75" style="223" customWidth="1"/>
    <col min="15366" max="15366" width="21.125" style="223" customWidth="1"/>
    <col min="15367" max="15367" width="71.5" style="223" customWidth="1"/>
    <col min="15368" max="15368" width="6" style="223" bestFit="1" customWidth="1"/>
    <col min="15369" max="15372" width="8.25" style="223" customWidth="1"/>
    <col min="15373" max="15396" width="5.25" style="223" customWidth="1"/>
    <col min="15397" max="15616" width="10" style="223"/>
    <col min="15617" max="15617" width="5" style="223" customWidth="1"/>
    <col min="15618" max="15618" width="25.625" style="223" customWidth="1"/>
    <col min="15619" max="15620" width="12.125" style="223" customWidth="1"/>
    <col min="15621" max="15621" width="17.75" style="223" customWidth="1"/>
    <col min="15622" max="15622" width="21.125" style="223" customWidth="1"/>
    <col min="15623" max="15623" width="71.5" style="223" customWidth="1"/>
    <col min="15624" max="15624" width="6" style="223" bestFit="1" customWidth="1"/>
    <col min="15625" max="15628" width="8.25" style="223" customWidth="1"/>
    <col min="15629" max="15652" width="5.25" style="223" customWidth="1"/>
    <col min="15653" max="15872" width="10" style="223"/>
    <col min="15873" max="15873" width="5" style="223" customWidth="1"/>
    <col min="15874" max="15874" width="25.625" style="223" customWidth="1"/>
    <col min="15875" max="15876" width="12.125" style="223" customWidth="1"/>
    <col min="15877" max="15877" width="17.75" style="223" customWidth="1"/>
    <col min="15878" max="15878" width="21.125" style="223" customWidth="1"/>
    <col min="15879" max="15879" width="71.5" style="223" customWidth="1"/>
    <col min="15880" max="15880" width="6" style="223" bestFit="1" customWidth="1"/>
    <col min="15881" max="15884" width="8.25" style="223" customWidth="1"/>
    <col min="15885" max="15908" width="5.25" style="223" customWidth="1"/>
    <col min="15909" max="16128" width="10" style="223"/>
    <col min="16129" max="16129" width="5" style="223" customWidth="1"/>
    <col min="16130" max="16130" width="25.625" style="223" customWidth="1"/>
    <col min="16131" max="16132" width="12.125" style="223" customWidth="1"/>
    <col min="16133" max="16133" width="17.75" style="223" customWidth="1"/>
    <col min="16134" max="16134" width="21.125" style="223" customWidth="1"/>
    <col min="16135" max="16135" width="71.5" style="223" customWidth="1"/>
    <col min="16136" max="16136" width="6" style="223" bestFit="1" customWidth="1"/>
    <col min="16137" max="16140" width="8.25" style="223" customWidth="1"/>
    <col min="16141" max="16164" width="5.25" style="223" customWidth="1"/>
    <col min="16165" max="16384" width="10" style="223"/>
  </cols>
  <sheetData>
    <row r="1" spans="1:74" s="256" customFormat="1" ht="10.15" customHeight="1">
      <c r="I1" s="257" t="s">
        <v>394</v>
      </c>
      <c r="J1" s="257"/>
      <c r="K1" s="258"/>
      <c r="L1" s="257"/>
    </row>
    <row r="2" spans="1:74" s="256" customFormat="1" ht="10.15" customHeight="1">
      <c r="I2" s="257" t="s">
        <v>395</v>
      </c>
      <c r="J2" s="257"/>
      <c r="K2" s="258"/>
      <c r="L2" s="257"/>
    </row>
    <row r="3" spans="1:74" s="256" customFormat="1" ht="10.15" customHeight="1">
      <c r="I3" s="257" t="s">
        <v>396</v>
      </c>
      <c r="J3" s="257"/>
      <c r="K3" s="258"/>
      <c r="L3" s="257"/>
      <c r="M3" s="256" t="s">
        <v>397</v>
      </c>
    </row>
    <row r="4" spans="1:74" s="256" customFormat="1" ht="10.15" customHeight="1">
      <c r="I4" s="257" t="s">
        <v>398</v>
      </c>
      <c r="J4" s="257"/>
      <c r="K4" s="258"/>
      <c r="L4" s="257"/>
    </row>
    <row r="5" spans="1:74" s="256" customFormat="1" ht="10.15" customHeight="1">
      <c r="I5" s="257" t="s">
        <v>399</v>
      </c>
      <c r="J5" s="257"/>
      <c r="K5" s="257" t="s">
        <v>400</v>
      </c>
      <c r="L5" s="257"/>
    </row>
    <row r="6" spans="1:74" s="256" customFormat="1" ht="16.149999999999999" customHeight="1">
      <c r="I6" s="257" t="s">
        <v>401</v>
      </c>
      <c r="J6" s="257"/>
      <c r="K6" s="258"/>
      <c r="L6" s="258" t="s">
        <v>402</v>
      </c>
    </row>
    <row r="7" spans="1:74" ht="30" customHeight="1">
      <c r="A7" s="577" t="s">
        <v>403</v>
      </c>
      <c r="B7" s="577" t="s">
        <v>404</v>
      </c>
      <c r="C7" s="577" t="s">
        <v>405</v>
      </c>
      <c r="D7" s="577" t="s">
        <v>406</v>
      </c>
      <c r="E7" s="577" t="s">
        <v>407</v>
      </c>
      <c r="F7" s="577" t="s">
        <v>389</v>
      </c>
      <c r="G7" s="577" t="s">
        <v>408</v>
      </c>
      <c r="H7" s="577" t="s">
        <v>25</v>
      </c>
      <c r="I7" s="259" t="s">
        <v>409</v>
      </c>
      <c r="J7" s="260"/>
      <c r="K7" s="578" t="s">
        <v>397</v>
      </c>
      <c r="L7" s="577" t="s">
        <v>410</v>
      </c>
      <c r="BV7" s="223">
        <v>17</v>
      </c>
    </row>
    <row r="8" spans="1:74" ht="30" customHeight="1">
      <c r="A8" s="577"/>
      <c r="B8" s="577"/>
      <c r="C8" s="577"/>
      <c r="D8" s="577"/>
      <c r="E8" s="577"/>
      <c r="F8" s="577"/>
      <c r="G8" s="577"/>
      <c r="H8" s="577"/>
      <c r="I8" s="232" t="s">
        <v>411</v>
      </c>
      <c r="J8" s="232" t="s">
        <v>412</v>
      </c>
      <c r="K8" s="579"/>
      <c r="L8" s="577"/>
    </row>
    <row r="9" spans="1:74" ht="30" customHeight="1">
      <c r="A9" s="261" t="str">
        <f>'산출수량 집계'!A2</f>
        <v>사업명 : 상수도 가압장 안전 보완 시스템구축 사업</v>
      </c>
      <c r="B9" s="262"/>
      <c r="C9" s="262"/>
      <c r="D9" s="263"/>
      <c r="E9" s="232"/>
      <c r="F9" s="232"/>
      <c r="G9" s="232"/>
      <c r="H9" s="232" t="s">
        <v>355</v>
      </c>
      <c r="I9" s="232"/>
      <c r="J9" s="232"/>
      <c r="K9" s="232"/>
      <c r="L9" s="232"/>
    </row>
    <row r="10" spans="1:74" s="264" customFormat="1" ht="30" customHeight="1">
      <c r="A10" s="236" t="s">
        <v>616</v>
      </c>
      <c r="C10" s="237"/>
      <c r="D10" s="237"/>
      <c r="E10" s="249"/>
      <c r="F10" s="249"/>
      <c r="G10" s="236"/>
      <c r="H10" s="237"/>
      <c r="I10" s="237"/>
      <c r="J10" s="237"/>
      <c r="K10" s="237"/>
      <c r="L10" s="237"/>
    </row>
    <row r="11" spans="1:74" s="264" customFormat="1" ht="30" customHeight="1">
      <c r="A11" s="265">
        <v>1</v>
      </c>
      <c r="B11" s="236" t="s">
        <v>618</v>
      </c>
      <c r="C11" s="237" t="s">
        <v>413</v>
      </c>
      <c r="D11" s="266" t="s">
        <v>617</v>
      </c>
      <c r="E11" s="249" t="s">
        <v>414</v>
      </c>
      <c r="F11" s="356" t="s">
        <v>368</v>
      </c>
      <c r="G11" s="236" t="s">
        <v>666</v>
      </c>
      <c r="H11" s="249" t="s">
        <v>270</v>
      </c>
      <c r="I11" s="237">
        <v>8</v>
      </c>
      <c r="J11" s="237"/>
      <c r="K11" s="237"/>
      <c r="L11" s="237"/>
    </row>
    <row r="12" spans="1:74" s="264" customFormat="1" ht="30" customHeight="1">
      <c r="A12" s="265"/>
      <c r="B12" s="236"/>
      <c r="C12" s="237"/>
      <c r="D12" s="266"/>
      <c r="E12" s="249" t="s">
        <v>414</v>
      </c>
      <c r="F12" s="249" t="s">
        <v>415</v>
      </c>
      <c r="G12" s="236" t="s">
        <v>666</v>
      </c>
      <c r="H12" s="249" t="s">
        <v>270</v>
      </c>
      <c r="I12" s="237">
        <v>8</v>
      </c>
      <c r="J12" s="237"/>
      <c r="K12" s="237"/>
      <c r="L12" s="237"/>
    </row>
    <row r="13" spans="1:74" s="264" customFormat="1" ht="30" customHeight="1">
      <c r="A13" s="265"/>
      <c r="B13" s="236"/>
      <c r="C13" s="237"/>
      <c r="D13" s="237"/>
      <c r="E13" s="249" t="s">
        <v>397</v>
      </c>
      <c r="F13" s="249" t="s">
        <v>614</v>
      </c>
      <c r="G13" s="236">
        <v>4</v>
      </c>
      <c r="H13" s="249" t="s">
        <v>270</v>
      </c>
      <c r="I13" s="237"/>
      <c r="J13" s="237"/>
      <c r="K13" s="237">
        <v>4</v>
      </c>
      <c r="L13" s="237"/>
    </row>
    <row r="14" spans="1:74" s="264" customFormat="1" ht="30" customHeight="1">
      <c r="A14" s="265"/>
      <c r="B14" s="236"/>
      <c r="C14" s="237"/>
      <c r="D14" s="237"/>
      <c r="E14" s="249" t="s">
        <v>416</v>
      </c>
      <c r="F14" s="249" t="s">
        <v>615</v>
      </c>
      <c r="G14" s="236">
        <v>2</v>
      </c>
      <c r="H14" s="249" t="s">
        <v>417</v>
      </c>
      <c r="I14" s="237"/>
      <c r="J14" s="237"/>
      <c r="K14" s="237"/>
      <c r="L14" s="237">
        <v>2</v>
      </c>
    </row>
    <row r="15" spans="1:74" s="264" customFormat="1" ht="30" customHeight="1">
      <c r="A15" s="265"/>
      <c r="B15" s="236"/>
      <c r="C15" s="237"/>
      <c r="D15" s="237"/>
      <c r="E15" s="249"/>
      <c r="F15" s="249"/>
      <c r="G15" s="236"/>
      <c r="H15" s="249"/>
      <c r="I15" s="237"/>
      <c r="J15" s="237"/>
      <c r="K15" s="237"/>
      <c r="L15" s="237"/>
    </row>
    <row r="16" spans="1:74" s="264" customFormat="1" ht="30" customHeight="1">
      <c r="A16" s="265"/>
      <c r="B16" s="236"/>
      <c r="C16" s="237"/>
      <c r="D16" s="237"/>
      <c r="E16" s="249"/>
      <c r="F16" s="249"/>
      <c r="G16" s="236"/>
      <c r="H16" s="249"/>
      <c r="I16" s="237"/>
      <c r="J16" s="237"/>
      <c r="K16" s="237"/>
      <c r="L16" s="237"/>
    </row>
    <row r="17" spans="1:12" s="264" customFormat="1" ht="30" customHeight="1">
      <c r="A17" s="265"/>
      <c r="B17" s="236"/>
      <c r="C17" s="237"/>
      <c r="D17" s="237"/>
      <c r="E17" s="249"/>
      <c r="F17" s="249"/>
      <c r="G17" s="236"/>
      <c r="H17" s="249"/>
      <c r="I17" s="237"/>
      <c r="J17" s="237"/>
      <c r="K17" s="237"/>
      <c r="L17" s="237"/>
    </row>
    <row r="18" spans="1:12" s="264" customFormat="1" ht="30" customHeight="1">
      <c r="A18" s="265"/>
      <c r="B18" s="236"/>
      <c r="C18" s="237"/>
      <c r="D18" s="237"/>
      <c r="E18" s="249"/>
      <c r="F18" s="249"/>
      <c r="G18" s="236"/>
      <c r="H18" s="249"/>
      <c r="I18" s="237"/>
      <c r="J18" s="237"/>
      <c r="K18" s="237"/>
      <c r="L18" s="237"/>
    </row>
    <row r="19" spans="1:12" s="264" customFormat="1" ht="30" customHeight="1">
      <c r="A19" s="265"/>
      <c r="B19" s="236"/>
      <c r="C19" s="237"/>
      <c r="D19" s="237"/>
      <c r="E19" s="249"/>
      <c r="F19" s="249"/>
      <c r="G19" s="236"/>
      <c r="H19" s="249"/>
      <c r="I19" s="237"/>
      <c r="J19" s="237"/>
      <c r="K19" s="237"/>
      <c r="L19" s="237"/>
    </row>
    <row r="20" spans="1:12" s="264" customFormat="1" ht="30" customHeight="1">
      <c r="A20" s="237"/>
      <c r="B20" s="236"/>
      <c r="C20" s="237"/>
      <c r="D20" s="237"/>
      <c r="E20" s="249"/>
      <c r="F20" s="249"/>
      <c r="G20" s="236"/>
      <c r="H20" s="249"/>
      <c r="I20" s="237"/>
      <c r="J20" s="237"/>
      <c r="K20" s="237"/>
      <c r="L20" s="237"/>
    </row>
    <row r="21" spans="1:12" s="264" customFormat="1" ht="30" customHeight="1">
      <c r="A21" s="265"/>
      <c r="B21" s="236"/>
      <c r="C21" s="237"/>
      <c r="D21" s="237"/>
      <c r="E21" s="249"/>
      <c r="F21" s="249"/>
      <c r="G21" s="236"/>
      <c r="H21" s="249"/>
      <c r="I21" s="237"/>
      <c r="J21" s="237"/>
      <c r="K21" s="237"/>
      <c r="L21" s="237"/>
    </row>
    <row r="22" spans="1:12" s="264" customFormat="1" ht="30" customHeight="1">
      <c r="A22" s="265"/>
      <c r="B22" s="236"/>
      <c r="C22" s="237"/>
      <c r="D22" s="237"/>
      <c r="E22" s="249"/>
      <c r="F22" s="249"/>
      <c r="G22" s="236"/>
      <c r="H22" s="249"/>
      <c r="I22" s="237"/>
      <c r="J22" s="237"/>
      <c r="K22" s="237"/>
      <c r="L22" s="237"/>
    </row>
    <row r="23" spans="1:12" s="264" customFormat="1" ht="30" customHeight="1">
      <c r="A23" s="265"/>
      <c r="B23" s="236"/>
      <c r="C23" s="237"/>
      <c r="D23" s="237"/>
      <c r="E23" s="267"/>
      <c r="F23" s="249"/>
      <c r="G23" s="236"/>
      <c r="H23" s="249"/>
      <c r="I23" s="237"/>
      <c r="J23" s="237"/>
      <c r="K23" s="237"/>
      <c r="L23" s="237"/>
    </row>
    <row r="24" spans="1:12" ht="30" customHeight="1">
      <c r="A24" s="268"/>
      <c r="B24" s="269"/>
      <c r="C24" s="232"/>
      <c r="D24" s="232"/>
      <c r="E24" s="270"/>
      <c r="F24" s="270"/>
      <c r="G24" s="269"/>
      <c r="H24" s="251"/>
      <c r="I24" s="232"/>
      <c r="J24" s="232"/>
      <c r="K24" s="232"/>
      <c r="L24" s="232"/>
    </row>
  </sheetData>
  <mergeCells count="10">
    <mergeCell ref="G7:G8"/>
    <mergeCell ref="H7:H8"/>
    <mergeCell ref="K7:K8"/>
    <mergeCell ref="L7:L8"/>
    <mergeCell ref="A7:A8"/>
    <mergeCell ref="B7:B8"/>
    <mergeCell ref="C7:C8"/>
    <mergeCell ref="D7:D8"/>
    <mergeCell ref="E7:E8"/>
    <mergeCell ref="F7:F8"/>
  </mergeCells>
  <phoneticPr fontId="2" type="noConversion"/>
  <pageMargins left="0.76" right="0.39370078740157483" top="0.87" bottom="0.64" header="0.56999999999999995" footer="0.39370078740157483"/>
  <pageSetup paperSize="9" scale="60" orientation="landscape" r:id="rId1"/>
  <headerFooter alignWithMargins="0">
    <oddHeader>&amp;C&amp;"굴림체,보통"&amp;14수량 산출서</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 지정된 범위</vt:lpstr>
      </vt:variant>
      <vt:variant>
        <vt:i4>18</vt:i4>
      </vt:variant>
    </vt:vector>
  </HeadingPairs>
  <TitlesOfParts>
    <vt:vector size="33" baseType="lpstr">
      <vt:lpstr>집계표</vt:lpstr>
      <vt:lpstr>갑지 </vt:lpstr>
      <vt:lpstr>원가계산서</vt:lpstr>
      <vt:lpstr>총괄표</vt:lpstr>
      <vt:lpstr>내역서</vt:lpstr>
      <vt:lpstr>공량산출(제조)</vt:lpstr>
      <vt:lpstr>공량산출(설치)</vt:lpstr>
      <vt:lpstr>S W FEE</vt:lpstr>
      <vt:lpstr>시운전 및 교육비</vt:lpstr>
      <vt:lpstr>단가비교표</vt:lpstr>
      <vt:lpstr>제조노임</vt:lpstr>
      <vt:lpstr>공사노임</vt:lpstr>
      <vt:lpstr>입출력</vt:lpstr>
      <vt:lpstr>산출수량 집계</vt:lpstr>
      <vt:lpstr>수량</vt:lpstr>
      <vt:lpstr>'S W FEE'!Print_Area</vt:lpstr>
      <vt:lpstr>'갑지 '!Print_Area</vt:lpstr>
      <vt:lpstr>'공량산출(설치)'!Print_Area</vt:lpstr>
      <vt:lpstr>'공량산출(제조)'!Print_Area</vt:lpstr>
      <vt:lpstr>공사노임!Print_Area</vt:lpstr>
      <vt:lpstr>내역서!Print_Area</vt:lpstr>
      <vt:lpstr>단가비교표!Print_Area</vt:lpstr>
      <vt:lpstr>'산출수량 집계'!Print_Area</vt:lpstr>
      <vt:lpstr>수량!Print_Area</vt:lpstr>
      <vt:lpstr>'시운전 및 교육비'!Print_Area</vt:lpstr>
      <vt:lpstr>원가계산서!Print_Area</vt:lpstr>
      <vt:lpstr>집계표!Print_Area</vt:lpstr>
      <vt:lpstr>총괄표!Print_Area</vt:lpstr>
      <vt:lpstr>'공량산출(제조)'!Print_Titles</vt:lpstr>
      <vt:lpstr>내역서!Print_Titles</vt:lpstr>
      <vt:lpstr>단가비교표!Print_Titles</vt:lpstr>
      <vt:lpstr>'산출수량 집계'!Print_Titles</vt:lpstr>
      <vt:lpstr>수량!Print_Titles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pps</dc:creator>
  <cp:lastModifiedBy>Administrator</cp:lastModifiedBy>
  <cp:lastPrinted>2026-07-30T09:21:16Z</cp:lastPrinted>
  <dcterms:created xsi:type="dcterms:W3CDTF">2019-08-06T13:01:23Z</dcterms:created>
  <dcterms:modified xsi:type="dcterms:W3CDTF">2026-08-02T23:51:14Z</dcterms:modified>
</cp:coreProperties>
</file>